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B1066047-A475-437C-9B4C-A196ED59A1D1}" xr6:coauthVersionLast="47" xr6:coauthVersionMax="47" xr10:uidLastSave="{00000000-0000-0000-0000-000000000000}"/>
  <bookViews>
    <workbookView xWindow="3510" yWindow="3510" windowWidth="15195" windowHeight="16410" activeTab="1" xr2:uid="{00000000-000D-0000-FFFF-FFFF00000000}"/>
  </bookViews>
  <sheets>
    <sheet name="Sheet1" sheetId="32" r:id="rId1"/>
    <sheet name="Russia" sheetId="34" r:id="rId2"/>
    <sheet name="USA" sheetId="33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26" i="34"/>
  <c r="L26" i="34"/>
  <c r="O26" i="34"/>
  <c r="T26" i="34"/>
  <c r="AA26" i="34"/>
  <c r="AP26" i="34"/>
  <c r="AR26" i="34"/>
  <c r="AT26" i="34"/>
  <c r="B27" i="34"/>
  <c r="T27" i="34" s="1"/>
  <c r="E27" i="34"/>
  <c r="H26" i="34" s="1"/>
  <c r="I26" i="34" s="1"/>
  <c r="J26" i="34" s="1"/>
  <c r="K27" i="34"/>
  <c r="L27" i="34" s="1"/>
  <c r="AA27" i="34"/>
  <c r="AP27" i="34"/>
  <c r="AR27" i="34"/>
  <c r="AT27" i="34"/>
  <c r="B28" i="34"/>
  <c r="AS33" i="34" s="1"/>
  <c r="E28" i="34"/>
  <c r="H27" i="34" s="1"/>
  <c r="I27" i="34" s="1"/>
  <c r="J27" i="34" s="1"/>
  <c r="H28" i="34"/>
  <c r="I28" i="34"/>
  <c r="J28" i="34"/>
  <c r="K28" i="34"/>
  <c r="L28" i="34"/>
  <c r="T28" i="34"/>
  <c r="AA28" i="34"/>
  <c r="AP28" i="34"/>
  <c r="AR28" i="34"/>
  <c r="AS28" i="34"/>
  <c r="AT28" i="34"/>
  <c r="E29" i="34"/>
  <c r="H29" i="34"/>
  <c r="I29" i="34" s="1"/>
  <c r="J29" i="34" s="1"/>
  <c r="K29" i="34"/>
  <c r="L29" i="34"/>
  <c r="T29" i="34"/>
  <c r="AA29" i="34"/>
  <c r="AP29" i="34"/>
  <c r="AR29" i="34"/>
  <c r="AS29" i="34"/>
  <c r="AT29" i="34"/>
  <c r="E30" i="34"/>
  <c r="H30" i="34"/>
  <c r="I30" i="34" s="1"/>
  <c r="J30" i="34" s="1"/>
  <c r="K30" i="34"/>
  <c r="L30" i="34" s="1"/>
  <c r="R30" i="34"/>
  <c r="T30" i="34"/>
  <c r="AA30" i="34"/>
  <c r="AP30" i="34"/>
  <c r="AR30" i="34"/>
  <c r="AT30" i="34"/>
  <c r="E31" i="34"/>
  <c r="K31" i="34"/>
  <c r="L31" i="34"/>
  <c r="R31" i="34" s="1"/>
  <c r="T31" i="34"/>
  <c r="AA31" i="34"/>
  <c r="AP31" i="34"/>
  <c r="AR31" i="34"/>
  <c r="AS31" i="34"/>
  <c r="AT31" i="34"/>
  <c r="E32" i="34"/>
  <c r="H31" i="34" s="1"/>
  <c r="I31" i="34" s="1"/>
  <c r="J31" i="34" s="1"/>
  <c r="H32" i="34"/>
  <c r="I32" i="34"/>
  <c r="J32" i="34" s="1"/>
  <c r="K32" i="34"/>
  <c r="L32" i="34" s="1"/>
  <c r="T32" i="34"/>
  <c r="AA32" i="34"/>
  <c r="AP32" i="34"/>
  <c r="AR32" i="34"/>
  <c r="AS32" i="34"/>
  <c r="AT32" i="34"/>
  <c r="E33" i="34"/>
  <c r="K33" i="34"/>
  <c r="L33" i="34" s="1"/>
  <c r="T33" i="34"/>
  <c r="AA33" i="34"/>
  <c r="AP33" i="34"/>
  <c r="AR33" i="34"/>
  <c r="AT33" i="34"/>
  <c r="E34" i="34"/>
  <c r="H33" i="34" s="1"/>
  <c r="I33" i="34" s="1"/>
  <c r="J33" i="34" s="1"/>
  <c r="K34" i="34"/>
  <c r="L34" i="34"/>
  <c r="R34" i="34"/>
  <c r="T34" i="34"/>
  <c r="AA34" i="34"/>
  <c r="AP34" i="34"/>
  <c r="AR34" i="34"/>
  <c r="AT34" i="34"/>
  <c r="E35" i="34"/>
  <c r="H34" i="34" s="1"/>
  <c r="I34" i="34" s="1"/>
  <c r="J34" i="34" s="1"/>
  <c r="H35" i="34"/>
  <c r="I35" i="34" s="1"/>
  <c r="J35" i="34" s="1"/>
  <c r="K35" i="34"/>
  <c r="L35" i="34"/>
  <c r="R35" i="34" s="1"/>
  <c r="T35" i="34"/>
  <c r="AA35" i="34"/>
  <c r="AP35" i="34"/>
  <c r="AR35" i="34"/>
  <c r="AS35" i="34"/>
  <c r="AT35" i="34"/>
  <c r="E36" i="34"/>
  <c r="H36" i="34"/>
  <c r="I36" i="34" s="1"/>
  <c r="J36" i="34" s="1"/>
  <c r="K36" i="34"/>
  <c r="L36" i="34" s="1"/>
  <c r="T36" i="34"/>
  <c r="AA36" i="34"/>
  <c r="AP36" i="34"/>
  <c r="AR36" i="34"/>
  <c r="AS36" i="34"/>
  <c r="AT36" i="34"/>
  <c r="E37" i="34"/>
  <c r="K37" i="34"/>
  <c r="L37" i="34"/>
  <c r="R37" i="34"/>
  <c r="T37" i="34"/>
  <c r="AA37" i="34"/>
  <c r="AP37" i="34"/>
  <c r="AR37" i="34"/>
  <c r="AT37" i="34"/>
  <c r="E38" i="34"/>
  <c r="H37" i="34" s="1"/>
  <c r="I37" i="34" s="1"/>
  <c r="J37" i="34" s="1"/>
  <c r="B42" i="34"/>
  <c r="K50" i="34" s="1"/>
  <c r="L50" i="34" s="1"/>
  <c r="D42" i="34"/>
  <c r="E43" i="34" s="1"/>
  <c r="H42" i="34" s="1"/>
  <c r="I42" i="34" s="1"/>
  <c r="J42" i="34" s="1"/>
  <c r="K42" i="34"/>
  <c r="L42" i="34"/>
  <c r="R42" i="34" s="1"/>
  <c r="O42" i="34"/>
  <c r="P42" i="34" s="1"/>
  <c r="Q42" i="34" s="1"/>
  <c r="S42" i="34" s="1"/>
  <c r="AA42" i="34"/>
  <c r="AG42" i="34"/>
  <c r="AP42" i="34"/>
  <c r="AR42" i="34"/>
  <c r="AT42" i="34"/>
  <c r="B43" i="34"/>
  <c r="D43" i="34"/>
  <c r="E44" i="34" s="1"/>
  <c r="H43" i="34" s="1"/>
  <c r="I43" i="34" s="1"/>
  <c r="J43" i="34" s="1"/>
  <c r="AA43" i="34"/>
  <c r="AG43" i="34"/>
  <c r="AP43" i="34"/>
  <c r="AR43" i="34"/>
  <c r="AT43" i="34"/>
  <c r="B44" i="34"/>
  <c r="AS43" i="34" s="1"/>
  <c r="D44" i="34"/>
  <c r="K44" i="34"/>
  <c r="L44" i="34" s="1"/>
  <c r="AA44" i="34"/>
  <c r="AG44" i="34"/>
  <c r="AP44" i="34"/>
  <c r="AR44" i="34"/>
  <c r="AT44" i="34"/>
  <c r="D45" i="34"/>
  <c r="E46" i="34" s="1"/>
  <c r="H45" i="34" s="1"/>
  <c r="I45" i="34" s="1"/>
  <c r="J45" i="34" s="1"/>
  <c r="E45" i="34"/>
  <c r="H44" i="34" s="1"/>
  <c r="I44" i="34" s="1"/>
  <c r="J44" i="34" s="1"/>
  <c r="K45" i="34"/>
  <c r="L45" i="34" s="1"/>
  <c r="AA45" i="34"/>
  <c r="AG45" i="34"/>
  <c r="AP45" i="34"/>
  <c r="AR45" i="34"/>
  <c r="AS45" i="34"/>
  <c r="AT45" i="34"/>
  <c r="D46" i="34"/>
  <c r="AA46" i="34"/>
  <c r="AG46" i="34"/>
  <c r="AP46" i="34"/>
  <c r="AR46" i="34"/>
  <c r="AT46" i="34"/>
  <c r="D47" i="34"/>
  <c r="E48" i="34" s="1"/>
  <c r="H47" i="34" s="1"/>
  <c r="I47" i="34" s="1"/>
  <c r="J47" i="34" s="1"/>
  <c r="E47" i="34"/>
  <c r="H46" i="34" s="1"/>
  <c r="I46" i="34" s="1"/>
  <c r="J46" i="34" s="1"/>
  <c r="K47" i="34"/>
  <c r="L47" i="34" s="1"/>
  <c r="T47" i="34"/>
  <c r="AA47" i="34"/>
  <c r="AG47" i="34"/>
  <c r="AP47" i="34"/>
  <c r="AR47" i="34"/>
  <c r="AT47" i="34"/>
  <c r="D48" i="34"/>
  <c r="E49" i="34" s="1"/>
  <c r="H48" i="34"/>
  <c r="I48" i="34" s="1"/>
  <c r="J48" i="34" s="1"/>
  <c r="AA48" i="34"/>
  <c r="AG48" i="34"/>
  <c r="AP48" i="34"/>
  <c r="AR48" i="34"/>
  <c r="AT48" i="34"/>
  <c r="D49" i="34"/>
  <c r="E50" i="34" s="1"/>
  <c r="H49" i="34" s="1"/>
  <c r="I49" i="34" s="1"/>
  <c r="J49" i="34" s="1"/>
  <c r="K49" i="34"/>
  <c r="L49" i="34" s="1"/>
  <c r="T49" i="34"/>
  <c r="AA49" i="34"/>
  <c r="AG49" i="34"/>
  <c r="AP49" i="34"/>
  <c r="AT49" i="34"/>
  <c r="D50" i="34"/>
  <c r="E51" i="34" s="1"/>
  <c r="H50" i="34" s="1"/>
  <c r="I50" i="34" s="1"/>
  <c r="J50" i="34" s="1"/>
  <c r="AA50" i="34"/>
  <c r="AG50" i="34"/>
  <c r="AP50" i="34"/>
  <c r="AR50" i="34"/>
  <c r="AS50" i="34"/>
  <c r="AT50" i="34"/>
  <c r="D51" i="34"/>
  <c r="E52" i="34" s="1"/>
  <c r="H51" i="34" s="1"/>
  <c r="I51" i="34" s="1"/>
  <c r="J51" i="34"/>
  <c r="AA51" i="34"/>
  <c r="AG51" i="34"/>
  <c r="AP51" i="34"/>
  <c r="AT51" i="34"/>
  <c r="D52" i="34"/>
  <c r="K52" i="34"/>
  <c r="AA52" i="34"/>
  <c r="AG52" i="34"/>
  <c r="AP52" i="34"/>
  <c r="AR52" i="34"/>
  <c r="AT52" i="34"/>
  <c r="D53" i="34"/>
  <c r="E54" i="34" s="1"/>
  <c r="H53" i="34" s="1"/>
  <c r="E53" i="34"/>
  <c r="H52" i="34" s="1"/>
  <c r="I52" i="34" s="1"/>
  <c r="J52" i="34" s="1"/>
  <c r="I53" i="34"/>
  <c r="J53" i="34" s="1"/>
  <c r="AA53" i="34"/>
  <c r="AG53" i="34"/>
  <c r="AP53" i="34"/>
  <c r="AR53" i="34"/>
  <c r="AS53" i="34"/>
  <c r="AT53" i="34"/>
  <c r="D54" i="34"/>
  <c r="B58" i="34"/>
  <c r="D58" i="34"/>
  <c r="K58" i="34"/>
  <c r="L58" i="34"/>
  <c r="O58" i="34"/>
  <c r="R58" i="34"/>
  <c r="AA58" i="34"/>
  <c r="AP58" i="34"/>
  <c r="AR58" i="34"/>
  <c r="AS58" i="34"/>
  <c r="AT58" i="34"/>
  <c r="B59" i="34"/>
  <c r="T58" i="34" s="1"/>
  <c r="D59" i="34"/>
  <c r="E60" i="34" s="1"/>
  <c r="E59" i="34"/>
  <c r="H58" i="34" s="1"/>
  <c r="I58" i="34" s="1"/>
  <c r="J58" i="34" s="1"/>
  <c r="P58" i="34" s="1"/>
  <c r="Q58" i="34" s="1"/>
  <c r="S58" i="34" s="1"/>
  <c r="U58" i="34" s="1"/>
  <c r="H59" i="34"/>
  <c r="I59" i="34" s="1"/>
  <c r="J59" i="34" s="1"/>
  <c r="K59" i="34"/>
  <c r="AA59" i="34"/>
  <c r="AP59" i="34"/>
  <c r="AR59" i="34"/>
  <c r="AS59" i="34"/>
  <c r="AT59" i="34"/>
  <c r="B60" i="34"/>
  <c r="D60" i="34"/>
  <c r="H60" i="34"/>
  <c r="I60" i="34" s="1"/>
  <c r="J60" i="34" s="1"/>
  <c r="K60" i="34"/>
  <c r="L60" i="34" s="1"/>
  <c r="T60" i="34"/>
  <c r="AA60" i="34"/>
  <c r="AP60" i="34"/>
  <c r="AR60" i="34"/>
  <c r="AS60" i="34"/>
  <c r="AT60" i="34"/>
  <c r="D61" i="34"/>
  <c r="E61" i="34"/>
  <c r="K61" i="34"/>
  <c r="L61" i="34"/>
  <c r="R61" i="34" s="1"/>
  <c r="AA61" i="34"/>
  <c r="AP61" i="34"/>
  <c r="AR61" i="34"/>
  <c r="AS61" i="34"/>
  <c r="AT61" i="34"/>
  <c r="D62" i="34"/>
  <c r="E63" i="34" s="1"/>
  <c r="E62" i="34"/>
  <c r="H61" i="34" s="1"/>
  <c r="I61" i="34" s="1"/>
  <c r="J61" i="34" s="1"/>
  <c r="H62" i="34"/>
  <c r="I62" i="34"/>
  <c r="J62" i="34" s="1"/>
  <c r="K62" i="34"/>
  <c r="L62" i="34" s="1"/>
  <c r="R62" i="34" s="1"/>
  <c r="T62" i="34"/>
  <c r="AA62" i="34"/>
  <c r="AP62" i="34"/>
  <c r="AR62" i="34"/>
  <c r="AS62" i="34"/>
  <c r="AT62" i="34"/>
  <c r="D63" i="34"/>
  <c r="H63" i="34"/>
  <c r="I63" i="34" s="1"/>
  <c r="J63" i="34" s="1"/>
  <c r="K63" i="34"/>
  <c r="L63" i="34" s="1"/>
  <c r="T63" i="34"/>
  <c r="AA63" i="34"/>
  <c r="AP63" i="34"/>
  <c r="AR63" i="34"/>
  <c r="AS63" i="34"/>
  <c r="AT63" i="34"/>
  <c r="D64" i="34"/>
  <c r="E64" i="34"/>
  <c r="K64" i="34"/>
  <c r="L64" i="34"/>
  <c r="R64" i="34" s="1"/>
  <c r="AA64" i="34"/>
  <c r="AP64" i="34"/>
  <c r="AR64" i="34"/>
  <c r="AS64" i="34"/>
  <c r="AT64" i="34"/>
  <c r="D65" i="34"/>
  <c r="E66" i="34" s="1"/>
  <c r="E65" i="34"/>
  <c r="H64" i="34" s="1"/>
  <c r="I64" i="34" s="1"/>
  <c r="J64" i="34" s="1"/>
  <c r="H65" i="34"/>
  <c r="I65" i="34" s="1"/>
  <c r="J65" i="34" s="1"/>
  <c r="K65" i="34"/>
  <c r="L65" i="34" s="1"/>
  <c r="AA65" i="34"/>
  <c r="AP65" i="34"/>
  <c r="AR65" i="34"/>
  <c r="AS65" i="34"/>
  <c r="AT65" i="34"/>
  <c r="D66" i="34"/>
  <c r="I66" i="34"/>
  <c r="J66" i="34" s="1"/>
  <c r="K66" i="34"/>
  <c r="L66" i="34"/>
  <c r="T66" i="34"/>
  <c r="AA66" i="34"/>
  <c r="AP66" i="34"/>
  <c r="AR66" i="34"/>
  <c r="AS66" i="34"/>
  <c r="AT66" i="34"/>
  <c r="D67" i="34"/>
  <c r="E67" i="34"/>
  <c r="H66" i="34" s="1"/>
  <c r="K67" i="34"/>
  <c r="L67" i="34"/>
  <c r="R67" i="34"/>
  <c r="AA67" i="34"/>
  <c r="AP67" i="34"/>
  <c r="AR67" i="34"/>
  <c r="AS67" i="34"/>
  <c r="AT67" i="34"/>
  <c r="D68" i="34"/>
  <c r="E69" i="34" s="1"/>
  <c r="H68" i="34" s="1"/>
  <c r="I68" i="34" s="1"/>
  <c r="J68" i="34" s="1"/>
  <c r="E68" i="34"/>
  <c r="H67" i="34" s="1"/>
  <c r="I67" i="34" s="1"/>
  <c r="J67" i="34" s="1"/>
  <c r="K68" i="34"/>
  <c r="L68" i="34" s="1"/>
  <c r="AA68" i="34"/>
  <c r="AP68" i="34"/>
  <c r="AR68" i="34"/>
  <c r="AS68" i="34"/>
  <c r="AT68" i="34"/>
  <c r="D69" i="34"/>
  <c r="E70" i="34" s="1"/>
  <c r="H69" i="34" s="1"/>
  <c r="I69" i="34" s="1"/>
  <c r="J69" i="34" s="1"/>
  <c r="K69" i="34"/>
  <c r="L69" i="34"/>
  <c r="T69" i="34"/>
  <c r="AA69" i="34"/>
  <c r="AP69" i="34"/>
  <c r="AR69" i="34"/>
  <c r="AS69" i="34"/>
  <c r="AT69" i="34"/>
  <c r="D70" i="34"/>
  <c r="B73" i="34"/>
  <c r="AR77" i="34" s="1"/>
  <c r="D73" i="34"/>
  <c r="K73" i="34"/>
  <c r="L73" i="34"/>
  <c r="O73" i="34" s="1"/>
  <c r="P73" i="34" s="1"/>
  <c r="Q73" i="34" s="1"/>
  <c r="AA73" i="34"/>
  <c r="AP73" i="34"/>
  <c r="AT73" i="34"/>
  <c r="B74" i="34"/>
  <c r="T84" i="34" s="1"/>
  <c r="D74" i="34"/>
  <c r="E75" i="34" s="1"/>
  <c r="H74" i="34" s="1"/>
  <c r="I74" i="34" s="1"/>
  <c r="J74" i="34" s="1"/>
  <c r="E74" i="34"/>
  <c r="H73" i="34" s="1"/>
  <c r="I73" i="34" s="1"/>
  <c r="J73" i="34" s="1"/>
  <c r="K74" i="34"/>
  <c r="AA74" i="34"/>
  <c r="AP74" i="34"/>
  <c r="AR74" i="34"/>
  <c r="AT74" i="34"/>
  <c r="B75" i="34"/>
  <c r="D75" i="34"/>
  <c r="AA75" i="34"/>
  <c r="AP75" i="34"/>
  <c r="AT75" i="34"/>
  <c r="D76" i="34"/>
  <c r="E76" i="34"/>
  <c r="H75" i="34" s="1"/>
  <c r="I75" i="34" s="1"/>
  <c r="J75" i="34" s="1"/>
  <c r="I76" i="34"/>
  <c r="J76" i="34"/>
  <c r="K76" i="34"/>
  <c r="L76" i="34"/>
  <c r="AA76" i="34"/>
  <c r="AP76" i="34"/>
  <c r="AT76" i="34"/>
  <c r="D77" i="34"/>
  <c r="E77" i="34"/>
  <c r="H76" i="34" s="1"/>
  <c r="K77" i="34"/>
  <c r="AA77" i="34"/>
  <c r="AP77" i="34"/>
  <c r="AT77" i="34"/>
  <c r="D78" i="34"/>
  <c r="AA78" i="34"/>
  <c r="AP78" i="34"/>
  <c r="AT78" i="34"/>
  <c r="D79" i="34"/>
  <c r="E79" i="34"/>
  <c r="H78" i="34" s="1"/>
  <c r="I78" i="34" s="1"/>
  <c r="J78" i="34" s="1"/>
  <c r="K79" i="34"/>
  <c r="L79" i="34" s="1"/>
  <c r="AA79" i="34"/>
  <c r="AP79" i="34"/>
  <c r="AT79" i="34"/>
  <c r="D80" i="34"/>
  <c r="E81" i="34" s="1"/>
  <c r="H80" i="34" s="1"/>
  <c r="I80" i="34" s="1"/>
  <c r="J80" i="34" s="1"/>
  <c r="E80" i="34"/>
  <c r="H79" i="34" s="1"/>
  <c r="I79" i="34" s="1"/>
  <c r="J79" i="34" s="1"/>
  <c r="K80" i="34"/>
  <c r="L80" i="34" s="1"/>
  <c r="AA80" i="34"/>
  <c r="AP80" i="34"/>
  <c r="AR80" i="34"/>
  <c r="AT80" i="34"/>
  <c r="D81" i="34"/>
  <c r="K81" i="34"/>
  <c r="L81" i="34" s="1"/>
  <c r="R81" i="34" s="1"/>
  <c r="AA81" i="34"/>
  <c r="AP81" i="34"/>
  <c r="AT81" i="34"/>
  <c r="D82" i="34"/>
  <c r="D98" i="34" s="1"/>
  <c r="D114" i="34" s="1"/>
  <c r="E115" i="34" s="1"/>
  <c r="H114" i="34" s="1"/>
  <c r="I114" i="34" s="1"/>
  <c r="J114" i="34" s="1"/>
  <c r="J82" i="34"/>
  <c r="K82" i="34"/>
  <c r="L82" i="34" s="1"/>
  <c r="AA82" i="34"/>
  <c r="AP82" i="34"/>
  <c r="AT82" i="34"/>
  <c r="D83" i="34"/>
  <c r="E84" i="34" s="1"/>
  <c r="H83" i="34" s="1"/>
  <c r="I83" i="34" s="1"/>
  <c r="J83" i="34" s="1"/>
  <c r="E83" i="34"/>
  <c r="H82" i="34" s="1"/>
  <c r="I82" i="34" s="1"/>
  <c r="AA83" i="34"/>
  <c r="AP83" i="34"/>
  <c r="AR83" i="34"/>
  <c r="AT83" i="34"/>
  <c r="D84" i="34"/>
  <c r="K84" i="34"/>
  <c r="AA84" i="34"/>
  <c r="AP84" i="34"/>
  <c r="AT84" i="34"/>
  <c r="D85" i="34"/>
  <c r="B89" i="34"/>
  <c r="K89" i="34" s="1"/>
  <c r="L89" i="34" s="1"/>
  <c r="D89" i="34"/>
  <c r="AL89" i="34"/>
  <c r="AM89" i="34"/>
  <c r="B90" i="34"/>
  <c r="L92" i="34" s="1"/>
  <c r="D90" i="34"/>
  <c r="E91" i="34" s="1"/>
  <c r="H90" i="34" s="1"/>
  <c r="I90" i="34" s="1"/>
  <c r="J90" i="34"/>
  <c r="AK90" i="34"/>
  <c r="AL90" i="34"/>
  <c r="AM90" i="34"/>
  <c r="B91" i="34"/>
  <c r="D91" i="34"/>
  <c r="K91" i="34"/>
  <c r="L91" i="34" s="1"/>
  <c r="AL91" i="34"/>
  <c r="AM91" i="34"/>
  <c r="D92" i="34"/>
  <c r="H92" i="34"/>
  <c r="I92" i="34" s="1"/>
  <c r="J92" i="34" s="1"/>
  <c r="K92" i="34"/>
  <c r="AL92" i="34"/>
  <c r="AM92" i="34"/>
  <c r="E93" i="34"/>
  <c r="K93" i="34"/>
  <c r="L93" i="34" s="1"/>
  <c r="AL93" i="34"/>
  <c r="AM93" i="34"/>
  <c r="D94" i="34"/>
  <c r="AK94" i="34"/>
  <c r="AL94" i="34"/>
  <c r="AM94" i="34"/>
  <c r="D95" i="34"/>
  <c r="AK95" i="34"/>
  <c r="AL95" i="34"/>
  <c r="AM95" i="34"/>
  <c r="E96" i="34"/>
  <c r="H95" i="34" s="1"/>
  <c r="I95" i="34" s="1"/>
  <c r="J95" i="34" s="1"/>
  <c r="K96" i="34"/>
  <c r="L96" i="34" s="1"/>
  <c r="R96" i="34"/>
  <c r="T96" i="34"/>
  <c r="AL96" i="34"/>
  <c r="AM96" i="34"/>
  <c r="K97" i="34"/>
  <c r="AL97" i="34"/>
  <c r="AM97" i="34"/>
  <c r="K98" i="34"/>
  <c r="L98" i="34"/>
  <c r="R98" i="34"/>
  <c r="AK98" i="34"/>
  <c r="AL98" i="34"/>
  <c r="AM98" i="34"/>
  <c r="AK99" i="34"/>
  <c r="AL99" i="34"/>
  <c r="AM99" i="34"/>
  <c r="T100" i="34"/>
  <c r="AK100" i="34"/>
  <c r="AL100" i="34"/>
  <c r="AM100" i="34"/>
  <c r="D101" i="34"/>
  <c r="B105" i="34"/>
  <c r="K106" i="34" s="1"/>
  <c r="L106" i="34" s="1"/>
  <c r="R106" i="34" s="1"/>
  <c r="K105" i="34"/>
  <c r="L105" i="34"/>
  <c r="R105" i="34" s="1"/>
  <c r="O105" i="34"/>
  <c r="AG105" i="34"/>
  <c r="AS105" i="34"/>
  <c r="AV105" i="34"/>
  <c r="AW105" i="34"/>
  <c r="B106" i="34"/>
  <c r="T105" i="34" s="1"/>
  <c r="D106" i="34"/>
  <c r="D122" i="34" s="1"/>
  <c r="E123" i="34" s="1"/>
  <c r="H122" i="34" s="1"/>
  <c r="I122" i="34" s="1"/>
  <c r="J122" i="34" s="1"/>
  <c r="T106" i="34"/>
  <c r="AG106" i="34"/>
  <c r="AS106" i="34"/>
  <c r="AU106" i="34"/>
  <c r="AV106" i="34"/>
  <c r="AW106" i="34"/>
  <c r="B107" i="34"/>
  <c r="T107" i="34"/>
  <c r="AG107" i="34"/>
  <c r="AS107" i="34"/>
  <c r="AU107" i="34"/>
  <c r="AV107" i="34"/>
  <c r="AW107" i="34"/>
  <c r="D108" i="34"/>
  <c r="K108" i="34"/>
  <c r="L108" i="34"/>
  <c r="R108" i="34" s="1"/>
  <c r="T108" i="34"/>
  <c r="AG108" i="34"/>
  <c r="AS108" i="34"/>
  <c r="AU108" i="34"/>
  <c r="AV108" i="34"/>
  <c r="AW108" i="34"/>
  <c r="E109" i="34"/>
  <c r="H108" i="34" s="1"/>
  <c r="I108" i="34" s="1"/>
  <c r="J108" i="34" s="1"/>
  <c r="AG109" i="34"/>
  <c r="AS109" i="34"/>
  <c r="AU109" i="34"/>
  <c r="AV109" i="34"/>
  <c r="AW109" i="34"/>
  <c r="T110" i="34"/>
  <c r="AG110" i="34"/>
  <c r="AS110" i="34"/>
  <c r="AU110" i="34"/>
  <c r="AV110" i="34"/>
  <c r="AW110" i="34"/>
  <c r="D111" i="34"/>
  <c r="K111" i="34"/>
  <c r="L111" i="34"/>
  <c r="R111" i="34" s="1"/>
  <c r="T111" i="34"/>
  <c r="AG111" i="34"/>
  <c r="AS111" i="34"/>
  <c r="AU111" i="34"/>
  <c r="AV111" i="34"/>
  <c r="AW111" i="34"/>
  <c r="E112" i="34"/>
  <c r="H111" i="34" s="1"/>
  <c r="I111" i="34" s="1"/>
  <c r="J111" i="34" s="1"/>
  <c r="K112" i="34"/>
  <c r="T112" i="34"/>
  <c r="AG112" i="34"/>
  <c r="AS112" i="34"/>
  <c r="AU112" i="34"/>
  <c r="AV112" i="34"/>
  <c r="AW112" i="34"/>
  <c r="K113" i="34"/>
  <c r="L113" i="34" s="1"/>
  <c r="R113" i="34"/>
  <c r="T113" i="34"/>
  <c r="AG113" i="34"/>
  <c r="AS113" i="34"/>
  <c r="AU113" i="34"/>
  <c r="AV113" i="34"/>
  <c r="AW113" i="34"/>
  <c r="K114" i="34"/>
  <c r="L114" i="34"/>
  <c r="R114" i="34" s="1"/>
  <c r="AG114" i="34"/>
  <c r="AS114" i="34"/>
  <c r="AU114" i="34"/>
  <c r="AV114" i="34"/>
  <c r="AW114" i="34"/>
  <c r="K115" i="34"/>
  <c r="L115" i="34" s="1"/>
  <c r="R115" i="34" s="1"/>
  <c r="T115" i="34"/>
  <c r="AG115" i="34"/>
  <c r="AS115" i="34"/>
  <c r="AU115" i="34"/>
  <c r="AV115" i="34"/>
  <c r="AW115" i="34"/>
  <c r="K116" i="34"/>
  <c r="L116" i="34" s="1"/>
  <c r="T116" i="34"/>
  <c r="AG116" i="34"/>
  <c r="AS116" i="34"/>
  <c r="AU116" i="34"/>
  <c r="AV116" i="34"/>
  <c r="AW116" i="34"/>
  <c r="D117" i="34"/>
  <c r="B121" i="34"/>
  <c r="AU122" i="34" s="1"/>
  <c r="K121" i="34"/>
  <c r="L121" i="34"/>
  <c r="O121" i="34" s="1"/>
  <c r="R121" i="34"/>
  <c r="AG121" i="34"/>
  <c r="AS121" i="34"/>
  <c r="AU121" i="34"/>
  <c r="AV121" i="34"/>
  <c r="AW121" i="34"/>
  <c r="AZ121" i="34"/>
  <c r="B122" i="34"/>
  <c r="T121" i="34" s="1"/>
  <c r="K122" i="34"/>
  <c r="L122" i="34" s="1"/>
  <c r="R122" i="34"/>
  <c r="T122" i="34"/>
  <c r="AG122" i="34"/>
  <c r="AS122" i="34"/>
  <c r="AW122" i="34"/>
  <c r="AZ122" i="34"/>
  <c r="B123" i="34"/>
  <c r="K123" i="34"/>
  <c r="L123" i="34"/>
  <c r="R123" i="34"/>
  <c r="T123" i="34"/>
  <c r="AG123" i="34"/>
  <c r="AS123" i="34"/>
  <c r="AU123" i="34"/>
  <c r="AV123" i="34"/>
  <c r="AW123" i="34"/>
  <c r="AZ123" i="34"/>
  <c r="D124" i="34"/>
  <c r="K124" i="34"/>
  <c r="L124" i="34"/>
  <c r="R124" i="34"/>
  <c r="T124" i="34"/>
  <c r="AG124" i="34"/>
  <c r="AS124" i="34"/>
  <c r="AU124" i="34"/>
  <c r="AW124" i="34"/>
  <c r="AZ124" i="34"/>
  <c r="E125" i="34"/>
  <c r="H124" i="34" s="1"/>
  <c r="I124" i="34" s="1"/>
  <c r="J124" i="34" s="1"/>
  <c r="K125" i="34"/>
  <c r="L125" i="34"/>
  <c r="R125" i="34" s="1"/>
  <c r="T125" i="34"/>
  <c r="AG125" i="34"/>
  <c r="AS125" i="34"/>
  <c r="AU125" i="34"/>
  <c r="AV125" i="34"/>
  <c r="AW125" i="34"/>
  <c r="AZ125" i="34"/>
  <c r="K126" i="34"/>
  <c r="L126" i="34" s="1"/>
  <c r="T126" i="34"/>
  <c r="AG126" i="34"/>
  <c r="AS126" i="34"/>
  <c r="AU126" i="34"/>
  <c r="AW126" i="34"/>
  <c r="AZ126" i="34"/>
  <c r="D127" i="34"/>
  <c r="K127" i="34"/>
  <c r="L127" i="34"/>
  <c r="R127" i="34" s="1"/>
  <c r="T127" i="34"/>
  <c r="AG127" i="34"/>
  <c r="AS127" i="34"/>
  <c r="AU127" i="34"/>
  <c r="AV127" i="34"/>
  <c r="AW127" i="34"/>
  <c r="AZ127" i="34"/>
  <c r="E128" i="34"/>
  <c r="H127" i="34" s="1"/>
  <c r="I127" i="34" s="1"/>
  <c r="J127" i="34" s="1"/>
  <c r="K128" i="34"/>
  <c r="L128" i="34"/>
  <c r="R128" i="34" s="1"/>
  <c r="T128" i="34"/>
  <c r="AG128" i="34"/>
  <c r="AS128" i="34"/>
  <c r="AU128" i="34"/>
  <c r="AV128" i="34"/>
  <c r="AW128" i="34"/>
  <c r="AZ128" i="34"/>
  <c r="K129" i="34"/>
  <c r="L129" i="34"/>
  <c r="R129" i="34"/>
  <c r="T129" i="34"/>
  <c r="AG129" i="34"/>
  <c r="AS129" i="34"/>
  <c r="AU129" i="34"/>
  <c r="AV129" i="34"/>
  <c r="AW129" i="34"/>
  <c r="AZ129" i="34"/>
  <c r="D130" i="34"/>
  <c r="K130" i="34"/>
  <c r="L130" i="34"/>
  <c r="R130" i="34"/>
  <c r="T130" i="34"/>
  <c r="AG130" i="34"/>
  <c r="AS130" i="34"/>
  <c r="AU130" i="34"/>
  <c r="AV130" i="34"/>
  <c r="AW130" i="34"/>
  <c r="AZ130" i="34"/>
  <c r="E131" i="34"/>
  <c r="H130" i="34" s="1"/>
  <c r="I130" i="34" s="1"/>
  <c r="J130" i="34" s="1"/>
  <c r="K131" i="34"/>
  <c r="L131" i="34"/>
  <c r="T131" i="34"/>
  <c r="AG131" i="34"/>
  <c r="AS131" i="34"/>
  <c r="AU131" i="34"/>
  <c r="AV131" i="34"/>
  <c r="AW131" i="34"/>
  <c r="AZ131" i="34"/>
  <c r="K132" i="34"/>
  <c r="L132" i="34"/>
  <c r="R132" i="34"/>
  <c r="T132" i="34"/>
  <c r="AG132" i="34"/>
  <c r="AS132" i="34"/>
  <c r="AU132" i="34"/>
  <c r="AV132" i="34"/>
  <c r="AW132" i="34"/>
  <c r="AZ132" i="34"/>
  <c r="D133" i="34"/>
  <c r="B136" i="34"/>
  <c r="K136" i="34" s="1"/>
  <c r="L136" i="34" s="1"/>
  <c r="T136" i="34"/>
  <c r="AG136" i="34"/>
  <c r="AS136" i="34"/>
  <c r="AV136" i="34"/>
  <c r="AW136" i="34"/>
  <c r="B137" i="34"/>
  <c r="D137" i="34"/>
  <c r="T137" i="34"/>
  <c r="AG137" i="34"/>
  <c r="AS137" i="34"/>
  <c r="AW137" i="34"/>
  <c r="B138" i="34"/>
  <c r="AV137" i="34" s="1"/>
  <c r="E138" i="34"/>
  <c r="H137" i="34" s="1"/>
  <c r="I137" i="34" s="1"/>
  <c r="J137" i="34" s="1"/>
  <c r="K138" i="34"/>
  <c r="L138" i="34"/>
  <c r="R138" i="34" s="1"/>
  <c r="T138" i="34"/>
  <c r="AG138" i="34"/>
  <c r="AS138" i="34"/>
  <c r="AW138" i="34"/>
  <c r="D139" i="34"/>
  <c r="E140" i="34" s="1"/>
  <c r="H139" i="34" s="1"/>
  <c r="I139" i="34" s="1"/>
  <c r="J139" i="34" s="1"/>
  <c r="T139" i="34"/>
  <c r="AG139" i="34"/>
  <c r="AS139" i="34"/>
  <c r="AU139" i="34"/>
  <c r="AV139" i="34"/>
  <c r="AW139" i="34"/>
  <c r="T140" i="34"/>
  <c r="AG140" i="34"/>
  <c r="AS140" i="34"/>
  <c r="AV140" i="34"/>
  <c r="AW140" i="34"/>
  <c r="K141" i="34"/>
  <c r="L141" i="34"/>
  <c r="R141" i="34" s="1"/>
  <c r="T141" i="34"/>
  <c r="AG141" i="34"/>
  <c r="AS141" i="34"/>
  <c r="AW141" i="34"/>
  <c r="D142" i="34"/>
  <c r="E143" i="34" s="1"/>
  <c r="H142" i="34" s="1"/>
  <c r="I142" i="34" s="1"/>
  <c r="J142" i="34" s="1"/>
  <c r="T142" i="34"/>
  <c r="AG142" i="34"/>
  <c r="AS142" i="34"/>
  <c r="AU142" i="34"/>
  <c r="AV142" i="34"/>
  <c r="AW142" i="34"/>
  <c r="T143" i="34"/>
  <c r="AG143" i="34"/>
  <c r="AS143" i="34"/>
  <c r="AV143" i="34"/>
  <c r="AW143" i="34"/>
  <c r="K144" i="34"/>
  <c r="L144" i="34" s="1"/>
  <c r="T144" i="34"/>
  <c r="AG144" i="34"/>
  <c r="AS144" i="34"/>
  <c r="AU144" i="34"/>
  <c r="AV144" i="34"/>
  <c r="AW144" i="34"/>
  <c r="D145" i="34"/>
  <c r="E146" i="34" s="1"/>
  <c r="H145" i="34" s="1"/>
  <c r="I145" i="34" s="1"/>
  <c r="J145" i="34" s="1"/>
  <c r="T145" i="34"/>
  <c r="AG145" i="34"/>
  <c r="AS145" i="34"/>
  <c r="AU145" i="34"/>
  <c r="AV145" i="34"/>
  <c r="AW145" i="34"/>
  <c r="T146" i="34"/>
  <c r="AG146" i="34"/>
  <c r="AS146" i="34"/>
  <c r="AV146" i="34"/>
  <c r="AW146" i="34"/>
  <c r="K147" i="34"/>
  <c r="L147" i="34" s="1"/>
  <c r="T147" i="34"/>
  <c r="AG147" i="34"/>
  <c r="AS147" i="34"/>
  <c r="AU147" i="34"/>
  <c r="AV147" i="34"/>
  <c r="AW147" i="34"/>
  <c r="D148" i="34"/>
  <c r="AW147" i="27"/>
  <c r="AS147" i="27"/>
  <c r="AG147" i="27"/>
  <c r="T147" i="27"/>
  <c r="AW146" i="27"/>
  <c r="AV146" i="27"/>
  <c r="AU146" i="27"/>
  <c r="AS146" i="27"/>
  <c r="AG146" i="27"/>
  <c r="K146" i="27"/>
  <c r="L146" i="27" s="1"/>
  <c r="AW145" i="27"/>
  <c r="AS145" i="27"/>
  <c r="AG145" i="27"/>
  <c r="K145" i="27"/>
  <c r="L145" i="27" s="1"/>
  <c r="R145" i="27" s="1"/>
  <c r="AW144" i="27"/>
  <c r="AS144" i="27"/>
  <c r="AG144" i="27"/>
  <c r="T144" i="27"/>
  <c r="AW143" i="27"/>
  <c r="AV143" i="27"/>
  <c r="AU143" i="27"/>
  <c r="AS143" i="27"/>
  <c r="AG143" i="27"/>
  <c r="AW142" i="27"/>
  <c r="AV142" i="27"/>
  <c r="AS142" i="27"/>
  <c r="AG142" i="27"/>
  <c r="L142" i="27"/>
  <c r="K142" i="27"/>
  <c r="AW141" i="27"/>
  <c r="AS141" i="27"/>
  <c r="AG141" i="27"/>
  <c r="AW140" i="27"/>
  <c r="AV140" i="27"/>
  <c r="AU140" i="27"/>
  <c r="AS140" i="27"/>
  <c r="AG140" i="27"/>
  <c r="T140" i="27"/>
  <c r="AW139" i="27"/>
  <c r="AV139" i="27"/>
  <c r="AS139" i="27"/>
  <c r="AG139" i="27"/>
  <c r="L139" i="27"/>
  <c r="K139" i="27"/>
  <c r="AW138" i="27"/>
  <c r="AV138" i="27"/>
  <c r="AS138" i="27"/>
  <c r="AG138" i="27"/>
  <c r="B138" i="27"/>
  <c r="AV145" i="27" s="1"/>
  <c r="AW137" i="27"/>
  <c r="AV137" i="27"/>
  <c r="AU137" i="27"/>
  <c r="AS137" i="27"/>
  <c r="AG137" i="27"/>
  <c r="K137" i="27"/>
  <c r="L137" i="27" s="1"/>
  <c r="B137" i="27"/>
  <c r="T146" i="27" s="1"/>
  <c r="AW136" i="27"/>
  <c r="AS136" i="27"/>
  <c r="AG136" i="27"/>
  <c r="K136" i="27"/>
  <c r="L136" i="27" s="1"/>
  <c r="R136" i="27" s="1"/>
  <c r="B136" i="27"/>
  <c r="AU142" i="27" s="1"/>
  <c r="AZ132" i="27"/>
  <c r="AW132" i="27"/>
  <c r="AV132" i="27"/>
  <c r="AS132" i="27"/>
  <c r="AG132" i="27"/>
  <c r="AZ131" i="27"/>
  <c r="AW131" i="27"/>
  <c r="AS131" i="27"/>
  <c r="AG131" i="27"/>
  <c r="AZ130" i="27"/>
  <c r="AW130" i="27"/>
  <c r="AU130" i="27"/>
  <c r="AS130" i="27"/>
  <c r="AG130" i="27"/>
  <c r="AZ129" i="27"/>
  <c r="AW129" i="27"/>
  <c r="AS129" i="27"/>
  <c r="AG129" i="27"/>
  <c r="AZ128" i="27"/>
  <c r="AW128" i="27"/>
  <c r="AS128" i="27"/>
  <c r="AG128" i="27"/>
  <c r="T128" i="27"/>
  <c r="AZ127" i="27"/>
  <c r="AW127" i="27"/>
  <c r="AS127" i="27"/>
  <c r="AG127" i="27"/>
  <c r="AZ126" i="27"/>
  <c r="AW126" i="27"/>
  <c r="AS126" i="27"/>
  <c r="AG126" i="27"/>
  <c r="T126" i="27"/>
  <c r="AZ125" i="27"/>
  <c r="AW125" i="27"/>
  <c r="AS125" i="27"/>
  <c r="AG125" i="27"/>
  <c r="AZ124" i="27"/>
  <c r="AW124" i="27"/>
  <c r="AS124" i="27"/>
  <c r="AG124" i="27"/>
  <c r="T124" i="27"/>
  <c r="AZ123" i="27"/>
  <c r="AW123" i="27"/>
  <c r="AS123" i="27"/>
  <c r="AG123" i="27"/>
  <c r="B123" i="27"/>
  <c r="AZ122" i="27"/>
  <c r="AW122" i="27"/>
  <c r="AS122" i="27"/>
  <c r="AG122" i="27"/>
  <c r="T122" i="27"/>
  <c r="B122" i="27"/>
  <c r="T130" i="27" s="1"/>
  <c r="AZ121" i="27"/>
  <c r="AW121" i="27"/>
  <c r="AS121" i="27"/>
  <c r="AG121" i="27"/>
  <c r="B121" i="27"/>
  <c r="AW116" i="27"/>
  <c r="AS116" i="27"/>
  <c r="AG116" i="27"/>
  <c r="T116" i="27"/>
  <c r="AW115" i="27"/>
  <c r="AU115" i="27"/>
  <c r="AS115" i="27"/>
  <c r="AG115" i="27"/>
  <c r="T115" i="27"/>
  <c r="AW114" i="27"/>
  <c r="AV114" i="27"/>
  <c r="AS114" i="27"/>
  <c r="AG114" i="27"/>
  <c r="L114" i="27"/>
  <c r="K114" i="27"/>
  <c r="AW113" i="27"/>
  <c r="AS113" i="27"/>
  <c r="AG113" i="27"/>
  <c r="T113" i="27"/>
  <c r="AW112" i="27"/>
  <c r="AV112" i="27"/>
  <c r="AU112" i="27"/>
  <c r="AS112" i="27"/>
  <c r="AG112" i="27"/>
  <c r="T112" i="27"/>
  <c r="AW111" i="27"/>
  <c r="AV111" i="27"/>
  <c r="AU111" i="27"/>
  <c r="AS111" i="27"/>
  <c r="AG111" i="27"/>
  <c r="K111" i="27"/>
  <c r="L111" i="27" s="1"/>
  <c r="AW110" i="27"/>
  <c r="AS110" i="27"/>
  <c r="AG110" i="27"/>
  <c r="AW109" i="27"/>
  <c r="AV109" i="27"/>
  <c r="AU109" i="27"/>
  <c r="AS109" i="27"/>
  <c r="AG109" i="27"/>
  <c r="T109" i="27"/>
  <c r="AW108" i="27"/>
  <c r="AV108" i="27"/>
  <c r="AU108" i="27"/>
  <c r="AS108" i="27"/>
  <c r="AG108" i="27"/>
  <c r="K108" i="27"/>
  <c r="L108" i="27" s="1"/>
  <c r="AW107" i="27"/>
  <c r="AS107" i="27"/>
  <c r="AG107" i="27"/>
  <c r="B107" i="27"/>
  <c r="AV110" i="27" s="1"/>
  <c r="AW106" i="27"/>
  <c r="AV106" i="27"/>
  <c r="AU106" i="27"/>
  <c r="AS106" i="27"/>
  <c r="AG106" i="27"/>
  <c r="T106" i="27"/>
  <c r="B106" i="27"/>
  <c r="T111" i="27" s="1"/>
  <c r="AW105" i="27"/>
  <c r="AV105" i="27"/>
  <c r="AS105" i="27"/>
  <c r="AG105" i="27"/>
  <c r="L105" i="27"/>
  <c r="K105" i="27"/>
  <c r="B105" i="27"/>
  <c r="AU114" i="27" s="1"/>
  <c r="AM100" i="27"/>
  <c r="T100" i="27"/>
  <c r="AM99" i="27"/>
  <c r="AL99" i="27"/>
  <c r="AK99" i="27"/>
  <c r="T99" i="27"/>
  <c r="AM98" i="27"/>
  <c r="AL98" i="27"/>
  <c r="AK98" i="27"/>
  <c r="AM97" i="27"/>
  <c r="AM96" i="27"/>
  <c r="K96" i="27"/>
  <c r="L96" i="27" s="1"/>
  <c r="AM95" i="27"/>
  <c r="T95" i="27"/>
  <c r="AM94" i="27"/>
  <c r="AL94" i="27"/>
  <c r="AK94" i="27"/>
  <c r="T94" i="27"/>
  <c r="AM93" i="27"/>
  <c r="AL93" i="27"/>
  <c r="AK93" i="27"/>
  <c r="AM92" i="27"/>
  <c r="AM91" i="27"/>
  <c r="L91" i="27"/>
  <c r="R91" i="27" s="1"/>
  <c r="K91" i="27"/>
  <c r="B91" i="27"/>
  <c r="AL97" i="27" s="1"/>
  <c r="AM90" i="27"/>
  <c r="AL90" i="27"/>
  <c r="T90" i="27"/>
  <c r="B90" i="27"/>
  <c r="T89" i="27" s="1"/>
  <c r="AM89" i="27"/>
  <c r="AL89" i="27"/>
  <c r="AK89" i="27"/>
  <c r="B89" i="27"/>
  <c r="K100" i="27" s="1"/>
  <c r="L100" i="27" s="1"/>
  <c r="R100" i="27" s="1"/>
  <c r="AT84" i="27"/>
  <c r="AP84" i="27"/>
  <c r="AA84" i="27"/>
  <c r="AT83" i="27"/>
  <c r="AP83" i="27"/>
  <c r="AA83" i="27"/>
  <c r="T83" i="27"/>
  <c r="AT82" i="27"/>
  <c r="AS82" i="27"/>
  <c r="AP82" i="27"/>
  <c r="AA82" i="27"/>
  <c r="AT81" i="27"/>
  <c r="AP81" i="27"/>
  <c r="AA81" i="27"/>
  <c r="AT80" i="27"/>
  <c r="AP80" i="27"/>
  <c r="AA80" i="27"/>
  <c r="AT79" i="27"/>
  <c r="AR79" i="27"/>
  <c r="AP79" i="27"/>
  <c r="AA79" i="27"/>
  <c r="AT78" i="27"/>
  <c r="AP78" i="27"/>
  <c r="AA78" i="27"/>
  <c r="AT77" i="27"/>
  <c r="AP77" i="27"/>
  <c r="AA77" i="27"/>
  <c r="AT76" i="27"/>
  <c r="AP76" i="27"/>
  <c r="AA76" i="27"/>
  <c r="D76" i="27"/>
  <c r="AT75" i="27"/>
  <c r="AP75" i="27"/>
  <c r="AA75" i="27"/>
  <c r="B75" i="27"/>
  <c r="AS78" i="27" s="1"/>
  <c r="AT74" i="27"/>
  <c r="AS74" i="27"/>
  <c r="AP74" i="27"/>
  <c r="AA74" i="27"/>
  <c r="T74" i="27"/>
  <c r="B74" i="27"/>
  <c r="AT73" i="27"/>
  <c r="AS73" i="27"/>
  <c r="AR73" i="27"/>
  <c r="AP73" i="27"/>
  <c r="AA73" i="27"/>
  <c r="B73" i="27"/>
  <c r="AT69" i="27"/>
  <c r="AP69" i="27"/>
  <c r="AA69" i="27"/>
  <c r="T69" i="27"/>
  <c r="AT68" i="27"/>
  <c r="AS68" i="27"/>
  <c r="AP68" i="27"/>
  <c r="AA68" i="27"/>
  <c r="AT67" i="27"/>
  <c r="AP67" i="27"/>
  <c r="AA67" i="27"/>
  <c r="AT66" i="27"/>
  <c r="AP66" i="27"/>
  <c r="AA66" i="27"/>
  <c r="AT65" i="27"/>
  <c r="AS65" i="27"/>
  <c r="AP65" i="27"/>
  <c r="AA65" i="27"/>
  <c r="AT64" i="27"/>
  <c r="AS64" i="27"/>
  <c r="AP64" i="27"/>
  <c r="AA64" i="27"/>
  <c r="AT63" i="27"/>
  <c r="AP63" i="27"/>
  <c r="AA63" i="27"/>
  <c r="AT62" i="27"/>
  <c r="AP62" i="27"/>
  <c r="AA62" i="27"/>
  <c r="T62" i="27"/>
  <c r="E62" i="27"/>
  <c r="H61" i="27" s="1"/>
  <c r="I61" i="27" s="1"/>
  <c r="J61" i="27" s="1"/>
  <c r="AT61" i="27"/>
  <c r="AS61" i="27"/>
  <c r="AP61" i="27"/>
  <c r="AA61" i="27"/>
  <c r="AT60" i="27"/>
  <c r="AP60" i="27"/>
  <c r="AA60" i="27"/>
  <c r="T60" i="27"/>
  <c r="B60" i="27"/>
  <c r="AS67" i="27" s="1"/>
  <c r="AT59" i="27"/>
  <c r="AS59" i="27"/>
  <c r="AP59" i="27"/>
  <c r="AA59" i="27"/>
  <c r="L59" i="27"/>
  <c r="K59" i="27"/>
  <c r="B59" i="27"/>
  <c r="T66" i="27" s="1"/>
  <c r="AT58" i="27"/>
  <c r="AS58" i="27"/>
  <c r="AP58" i="27"/>
  <c r="AA58" i="27"/>
  <c r="T58" i="27"/>
  <c r="B58" i="27"/>
  <c r="AR65" i="27" s="1"/>
  <c r="E54" i="27"/>
  <c r="H53" i="27" s="1"/>
  <c r="I53" i="27" s="1"/>
  <c r="J53" i="27" s="1"/>
  <c r="D54" i="27"/>
  <c r="D70" i="27" s="1"/>
  <c r="D85" i="27" s="1"/>
  <c r="D101" i="27" s="1"/>
  <c r="D117" i="27" s="1"/>
  <c r="D133" i="27" s="1"/>
  <c r="D148" i="27" s="1"/>
  <c r="AT53" i="27"/>
  <c r="AS53" i="27"/>
  <c r="AP53" i="27"/>
  <c r="AG53" i="27"/>
  <c r="AA53" i="27"/>
  <c r="K53" i="27"/>
  <c r="L53" i="27" s="1"/>
  <c r="D53" i="27"/>
  <c r="D69" i="27" s="1"/>
  <c r="AT52" i="27"/>
  <c r="AP52" i="27"/>
  <c r="AG52" i="27"/>
  <c r="AA52" i="27"/>
  <c r="D52" i="27"/>
  <c r="E53" i="27" s="1"/>
  <c r="H52" i="27" s="1"/>
  <c r="I52" i="27" s="1"/>
  <c r="J52" i="27" s="1"/>
  <c r="AT51" i="27"/>
  <c r="AR51" i="27"/>
  <c r="AP51" i="27"/>
  <c r="AG51" i="27"/>
  <c r="AA51" i="27"/>
  <c r="L51" i="27"/>
  <c r="K51" i="27"/>
  <c r="E51" i="27"/>
  <c r="H50" i="27" s="1"/>
  <c r="I50" i="27" s="1"/>
  <c r="J50" i="27" s="1"/>
  <c r="D51" i="27"/>
  <c r="AT50" i="27"/>
  <c r="AP50" i="27"/>
  <c r="AG50" i="27"/>
  <c r="AA50" i="27"/>
  <c r="T50" i="27"/>
  <c r="D50" i="27"/>
  <c r="D66" i="27" s="1"/>
  <c r="AT49" i="27"/>
  <c r="AR49" i="27"/>
  <c r="AP49" i="27"/>
  <c r="AG49" i="27"/>
  <c r="AA49" i="27"/>
  <c r="T49" i="27"/>
  <c r="E49" i="27"/>
  <c r="D49" i="27"/>
  <c r="D65" i="27" s="1"/>
  <c r="AT48" i="27"/>
  <c r="AS48" i="27"/>
  <c r="AR48" i="27"/>
  <c r="AP48" i="27"/>
  <c r="AG48" i="27"/>
  <c r="AA48" i="27"/>
  <c r="H48" i="27"/>
  <c r="I48" i="27" s="1"/>
  <c r="J48" i="27" s="1"/>
  <c r="E48" i="27"/>
  <c r="D48" i="27"/>
  <c r="D64" i="27" s="1"/>
  <c r="D79" i="27" s="1"/>
  <c r="AT47" i="27"/>
  <c r="AP47" i="27"/>
  <c r="AG47" i="27"/>
  <c r="AA47" i="27"/>
  <c r="T47" i="27"/>
  <c r="H47" i="27"/>
  <c r="I47" i="27" s="1"/>
  <c r="J47" i="27" s="1"/>
  <c r="D47" i="27"/>
  <c r="D63" i="27" s="1"/>
  <c r="AT46" i="27"/>
  <c r="AS46" i="27"/>
  <c r="AR46" i="27"/>
  <c r="AP46" i="27"/>
  <c r="AG46" i="27"/>
  <c r="AA46" i="27"/>
  <c r="K46" i="27"/>
  <c r="L46" i="27" s="1"/>
  <c r="E46" i="27"/>
  <c r="H45" i="27" s="1"/>
  <c r="I45" i="27" s="1"/>
  <c r="J45" i="27" s="1"/>
  <c r="D46" i="27"/>
  <c r="AT45" i="27"/>
  <c r="AP45" i="27"/>
  <c r="AG45" i="27"/>
  <c r="AA45" i="27"/>
  <c r="L45" i="27"/>
  <c r="R45" i="27" s="1"/>
  <c r="K45" i="27"/>
  <c r="D45" i="27"/>
  <c r="D61" i="27" s="1"/>
  <c r="AT44" i="27"/>
  <c r="AP44" i="27"/>
  <c r="AG44" i="27"/>
  <c r="AA44" i="27"/>
  <c r="T44" i="27"/>
  <c r="K44" i="27"/>
  <c r="L44" i="27" s="1"/>
  <c r="E44" i="27"/>
  <c r="D44" i="27"/>
  <c r="D60" i="27" s="1"/>
  <c r="B44" i="27"/>
  <c r="AS45" i="27" s="1"/>
  <c r="AT43" i="27"/>
  <c r="AS43" i="27"/>
  <c r="AR43" i="27"/>
  <c r="AP43" i="27"/>
  <c r="AG43" i="27"/>
  <c r="AA43" i="27"/>
  <c r="T43" i="27"/>
  <c r="L43" i="27"/>
  <c r="R43" i="27" s="1"/>
  <c r="K43" i="27"/>
  <c r="I43" i="27"/>
  <c r="J43" i="27" s="1"/>
  <c r="H43" i="27"/>
  <c r="E43" i="27"/>
  <c r="H42" i="27" s="1"/>
  <c r="I42" i="27" s="1"/>
  <c r="J42" i="27" s="1"/>
  <c r="D43" i="27"/>
  <c r="D59" i="27" s="1"/>
  <c r="B43" i="27"/>
  <c r="T46" i="27" s="1"/>
  <c r="AT42" i="27"/>
  <c r="AP42" i="27"/>
  <c r="AG42" i="27"/>
  <c r="AA42" i="27"/>
  <c r="T42" i="27"/>
  <c r="D42" i="27"/>
  <c r="D58" i="27" s="1"/>
  <c r="B42" i="27"/>
  <c r="AR53" i="27" s="1"/>
  <c r="E38" i="27"/>
  <c r="H37" i="27" s="1"/>
  <c r="I37" i="27" s="1"/>
  <c r="J37" i="27" s="1"/>
  <c r="AT37" i="27"/>
  <c r="AS37" i="27"/>
  <c r="AR37" i="27"/>
  <c r="AP37" i="27"/>
  <c r="AA37" i="27"/>
  <c r="E37" i="27"/>
  <c r="H36" i="27" s="1"/>
  <c r="I36" i="27" s="1"/>
  <c r="J36" i="27" s="1"/>
  <c r="AT36" i="27"/>
  <c r="AP36" i="27"/>
  <c r="AA36" i="27"/>
  <c r="L36" i="27"/>
  <c r="K36" i="27"/>
  <c r="E36" i="27"/>
  <c r="AT35" i="27"/>
  <c r="AP35" i="27"/>
  <c r="AA35" i="27"/>
  <c r="I35" i="27"/>
  <c r="J35" i="27" s="1"/>
  <c r="H35" i="27"/>
  <c r="E35" i="27"/>
  <c r="AT34" i="27"/>
  <c r="AS34" i="27"/>
  <c r="AP34" i="27"/>
  <c r="AA34" i="27"/>
  <c r="I34" i="27"/>
  <c r="J34" i="27" s="1"/>
  <c r="H34" i="27"/>
  <c r="E34" i="27"/>
  <c r="AT33" i="27"/>
  <c r="AS33" i="27"/>
  <c r="AP33" i="27"/>
  <c r="AA33" i="27"/>
  <c r="H33" i="27"/>
  <c r="I33" i="27" s="1"/>
  <c r="J33" i="27" s="1"/>
  <c r="E33" i="27"/>
  <c r="H32" i="27" s="1"/>
  <c r="I32" i="27" s="1"/>
  <c r="J32" i="27" s="1"/>
  <c r="AT32" i="27"/>
  <c r="AP32" i="27"/>
  <c r="AA32" i="27"/>
  <c r="L32" i="27"/>
  <c r="R32" i="27" s="1"/>
  <c r="K32" i="27"/>
  <c r="E32" i="27"/>
  <c r="AT31" i="27"/>
  <c r="AP31" i="27"/>
  <c r="AA31" i="27"/>
  <c r="I31" i="27"/>
  <c r="J31" i="27" s="1"/>
  <c r="H31" i="27"/>
  <c r="E31" i="27"/>
  <c r="AT30" i="27"/>
  <c r="AS30" i="27"/>
  <c r="AP30" i="27"/>
  <c r="AA30" i="27"/>
  <c r="J30" i="27"/>
  <c r="I30" i="27"/>
  <c r="H30" i="27"/>
  <c r="E30" i="27"/>
  <c r="AT29" i="27"/>
  <c r="AS29" i="27"/>
  <c r="AP29" i="27"/>
  <c r="AA29" i="27"/>
  <c r="I29" i="27"/>
  <c r="J29" i="27" s="1"/>
  <c r="H29" i="27"/>
  <c r="E29" i="27"/>
  <c r="H28" i="27" s="1"/>
  <c r="I28" i="27" s="1"/>
  <c r="J28" i="27" s="1"/>
  <c r="AT28" i="27"/>
  <c r="AP28" i="27"/>
  <c r="AA28" i="27"/>
  <c r="T28" i="27"/>
  <c r="E28" i="27"/>
  <c r="H27" i="27" s="1"/>
  <c r="I27" i="27" s="1"/>
  <c r="J27" i="27" s="1"/>
  <c r="B28" i="27"/>
  <c r="AS36" i="27" s="1"/>
  <c r="AT27" i="27"/>
  <c r="AP27" i="27"/>
  <c r="AA27" i="27"/>
  <c r="T27" i="27"/>
  <c r="E27" i="27"/>
  <c r="H26" i="27" s="1"/>
  <c r="I26" i="27" s="1"/>
  <c r="J26" i="27" s="1"/>
  <c r="B27" i="27"/>
  <c r="T34" i="27" s="1"/>
  <c r="AT26" i="27"/>
  <c r="AS26" i="27"/>
  <c r="AR26" i="27"/>
  <c r="AP26" i="27"/>
  <c r="AA26" i="27"/>
  <c r="B26" i="27"/>
  <c r="AR33" i="27" s="1"/>
  <c r="AW147" i="26"/>
  <c r="AS147" i="26"/>
  <c r="AG147" i="26"/>
  <c r="AW146" i="26"/>
  <c r="AS146" i="26"/>
  <c r="AG146" i="26"/>
  <c r="K146" i="26"/>
  <c r="AW145" i="26"/>
  <c r="AS145" i="26"/>
  <c r="AG145" i="26"/>
  <c r="L145" i="26"/>
  <c r="K145" i="26"/>
  <c r="AW144" i="26"/>
  <c r="AS144" i="26"/>
  <c r="AG144" i="26"/>
  <c r="AW143" i="26"/>
  <c r="AS143" i="26"/>
  <c r="AG143" i="26"/>
  <c r="AW142" i="26"/>
  <c r="AS142" i="26"/>
  <c r="AG142" i="26"/>
  <c r="K142" i="26"/>
  <c r="L142" i="26" s="1"/>
  <c r="AW141" i="26"/>
  <c r="AS141" i="26"/>
  <c r="AG141" i="26"/>
  <c r="AW140" i="26"/>
  <c r="AV140" i="26"/>
  <c r="AS140" i="26"/>
  <c r="AG140" i="26"/>
  <c r="AW139" i="26"/>
  <c r="AS139" i="26"/>
  <c r="AG139" i="26"/>
  <c r="K139" i="26"/>
  <c r="AW138" i="26"/>
  <c r="AV138" i="26"/>
  <c r="AS138" i="26"/>
  <c r="AG138" i="26"/>
  <c r="B138" i="26"/>
  <c r="AV142" i="26" s="1"/>
  <c r="AW137" i="26"/>
  <c r="AV137" i="26"/>
  <c r="AS137" i="26"/>
  <c r="AG137" i="26"/>
  <c r="B137" i="26"/>
  <c r="AW136" i="26"/>
  <c r="AV136" i="26"/>
  <c r="AS136" i="26"/>
  <c r="AG136" i="26"/>
  <c r="K136" i="26"/>
  <c r="L136" i="26" s="1"/>
  <c r="B136" i="26"/>
  <c r="AU142" i="26" s="1"/>
  <c r="AZ132" i="26"/>
  <c r="AW132" i="26"/>
  <c r="AS132" i="26"/>
  <c r="AG132" i="26"/>
  <c r="AZ131" i="26"/>
  <c r="AW131" i="26"/>
  <c r="AS131" i="26"/>
  <c r="AG131" i="26"/>
  <c r="T131" i="26"/>
  <c r="AZ130" i="26"/>
  <c r="AW130" i="26"/>
  <c r="AS130" i="26"/>
  <c r="AG130" i="26"/>
  <c r="AZ129" i="26"/>
  <c r="AW129" i="26"/>
  <c r="AS129" i="26"/>
  <c r="AG129" i="26"/>
  <c r="AZ128" i="26"/>
  <c r="AW128" i="26"/>
  <c r="AV128" i="26"/>
  <c r="AS128" i="26"/>
  <c r="AG128" i="26"/>
  <c r="T128" i="26"/>
  <c r="AZ127" i="26"/>
  <c r="AW127" i="26"/>
  <c r="AS127" i="26"/>
  <c r="AG127" i="26"/>
  <c r="AZ126" i="26"/>
  <c r="AW126" i="26"/>
  <c r="AS126" i="26"/>
  <c r="AG126" i="26"/>
  <c r="T126" i="26"/>
  <c r="AZ125" i="26"/>
  <c r="AW125" i="26"/>
  <c r="AV125" i="26"/>
  <c r="AS125" i="26"/>
  <c r="AG125" i="26"/>
  <c r="AZ124" i="26"/>
  <c r="AW124" i="26"/>
  <c r="AS124" i="26"/>
  <c r="AG124" i="26"/>
  <c r="AZ123" i="26"/>
  <c r="AW123" i="26"/>
  <c r="AV123" i="26"/>
  <c r="AS123" i="26"/>
  <c r="AG123" i="26"/>
  <c r="T123" i="26"/>
  <c r="B123" i="26"/>
  <c r="AV127" i="26" s="1"/>
  <c r="AZ122" i="26"/>
  <c r="AW122" i="26"/>
  <c r="AS122" i="26"/>
  <c r="AG122" i="26"/>
  <c r="T122" i="26"/>
  <c r="B122" i="26"/>
  <c r="T130" i="26" s="1"/>
  <c r="AZ121" i="26"/>
  <c r="AW121" i="26"/>
  <c r="AV121" i="26"/>
  <c r="AS121" i="26"/>
  <c r="AG121" i="26"/>
  <c r="T121" i="26"/>
  <c r="B121" i="26"/>
  <c r="AW116" i="26"/>
  <c r="AV116" i="26"/>
  <c r="AS116" i="26"/>
  <c r="AG116" i="26"/>
  <c r="AW115" i="26"/>
  <c r="AV115" i="26"/>
  <c r="AS115" i="26"/>
  <c r="AG115" i="26"/>
  <c r="AW114" i="26"/>
  <c r="AV114" i="26"/>
  <c r="AS114" i="26"/>
  <c r="AG114" i="26"/>
  <c r="AW113" i="26"/>
  <c r="AS113" i="26"/>
  <c r="AG113" i="26"/>
  <c r="K113" i="26"/>
  <c r="AW112" i="26"/>
  <c r="AS112" i="26"/>
  <c r="AG112" i="26"/>
  <c r="AW111" i="26"/>
  <c r="AV111" i="26"/>
  <c r="AS111" i="26"/>
  <c r="AG111" i="26"/>
  <c r="AW110" i="26"/>
  <c r="AV110" i="26"/>
  <c r="AS110" i="26"/>
  <c r="AG110" i="26"/>
  <c r="AW109" i="26"/>
  <c r="AV109" i="26"/>
  <c r="AS109" i="26"/>
  <c r="AG109" i="26"/>
  <c r="AW108" i="26"/>
  <c r="AV108" i="26"/>
  <c r="AS108" i="26"/>
  <c r="AG108" i="26"/>
  <c r="AW107" i="26"/>
  <c r="AV107" i="26"/>
  <c r="AS107" i="26"/>
  <c r="AG107" i="26"/>
  <c r="B107" i="26"/>
  <c r="AV113" i="26" s="1"/>
  <c r="AW106" i="26"/>
  <c r="AV106" i="26"/>
  <c r="AS106" i="26"/>
  <c r="AG106" i="26"/>
  <c r="B106" i="26"/>
  <c r="AW105" i="26"/>
  <c r="AV105" i="26"/>
  <c r="AS105" i="26"/>
  <c r="AG105" i="26"/>
  <c r="B105" i="26"/>
  <c r="K114" i="26" s="1"/>
  <c r="AM100" i="26"/>
  <c r="AM99" i="26"/>
  <c r="AL99" i="26"/>
  <c r="T99" i="26"/>
  <c r="AM98" i="26"/>
  <c r="AL98" i="26"/>
  <c r="AM97" i="26"/>
  <c r="AL97" i="26"/>
  <c r="K97" i="26"/>
  <c r="L97" i="26" s="1"/>
  <c r="AM96" i="26"/>
  <c r="T96" i="26"/>
  <c r="AM95" i="26"/>
  <c r="AM94" i="26"/>
  <c r="AL94" i="26"/>
  <c r="T94" i="26"/>
  <c r="AM93" i="26"/>
  <c r="AL93" i="26"/>
  <c r="T93" i="26"/>
  <c r="AM92" i="26"/>
  <c r="AL92" i="26"/>
  <c r="AM91" i="26"/>
  <c r="AL91" i="26"/>
  <c r="T91" i="26"/>
  <c r="B91" i="26"/>
  <c r="AL96" i="26" s="1"/>
  <c r="AM90" i="26"/>
  <c r="AL90" i="26"/>
  <c r="T90" i="26"/>
  <c r="B90" i="26"/>
  <c r="T97" i="26" s="1"/>
  <c r="AM89" i="26"/>
  <c r="AL89" i="26"/>
  <c r="B89" i="26"/>
  <c r="AT84" i="26"/>
  <c r="AP84" i="26"/>
  <c r="AA84" i="26"/>
  <c r="AT83" i="26"/>
  <c r="AP83" i="26"/>
  <c r="AA83" i="26"/>
  <c r="T83" i="26"/>
  <c r="AT82" i="26"/>
  <c r="AS82" i="26"/>
  <c r="AP82" i="26"/>
  <c r="AA82" i="26"/>
  <c r="AT81" i="26"/>
  <c r="AP81" i="26"/>
  <c r="AA81" i="26"/>
  <c r="I81" i="26"/>
  <c r="J81" i="26" s="1"/>
  <c r="AT80" i="26"/>
  <c r="AP80" i="26"/>
  <c r="AA80" i="26"/>
  <c r="T80" i="26"/>
  <c r="AT79" i="26"/>
  <c r="AS79" i="26"/>
  <c r="AR79" i="26"/>
  <c r="AP79" i="26"/>
  <c r="AA79" i="26"/>
  <c r="AT78" i="26"/>
  <c r="AS78" i="26"/>
  <c r="AP78" i="26"/>
  <c r="AA78" i="26"/>
  <c r="AT77" i="26"/>
  <c r="AP77" i="26"/>
  <c r="AA77" i="26"/>
  <c r="T77" i="26"/>
  <c r="AT76" i="26"/>
  <c r="AS76" i="26"/>
  <c r="AR76" i="26"/>
  <c r="AP76" i="26"/>
  <c r="AA76" i="26"/>
  <c r="AT75" i="26"/>
  <c r="AS75" i="26"/>
  <c r="AP75" i="26"/>
  <c r="AA75" i="26"/>
  <c r="B75" i="26"/>
  <c r="AS77" i="26" s="1"/>
  <c r="AT74" i="26"/>
  <c r="AP74" i="26"/>
  <c r="AA74" i="26"/>
  <c r="T74" i="26"/>
  <c r="B74" i="26"/>
  <c r="T78" i="26" s="1"/>
  <c r="AT73" i="26"/>
  <c r="AS73" i="26"/>
  <c r="AP73" i="26"/>
  <c r="AA73" i="26"/>
  <c r="K73" i="26"/>
  <c r="L73" i="26" s="1"/>
  <c r="B73" i="26"/>
  <c r="K80" i="26" s="1"/>
  <c r="L80" i="26" s="1"/>
  <c r="D70" i="26"/>
  <c r="D85" i="26" s="1"/>
  <c r="D101" i="26" s="1"/>
  <c r="D117" i="26" s="1"/>
  <c r="D133" i="26" s="1"/>
  <c r="D148" i="26" s="1"/>
  <c r="AT69" i="26"/>
  <c r="AP69" i="26"/>
  <c r="AA69" i="26"/>
  <c r="AT68" i="26"/>
  <c r="AP68" i="26"/>
  <c r="AA68" i="26"/>
  <c r="D68" i="26"/>
  <c r="AT67" i="26"/>
  <c r="AR67" i="26"/>
  <c r="AP67" i="26"/>
  <c r="AA67" i="26"/>
  <c r="K67" i="26"/>
  <c r="L67" i="26" s="1"/>
  <c r="E67" i="26"/>
  <c r="H66" i="26" s="1"/>
  <c r="I66" i="26" s="1"/>
  <c r="J66" i="26" s="1"/>
  <c r="AT66" i="26"/>
  <c r="AP66" i="26"/>
  <c r="AA66" i="26"/>
  <c r="AT65" i="26"/>
  <c r="AS65" i="26"/>
  <c r="AP65" i="26"/>
  <c r="AA65" i="26"/>
  <c r="D65" i="26"/>
  <c r="AT64" i="26"/>
  <c r="AP64" i="26"/>
  <c r="AA64" i="26"/>
  <c r="K64" i="26"/>
  <c r="AT63" i="26"/>
  <c r="AP63" i="26"/>
  <c r="AA63" i="26"/>
  <c r="K63" i="26"/>
  <c r="L63" i="26" s="1"/>
  <c r="AT62" i="26"/>
  <c r="AR62" i="26"/>
  <c r="AP62" i="26"/>
  <c r="AA62" i="26"/>
  <c r="D62" i="26"/>
  <c r="AT61" i="26"/>
  <c r="AS61" i="26"/>
  <c r="AP61" i="26"/>
  <c r="AA61" i="26"/>
  <c r="K61" i="26"/>
  <c r="D61" i="26"/>
  <c r="AT60" i="26"/>
  <c r="AP60" i="26"/>
  <c r="AA60" i="26"/>
  <c r="K60" i="26"/>
  <c r="L60" i="26" s="1"/>
  <c r="B60" i="26"/>
  <c r="AS63" i="26" s="1"/>
  <c r="AT59" i="26"/>
  <c r="AS59" i="26"/>
  <c r="AP59" i="26"/>
  <c r="AA59" i="26"/>
  <c r="B59" i="26"/>
  <c r="AT58" i="26"/>
  <c r="AR58" i="26"/>
  <c r="AP58" i="26"/>
  <c r="AA58" i="26"/>
  <c r="K58" i="26"/>
  <c r="L58" i="26" s="1"/>
  <c r="B58" i="26"/>
  <c r="AR63" i="26" s="1"/>
  <c r="E54" i="26"/>
  <c r="H53" i="26" s="1"/>
  <c r="I53" i="26" s="1"/>
  <c r="J53" i="26" s="1"/>
  <c r="D54" i="26"/>
  <c r="AT53" i="26"/>
  <c r="AP53" i="26"/>
  <c r="AG53" i="26"/>
  <c r="AA53" i="26"/>
  <c r="E53" i="26"/>
  <c r="H52" i="26" s="1"/>
  <c r="I52" i="26" s="1"/>
  <c r="J52" i="26" s="1"/>
  <c r="D53" i="26"/>
  <c r="D69" i="26" s="1"/>
  <c r="AT52" i="26"/>
  <c r="AP52" i="26"/>
  <c r="AG52" i="26"/>
  <c r="AA52" i="26"/>
  <c r="E52" i="26"/>
  <c r="H51" i="26" s="1"/>
  <c r="I51" i="26" s="1"/>
  <c r="J51" i="26" s="1"/>
  <c r="D52" i="26"/>
  <c r="AT51" i="26"/>
  <c r="AP51" i="26"/>
  <c r="AG51" i="26"/>
  <c r="AA51" i="26"/>
  <c r="T51" i="26"/>
  <c r="D51" i="26"/>
  <c r="D67" i="26" s="1"/>
  <c r="D82" i="26" s="1"/>
  <c r="AT50" i="26"/>
  <c r="AP50" i="26"/>
  <c r="AG50" i="26"/>
  <c r="AA50" i="26"/>
  <c r="E50" i="26"/>
  <c r="H49" i="26" s="1"/>
  <c r="I49" i="26" s="1"/>
  <c r="J49" i="26" s="1"/>
  <c r="D50" i="26"/>
  <c r="D66" i="26" s="1"/>
  <c r="D81" i="26" s="1"/>
  <c r="E82" i="26" s="1"/>
  <c r="H81" i="26" s="1"/>
  <c r="AT49" i="26"/>
  <c r="AP49" i="26"/>
  <c r="AG49" i="26"/>
  <c r="AA49" i="26"/>
  <c r="T49" i="26"/>
  <c r="D49" i="26"/>
  <c r="AT48" i="26"/>
  <c r="AP48" i="26"/>
  <c r="AG48" i="26"/>
  <c r="AA48" i="26"/>
  <c r="T48" i="26"/>
  <c r="D48" i="26"/>
  <c r="D64" i="26" s="1"/>
  <c r="AT47" i="26"/>
  <c r="AP47" i="26"/>
  <c r="AG47" i="26"/>
  <c r="AA47" i="26"/>
  <c r="T47" i="26"/>
  <c r="E47" i="26"/>
  <c r="H46" i="26" s="1"/>
  <c r="I46" i="26" s="1"/>
  <c r="J46" i="26" s="1"/>
  <c r="D47" i="26"/>
  <c r="AT46" i="26"/>
  <c r="AR46" i="26"/>
  <c r="AP46" i="26"/>
  <c r="AG46" i="26"/>
  <c r="AA46" i="26"/>
  <c r="E46" i="26"/>
  <c r="H45" i="26" s="1"/>
  <c r="I45" i="26" s="1"/>
  <c r="J45" i="26" s="1"/>
  <c r="D46" i="26"/>
  <c r="AT45" i="26"/>
  <c r="AP45" i="26"/>
  <c r="AG45" i="26"/>
  <c r="AA45" i="26"/>
  <c r="T45" i="26"/>
  <c r="E45" i="26"/>
  <c r="H44" i="26" s="1"/>
  <c r="D45" i="26"/>
  <c r="AT44" i="26"/>
  <c r="AS44" i="26"/>
  <c r="AP44" i="26"/>
  <c r="AG44" i="26"/>
  <c r="AA44" i="26"/>
  <c r="I44" i="26"/>
  <c r="J44" i="26" s="1"/>
  <c r="E44" i="26"/>
  <c r="H43" i="26" s="1"/>
  <c r="I43" i="26" s="1"/>
  <c r="J43" i="26" s="1"/>
  <c r="D44" i="26"/>
  <c r="D60" i="26" s="1"/>
  <c r="B44" i="26"/>
  <c r="AT43" i="26"/>
  <c r="AP43" i="26"/>
  <c r="AG43" i="26"/>
  <c r="AA43" i="26"/>
  <c r="T43" i="26"/>
  <c r="L43" i="26"/>
  <c r="K43" i="26"/>
  <c r="D43" i="26"/>
  <c r="D59" i="26" s="1"/>
  <c r="B43" i="26"/>
  <c r="AT42" i="26"/>
  <c r="AR42" i="26"/>
  <c r="AP42" i="26"/>
  <c r="AG42" i="26"/>
  <c r="AA42" i="26"/>
  <c r="T42" i="26"/>
  <c r="K42" i="26"/>
  <c r="L42" i="26" s="1"/>
  <c r="D42" i="26"/>
  <c r="B42" i="26"/>
  <c r="K46" i="26" s="1"/>
  <c r="L46" i="26" s="1"/>
  <c r="R46" i="26" s="1"/>
  <c r="E38" i="26"/>
  <c r="AT37" i="26"/>
  <c r="AS37" i="26"/>
  <c r="AP37" i="26"/>
  <c r="AA37" i="26"/>
  <c r="T37" i="26"/>
  <c r="J37" i="26"/>
  <c r="H37" i="26"/>
  <c r="I37" i="26" s="1"/>
  <c r="E37" i="26"/>
  <c r="H36" i="26" s="1"/>
  <c r="I36" i="26" s="1"/>
  <c r="J36" i="26" s="1"/>
  <c r="AT36" i="26"/>
  <c r="AP36" i="26"/>
  <c r="AA36" i="26"/>
  <c r="T36" i="26"/>
  <c r="E36" i="26"/>
  <c r="AT35" i="26"/>
  <c r="AS35" i="26"/>
  <c r="AR35" i="26"/>
  <c r="AP35" i="26"/>
  <c r="AA35" i="26"/>
  <c r="T35" i="26"/>
  <c r="K35" i="26"/>
  <c r="L35" i="26" s="1"/>
  <c r="H35" i="26"/>
  <c r="I35" i="26" s="1"/>
  <c r="J35" i="26" s="1"/>
  <c r="E35" i="26"/>
  <c r="H34" i="26" s="1"/>
  <c r="I34" i="26" s="1"/>
  <c r="J34" i="26" s="1"/>
  <c r="AT34" i="26"/>
  <c r="AR34" i="26"/>
  <c r="AP34" i="26"/>
  <c r="AA34" i="26"/>
  <c r="L34" i="26"/>
  <c r="K34" i="26"/>
  <c r="E34" i="26"/>
  <c r="H33" i="26" s="1"/>
  <c r="I33" i="26" s="1"/>
  <c r="J33" i="26" s="1"/>
  <c r="AT33" i="26"/>
  <c r="AP33" i="26"/>
  <c r="AA33" i="26"/>
  <c r="R33" i="26"/>
  <c r="K33" i="26"/>
  <c r="L33" i="26" s="1"/>
  <c r="E33" i="26"/>
  <c r="AT32" i="26"/>
  <c r="AR32" i="26"/>
  <c r="AP32" i="26"/>
  <c r="AA32" i="26"/>
  <c r="I32" i="26"/>
  <c r="J32" i="26" s="1"/>
  <c r="H32" i="26"/>
  <c r="E32" i="26"/>
  <c r="AT31" i="26"/>
  <c r="AS31" i="26"/>
  <c r="AR31" i="26"/>
  <c r="AP31" i="26"/>
  <c r="AA31" i="26"/>
  <c r="T31" i="26"/>
  <c r="K31" i="26"/>
  <c r="L31" i="26" s="1"/>
  <c r="H31" i="26"/>
  <c r="I31" i="26" s="1"/>
  <c r="J31" i="26" s="1"/>
  <c r="E31" i="26"/>
  <c r="AT30" i="26"/>
  <c r="AR30" i="26"/>
  <c r="AP30" i="26"/>
  <c r="AA30" i="26"/>
  <c r="L30" i="26"/>
  <c r="K30" i="26"/>
  <c r="H30" i="26"/>
  <c r="I30" i="26" s="1"/>
  <c r="J30" i="26" s="1"/>
  <c r="E30" i="26"/>
  <c r="H29" i="26" s="1"/>
  <c r="I29" i="26" s="1"/>
  <c r="AT29" i="26"/>
  <c r="AP29" i="26"/>
  <c r="AA29" i="26"/>
  <c r="T29" i="26"/>
  <c r="L29" i="26"/>
  <c r="K29" i="26"/>
  <c r="J29" i="26"/>
  <c r="E29" i="26"/>
  <c r="AT28" i="26"/>
  <c r="AS28" i="26"/>
  <c r="AP28" i="26"/>
  <c r="AA28" i="26"/>
  <c r="T28" i="26"/>
  <c r="H28" i="26"/>
  <c r="I28" i="26" s="1"/>
  <c r="J28" i="26" s="1"/>
  <c r="E28" i="26"/>
  <c r="B28" i="26"/>
  <c r="AS33" i="26" s="1"/>
  <c r="AT27" i="26"/>
  <c r="AR27" i="26"/>
  <c r="AP27" i="26"/>
  <c r="AA27" i="26"/>
  <c r="K27" i="26"/>
  <c r="L27" i="26" s="1"/>
  <c r="J27" i="26"/>
  <c r="I27" i="26"/>
  <c r="H27" i="26"/>
  <c r="E27" i="26"/>
  <c r="B27" i="26"/>
  <c r="T27" i="26" s="1"/>
  <c r="AT26" i="26"/>
  <c r="AS26" i="26"/>
  <c r="AP26" i="26"/>
  <c r="AA26" i="26"/>
  <c r="T26" i="26"/>
  <c r="L26" i="26"/>
  <c r="R26" i="26" s="1"/>
  <c r="K26" i="26"/>
  <c r="H26" i="26"/>
  <c r="I26" i="26" s="1"/>
  <c r="J26" i="26" s="1"/>
  <c r="B26" i="26"/>
  <c r="AR37" i="26" s="1"/>
  <c r="E148" i="25"/>
  <c r="AW147" i="25"/>
  <c r="AS147" i="25"/>
  <c r="AG147" i="25"/>
  <c r="T147" i="25"/>
  <c r="H147" i="25"/>
  <c r="I147" i="25" s="1"/>
  <c r="J147" i="25" s="1"/>
  <c r="E147" i="25"/>
  <c r="H146" i="25" s="1"/>
  <c r="I146" i="25" s="1"/>
  <c r="J146" i="25" s="1"/>
  <c r="AW146" i="25"/>
  <c r="AS146" i="25"/>
  <c r="AG146" i="25"/>
  <c r="L146" i="25"/>
  <c r="K146" i="25"/>
  <c r="E146" i="25"/>
  <c r="H145" i="25" s="1"/>
  <c r="I145" i="25" s="1"/>
  <c r="J145" i="25" s="1"/>
  <c r="AW145" i="25"/>
  <c r="AS145" i="25"/>
  <c r="AG145" i="25"/>
  <c r="E145" i="25"/>
  <c r="AW144" i="25"/>
  <c r="AS144" i="25"/>
  <c r="AG144" i="25"/>
  <c r="H144" i="25"/>
  <c r="I144" i="25" s="1"/>
  <c r="J144" i="25" s="1"/>
  <c r="E144" i="25"/>
  <c r="AW143" i="25"/>
  <c r="AV143" i="25"/>
  <c r="AU143" i="25"/>
  <c r="AS143" i="25"/>
  <c r="AG143" i="25"/>
  <c r="T143" i="25"/>
  <c r="H143" i="25"/>
  <c r="I143" i="25" s="1"/>
  <c r="J143" i="25" s="1"/>
  <c r="E143" i="25"/>
  <c r="H142" i="25" s="1"/>
  <c r="I142" i="25" s="1"/>
  <c r="J142" i="25" s="1"/>
  <c r="AW142" i="25"/>
  <c r="AU142" i="25"/>
  <c r="AS142" i="25"/>
  <c r="AG142" i="25"/>
  <c r="L142" i="25"/>
  <c r="K142" i="25"/>
  <c r="E142" i="25"/>
  <c r="H141" i="25" s="1"/>
  <c r="AW141" i="25"/>
  <c r="AS141" i="25"/>
  <c r="AG141" i="25"/>
  <c r="K141" i="25"/>
  <c r="L141" i="25" s="1"/>
  <c r="I141" i="25"/>
  <c r="J141" i="25" s="1"/>
  <c r="E141" i="25"/>
  <c r="AW140" i="25"/>
  <c r="AS140" i="25"/>
  <c r="AG140" i="25"/>
  <c r="T140" i="25"/>
  <c r="H140" i="25"/>
  <c r="I140" i="25" s="1"/>
  <c r="J140" i="25" s="1"/>
  <c r="E140" i="25"/>
  <c r="AW139" i="25"/>
  <c r="AS139" i="25"/>
  <c r="AG139" i="25"/>
  <c r="T139" i="25"/>
  <c r="I139" i="25"/>
  <c r="J139" i="25" s="1"/>
  <c r="H139" i="25"/>
  <c r="E139" i="25"/>
  <c r="AW138" i="25"/>
  <c r="AV138" i="25"/>
  <c r="AS138" i="25"/>
  <c r="AG138" i="25"/>
  <c r="H138" i="25"/>
  <c r="I138" i="25" s="1"/>
  <c r="J138" i="25" s="1"/>
  <c r="E138" i="25"/>
  <c r="H137" i="25" s="1"/>
  <c r="I137" i="25" s="1"/>
  <c r="J137" i="25" s="1"/>
  <c r="B138" i="25"/>
  <c r="AW137" i="25"/>
  <c r="AS137" i="25"/>
  <c r="AG137" i="25"/>
  <c r="T137" i="25"/>
  <c r="E137" i="25"/>
  <c r="B137" i="25"/>
  <c r="T146" i="25" s="1"/>
  <c r="AW136" i="25"/>
  <c r="AU136" i="25"/>
  <c r="AS136" i="25"/>
  <c r="AG136" i="25"/>
  <c r="T136" i="25"/>
  <c r="H136" i="25"/>
  <c r="I136" i="25" s="1"/>
  <c r="J136" i="25" s="1"/>
  <c r="B136" i="25"/>
  <c r="K137" i="25" s="1"/>
  <c r="L137" i="25" s="1"/>
  <c r="E133" i="25"/>
  <c r="H132" i="25" s="1"/>
  <c r="AZ132" i="25"/>
  <c r="AW132" i="25"/>
  <c r="AS132" i="25"/>
  <c r="AG132" i="25"/>
  <c r="R132" i="25"/>
  <c r="K132" i="25"/>
  <c r="L132" i="25" s="1"/>
  <c r="I132" i="25"/>
  <c r="J132" i="25" s="1"/>
  <c r="E132" i="25"/>
  <c r="AZ131" i="25"/>
  <c r="AW131" i="25"/>
  <c r="AS131" i="25"/>
  <c r="AG131" i="25"/>
  <c r="H131" i="25"/>
  <c r="I131" i="25" s="1"/>
  <c r="J131" i="25" s="1"/>
  <c r="E131" i="25"/>
  <c r="H130" i="25" s="1"/>
  <c r="I130" i="25" s="1"/>
  <c r="J130" i="25" s="1"/>
  <c r="AZ130" i="25"/>
  <c r="AW130" i="25"/>
  <c r="AV130" i="25"/>
  <c r="AS130" i="25"/>
  <c r="AG130" i="25"/>
  <c r="E130" i="25"/>
  <c r="H129" i="25" s="1"/>
  <c r="I129" i="25" s="1"/>
  <c r="J129" i="25" s="1"/>
  <c r="AZ129" i="25"/>
  <c r="AW129" i="25"/>
  <c r="AS129" i="25"/>
  <c r="AG129" i="25"/>
  <c r="T129" i="25"/>
  <c r="L129" i="25"/>
  <c r="E129" i="25"/>
  <c r="AZ128" i="25"/>
  <c r="AW128" i="25"/>
  <c r="AV128" i="25"/>
  <c r="AS128" i="25"/>
  <c r="AG128" i="25"/>
  <c r="T128" i="25"/>
  <c r="H128" i="25"/>
  <c r="I128" i="25" s="1"/>
  <c r="J128" i="25" s="1"/>
  <c r="E128" i="25"/>
  <c r="AZ127" i="25"/>
  <c r="AW127" i="25"/>
  <c r="AV127" i="25"/>
  <c r="AS127" i="25"/>
  <c r="AG127" i="25"/>
  <c r="H127" i="25"/>
  <c r="I127" i="25" s="1"/>
  <c r="J127" i="25" s="1"/>
  <c r="E127" i="25"/>
  <c r="AZ126" i="25"/>
  <c r="AW126" i="25"/>
  <c r="AS126" i="25"/>
  <c r="AG126" i="25"/>
  <c r="H126" i="25"/>
  <c r="I126" i="25" s="1"/>
  <c r="J126" i="25" s="1"/>
  <c r="E126" i="25"/>
  <c r="H125" i="25" s="1"/>
  <c r="I125" i="25" s="1"/>
  <c r="J125" i="25" s="1"/>
  <c r="AZ125" i="25"/>
  <c r="AW125" i="25"/>
  <c r="AS125" i="25"/>
  <c r="AG125" i="25"/>
  <c r="K125" i="25"/>
  <c r="L125" i="25" s="1"/>
  <c r="E125" i="25"/>
  <c r="H124" i="25" s="1"/>
  <c r="I124" i="25" s="1"/>
  <c r="J124" i="25" s="1"/>
  <c r="AZ124" i="25"/>
  <c r="AW124" i="25"/>
  <c r="AS124" i="25"/>
  <c r="AG124" i="25"/>
  <c r="T124" i="25"/>
  <c r="K124" i="25"/>
  <c r="L124" i="25" s="1"/>
  <c r="E124" i="25"/>
  <c r="AZ123" i="25"/>
  <c r="AW123" i="25"/>
  <c r="AV123" i="25"/>
  <c r="AU123" i="25"/>
  <c r="AS123" i="25"/>
  <c r="AG123" i="25"/>
  <c r="T123" i="25"/>
  <c r="H123" i="25"/>
  <c r="I123" i="25" s="1"/>
  <c r="J123" i="25" s="1"/>
  <c r="E123" i="25"/>
  <c r="H122" i="25" s="1"/>
  <c r="I122" i="25" s="1"/>
  <c r="J122" i="25" s="1"/>
  <c r="B123" i="25"/>
  <c r="AV132" i="25" s="1"/>
  <c r="AZ122" i="25"/>
  <c r="AW122" i="25"/>
  <c r="AV122" i="25"/>
  <c r="AS122" i="25"/>
  <c r="AG122" i="25"/>
  <c r="T122" i="25"/>
  <c r="E122" i="25"/>
  <c r="B122" i="25"/>
  <c r="T125" i="25" s="1"/>
  <c r="AZ121" i="25"/>
  <c r="AW121" i="25"/>
  <c r="AV121" i="25"/>
  <c r="AS121" i="25"/>
  <c r="AG121" i="25"/>
  <c r="I121" i="25"/>
  <c r="J121" i="25" s="1"/>
  <c r="H121" i="25"/>
  <c r="B121" i="25"/>
  <c r="K129" i="25" s="1"/>
  <c r="E117" i="25"/>
  <c r="H116" i="25" s="1"/>
  <c r="I116" i="25" s="1"/>
  <c r="J116" i="25" s="1"/>
  <c r="AW116" i="25"/>
  <c r="AS116" i="25"/>
  <c r="AG116" i="25"/>
  <c r="E116" i="25"/>
  <c r="H115" i="25" s="1"/>
  <c r="I115" i="25" s="1"/>
  <c r="J115" i="25" s="1"/>
  <c r="AW115" i="25"/>
  <c r="AS115" i="25"/>
  <c r="AG115" i="25"/>
  <c r="E115" i="25"/>
  <c r="AW114" i="25"/>
  <c r="AS114" i="25"/>
  <c r="AG114" i="25"/>
  <c r="H114" i="25"/>
  <c r="I114" i="25" s="1"/>
  <c r="J114" i="25" s="1"/>
  <c r="E114" i="25"/>
  <c r="AW113" i="25"/>
  <c r="AV113" i="25"/>
  <c r="AS113" i="25"/>
  <c r="AG113" i="25"/>
  <c r="T113" i="25"/>
  <c r="I113" i="25"/>
  <c r="J113" i="25" s="1"/>
  <c r="H113" i="25"/>
  <c r="E113" i="25"/>
  <c r="AW112" i="25"/>
  <c r="AV112" i="25"/>
  <c r="AS112" i="25"/>
  <c r="AG112" i="25"/>
  <c r="H112" i="25"/>
  <c r="I112" i="25" s="1"/>
  <c r="J112" i="25" s="1"/>
  <c r="E112" i="25"/>
  <c r="H111" i="25" s="1"/>
  <c r="I111" i="25" s="1"/>
  <c r="J111" i="25" s="1"/>
  <c r="AW111" i="25"/>
  <c r="AS111" i="25"/>
  <c r="AG111" i="25"/>
  <c r="E111" i="25"/>
  <c r="AW110" i="25"/>
  <c r="AS110" i="25"/>
  <c r="AG110" i="25"/>
  <c r="H110" i="25"/>
  <c r="I110" i="25" s="1"/>
  <c r="J110" i="25" s="1"/>
  <c r="E110" i="25"/>
  <c r="AW109" i="25"/>
  <c r="AV109" i="25"/>
  <c r="AS109" i="25"/>
  <c r="AG109" i="25"/>
  <c r="T109" i="25"/>
  <c r="J109" i="25"/>
  <c r="I109" i="25"/>
  <c r="H109" i="25"/>
  <c r="E109" i="25"/>
  <c r="AW108" i="25"/>
  <c r="AV108" i="25"/>
  <c r="AS108" i="25"/>
  <c r="AG108" i="25"/>
  <c r="I108" i="25"/>
  <c r="J108" i="25" s="1"/>
  <c r="H108" i="25"/>
  <c r="E108" i="25"/>
  <c r="H107" i="25" s="1"/>
  <c r="I107" i="25" s="1"/>
  <c r="J107" i="25" s="1"/>
  <c r="AW107" i="25"/>
  <c r="AV107" i="25"/>
  <c r="AS107" i="25"/>
  <c r="AG107" i="25"/>
  <c r="T107" i="25"/>
  <c r="E107" i="25"/>
  <c r="B107" i="25"/>
  <c r="AV115" i="25" s="1"/>
  <c r="AW106" i="25"/>
  <c r="AV106" i="25"/>
  <c r="AS106" i="25"/>
  <c r="AG106" i="25"/>
  <c r="T106" i="25"/>
  <c r="I106" i="25"/>
  <c r="J106" i="25" s="1"/>
  <c r="H106" i="25"/>
  <c r="E106" i="25"/>
  <c r="B106" i="25"/>
  <c r="AW105" i="25"/>
  <c r="AV105" i="25"/>
  <c r="AU105" i="25"/>
  <c r="AS105" i="25"/>
  <c r="AG105" i="25"/>
  <c r="K105" i="25"/>
  <c r="L105" i="25" s="1"/>
  <c r="H105" i="25"/>
  <c r="I105" i="25" s="1"/>
  <c r="J105" i="25" s="1"/>
  <c r="B105" i="25"/>
  <c r="AM100" i="25"/>
  <c r="AM99" i="25"/>
  <c r="AM98" i="25"/>
  <c r="AM97" i="25"/>
  <c r="AM96" i="25"/>
  <c r="AM95" i="25"/>
  <c r="AM94" i="25"/>
  <c r="AM93" i="25"/>
  <c r="AM92" i="25"/>
  <c r="AL92" i="25"/>
  <c r="AM91" i="25"/>
  <c r="AL91" i="25"/>
  <c r="B91" i="25"/>
  <c r="AL89" i="25" s="1"/>
  <c r="AM90" i="25"/>
  <c r="B90" i="25"/>
  <c r="AM89" i="25"/>
  <c r="AK89" i="25"/>
  <c r="K89" i="25"/>
  <c r="L89" i="25" s="1"/>
  <c r="B89" i="25"/>
  <c r="AT84" i="25"/>
  <c r="AP84" i="25"/>
  <c r="AA84" i="25"/>
  <c r="T84" i="25"/>
  <c r="AT83" i="25"/>
  <c r="AS83" i="25"/>
  <c r="AP83" i="25"/>
  <c r="AA83" i="25"/>
  <c r="T83" i="25"/>
  <c r="AT82" i="25"/>
  <c r="AS82" i="25"/>
  <c r="AR82" i="25"/>
  <c r="AP82" i="25"/>
  <c r="AA82" i="25"/>
  <c r="AT81" i="25"/>
  <c r="AS81" i="25"/>
  <c r="AP81" i="25"/>
  <c r="AA81" i="25"/>
  <c r="T81" i="25"/>
  <c r="AT80" i="25"/>
  <c r="AS80" i="25"/>
  <c r="AP80" i="25"/>
  <c r="AA80" i="25"/>
  <c r="T80" i="25"/>
  <c r="AT79" i="25"/>
  <c r="AS79" i="25"/>
  <c r="AR79" i="25"/>
  <c r="AP79" i="25"/>
  <c r="AA79" i="25"/>
  <c r="T79" i="25"/>
  <c r="K79" i="25"/>
  <c r="L79" i="25" s="1"/>
  <c r="R79" i="25" s="1"/>
  <c r="AT78" i="25"/>
  <c r="AS78" i="25"/>
  <c r="AP78" i="25"/>
  <c r="AA78" i="25"/>
  <c r="T78" i="25"/>
  <c r="L78" i="25"/>
  <c r="R78" i="25" s="1"/>
  <c r="K78" i="25"/>
  <c r="AT77" i="25"/>
  <c r="AS77" i="25"/>
  <c r="AR77" i="25"/>
  <c r="AP77" i="25"/>
  <c r="AA77" i="25"/>
  <c r="T77" i="25"/>
  <c r="AT76" i="25"/>
  <c r="AS76" i="25"/>
  <c r="AR76" i="25"/>
  <c r="AP76" i="25"/>
  <c r="AA76" i="25"/>
  <c r="T76" i="25"/>
  <c r="K76" i="25"/>
  <c r="L76" i="25" s="1"/>
  <c r="AT75" i="25"/>
  <c r="AS75" i="25"/>
  <c r="AP75" i="25"/>
  <c r="AA75" i="25"/>
  <c r="T75" i="25"/>
  <c r="L75" i="25"/>
  <c r="R75" i="25" s="1"/>
  <c r="K75" i="25"/>
  <c r="B75" i="25"/>
  <c r="AS84" i="25" s="1"/>
  <c r="AT74" i="25"/>
  <c r="AS74" i="25"/>
  <c r="AP74" i="25"/>
  <c r="AA74" i="25"/>
  <c r="T74" i="25"/>
  <c r="B74" i="25"/>
  <c r="T82" i="25" s="1"/>
  <c r="AT73" i="25"/>
  <c r="AS73" i="25"/>
  <c r="AR73" i="25"/>
  <c r="AP73" i="25"/>
  <c r="AA73" i="25"/>
  <c r="T73" i="25"/>
  <c r="B73" i="25"/>
  <c r="AR78" i="25" s="1"/>
  <c r="AT69" i="25"/>
  <c r="AP69" i="25"/>
  <c r="AA69" i="25"/>
  <c r="AT68" i="25"/>
  <c r="AR68" i="25"/>
  <c r="AP68" i="25"/>
  <c r="AA68" i="25"/>
  <c r="D68" i="25"/>
  <c r="AT67" i="25"/>
  <c r="AP67" i="25"/>
  <c r="AA67" i="25"/>
  <c r="K67" i="25"/>
  <c r="AT66" i="25"/>
  <c r="AP66" i="25"/>
  <c r="AA66" i="25"/>
  <c r="T66" i="25"/>
  <c r="D66" i="25"/>
  <c r="AT65" i="25"/>
  <c r="AR65" i="25"/>
  <c r="AP65" i="25"/>
  <c r="AA65" i="25"/>
  <c r="K65" i="25"/>
  <c r="D65" i="25"/>
  <c r="AT64" i="25"/>
  <c r="AP64" i="25"/>
  <c r="AA64" i="25"/>
  <c r="K64" i="25"/>
  <c r="AT63" i="25"/>
  <c r="AP63" i="25"/>
  <c r="AA63" i="25"/>
  <c r="AT62" i="25"/>
  <c r="AP62" i="25"/>
  <c r="AA62" i="25"/>
  <c r="K62" i="25"/>
  <c r="AT61" i="25"/>
  <c r="AP61" i="25"/>
  <c r="AA61" i="25"/>
  <c r="K61" i="25"/>
  <c r="L61" i="25" s="1"/>
  <c r="AT60" i="25"/>
  <c r="AP60" i="25"/>
  <c r="AA60" i="25"/>
  <c r="B60" i="25"/>
  <c r="AS62" i="25" s="1"/>
  <c r="AT59" i="25"/>
  <c r="AR59" i="25"/>
  <c r="AP59" i="25"/>
  <c r="AA59" i="25"/>
  <c r="K59" i="25"/>
  <c r="D59" i="25"/>
  <c r="B59" i="25"/>
  <c r="AT58" i="25"/>
  <c r="AP58" i="25"/>
  <c r="AA58" i="25"/>
  <c r="K58" i="25"/>
  <c r="L58" i="25" s="1"/>
  <c r="B58" i="25"/>
  <c r="AR64" i="25" s="1"/>
  <c r="D54" i="25"/>
  <c r="D70" i="25" s="1"/>
  <c r="D85" i="25" s="1"/>
  <c r="D101" i="25" s="1"/>
  <c r="AT53" i="25"/>
  <c r="AR53" i="25"/>
  <c r="AP53" i="25"/>
  <c r="AG53" i="25"/>
  <c r="AA53" i="25"/>
  <c r="H53" i="25"/>
  <c r="I53" i="25" s="1"/>
  <c r="J53" i="25" s="1"/>
  <c r="D53" i="25"/>
  <c r="E54" i="25" s="1"/>
  <c r="AT52" i="25"/>
  <c r="AS52" i="25"/>
  <c r="AP52" i="25"/>
  <c r="AG52" i="25"/>
  <c r="AA52" i="25"/>
  <c r="K52" i="25"/>
  <c r="L52" i="25" s="1"/>
  <c r="D52" i="25"/>
  <c r="E53" i="25" s="1"/>
  <c r="H52" i="25" s="1"/>
  <c r="I52" i="25" s="1"/>
  <c r="J52" i="25" s="1"/>
  <c r="AT51" i="25"/>
  <c r="AP51" i="25"/>
  <c r="AG51" i="25"/>
  <c r="AA51" i="25"/>
  <c r="E51" i="25"/>
  <c r="D51" i="25"/>
  <c r="E52" i="25" s="1"/>
  <c r="H51" i="25" s="1"/>
  <c r="I51" i="25" s="1"/>
  <c r="J51" i="25" s="1"/>
  <c r="AT50" i="25"/>
  <c r="AS50" i="25"/>
  <c r="AR50" i="25"/>
  <c r="AP50" i="25"/>
  <c r="AG50" i="25"/>
  <c r="AA50" i="25"/>
  <c r="K50" i="25"/>
  <c r="L50" i="25" s="1"/>
  <c r="R50" i="25" s="1"/>
  <c r="I50" i="25"/>
  <c r="J50" i="25" s="1"/>
  <c r="H50" i="25"/>
  <c r="E50" i="25"/>
  <c r="H49" i="25" s="1"/>
  <c r="I49" i="25" s="1"/>
  <c r="J49" i="25" s="1"/>
  <c r="D50" i="25"/>
  <c r="AT49" i="25"/>
  <c r="AP49" i="25"/>
  <c r="AG49" i="25"/>
  <c r="AA49" i="25"/>
  <c r="D49" i="25"/>
  <c r="AT48" i="25"/>
  <c r="AS48" i="25"/>
  <c r="AP48" i="25"/>
  <c r="AG48" i="25"/>
  <c r="AA48" i="25"/>
  <c r="E48" i="25"/>
  <c r="H47" i="25" s="1"/>
  <c r="D48" i="25"/>
  <c r="D64" i="25" s="1"/>
  <c r="D79" i="25" s="1"/>
  <c r="AT47" i="25"/>
  <c r="AS47" i="25"/>
  <c r="AR47" i="25"/>
  <c r="AP47" i="25"/>
  <c r="AG47" i="25"/>
  <c r="AA47" i="25"/>
  <c r="K47" i="25"/>
  <c r="I47" i="25"/>
  <c r="J47" i="25" s="1"/>
  <c r="D47" i="25"/>
  <c r="D63" i="25" s="1"/>
  <c r="AT46" i="25"/>
  <c r="AP46" i="25"/>
  <c r="AG46" i="25"/>
  <c r="AA46" i="25"/>
  <c r="K46" i="25"/>
  <c r="L46" i="25" s="1"/>
  <c r="D46" i="25"/>
  <c r="AT45" i="25"/>
  <c r="AR45" i="25"/>
  <c r="AP45" i="25"/>
  <c r="AG45" i="25"/>
  <c r="AA45" i="25"/>
  <c r="E45" i="25"/>
  <c r="H44" i="25" s="1"/>
  <c r="I44" i="25" s="1"/>
  <c r="J44" i="25" s="1"/>
  <c r="D45" i="25"/>
  <c r="AT44" i="25"/>
  <c r="AP44" i="25"/>
  <c r="AG44" i="25"/>
  <c r="AA44" i="25"/>
  <c r="T44" i="25"/>
  <c r="K44" i="25"/>
  <c r="E44" i="25"/>
  <c r="H43" i="25" s="1"/>
  <c r="D44" i="25"/>
  <c r="D60" i="25" s="1"/>
  <c r="B44" i="25"/>
  <c r="AS44" i="25" s="1"/>
  <c r="AT43" i="25"/>
  <c r="AS43" i="25"/>
  <c r="AP43" i="25"/>
  <c r="AG43" i="25"/>
  <c r="AA43" i="25"/>
  <c r="I43" i="25"/>
  <c r="J43" i="25" s="1"/>
  <c r="E43" i="25"/>
  <c r="H42" i="25" s="1"/>
  <c r="I42" i="25" s="1"/>
  <c r="D43" i="25"/>
  <c r="B43" i="25"/>
  <c r="T51" i="25" s="1"/>
  <c r="AT42" i="25"/>
  <c r="AS42" i="25"/>
  <c r="AR42" i="25"/>
  <c r="AP42" i="25"/>
  <c r="AG42" i="25"/>
  <c r="AA42" i="25"/>
  <c r="K42" i="25"/>
  <c r="L42" i="25" s="1"/>
  <c r="J42" i="25"/>
  <c r="D42" i="25"/>
  <c r="D58" i="25" s="1"/>
  <c r="B42" i="25"/>
  <c r="AR44" i="25" s="1"/>
  <c r="E38" i="25"/>
  <c r="H37" i="25" s="1"/>
  <c r="I37" i="25" s="1"/>
  <c r="J37" i="25" s="1"/>
  <c r="AT37" i="25"/>
  <c r="AP37" i="25"/>
  <c r="AA37" i="25"/>
  <c r="T37" i="25"/>
  <c r="E37" i="25"/>
  <c r="H36" i="25" s="1"/>
  <c r="I36" i="25" s="1"/>
  <c r="J36" i="25" s="1"/>
  <c r="AT36" i="25"/>
  <c r="AR36" i="25"/>
  <c r="AP36" i="25"/>
  <c r="AA36" i="25"/>
  <c r="E36" i="25"/>
  <c r="H35" i="25" s="1"/>
  <c r="I35" i="25" s="1"/>
  <c r="AT35" i="25"/>
  <c r="AP35" i="25"/>
  <c r="AA35" i="25"/>
  <c r="L35" i="25"/>
  <c r="K35" i="25"/>
  <c r="J35" i="25"/>
  <c r="E35" i="25"/>
  <c r="AT34" i="25"/>
  <c r="AP34" i="25"/>
  <c r="AA34" i="25"/>
  <c r="T34" i="25"/>
  <c r="I34" i="25"/>
  <c r="J34" i="25" s="1"/>
  <c r="H34" i="25"/>
  <c r="E34" i="25"/>
  <c r="AT33" i="25"/>
  <c r="AS33" i="25"/>
  <c r="AP33" i="25"/>
  <c r="AA33" i="25"/>
  <c r="T33" i="25"/>
  <c r="H33" i="25"/>
  <c r="I33" i="25" s="1"/>
  <c r="J33" i="25" s="1"/>
  <c r="E33" i="25"/>
  <c r="AT32" i="25"/>
  <c r="AS32" i="25"/>
  <c r="AP32" i="25"/>
  <c r="AA32" i="25"/>
  <c r="H32" i="25"/>
  <c r="I32" i="25" s="1"/>
  <c r="J32" i="25" s="1"/>
  <c r="E32" i="25"/>
  <c r="H31" i="25" s="1"/>
  <c r="I31" i="25" s="1"/>
  <c r="J31" i="25" s="1"/>
  <c r="AT31" i="25"/>
  <c r="AP31" i="25"/>
  <c r="AA31" i="25"/>
  <c r="R31" i="25"/>
  <c r="L31" i="25"/>
  <c r="K31" i="25"/>
  <c r="E31" i="25"/>
  <c r="AT30" i="25"/>
  <c r="AP30" i="25"/>
  <c r="AA30" i="25"/>
  <c r="T30" i="25"/>
  <c r="H30" i="25"/>
  <c r="I30" i="25" s="1"/>
  <c r="J30" i="25" s="1"/>
  <c r="E30" i="25"/>
  <c r="AT29" i="25"/>
  <c r="AR29" i="25"/>
  <c r="AP29" i="25"/>
  <c r="AA29" i="25"/>
  <c r="I29" i="25"/>
  <c r="J29" i="25" s="1"/>
  <c r="H29" i="25"/>
  <c r="E29" i="25"/>
  <c r="AT28" i="25"/>
  <c r="AS28" i="25"/>
  <c r="AR28" i="25"/>
  <c r="AP28" i="25"/>
  <c r="AA28" i="25"/>
  <c r="K28" i="25"/>
  <c r="L28" i="25" s="1"/>
  <c r="R28" i="25" s="1"/>
  <c r="H28" i="25"/>
  <c r="I28" i="25" s="1"/>
  <c r="J28" i="25" s="1"/>
  <c r="E28" i="25"/>
  <c r="H27" i="25" s="1"/>
  <c r="I27" i="25" s="1"/>
  <c r="J27" i="25" s="1"/>
  <c r="B28" i="25"/>
  <c r="AS27" i="25" s="1"/>
  <c r="AT27" i="25"/>
  <c r="AP27" i="25"/>
  <c r="AA27" i="25"/>
  <c r="T27" i="25"/>
  <c r="E27" i="25"/>
  <c r="B27" i="25"/>
  <c r="T36" i="25" s="1"/>
  <c r="AT26" i="25"/>
  <c r="AR26" i="25"/>
  <c r="AP26" i="25"/>
  <c r="AA26" i="25"/>
  <c r="T26" i="25"/>
  <c r="H26" i="25"/>
  <c r="I26" i="25" s="1"/>
  <c r="J26" i="25" s="1"/>
  <c r="B26" i="25"/>
  <c r="AW147" i="24"/>
  <c r="AS147" i="24"/>
  <c r="AG147" i="24"/>
  <c r="AW146" i="24"/>
  <c r="AS146" i="24"/>
  <c r="AG146" i="24"/>
  <c r="AW145" i="24"/>
  <c r="AV145" i="24"/>
  <c r="AU145" i="24"/>
  <c r="AS145" i="24"/>
  <c r="AG145" i="24"/>
  <c r="AW144" i="24"/>
  <c r="AV144" i="24"/>
  <c r="AS144" i="24"/>
  <c r="AG144" i="24"/>
  <c r="K144" i="24"/>
  <c r="L144" i="24" s="1"/>
  <c r="AW143" i="24"/>
  <c r="AV143" i="24"/>
  <c r="AS143" i="24"/>
  <c r="AG143" i="24"/>
  <c r="AW142" i="24"/>
  <c r="AV142" i="24"/>
  <c r="AS142" i="24"/>
  <c r="AG142" i="24"/>
  <c r="AW141" i="24"/>
  <c r="AV141" i="24"/>
  <c r="AS141" i="24"/>
  <c r="AG141" i="24"/>
  <c r="AW140" i="24"/>
  <c r="AV140" i="24"/>
  <c r="AS140" i="24"/>
  <c r="AG140" i="24"/>
  <c r="AW139" i="24"/>
  <c r="AV139" i="24"/>
  <c r="AS139" i="24"/>
  <c r="AG139" i="24"/>
  <c r="AW138" i="24"/>
  <c r="AV138" i="24"/>
  <c r="AS138" i="24"/>
  <c r="AG138" i="24"/>
  <c r="K138" i="24"/>
  <c r="L138" i="24" s="1"/>
  <c r="B138" i="24"/>
  <c r="AW137" i="24"/>
  <c r="AV137" i="24"/>
  <c r="AS137" i="24"/>
  <c r="AG137" i="24"/>
  <c r="B137" i="24"/>
  <c r="AW136" i="24"/>
  <c r="AV136" i="24"/>
  <c r="AS136" i="24"/>
  <c r="AG136" i="24"/>
  <c r="K136" i="24"/>
  <c r="B136" i="24"/>
  <c r="K146" i="24" s="1"/>
  <c r="L146" i="24" s="1"/>
  <c r="AZ132" i="24"/>
  <c r="AW132" i="24"/>
  <c r="AS132" i="24"/>
  <c r="AG132" i="24"/>
  <c r="T132" i="24"/>
  <c r="K132" i="24"/>
  <c r="L132" i="24" s="1"/>
  <c r="AZ131" i="24"/>
  <c r="AW131" i="24"/>
  <c r="AV131" i="24"/>
  <c r="AU131" i="24"/>
  <c r="AS131" i="24"/>
  <c r="AG131" i="24"/>
  <c r="T131" i="24"/>
  <c r="AZ130" i="24"/>
  <c r="AW130" i="24"/>
  <c r="AS130" i="24"/>
  <c r="AG130" i="24"/>
  <c r="AZ129" i="24"/>
  <c r="AW129" i="24"/>
  <c r="AV129" i="24"/>
  <c r="AU129" i="24"/>
  <c r="AS129" i="24"/>
  <c r="AG129" i="24"/>
  <c r="AZ128" i="24"/>
  <c r="AW128" i="24"/>
  <c r="AS128" i="24"/>
  <c r="AG128" i="24"/>
  <c r="T128" i="24"/>
  <c r="AZ127" i="24"/>
  <c r="AW127" i="24"/>
  <c r="AV127" i="24"/>
  <c r="AS127" i="24"/>
  <c r="AG127" i="24"/>
  <c r="T127" i="24"/>
  <c r="AZ126" i="24"/>
  <c r="AW126" i="24"/>
  <c r="AS126" i="24"/>
  <c r="AG126" i="24"/>
  <c r="T126" i="24"/>
  <c r="L126" i="24"/>
  <c r="K126" i="24"/>
  <c r="AZ125" i="24"/>
  <c r="AW125" i="24"/>
  <c r="AS125" i="24"/>
  <c r="AG125" i="24"/>
  <c r="T125" i="24"/>
  <c r="AZ124" i="24"/>
  <c r="AW124" i="24"/>
  <c r="AS124" i="24"/>
  <c r="AG124" i="24"/>
  <c r="T124" i="24"/>
  <c r="L124" i="24"/>
  <c r="K124" i="24"/>
  <c r="AZ123" i="24"/>
  <c r="AW123" i="24"/>
  <c r="AU123" i="24"/>
  <c r="AS123" i="24"/>
  <c r="AG123" i="24"/>
  <c r="T123" i="24"/>
  <c r="B123" i="24"/>
  <c r="AZ122" i="24"/>
  <c r="AW122" i="24"/>
  <c r="AS122" i="24"/>
  <c r="AG122" i="24"/>
  <c r="T122" i="24"/>
  <c r="K122" i="24"/>
  <c r="L122" i="24" s="1"/>
  <c r="R122" i="24" s="1"/>
  <c r="B122" i="24"/>
  <c r="T129" i="24" s="1"/>
  <c r="AZ121" i="24"/>
  <c r="AW121" i="24"/>
  <c r="AU121" i="24"/>
  <c r="AS121" i="24"/>
  <c r="AG121" i="24"/>
  <c r="T121" i="24"/>
  <c r="B121" i="24"/>
  <c r="AU124" i="24" s="1"/>
  <c r="AW116" i="24"/>
  <c r="AS116" i="24"/>
  <c r="AG116" i="24"/>
  <c r="K116" i="24"/>
  <c r="L116" i="24" s="1"/>
  <c r="AW115" i="24"/>
  <c r="AS115" i="24"/>
  <c r="AG115" i="24"/>
  <c r="T115" i="24"/>
  <c r="AW114" i="24"/>
  <c r="AV114" i="24"/>
  <c r="AS114" i="24"/>
  <c r="AG114" i="24"/>
  <c r="AW113" i="24"/>
  <c r="AS113" i="24"/>
  <c r="AG113" i="24"/>
  <c r="K113" i="24"/>
  <c r="L113" i="24" s="1"/>
  <c r="R113" i="24" s="1"/>
  <c r="AW112" i="24"/>
  <c r="AS112" i="24"/>
  <c r="AG112" i="24"/>
  <c r="T112" i="24"/>
  <c r="AW111" i="24"/>
  <c r="AU111" i="24"/>
  <c r="AS111" i="24"/>
  <c r="AG111" i="24"/>
  <c r="T111" i="24"/>
  <c r="AW110" i="24"/>
  <c r="AS110" i="24"/>
  <c r="AG110" i="24"/>
  <c r="AW109" i="24"/>
  <c r="AS109" i="24"/>
  <c r="AG109" i="24"/>
  <c r="K109" i="24"/>
  <c r="L109" i="24" s="1"/>
  <c r="AW108" i="24"/>
  <c r="AU108" i="24"/>
  <c r="AS108" i="24"/>
  <c r="AG108" i="24"/>
  <c r="T108" i="24"/>
  <c r="AW107" i="24"/>
  <c r="AV107" i="24"/>
  <c r="AS107" i="24"/>
  <c r="AG107" i="24"/>
  <c r="T107" i="24"/>
  <c r="B107" i="24"/>
  <c r="AV110" i="24" s="1"/>
  <c r="AW106" i="24"/>
  <c r="AS106" i="24"/>
  <c r="AG106" i="24"/>
  <c r="T106" i="24"/>
  <c r="R106" i="24"/>
  <c r="K106" i="24"/>
  <c r="L106" i="24" s="1"/>
  <c r="B106" i="24"/>
  <c r="T110" i="24" s="1"/>
  <c r="AW105" i="24"/>
  <c r="AV105" i="24"/>
  <c r="AS105" i="24"/>
  <c r="AG105" i="24"/>
  <c r="B105" i="24"/>
  <c r="AM100" i="24"/>
  <c r="L100" i="24"/>
  <c r="K100" i="24"/>
  <c r="AM99" i="24"/>
  <c r="K99" i="24"/>
  <c r="L99" i="24" s="1"/>
  <c r="R99" i="24" s="1"/>
  <c r="AM98" i="24"/>
  <c r="AK98" i="24"/>
  <c r="T98" i="24"/>
  <c r="AM97" i="24"/>
  <c r="AL97" i="24"/>
  <c r="AK97" i="24"/>
  <c r="AM96" i="24"/>
  <c r="AL96" i="24"/>
  <c r="T96" i="24"/>
  <c r="K96" i="24"/>
  <c r="L96" i="24" s="1"/>
  <c r="R96" i="24" s="1"/>
  <c r="AM95" i="24"/>
  <c r="AK95" i="24"/>
  <c r="K95" i="24"/>
  <c r="L95" i="24" s="1"/>
  <c r="AM94" i="24"/>
  <c r="AM93" i="24"/>
  <c r="AL93" i="24"/>
  <c r="T93" i="24"/>
  <c r="AM92" i="24"/>
  <c r="AL92" i="24"/>
  <c r="AK92" i="24"/>
  <c r="AM91" i="24"/>
  <c r="AL91" i="24"/>
  <c r="T91" i="24"/>
  <c r="K91" i="24"/>
  <c r="L91" i="24" s="1"/>
  <c r="R91" i="24" s="1"/>
  <c r="B91" i="24"/>
  <c r="AL100" i="24" s="1"/>
  <c r="AM90" i="24"/>
  <c r="AL90" i="24"/>
  <c r="K90" i="24"/>
  <c r="L90" i="24" s="1"/>
  <c r="B90" i="24"/>
  <c r="T100" i="24" s="1"/>
  <c r="AM89" i="24"/>
  <c r="AL89" i="24"/>
  <c r="AK89" i="24"/>
  <c r="T89" i="24"/>
  <c r="B89" i="24"/>
  <c r="K89" i="24" s="1"/>
  <c r="L89" i="24" s="1"/>
  <c r="AT84" i="24"/>
  <c r="AS84" i="24"/>
  <c r="AP84" i="24"/>
  <c r="AA84" i="24"/>
  <c r="T84" i="24"/>
  <c r="K84" i="24"/>
  <c r="L84" i="24" s="1"/>
  <c r="R84" i="24" s="1"/>
  <c r="AT83" i="24"/>
  <c r="AR83" i="24"/>
  <c r="AP83" i="24"/>
  <c r="AA83" i="24"/>
  <c r="T83" i="24"/>
  <c r="AT82" i="24"/>
  <c r="AP82" i="24"/>
  <c r="AA82" i="24"/>
  <c r="T82" i="24"/>
  <c r="AT81" i="24"/>
  <c r="AS81" i="24"/>
  <c r="AR81" i="24"/>
  <c r="AP81" i="24"/>
  <c r="AA81" i="24"/>
  <c r="T81" i="24"/>
  <c r="K81" i="24"/>
  <c r="L81" i="24" s="1"/>
  <c r="D81" i="24"/>
  <c r="AT80" i="24"/>
  <c r="AP80" i="24"/>
  <c r="AA80" i="24"/>
  <c r="T80" i="24"/>
  <c r="K80" i="24"/>
  <c r="L80" i="24" s="1"/>
  <c r="AT79" i="24"/>
  <c r="AR79" i="24"/>
  <c r="AP79" i="24"/>
  <c r="AA79" i="24"/>
  <c r="K79" i="24"/>
  <c r="L79" i="24" s="1"/>
  <c r="AT78" i="24"/>
  <c r="AR78" i="24"/>
  <c r="AP78" i="24"/>
  <c r="AA78" i="24"/>
  <c r="K78" i="24"/>
  <c r="L78" i="24" s="1"/>
  <c r="AT77" i="24"/>
  <c r="AR77" i="24"/>
  <c r="AP77" i="24"/>
  <c r="AA77" i="24"/>
  <c r="K77" i="24"/>
  <c r="L77" i="24" s="1"/>
  <c r="AT76" i="24"/>
  <c r="AR76" i="24"/>
  <c r="AP76" i="24"/>
  <c r="AA76" i="24"/>
  <c r="K76" i="24"/>
  <c r="L76" i="24" s="1"/>
  <c r="R76" i="24" s="1"/>
  <c r="AT75" i="24"/>
  <c r="AS75" i="24"/>
  <c r="AR75" i="24"/>
  <c r="AP75" i="24"/>
  <c r="AA75" i="24"/>
  <c r="T75" i="24"/>
  <c r="K75" i="24"/>
  <c r="L75" i="24" s="1"/>
  <c r="B75" i="24"/>
  <c r="AS78" i="24" s="1"/>
  <c r="AT74" i="24"/>
  <c r="AS74" i="24"/>
  <c r="AR74" i="24"/>
  <c r="AP74" i="24"/>
  <c r="AA74" i="24"/>
  <c r="K74" i="24"/>
  <c r="L74" i="24" s="1"/>
  <c r="B74" i="24"/>
  <c r="T78" i="24" s="1"/>
  <c r="AT73" i="24"/>
  <c r="AR73" i="24"/>
  <c r="AP73" i="24"/>
  <c r="AA73" i="24"/>
  <c r="L73" i="24"/>
  <c r="K73" i="24"/>
  <c r="B73" i="24"/>
  <c r="AT69" i="24"/>
  <c r="AP69" i="24"/>
  <c r="AA69" i="24"/>
  <c r="T69" i="24"/>
  <c r="AT68" i="24"/>
  <c r="AR68" i="24"/>
  <c r="AP68" i="24"/>
  <c r="AA68" i="24"/>
  <c r="T68" i="24"/>
  <c r="AT67" i="24"/>
  <c r="AP67" i="24"/>
  <c r="AA67" i="24"/>
  <c r="AT66" i="24"/>
  <c r="AP66" i="24"/>
  <c r="AA66" i="24"/>
  <c r="T66" i="24"/>
  <c r="D66" i="24"/>
  <c r="E67" i="24" s="1"/>
  <c r="H66" i="24" s="1"/>
  <c r="I66" i="24" s="1"/>
  <c r="J66" i="24" s="1"/>
  <c r="AT65" i="24"/>
  <c r="AR65" i="24"/>
  <c r="AP65" i="24"/>
  <c r="AA65" i="24"/>
  <c r="T65" i="24"/>
  <c r="K65" i="24"/>
  <c r="L65" i="24" s="1"/>
  <c r="E65" i="24"/>
  <c r="H64" i="24" s="1"/>
  <c r="I64" i="24" s="1"/>
  <c r="J64" i="24" s="1"/>
  <c r="AT64" i="24"/>
  <c r="AP64" i="24"/>
  <c r="AA64" i="24"/>
  <c r="T64" i="24"/>
  <c r="AT63" i="24"/>
  <c r="AR63" i="24"/>
  <c r="AP63" i="24"/>
  <c r="AA63" i="24"/>
  <c r="AT62" i="24"/>
  <c r="AS62" i="24"/>
  <c r="AP62" i="24"/>
  <c r="AA62" i="24"/>
  <c r="K62" i="24"/>
  <c r="L62" i="24" s="1"/>
  <c r="E62" i="24"/>
  <c r="H61" i="24" s="1"/>
  <c r="I61" i="24" s="1"/>
  <c r="J61" i="24" s="1"/>
  <c r="AT61" i="24"/>
  <c r="AP61" i="24"/>
  <c r="AA61" i="24"/>
  <c r="T61" i="24"/>
  <c r="AT60" i="24"/>
  <c r="AR60" i="24"/>
  <c r="AP60" i="24"/>
  <c r="AA60" i="24"/>
  <c r="T60" i="24"/>
  <c r="B60" i="24"/>
  <c r="AT59" i="24"/>
  <c r="AR59" i="24"/>
  <c r="AP59" i="24"/>
  <c r="AA59" i="24"/>
  <c r="T59" i="24"/>
  <c r="K59" i="24"/>
  <c r="L59" i="24" s="1"/>
  <c r="E59" i="24"/>
  <c r="H58" i="24" s="1"/>
  <c r="I58" i="24" s="1"/>
  <c r="J58" i="24" s="1"/>
  <c r="B59" i="24"/>
  <c r="T62" i="24" s="1"/>
  <c r="AT58" i="24"/>
  <c r="AP58" i="24"/>
  <c r="AA58" i="24"/>
  <c r="B58" i="24"/>
  <c r="K64" i="24" s="1"/>
  <c r="L64" i="24" s="1"/>
  <c r="D54" i="24"/>
  <c r="D70" i="24" s="1"/>
  <c r="D85" i="24" s="1"/>
  <c r="D101" i="24" s="1"/>
  <c r="D117" i="24" s="1"/>
  <c r="D133" i="24" s="1"/>
  <c r="D148" i="24" s="1"/>
  <c r="AT53" i="24"/>
  <c r="AR53" i="24"/>
  <c r="AP53" i="24"/>
  <c r="AG53" i="24"/>
  <c r="AA53" i="24"/>
  <c r="D53" i="24"/>
  <c r="E54" i="24" s="1"/>
  <c r="H53" i="24" s="1"/>
  <c r="I53" i="24" s="1"/>
  <c r="J53" i="24" s="1"/>
  <c r="AT52" i="24"/>
  <c r="AS52" i="24"/>
  <c r="AP52" i="24"/>
  <c r="AG52" i="24"/>
  <c r="AA52" i="24"/>
  <c r="T52" i="24"/>
  <c r="D52" i="24"/>
  <c r="D68" i="24" s="1"/>
  <c r="AT51" i="24"/>
  <c r="AS51" i="24"/>
  <c r="AP51" i="24"/>
  <c r="AG51" i="24"/>
  <c r="AA51" i="24"/>
  <c r="E51" i="24"/>
  <c r="H50" i="24" s="1"/>
  <c r="I50" i="24" s="1"/>
  <c r="J50" i="24" s="1"/>
  <c r="D51" i="24"/>
  <c r="E52" i="24" s="1"/>
  <c r="H51" i="24" s="1"/>
  <c r="I51" i="24" s="1"/>
  <c r="J51" i="24" s="1"/>
  <c r="AT50" i="24"/>
  <c r="AS50" i="24"/>
  <c r="AP50" i="24"/>
  <c r="AG50" i="24"/>
  <c r="AA50" i="24"/>
  <c r="K50" i="24"/>
  <c r="D50" i="24"/>
  <c r="AT49" i="24"/>
  <c r="AP49" i="24"/>
  <c r="AG49" i="24"/>
  <c r="AA49" i="24"/>
  <c r="D49" i="24"/>
  <c r="D65" i="24" s="1"/>
  <c r="AT48" i="24"/>
  <c r="AS48" i="24"/>
  <c r="AP48" i="24"/>
  <c r="AG48" i="24"/>
  <c r="AA48" i="24"/>
  <c r="K48" i="24"/>
  <c r="E48" i="24"/>
  <c r="H47" i="24" s="1"/>
  <c r="I47" i="24" s="1"/>
  <c r="J47" i="24" s="1"/>
  <c r="D48" i="24"/>
  <c r="D64" i="24" s="1"/>
  <c r="D79" i="24" s="1"/>
  <c r="D95" i="24" s="1"/>
  <c r="AT47" i="24"/>
  <c r="AP47" i="24"/>
  <c r="AG47" i="24"/>
  <c r="AA47" i="24"/>
  <c r="K47" i="24"/>
  <c r="L47" i="24" s="1"/>
  <c r="R47" i="24" s="1"/>
  <c r="D47" i="24"/>
  <c r="D63" i="24" s="1"/>
  <c r="E64" i="24" s="1"/>
  <c r="H63" i="24" s="1"/>
  <c r="I63" i="24" s="1"/>
  <c r="J63" i="24" s="1"/>
  <c r="AT46" i="24"/>
  <c r="AS46" i="24"/>
  <c r="AP46" i="24"/>
  <c r="AG46" i="24"/>
  <c r="AA46" i="24"/>
  <c r="K46" i="24"/>
  <c r="D46" i="24"/>
  <c r="AT45" i="24"/>
  <c r="AR45" i="24"/>
  <c r="AP45" i="24"/>
  <c r="AG45" i="24"/>
  <c r="AA45" i="24"/>
  <c r="D45" i="24"/>
  <c r="D61" i="24" s="1"/>
  <c r="D76" i="24" s="1"/>
  <c r="AT44" i="24"/>
  <c r="AS44" i="24"/>
  <c r="AP44" i="24"/>
  <c r="AG44" i="24"/>
  <c r="AA44" i="24"/>
  <c r="T44" i="24"/>
  <c r="K44" i="24"/>
  <c r="L44" i="24" s="1"/>
  <c r="E44" i="24"/>
  <c r="H43" i="24" s="1"/>
  <c r="D44" i="24"/>
  <c r="E45" i="24" s="1"/>
  <c r="H44" i="24" s="1"/>
  <c r="I44" i="24" s="1"/>
  <c r="J44" i="24" s="1"/>
  <c r="B44" i="24"/>
  <c r="AS47" i="24" s="1"/>
  <c r="AT43" i="24"/>
  <c r="AS43" i="24"/>
  <c r="AP43" i="24"/>
  <c r="AG43" i="24"/>
  <c r="AA43" i="24"/>
  <c r="K43" i="24"/>
  <c r="I43" i="24"/>
  <c r="J43" i="24" s="1"/>
  <c r="E43" i="24"/>
  <c r="H42" i="24" s="1"/>
  <c r="I42" i="24" s="1"/>
  <c r="J42" i="24" s="1"/>
  <c r="D43" i="24"/>
  <c r="D59" i="24" s="1"/>
  <c r="D74" i="24" s="1"/>
  <c r="B43" i="24"/>
  <c r="AT42" i="24"/>
  <c r="AS42" i="24"/>
  <c r="AP42" i="24"/>
  <c r="AG42" i="24"/>
  <c r="AA42" i="24"/>
  <c r="D42" i="24"/>
  <c r="D58" i="24" s="1"/>
  <c r="D73" i="24" s="1"/>
  <c r="B42" i="24"/>
  <c r="AR50" i="24" s="1"/>
  <c r="E38" i="24"/>
  <c r="H37" i="24" s="1"/>
  <c r="AT37" i="24"/>
  <c r="AR37" i="24"/>
  <c r="AP37" i="24"/>
  <c r="AA37" i="24"/>
  <c r="I37" i="24"/>
  <c r="J37" i="24" s="1"/>
  <c r="E37" i="24"/>
  <c r="H36" i="24" s="1"/>
  <c r="I36" i="24" s="1"/>
  <c r="J36" i="24" s="1"/>
  <c r="AT36" i="24"/>
  <c r="AP36" i="24"/>
  <c r="AA36" i="24"/>
  <c r="E36" i="24"/>
  <c r="H35" i="24" s="1"/>
  <c r="I35" i="24" s="1"/>
  <c r="J35" i="24" s="1"/>
  <c r="AT35" i="24"/>
  <c r="AP35" i="24"/>
  <c r="AA35" i="24"/>
  <c r="T35" i="24"/>
  <c r="E35" i="24"/>
  <c r="AT34" i="24"/>
  <c r="AP34" i="24"/>
  <c r="AA34" i="24"/>
  <c r="T34" i="24"/>
  <c r="I34" i="24"/>
  <c r="J34" i="24" s="1"/>
  <c r="H34" i="24"/>
  <c r="E34" i="24"/>
  <c r="AT33" i="24"/>
  <c r="AS33" i="24"/>
  <c r="AP33" i="24"/>
  <c r="AA33" i="24"/>
  <c r="H33" i="24"/>
  <c r="I33" i="24" s="1"/>
  <c r="J33" i="24" s="1"/>
  <c r="E33" i="24"/>
  <c r="AT32" i="24"/>
  <c r="AS32" i="24"/>
  <c r="AP32" i="24"/>
  <c r="AA32" i="24"/>
  <c r="J32" i="24"/>
  <c r="H32" i="24"/>
  <c r="I32" i="24" s="1"/>
  <c r="E32" i="24"/>
  <c r="H31" i="24" s="1"/>
  <c r="I31" i="24" s="1"/>
  <c r="J31" i="24" s="1"/>
  <c r="AT31" i="24"/>
  <c r="AP31" i="24"/>
  <c r="AA31" i="24"/>
  <c r="T31" i="24"/>
  <c r="E31" i="24"/>
  <c r="H30" i="24" s="1"/>
  <c r="I30" i="24" s="1"/>
  <c r="J30" i="24" s="1"/>
  <c r="AT30" i="24"/>
  <c r="AP30" i="24"/>
  <c r="AA30" i="24"/>
  <c r="T30" i="24"/>
  <c r="E30" i="24"/>
  <c r="H29" i="24" s="1"/>
  <c r="AT29" i="24"/>
  <c r="AR29" i="24"/>
  <c r="AP29" i="24"/>
  <c r="AA29" i="24"/>
  <c r="I29" i="24"/>
  <c r="J29" i="24" s="1"/>
  <c r="E29" i="24"/>
  <c r="H28" i="24" s="1"/>
  <c r="AT28" i="24"/>
  <c r="AP28" i="24"/>
  <c r="AA28" i="24"/>
  <c r="I28" i="24"/>
  <c r="J28" i="24" s="1"/>
  <c r="E28" i="24"/>
  <c r="B28" i="24"/>
  <c r="AS28" i="24" s="1"/>
  <c r="AT27" i="24"/>
  <c r="AP27" i="24"/>
  <c r="AA27" i="24"/>
  <c r="T27" i="24"/>
  <c r="I27" i="24"/>
  <c r="J27" i="24" s="1"/>
  <c r="H27" i="24"/>
  <c r="E27" i="24"/>
  <c r="H26" i="24" s="1"/>
  <c r="I26" i="24" s="1"/>
  <c r="J26" i="24" s="1"/>
  <c r="B27" i="24"/>
  <c r="T37" i="24" s="1"/>
  <c r="AT26" i="24"/>
  <c r="AP26" i="24"/>
  <c r="AA26" i="24"/>
  <c r="B26" i="24"/>
  <c r="AW147" i="23"/>
  <c r="AS147" i="23"/>
  <c r="AG147" i="23"/>
  <c r="AW146" i="23"/>
  <c r="AU146" i="23"/>
  <c r="AS146" i="23"/>
  <c r="AG146" i="23"/>
  <c r="AW145" i="23"/>
  <c r="AU145" i="23"/>
  <c r="AS145" i="23"/>
  <c r="AG145" i="23"/>
  <c r="AW144" i="23"/>
  <c r="AS144" i="23"/>
  <c r="AG144" i="23"/>
  <c r="T144" i="23"/>
  <c r="AW143" i="23"/>
  <c r="AU143" i="23"/>
  <c r="AS143" i="23"/>
  <c r="AG143" i="23"/>
  <c r="AW142" i="23"/>
  <c r="AV142" i="23"/>
  <c r="AS142" i="23"/>
  <c r="AG142" i="23"/>
  <c r="AW141" i="23"/>
  <c r="AS141" i="23"/>
  <c r="AG141" i="23"/>
  <c r="AW140" i="23"/>
  <c r="AS140" i="23"/>
  <c r="AG140" i="23"/>
  <c r="T140" i="23"/>
  <c r="AW139" i="23"/>
  <c r="AS139" i="23"/>
  <c r="AG139" i="23"/>
  <c r="AW138" i="23"/>
  <c r="AV138" i="23"/>
  <c r="AS138" i="23"/>
  <c r="AG138" i="23"/>
  <c r="K138" i="23"/>
  <c r="L138" i="23" s="1"/>
  <c r="R138" i="23" s="1"/>
  <c r="B138" i="23"/>
  <c r="AW137" i="23"/>
  <c r="AV137" i="23"/>
  <c r="AS137" i="23"/>
  <c r="AG137" i="23"/>
  <c r="L137" i="23"/>
  <c r="K137" i="23"/>
  <c r="B137" i="23"/>
  <c r="T147" i="23" s="1"/>
  <c r="AW136" i="23"/>
  <c r="AS136" i="23"/>
  <c r="AG136" i="23"/>
  <c r="T136" i="23"/>
  <c r="K136" i="23"/>
  <c r="L136" i="23" s="1"/>
  <c r="B136" i="23"/>
  <c r="AZ132" i="23"/>
  <c r="AW132" i="23"/>
  <c r="AV132" i="23"/>
  <c r="AU132" i="23"/>
  <c r="AS132" i="23"/>
  <c r="AG132" i="23"/>
  <c r="K132" i="23"/>
  <c r="AZ131" i="23"/>
  <c r="AW131" i="23"/>
  <c r="AS131" i="23"/>
  <c r="AG131" i="23"/>
  <c r="AZ130" i="23"/>
  <c r="AW130" i="23"/>
  <c r="AV130" i="23"/>
  <c r="AU130" i="23"/>
  <c r="AS130" i="23"/>
  <c r="AG130" i="23"/>
  <c r="K130" i="23"/>
  <c r="AZ129" i="23"/>
  <c r="AW129" i="23"/>
  <c r="AS129" i="23"/>
  <c r="AG129" i="23"/>
  <c r="AZ128" i="23"/>
  <c r="AW128" i="23"/>
  <c r="AV128" i="23"/>
  <c r="AS128" i="23"/>
  <c r="AG128" i="23"/>
  <c r="K128" i="23"/>
  <c r="AZ127" i="23"/>
  <c r="AW127" i="23"/>
  <c r="AS127" i="23"/>
  <c r="AG127" i="23"/>
  <c r="K127" i="23"/>
  <c r="AZ126" i="23"/>
  <c r="AW126" i="23"/>
  <c r="AU126" i="23"/>
  <c r="AS126" i="23"/>
  <c r="AG126" i="23"/>
  <c r="AZ125" i="23"/>
  <c r="AW125" i="23"/>
  <c r="AV125" i="23"/>
  <c r="AS125" i="23"/>
  <c r="AG125" i="23"/>
  <c r="K125" i="23"/>
  <c r="AZ124" i="23"/>
  <c r="AW124" i="23"/>
  <c r="AV124" i="23"/>
  <c r="AU124" i="23"/>
  <c r="AS124" i="23"/>
  <c r="AG124" i="23"/>
  <c r="K124" i="23"/>
  <c r="AZ123" i="23"/>
  <c r="AW123" i="23"/>
  <c r="AV123" i="23"/>
  <c r="AU123" i="23"/>
  <c r="AS123" i="23"/>
  <c r="AG123" i="23"/>
  <c r="B123" i="23"/>
  <c r="AV127" i="23" s="1"/>
  <c r="AZ122" i="23"/>
  <c r="AW122" i="23"/>
  <c r="AV122" i="23"/>
  <c r="AU122" i="23"/>
  <c r="AS122" i="23"/>
  <c r="AG122" i="23"/>
  <c r="B122" i="23"/>
  <c r="AZ121" i="23"/>
  <c r="AW121" i="23"/>
  <c r="AV121" i="23"/>
  <c r="AU121" i="23"/>
  <c r="AS121" i="23"/>
  <c r="AG121" i="23"/>
  <c r="K121" i="23"/>
  <c r="B121" i="23"/>
  <c r="K129" i="23" s="1"/>
  <c r="AW116" i="23"/>
  <c r="AV116" i="23"/>
  <c r="AS116" i="23"/>
  <c r="AG116" i="23"/>
  <c r="AW115" i="23"/>
  <c r="AS115" i="23"/>
  <c r="AG115" i="23"/>
  <c r="K115" i="23"/>
  <c r="L115" i="23" s="1"/>
  <c r="AW114" i="23"/>
  <c r="AS114" i="23"/>
  <c r="AG114" i="23"/>
  <c r="L114" i="23"/>
  <c r="K114" i="23"/>
  <c r="AW113" i="23"/>
  <c r="AV113" i="23"/>
  <c r="AU113" i="23"/>
  <c r="AS113" i="23"/>
  <c r="AG113" i="23"/>
  <c r="AW112" i="23"/>
  <c r="AU112" i="23"/>
  <c r="AS112" i="23"/>
  <c r="AG112" i="23"/>
  <c r="AW111" i="23"/>
  <c r="AS111" i="23"/>
  <c r="AG111" i="23"/>
  <c r="K111" i="23"/>
  <c r="L111" i="23" s="1"/>
  <c r="AW110" i="23"/>
  <c r="AU110" i="23"/>
  <c r="AS110" i="23"/>
  <c r="AG110" i="23"/>
  <c r="AW109" i="23"/>
  <c r="AV109" i="23"/>
  <c r="AS109" i="23"/>
  <c r="AG109" i="23"/>
  <c r="AW108" i="23"/>
  <c r="AS108" i="23"/>
  <c r="AG108" i="23"/>
  <c r="K108" i="23"/>
  <c r="L108" i="23" s="1"/>
  <c r="AW107" i="23"/>
  <c r="AU107" i="23"/>
  <c r="AS107" i="23"/>
  <c r="AG107" i="23"/>
  <c r="B107" i="23"/>
  <c r="AV111" i="23" s="1"/>
  <c r="AW106" i="23"/>
  <c r="AU106" i="23"/>
  <c r="AS106" i="23"/>
  <c r="AG106" i="23"/>
  <c r="B106" i="23"/>
  <c r="T109" i="23" s="1"/>
  <c r="AW105" i="23"/>
  <c r="AV105" i="23"/>
  <c r="AS105" i="23"/>
  <c r="AG105" i="23"/>
  <c r="R105" i="23"/>
  <c r="L105" i="23"/>
  <c r="O105" i="23" s="1"/>
  <c r="K105" i="23"/>
  <c r="B105" i="23"/>
  <c r="AU111" i="23" s="1"/>
  <c r="AM100" i="23"/>
  <c r="AL100" i="23"/>
  <c r="T100" i="23"/>
  <c r="AM99" i="23"/>
  <c r="AM98" i="23"/>
  <c r="AM97" i="23"/>
  <c r="AM96" i="23"/>
  <c r="AL96" i="23"/>
  <c r="T96" i="23"/>
  <c r="AM95" i="23"/>
  <c r="AL95" i="23"/>
  <c r="T95" i="23"/>
  <c r="AM94" i="23"/>
  <c r="AM93" i="23"/>
  <c r="AL93" i="23"/>
  <c r="AM92" i="23"/>
  <c r="T92" i="23"/>
  <c r="AM91" i="23"/>
  <c r="AL91" i="23"/>
  <c r="T91" i="23"/>
  <c r="B91" i="23"/>
  <c r="AL98" i="23" s="1"/>
  <c r="AM90" i="23"/>
  <c r="AL90" i="23"/>
  <c r="T90" i="23"/>
  <c r="B90" i="23"/>
  <c r="T99" i="23" s="1"/>
  <c r="AM89" i="23"/>
  <c r="AL89" i="23"/>
  <c r="B89" i="23"/>
  <c r="AK99" i="23" s="1"/>
  <c r="AT84" i="23"/>
  <c r="AP84" i="23"/>
  <c r="AA84" i="23"/>
  <c r="T84" i="23"/>
  <c r="AT83" i="23"/>
  <c r="AR83" i="23"/>
  <c r="AP83" i="23"/>
  <c r="AA83" i="23"/>
  <c r="T83" i="23"/>
  <c r="AT82" i="23"/>
  <c r="AS82" i="23"/>
  <c r="AP82" i="23"/>
  <c r="AA82" i="23"/>
  <c r="AT81" i="23"/>
  <c r="AP81" i="23"/>
  <c r="AA81" i="23"/>
  <c r="T81" i="23"/>
  <c r="AT80" i="23"/>
  <c r="AS80" i="23"/>
  <c r="AR80" i="23"/>
  <c r="AP80" i="23"/>
  <c r="AA80" i="23"/>
  <c r="T80" i="23"/>
  <c r="K80" i="23"/>
  <c r="L80" i="23" s="1"/>
  <c r="AT79" i="23"/>
  <c r="AR79" i="23"/>
  <c r="AP79" i="23"/>
  <c r="AA79" i="23"/>
  <c r="E79" i="23"/>
  <c r="H78" i="23" s="1"/>
  <c r="I78" i="23" s="1"/>
  <c r="J78" i="23" s="1"/>
  <c r="AT78" i="23"/>
  <c r="AP78" i="23"/>
  <c r="AA78" i="23"/>
  <c r="T78" i="23"/>
  <c r="AT77" i="23"/>
  <c r="AR77" i="23"/>
  <c r="AP77" i="23"/>
  <c r="AA77" i="23"/>
  <c r="T77" i="23"/>
  <c r="K77" i="23"/>
  <c r="L77" i="23" s="1"/>
  <c r="AT76" i="23"/>
  <c r="AR76" i="23"/>
  <c r="AP76" i="23"/>
  <c r="AA76" i="23"/>
  <c r="E76" i="23"/>
  <c r="H75" i="23" s="1"/>
  <c r="I75" i="23" s="1"/>
  <c r="J75" i="23" s="1"/>
  <c r="AT75" i="23"/>
  <c r="AP75" i="23"/>
  <c r="AA75" i="23"/>
  <c r="T75" i="23"/>
  <c r="B75" i="23"/>
  <c r="AS79" i="23" s="1"/>
  <c r="AT74" i="23"/>
  <c r="AR74" i="23"/>
  <c r="AP74" i="23"/>
  <c r="AA74" i="23"/>
  <c r="T74" i="23"/>
  <c r="K74" i="23"/>
  <c r="L74" i="23" s="1"/>
  <c r="B74" i="23"/>
  <c r="T79" i="23" s="1"/>
  <c r="AT73" i="23"/>
  <c r="AP73" i="23"/>
  <c r="AA73" i="23"/>
  <c r="B73" i="23"/>
  <c r="AR82" i="23" s="1"/>
  <c r="AT69" i="23"/>
  <c r="AP69" i="23"/>
  <c r="AA69" i="23"/>
  <c r="AT68" i="23"/>
  <c r="AP68" i="23"/>
  <c r="AA68" i="23"/>
  <c r="K68" i="23"/>
  <c r="L68" i="23" s="1"/>
  <c r="AT67" i="23"/>
  <c r="AP67" i="23"/>
  <c r="AA67" i="23"/>
  <c r="K67" i="23"/>
  <c r="L67" i="23" s="1"/>
  <c r="AT66" i="23"/>
  <c r="AP66" i="23"/>
  <c r="AA66" i="23"/>
  <c r="T66" i="23"/>
  <c r="AT65" i="23"/>
  <c r="AR65" i="23"/>
  <c r="AP65" i="23"/>
  <c r="AA65" i="23"/>
  <c r="K65" i="23"/>
  <c r="L65" i="23" s="1"/>
  <c r="D65" i="23"/>
  <c r="AT64" i="23"/>
  <c r="AP64" i="23"/>
  <c r="AA64" i="23"/>
  <c r="K64" i="23"/>
  <c r="L64" i="23" s="1"/>
  <c r="R64" i="23" s="1"/>
  <c r="AT63" i="23"/>
  <c r="AR63" i="23"/>
  <c r="AP63" i="23"/>
  <c r="AA63" i="23"/>
  <c r="T63" i="23"/>
  <c r="D63" i="23"/>
  <c r="D78" i="23" s="1"/>
  <c r="D94" i="23" s="1"/>
  <c r="AT62" i="23"/>
  <c r="AS62" i="23"/>
  <c r="AR62" i="23"/>
  <c r="AP62" i="23"/>
  <c r="AA62" i="23"/>
  <c r="D62" i="23"/>
  <c r="AT61" i="23"/>
  <c r="AP61" i="23"/>
  <c r="AA61" i="23"/>
  <c r="K61" i="23"/>
  <c r="L61" i="23" s="1"/>
  <c r="R61" i="23" s="1"/>
  <c r="AT60" i="23"/>
  <c r="AR60" i="23"/>
  <c r="AP60" i="23"/>
  <c r="AA60" i="23"/>
  <c r="T60" i="23"/>
  <c r="D60" i="23"/>
  <c r="D75" i="23" s="1"/>
  <c r="D91" i="23" s="1"/>
  <c r="B60" i="23"/>
  <c r="AT59" i="23"/>
  <c r="AS59" i="23"/>
  <c r="AR59" i="23"/>
  <c r="AP59" i="23"/>
  <c r="AA59" i="23"/>
  <c r="B59" i="23"/>
  <c r="AT58" i="23"/>
  <c r="AS58" i="23"/>
  <c r="AP58" i="23"/>
  <c r="AA58" i="23"/>
  <c r="L58" i="23"/>
  <c r="K58" i="23"/>
  <c r="B58" i="23"/>
  <c r="K62" i="23" s="1"/>
  <c r="L62" i="23" s="1"/>
  <c r="D54" i="23"/>
  <c r="D70" i="23" s="1"/>
  <c r="D85" i="23" s="1"/>
  <c r="D101" i="23" s="1"/>
  <c r="D117" i="23" s="1"/>
  <c r="D133" i="23" s="1"/>
  <c r="D148" i="23" s="1"/>
  <c r="AT53" i="23"/>
  <c r="AR53" i="23"/>
  <c r="AP53" i="23"/>
  <c r="AG53" i="23"/>
  <c r="AA53" i="23"/>
  <c r="K53" i="23"/>
  <c r="L53" i="23" s="1"/>
  <c r="E53" i="23"/>
  <c r="H52" i="23" s="1"/>
  <c r="I52" i="23" s="1"/>
  <c r="D53" i="23"/>
  <c r="E54" i="23" s="1"/>
  <c r="H53" i="23" s="1"/>
  <c r="I53" i="23" s="1"/>
  <c r="J53" i="23" s="1"/>
  <c r="AT52" i="23"/>
  <c r="AS52" i="23"/>
  <c r="AP52" i="23"/>
  <c r="AG52" i="23"/>
  <c r="AA52" i="23"/>
  <c r="L52" i="23"/>
  <c r="R52" i="23" s="1"/>
  <c r="K52" i="23"/>
  <c r="J52" i="23"/>
  <c r="D52" i="23"/>
  <c r="D68" i="23" s="1"/>
  <c r="AT51" i="23"/>
  <c r="AS51" i="23"/>
  <c r="AR51" i="23"/>
  <c r="AP51" i="23"/>
  <c r="AG51" i="23"/>
  <c r="AA51" i="23"/>
  <c r="T51" i="23"/>
  <c r="D51" i="23"/>
  <c r="D67" i="23" s="1"/>
  <c r="D82" i="23" s="1"/>
  <c r="AT50" i="23"/>
  <c r="AS50" i="23"/>
  <c r="AR50" i="23"/>
  <c r="AP50" i="23"/>
  <c r="AG50" i="23"/>
  <c r="AA50" i="23"/>
  <c r="K50" i="23"/>
  <c r="L50" i="23" s="1"/>
  <c r="E50" i="23"/>
  <c r="H49" i="23" s="1"/>
  <c r="I49" i="23" s="1"/>
  <c r="J49" i="23" s="1"/>
  <c r="D50" i="23"/>
  <c r="AT49" i="23"/>
  <c r="AR49" i="23"/>
  <c r="AP49" i="23"/>
  <c r="AG49" i="23"/>
  <c r="AA49" i="23"/>
  <c r="D49" i="23"/>
  <c r="AT48" i="23"/>
  <c r="AP48" i="23"/>
  <c r="AG48" i="23"/>
  <c r="AA48" i="23"/>
  <c r="T48" i="23"/>
  <c r="K48" i="23"/>
  <c r="L48" i="23" s="1"/>
  <c r="E48" i="23"/>
  <c r="D48" i="23"/>
  <c r="AT47" i="23"/>
  <c r="AS47" i="23"/>
  <c r="AR47" i="23"/>
  <c r="AP47" i="23"/>
  <c r="AG47" i="23"/>
  <c r="AA47" i="23"/>
  <c r="L47" i="23"/>
  <c r="K47" i="23"/>
  <c r="H47" i="23"/>
  <c r="I47" i="23" s="1"/>
  <c r="J47" i="23" s="1"/>
  <c r="E47" i="23"/>
  <c r="D47" i="23"/>
  <c r="AT46" i="23"/>
  <c r="AS46" i="23"/>
  <c r="AP46" i="23"/>
  <c r="AG46" i="23"/>
  <c r="AA46" i="23"/>
  <c r="T46" i="23"/>
  <c r="K46" i="23"/>
  <c r="L46" i="23" s="1"/>
  <c r="H46" i="23"/>
  <c r="I46" i="23" s="1"/>
  <c r="J46" i="23" s="1"/>
  <c r="D46" i="23"/>
  <c r="AT45" i="23"/>
  <c r="AS45" i="23"/>
  <c r="AR45" i="23"/>
  <c r="AP45" i="23"/>
  <c r="AG45" i="23"/>
  <c r="AA45" i="23"/>
  <c r="K45" i="23"/>
  <c r="L45" i="23" s="1"/>
  <c r="E45" i="23"/>
  <c r="H44" i="23" s="1"/>
  <c r="I44" i="23" s="1"/>
  <c r="J44" i="23" s="1"/>
  <c r="D45" i="23"/>
  <c r="D61" i="23" s="1"/>
  <c r="AT44" i="23"/>
  <c r="AS44" i="23"/>
  <c r="AP44" i="23"/>
  <c r="AG44" i="23"/>
  <c r="AA44" i="23"/>
  <c r="K44" i="23"/>
  <c r="L44" i="23" s="1"/>
  <c r="R44" i="23" s="1"/>
  <c r="D44" i="23"/>
  <c r="B44" i="23"/>
  <c r="AS49" i="23" s="1"/>
  <c r="AT43" i="23"/>
  <c r="AS43" i="23"/>
  <c r="AR43" i="23"/>
  <c r="AP43" i="23"/>
  <c r="AG43" i="23"/>
  <c r="AA43" i="23"/>
  <c r="T43" i="23"/>
  <c r="K43" i="23"/>
  <c r="L43" i="23" s="1"/>
  <c r="E43" i="23"/>
  <c r="H42" i="23" s="1"/>
  <c r="D43" i="23"/>
  <c r="B43" i="23"/>
  <c r="T53" i="23" s="1"/>
  <c r="AT42" i="23"/>
  <c r="AS42" i="23"/>
  <c r="AR42" i="23"/>
  <c r="AP42" i="23"/>
  <c r="AG42" i="23"/>
  <c r="AA42" i="23"/>
  <c r="T42" i="23"/>
  <c r="O42" i="23"/>
  <c r="K42" i="23"/>
  <c r="L42" i="23" s="1"/>
  <c r="R42" i="23" s="1"/>
  <c r="I42" i="23"/>
  <c r="J42" i="23" s="1"/>
  <c r="D42" i="23"/>
  <c r="D58" i="23" s="1"/>
  <c r="B42" i="23"/>
  <c r="AR52" i="23" s="1"/>
  <c r="E38" i="23"/>
  <c r="AT37" i="23"/>
  <c r="AP37" i="23"/>
  <c r="AA37" i="23"/>
  <c r="T37" i="23"/>
  <c r="H37" i="23"/>
  <c r="I37" i="23" s="1"/>
  <c r="J37" i="23" s="1"/>
  <c r="E37" i="23"/>
  <c r="AT36" i="23"/>
  <c r="AS36" i="23"/>
  <c r="AR36" i="23"/>
  <c r="AP36" i="23"/>
  <c r="AA36" i="23"/>
  <c r="I36" i="23"/>
  <c r="J36" i="23" s="1"/>
  <c r="H36" i="23"/>
  <c r="E36" i="23"/>
  <c r="H35" i="23" s="1"/>
  <c r="I35" i="23" s="1"/>
  <c r="J35" i="23" s="1"/>
  <c r="AT35" i="23"/>
  <c r="AP35" i="23"/>
  <c r="AA35" i="23"/>
  <c r="T35" i="23"/>
  <c r="K35" i="23"/>
  <c r="L35" i="23" s="1"/>
  <c r="E35" i="23"/>
  <c r="H34" i="23" s="1"/>
  <c r="I34" i="23" s="1"/>
  <c r="J34" i="23" s="1"/>
  <c r="AT34" i="23"/>
  <c r="AP34" i="23"/>
  <c r="AA34" i="23"/>
  <c r="T34" i="23"/>
  <c r="E34" i="23"/>
  <c r="AT33" i="23"/>
  <c r="AP33" i="23"/>
  <c r="AA33" i="23"/>
  <c r="T33" i="23"/>
  <c r="I33" i="23"/>
  <c r="J33" i="23" s="1"/>
  <c r="H33" i="23"/>
  <c r="E33" i="23"/>
  <c r="AT32" i="23"/>
  <c r="AR32" i="23"/>
  <c r="AP32" i="23"/>
  <c r="AA32" i="23"/>
  <c r="I32" i="23"/>
  <c r="J32" i="23" s="1"/>
  <c r="H32" i="23"/>
  <c r="E32" i="23"/>
  <c r="H31" i="23" s="1"/>
  <c r="I31" i="23" s="1"/>
  <c r="J31" i="23" s="1"/>
  <c r="AT31" i="23"/>
  <c r="AP31" i="23"/>
  <c r="AA31" i="23"/>
  <c r="T31" i="23"/>
  <c r="K31" i="23"/>
  <c r="L31" i="23" s="1"/>
  <c r="E31" i="23"/>
  <c r="H30" i="23" s="1"/>
  <c r="I30" i="23" s="1"/>
  <c r="J30" i="23" s="1"/>
  <c r="AT30" i="23"/>
  <c r="AP30" i="23"/>
  <c r="AA30" i="23"/>
  <c r="T30" i="23"/>
  <c r="E30" i="23"/>
  <c r="H29" i="23" s="1"/>
  <c r="I29" i="23" s="1"/>
  <c r="J29" i="23" s="1"/>
  <c r="AT29" i="23"/>
  <c r="AR29" i="23"/>
  <c r="AP29" i="23"/>
  <c r="AA29" i="23"/>
  <c r="T29" i="23"/>
  <c r="K29" i="23"/>
  <c r="L29" i="23" s="1"/>
  <c r="E29" i="23"/>
  <c r="AT28" i="23"/>
  <c r="AS28" i="23"/>
  <c r="AR28" i="23"/>
  <c r="AP28" i="23"/>
  <c r="AA28" i="23"/>
  <c r="T28" i="23"/>
  <c r="K28" i="23"/>
  <c r="L28" i="23" s="1"/>
  <c r="H28" i="23"/>
  <c r="I28" i="23" s="1"/>
  <c r="J28" i="23" s="1"/>
  <c r="E28" i="23"/>
  <c r="H27" i="23" s="1"/>
  <c r="I27" i="23" s="1"/>
  <c r="J27" i="23" s="1"/>
  <c r="B28" i="23"/>
  <c r="AT27" i="23"/>
  <c r="AR27" i="23"/>
  <c r="AP27" i="23"/>
  <c r="AA27" i="23"/>
  <c r="K27" i="23"/>
  <c r="L27" i="23" s="1"/>
  <c r="E27" i="23"/>
  <c r="B27" i="23"/>
  <c r="T36" i="23" s="1"/>
  <c r="AT26" i="23"/>
  <c r="AP26" i="23"/>
  <c r="AA26" i="23"/>
  <c r="T26" i="23"/>
  <c r="H26" i="23"/>
  <c r="I26" i="23" s="1"/>
  <c r="J26" i="23" s="1"/>
  <c r="B26" i="23"/>
  <c r="AR35" i="23" s="1"/>
  <c r="AW147" i="22"/>
  <c r="AS147" i="22"/>
  <c r="AG147" i="22"/>
  <c r="T147" i="22"/>
  <c r="K147" i="22"/>
  <c r="L147" i="22" s="1"/>
  <c r="AW146" i="22"/>
  <c r="AS146" i="22"/>
  <c r="AG146" i="22"/>
  <c r="T146" i="22"/>
  <c r="AW145" i="22"/>
  <c r="AV145" i="22"/>
  <c r="AS145" i="22"/>
  <c r="AG145" i="22"/>
  <c r="AW144" i="22"/>
  <c r="AS144" i="22"/>
  <c r="AG144" i="22"/>
  <c r="T144" i="22"/>
  <c r="AW143" i="22"/>
  <c r="AS143" i="22"/>
  <c r="AG143" i="22"/>
  <c r="T143" i="22"/>
  <c r="AW142" i="22"/>
  <c r="AV142" i="22"/>
  <c r="AU142" i="22"/>
  <c r="AS142" i="22"/>
  <c r="AG142" i="22"/>
  <c r="AW141" i="22"/>
  <c r="AV141" i="22"/>
  <c r="AS141" i="22"/>
  <c r="AG141" i="22"/>
  <c r="AW140" i="22"/>
  <c r="AS140" i="22"/>
  <c r="AG140" i="22"/>
  <c r="T140" i="22"/>
  <c r="AW139" i="22"/>
  <c r="AV139" i="22"/>
  <c r="AS139" i="22"/>
  <c r="AG139" i="22"/>
  <c r="AW138" i="22"/>
  <c r="AV138" i="22"/>
  <c r="AS138" i="22"/>
  <c r="AG138" i="22"/>
  <c r="B138" i="22"/>
  <c r="AV147" i="22" s="1"/>
  <c r="AW137" i="22"/>
  <c r="AS137" i="22"/>
  <c r="AG137" i="22"/>
  <c r="T137" i="22"/>
  <c r="B137" i="22"/>
  <c r="T142" i="22" s="1"/>
  <c r="AW136" i="22"/>
  <c r="AV136" i="22"/>
  <c r="AS136" i="22"/>
  <c r="AG136" i="22"/>
  <c r="T136" i="22"/>
  <c r="B136" i="22"/>
  <c r="K144" i="22" s="1"/>
  <c r="L144" i="22" s="1"/>
  <c r="AZ132" i="22"/>
  <c r="AW132" i="22"/>
  <c r="AS132" i="22"/>
  <c r="AG132" i="22"/>
  <c r="AZ131" i="22"/>
  <c r="AW131" i="22"/>
  <c r="AU131" i="22"/>
  <c r="AS131" i="22"/>
  <c r="AG131" i="22"/>
  <c r="K131" i="22"/>
  <c r="L131" i="22" s="1"/>
  <c r="AZ130" i="22"/>
  <c r="AW130" i="22"/>
  <c r="AU130" i="22"/>
  <c r="AS130" i="22"/>
  <c r="AG130" i="22"/>
  <c r="T130" i="22"/>
  <c r="AZ129" i="22"/>
  <c r="AW129" i="22"/>
  <c r="AU129" i="22"/>
  <c r="AS129" i="22"/>
  <c r="AG129" i="22"/>
  <c r="AZ128" i="22"/>
  <c r="AW128" i="22"/>
  <c r="AS128" i="22"/>
  <c r="AG128" i="22"/>
  <c r="AZ127" i="22"/>
  <c r="AW127" i="22"/>
  <c r="AV127" i="22"/>
  <c r="AU127" i="22"/>
  <c r="AS127" i="22"/>
  <c r="AG127" i="22"/>
  <c r="K127" i="22"/>
  <c r="L127" i="22" s="1"/>
  <c r="AZ126" i="22"/>
  <c r="AW126" i="22"/>
  <c r="AS126" i="22"/>
  <c r="AG126" i="22"/>
  <c r="T126" i="22"/>
  <c r="K126" i="22"/>
  <c r="L126" i="22" s="1"/>
  <c r="AZ125" i="22"/>
  <c r="AW125" i="22"/>
  <c r="AS125" i="22"/>
  <c r="AG125" i="22"/>
  <c r="T125" i="22"/>
  <c r="K125" i="22"/>
  <c r="L125" i="22" s="1"/>
  <c r="AZ124" i="22"/>
  <c r="AW124" i="22"/>
  <c r="AS124" i="22"/>
  <c r="AG124" i="22"/>
  <c r="T124" i="22"/>
  <c r="K124" i="22"/>
  <c r="L124" i="22" s="1"/>
  <c r="AZ123" i="22"/>
  <c r="AW123" i="22"/>
  <c r="AS123" i="22"/>
  <c r="AG123" i="22"/>
  <c r="T123" i="22"/>
  <c r="B123" i="22"/>
  <c r="AV121" i="22" s="1"/>
  <c r="AZ122" i="22"/>
  <c r="AW122" i="22"/>
  <c r="AV122" i="22"/>
  <c r="AS122" i="22"/>
  <c r="AG122" i="22"/>
  <c r="L122" i="22"/>
  <c r="R122" i="22" s="1"/>
  <c r="K122" i="22"/>
  <c r="B122" i="22"/>
  <c r="T127" i="22" s="1"/>
  <c r="AZ121" i="22"/>
  <c r="AW121" i="22"/>
  <c r="AS121" i="22"/>
  <c r="AG121" i="22"/>
  <c r="T121" i="22"/>
  <c r="R121" i="22"/>
  <c r="L121" i="22"/>
  <c r="O121" i="22" s="1"/>
  <c r="K121" i="22"/>
  <c r="B121" i="22"/>
  <c r="K128" i="22" s="1"/>
  <c r="L128" i="22" s="1"/>
  <c r="AW116" i="22"/>
  <c r="AS116" i="22"/>
  <c r="AG116" i="22"/>
  <c r="AW115" i="22"/>
  <c r="AS115" i="22"/>
  <c r="AG115" i="22"/>
  <c r="AW114" i="22"/>
  <c r="AS114" i="22"/>
  <c r="AG114" i="22"/>
  <c r="AW113" i="22"/>
  <c r="AV113" i="22"/>
  <c r="AS113" i="22"/>
  <c r="AG113" i="22"/>
  <c r="K113" i="22"/>
  <c r="AW112" i="22"/>
  <c r="AS112" i="22"/>
  <c r="AG112" i="22"/>
  <c r="K112" i="22"/>
  <c r="AW111" i="22"/>
  <c r="AS111" i="22"/>
  <c r="AG111" i="22"/>
  <c r="K111" i="22"/>
  <c r="L111" i="22" s="1"/>
  <c r="AW110" i="22"/>
  <c r="AS110" i="22"/>
  <c r="AG110" i="22"/>
  <c r="T110" i="22"/>
  <c r="AW109" i="22"/>
  <c r="AS109" i="22"/>
  <c r="AG109" i="22"/>
  <c r="T109" i="22"/>
  <c r="AW108" i="22"/>
  <c r="AV108" i="22"/>
  <c r="AS108" i="22"/>
  <c r="AG108" i="22"/>
  <c r="AW107" i="22"/>
  <c r="AS107" i="22"/>
  <c r="AG107" i="22"/>
  <c r="B107" i="22"/>
  <c r="AV114" i="22" s="1"/>
  <c r="AW106" i="22"/>
  <c r="AU106" i="22"/>
  <c r="AS106" i="22"/>
  <c r="AG106" i="22"/>
  <c r="B106" i="22"/>
  <c r="AW105" i="22"/>
  <c r="AS105" i="22"/>
  <c r="AG105" i="22"/>
  <c r="K105" i="22"/>
  <c r="B105" i="22"/>
  <c r="AU111" i="22" s="1"/>
  <c r="AM100" i="22"/>
  <c r="AM99" i="22"/>
  <c r="AL99" i="22"/>
  <c r="T99" i="22"/>
  <c r="AM98" i="22"/>
  <c r="AL98" i="22"/>
  <c r="D98" i="22"/>
  <c r="AM97" i="22"/>
  <c r="T97" i="22"/>
  <c r="AM96" i="22"/>
  <c r="AM95" i="22"/>
  <c r="AM94" i="22"/>
  <c r="AL94" i="22"/>
  <c r="T94" i="22"/>
  <c r="AM93" i="22"/>
  <c r="AL93" i="22"/>
  <c r="T93" i="22"/>
  <c r="AM92" i="22"/>
  <c r="T92" i="22"/>
  <c r="AM91" i="22"/>
  <c r="B91" i="22"/>
  <c r="AL97" i="22" s="1"/>
  <c r="AM90" i="22"/>
  <c r="T90" i="22"/>
  <c r="B90" i="22"/>
  <c r="T89" i="22" s="1"/>
  <c r="AM89" i="22"/>
  <c r="AL89" i="22"/>
  <c r="B89" i="22"/>
  <c r="D85" i="22"/>
  <c r="D101" i="22" s="1"/>
  <c r="D117" i="22" s="1"/>
  <c r="D133" i="22" s="1"/>
  <c r="D148" i="22" s="1"/>
  <c r="AT84" i="22"/>
  <c r="AS84" i="22"/>
  <c r="AP84" i="22"/>
  <c r="AA84" i="22"/>
  <c r="AT83" i="22"/>
  <c r="AS83" i="22"/>
  <c r="AR83" i="22"/>
  <c r="AP83" i="22"/>
  <c r="AA83" i="22"/>
  <c r="K83" i="22"/>
  <c r="L83" i="22" s="1"/>
  <c r="D83" i="22"/>
  <c r="AT82" i="22"/>
  <c r="AS82" i="22"/>
  <c r="AR82" i="22"/>
  <c r="AP82" i="22"/>
  <c r="AA82" i="22"/>
  <c r="K82" i="22"/>
  <c r="AT81" i="22"/>
  <c r="AS81" i="22"/>
  <c r="AR81" i="22"/>
  <c r="AP81" i="22"/>
  <c r="AA81" i="22"/>
  <c r="AT80" i="22"/>
  <c r="AS80" i="22"/>
  <c r="AR80" i="22"/>
  <c r="AP80" i="22"/>
  <c r="AA80" i="22"/>
  <c r="AT79" i="22"/>
  <c r="AS79" i="22"/>
  <c r="AR79" i="22"/>
  <c r="AP79" i="22"/>
  <c r="AA79" i="22"/>
  <c r="K79" i="22"/>
  <c r="AT78" i="22"/>
  <c r="AS78" i="22"/>
  <c r="AR78" i="22"/>
  <c r="AP78" i="22"/>
  <c r="AA78" i="22"/>
  <c r="K78" i="22"/>
  <c r="AT77" i="22"/>
  <c r="AS77" i="22"/>
  <c r="AR77" i="22"/>
  <c r="AP77" i="22"/>
  <c r="AA77" i="22"/>
  <c r="AT76" i="22"/>
  <c r="AS76" i="22"/>
  <c r="AR76" i="22"/>
  <c r="AP76" i="22"/>
  <c r="AA76" i="22"/>
  <c r="K76" i="22"/>
  <c r="AT75" i="22"/>
  <c r="AS75" i="22"/>
  <c r="AR75" i="22"/>
  <c r="AP75" i="22"/>
  <c r="AA75" i="22"/>
  <c r="K75" i="22"/>
  <c r="B75" i="22"/>
  <c r="AT74" i="22"/>
  <c r="AS74" i="22"/>
  <c r="AR74" i="22"/>
  <c r="AP74" i="22"/>
  <c r="AA74" i="22"/>
  <c r="B74" i="22"/>
  <c r="AT73" i="22"/>
  <c r="AS73" i="22"/>
  <c r="AR73" i="22"/>
  <c r="AP73" i="22"/>
  <c r="AA73" i="22"/>
  <c r="K73" i="22"/>
  <c r="B73" i="22"/>
  <c r="K84" i="22" s="1"/>
  <c r="L84" i="22" s="1"/>
  <c r="D70" i="22"/>
  <c r="AT69" i="22"/>
  <c r="AS69" i="22"/>
  <c r="AP69" i="22"/>
  <c r="AA69" i="22"/>
  <c r="AT68" i="22"/>
  <c r="AS68" i="22"/>
  <c r="AP68" i="22"/>
  <c r="AA68" i="22"/>
  <c r="I68" i="22"/>
  <c r="J68" i="22" s="1"/>
  <c r="D68" i="22"/>
  <c r="E69" i="22" s="1"/>
  <c r="H68" i="22" s="1"/>
  <c r="AT67" i="22"/>
  <c r="AP67" i="22"/>
  <c r="AA67" i="22"/>
  <c r="L67" i="22"/>
  <c r="K67" i="22"/>
  <c r="AT66" i="22"/>
  <c r="AS66" i="22"/>
  <c r="AP66" i="22"/>
  <c r="AA66" i="22"/>
  <c r="AT65" i="22"/>
  <c r="AS65" i="22"/>
  <c r="AP65" i="22"/>
  <c r="AA65" i="22"/>
  <c r="D65" i="22"/>
  <c r="AT64" i="22"/>
  <c r="AP64" i="22"/>
  <c r="AA64" i="22"/>
  <c r="K64" i="22"/>
  <c r="L64" i="22" s="1"/>
  <c r="AT63" i="22"/>
  <c r="AR63" i="22"/>
  <c r="AP63" i="22"/>
  <c r="AA63" i="22"/>
  <c r="T63" i="22"/>
  <c r="AT62" i="22"/>
  <c r="AR62" i="22"/>
  <c r="AP62" i="22"/>
  <c r="AA62" i="22"/>
  <c r="D62" i="22"/>
  <c r="AT61" i="22"/>
  <c r="AP61" i="22"/>
  <c r="AA61" i="22"/>
  <c r="K61" i="22"/>
  <c r="L61" i="22" s="1"/>
  <c r="R61" i="22" s="1"/>
  <c r="I61" i="22"/>
  <c r="J61" i="22" s="1"/>
  <c r="AT60" i="22"/>
  <c r="AR60" i="22"/>
  <c r="AP60" i="22"/>
  <c r="AA60" i="22"/>
  <c r="T60" i="22"/>
  <c r="K60" i="22"/>
  <c r="L60" i="22" s="1"/>
  <c r="B60" i="22"/>
  <c r="AS64" i="22" s="1"/>
  <c r="AT59" i="22"/>
  <c r="AS59" i="22"/>
  <c r="AP59" i="22"/>
  <c r="AA59" i="22"/>
  <c r="D59" i="22"/>
  <c r="B59" i="22"/>
  <c r="T62" i="22" s="1"/>
  <c r="AT58" i="22"/>
  <c r="AR58" i="22"/>
  <c r="AP58" i="22"/>
  <c r="AA58" i="22"/>
  <c r="L58" i="22"/>
  <c r="K58" i="22"/>
  <c r="B58" i="22"/>
  <c r="AR64" i="22" s="1"/>
  <c r="D54" i="22"/>
  <c r="AT53" i="22"/>
  <c r="AP53" i="22"/>
  <c r="AG53" i="22"/>
  <c r="AA53" i="22"/>
  <c r="E53" i="22"/>
  <c r="H52" i="22" s="1"/>
  <c r="I52" i="22" s="1"/>
  <c r="D53" i="22"/>
  <c r="E54" i="22" s="1"/>
  <c r="H53" i="22" s="1"/>
  <c r="I53" i="22" s="1"/>
  <c r="J53" i="22" s="1"/>
  <c r="AT52" i="22"/>
  <c r="AS52" i="22"/>
  <c r="AP52" i="22"/>
  <c r="AG52" i="22"/>
  <c r="AA52" i="22"/>
  <c r="T52" i="22"/>
  <c r="J52" i="22"/>
  <c r="E52" i="22"/>
  <c r="H51" i="22" s="1"/>
  <c r="I51" i="22" s="1"/>
  <c r="J51" i="22" s="1"/>
  <c r="D52" i="22"/>
  <c r="AT51" i="22"/>
  <c r="AS51" i="22"/>
  <c r="AP51" i="22"/>
  <c r="AG51" i="22"/>
  <c r="AA51" i="22"/>
  <c r="T51" i="22"/>
  <c r="D51" i="22"/>
  <c r="D67" i="22" s="1"/>
  <c r="D82" i="22" s="1"/>
  <c r="E83" i="22" s="1"/>
  <c r="H82" i="22" s="1"/>
  <c r="I82" i="22" s="1"/>
  <c r="J82" i="22" s="1"/>
  <c r="AT50" i="22"/>
  <c r="AS50" i="22"/>
  <c r="AR50" i="22"/>
  <c r="AP50" i="22"/>
  <c r="AG50" i="22"/>
  <c r="AA50" i="22"/>
  <c r="E50" i="22"/>
  <c r="H49" i="22" s="1"/>
  <c r="I49" i="22" s="1"/>
  <c r="J49" i="22" s="1"/>
  <c r="D50" i="22"/>
  <c r="AT49" i="22"/>
  <c r="AS49" i="22"/>
  <c r="AP49" i="22"/>
  <c r="AG49" i="22"/>
  <c r="AA49" i="22"/>
  <c r="D49" i="22"/>
  <c r="AT48" i="22"/>
  <c r="AS48" i="22"/>
  <c r="AP48" i="22"/>
  <c r="AG48" i="22"/>
  <c r="AA48" i="22"/>
  <c r="T48" i="22"/>
  <c r="K48" i="22"/>
  <c r="L48" i="22" s="1"/>
  <c r="E48" i="22"/>
  <c r="D48" i="22"/>
  <c r="AT47" i="22"/>
  <c r="AS47" i="22"/>
  <c r="AR47" i="22"/>
  <c r="AP47" i="22"/>
  <c r="AG47" i="22"/>
  <c r="AA47" i="22"/>
  <c r="H47" i="22"/>
  <c r="I47" i="22" s="1"/>
  <c r="J47" i="22" s="1"/>
  <c r="D47" i="22"/>
  <c r="D63" i="22" s="1"/>
  <c r="AT46" i="22"/>
  <c r="AS46" i="22"/>
  <c r="AP46" i="22"/>
  <c r="AG46" i="22"/>
  <c r="AA46" i="22"/>
  <c r="T46" i="22"/>
  <c r="D46" i="22"/>
  <c r="E47" i="22" s="1"/>
  <c r="H46" i="22" s="1"/>
  <c r="I46" i="22" s="1"/>
  <c r="J46" i="22" s="1"/>
  <c r="AT45" i="22"/>
  <c r="AS45" i="22"/>
  <c r="AP45" i="22"/>
  <c r="AG45" i="22"/>
  <c r="AA45" i="22"/>
  <c r="T45" i="22"/>
  <c r="E45" i="22"/>
  <c r="H44" i="22" s="1"/>
  <c r="I44" i="22" s="1"/>
  <c r="J44" i="22" s="1"/>
  <c r="D45" i="22"/>
  <c r="D61" i="22" s="1"/>
  <c r="E62" i="22" s="1"/>
  <c r="H61" i="22" s="1"/>
  <c r="AT44" i="22"/>
  <c r="AS44" i="22"/>
  <c r="AP44" i="22"/>
  <c r="AG44" i="22"/>
  <c r="AA44" i="22"/>
  <c r="K44" i="22"/>
  <c r="L44" i="22" s="1"/>
  <c r="R44" i="22" s="1"/>
  <c r="D44" i="22"/>
  <c r="D60" i="22" s="1"/>
  <c r="B44" i="22"/>
  <c r="AS53" i="22" s="1"/>
  <c r="AT43" i="22"/>
  <c r="AS43" i="22"/>
  <c r="AP43" i="22"/>
  <c r="AG43" i="22"/>
  <c r="AA43" i="22"/>
  <c r="T43" i="22"/>
  <c r="K43" i="22"/>
  <c r="L43" i="22" s="1"/>
  <c r="E43" i="22"/>
  <c r="H42" i="22" s="1"/>
  <c r="D43" i="22"/>
  <c r="E44" i="22" s="1"/>
  <c r="H43" i="22" s="1"/>
  <c r="I43" i="22" s="1"/>
  <c r="J43" i="22" s="1"/>
  <c r="B43" i="22"/>
  <c r="T53" i="22" s="1"/>
  <c r="AT42" i="22"/>
  <c r="AS42" i="22"/>
  <c r="AP42" i="22"/>
  <c r="AG42" i="22"/>
  <c r="AA42" i="22"/>
  <c r="T42" i="22"/>
  <c r="O42" i="22"/>
  <c r="P42" i="22" s="1"/>
  <c r="Q42" i="22" s="1"/>
  <c r="S42" i="22" s="1"/>
  <c r="U42" i="22" s="1"/>
  <c r="K42" i="22"/>
  <c r="L42" i="22" s="1"/>
  <c r="R42" i="22" s="1"/>
  <c r="I42" i="22"/>
  <c r="J42" i="22" s="1"/>
  <c r="D42" i="22"/>
  <c r="D58" i="22" s="1"/>
  <c r="E59" i="22" s="1"/>
  <c r="H58" i="22" s="1"/>
  <c r="I58" i="22" s="1"/>
  <c r="J58" i="22" s="1"/>
  <c r="B42" i="22"/>
  <c r="AR52" i="22" s="1"/>
  <c r="E38" i="22"/>
  <c r="AT37" i="22"/>
  <c r="AP37" i="22"/>
  <c r="AA37" i="22"/>
  <c r="T37" i="22"/>
  <c r="I37" i="22"/>
  <c r="J37" i="22" s="1"/>
  <c r="H37" i="22"/>
  <c r="E37" i="22"/>
  <c r="H36" i="22" s="1"/>
  <c r="I36" i="22" s="1"/>
  <c r="J36" i="22" s="1"/>
  <c r="AT36" i="22"/>
  <c r="AS36" i="22"/>
  <c r="AP36" i="22"/>
  <c r="AA36" i="22"/>
  <c r="E36" i="22"/>
  <c r="H35" i="22" s="1"/>
  <c r="AT35" i="22"/>
  <c r="AP35" i="22"/>
  <c r="AA35" i="22"/>
  <c r="T35" i="22"/>
  <c r="K35" i="22"/>
  <c r="L35" i="22" s="1"/>
  <c r="R35" i="22" s="1"/>
  <c r="I35" i="22"/>
  <c r="J35" i="22" s="1"/>
  <c r="E35" i="22"/>
  <c r="AT34" i="22"/>
  <c r="AP34" i="22"/>
  <c r="AA34" i="22"/>
  <c r="H34" i="22"/>
  <c r="I34" i="22" s="1"/>
  <c r="J34" i="22" s="1"/>
  <c r="E34" i="22"/>
  <c r="AT33" i="22"/>
  <c r="AP33" i="22"/>
  <c r="AA33" i="22"/>
  <c r="T33" i="22"/>
  <c r="J33" i="22"/>
  <c r="I33" i="22"/>
  <c r="H33" i="22"/>
  <c r="E33" i="22"/>
  <c r="AT32" i="22"/>
  <c r="AR32" i="22"/>
  <c r="AP32" i="22"/>
  <c r="AA32" i="22"/>
  <c r="I32" i="22"/>
  <c r="J32" i="22" s="1"/>
  <c r="H32" i="22"/>
  <c r="E32" i="22"/>
  <c r="H31" i="22" s="1"/>
  <c r="I31" i="22" s="1"/>
  <c r="J31" i="22" s="1"/>
  <c r="AT31" i="22"/>
  <c r="AP31" i="22"/>
  <c r="AA31" i="22"/>
  <c r="T31" i="22"/>
  <c r="K31" i="22"/>
  <c r="L31" i="22" s="1"/>
  <c r="E31" i="22"/>
  <c r="H30" i="22" s="1"/>
  <c r="I30" i="22" s="1"/>
  <c r="J30" i="22" s="1"/>
  <c r="AT30" i="22"/>
  <c r="AP30" i="22"/>
  <c r="AA30" i="22"/>
  <c r="K30" i="22"/>
  <c r="L30" i="22" s="1"/>
  <c r="R30" i="22" s="1"/>
  <c r="E30" i="22"/>
  <c r="H29" i="22" s="1"/>
  <c r="I29" i="22" s="1"/>
  <c r="J29" i="22" s="1"/>
  <c r="AT29" i="22"/>
  <c r="AP29" i="22"/>
  <c r="AA29" i="22"/>
  <c r="T29" i="22"/>
  <c r="K29" i="22"/>
  <c r="L29" i="22" s="1"/>
  <c r="E29" i="22"/>
  <c r="AT28" i="22"/>
  <c r="AS28" i="22"/>
  <c r="AR28" i="22"/>
  <c r="AP28" i="22"/>
  <c r="AA28" i="22"/>
  <c r="K28" i="22"/>
  <c r="L28" i="22" s="1"/>
  <c r="J28" i="22"/>
  <c r="H28" i="22"/>
  <c r="I28" i="22" s="1"/>
  <c r="E28" i="22"/>
  <c r="H27" i="22" s="1"/>
  <c r="I27" i="22" s="1"/>
  <c r="J27" i="22" s="1"/>
  <c r="B28" i="22"/>
  <c r="AT27" i="22"/>
  <c r="AP27" i="22"/>
  <c r="AA27" i="22"/>
  <c r="K27" i="22"/>
  <c r="L27" i="22" s="1"/>
  <c r="R27" i="22" s="1"/>
  <c r="E27" i="22"/>
  <c r="B27" i="22"/>
  <c r="T36" i="22" s="1"/>
  <c r="AT26" i="22"/>
  <c r="AP26" i="22"/>
  <c r="AA26" i="22"/>
  <c r="T26" i="22"/>
  <c r="I26" i="22"/>
  <c r="J26" i="22" s="1"/>
  <c r="H26" i="22"/>
  <c r="B26" i="22"/>
  <c r="AR35" i="22" s="1"/>
  <c r="AW147" i="21"/>
  <c r="AS147" i="21"/>
  <c r="AG147" i="21"/>
  <c r="T147" i="21"/>
  <c r="K147" i="21"/>
  <c r="L147" i="21" s="1"/>
  <c r="R147" i="21" s="1"/>
  <c r="AW146" i="21"/>
  <c r="AS146" i="21"/>
  <c r="AG146" i="21"/>
  <c r="T146" i="21"/>
  <c r="AW145" i="21"/>
  <c r="AV145" i="21"/>
  <c r="AS145" i="21"/>
  <c r="AG145" i="21"/>
  <c r="AW144" i="21"/>
  <c r="AS144" i="21"/>
  <c r="AG144" i="21"/>
  <c r="T144" i="21"/>
  <c r="K144" i="21"/>
  <c r="L144" i="21" s="1"/>
  <c r="R144" i="21" s="1"/>
  <c r="AW143" i="21"/>
  <c r="AS143" i="21"/>
  <c r="AG143" i="21"/>
  <c r="T143" i="21"/>
  <c r="AW142" i="21"/>
  <c r="AU142" i="21"/>
  <c r="AS142" i="21"/>
  <c r="AG142" i="21"/>
  <c r="AW141" i="21"/>
  <c r="AV141" i="21"/>
  <c r="AS141" i="21"/>
  <c r="AG141" i="21"/>
  <c r="AW140" i="21"/>
  <c r="AS140" i="21"/>
  <c r="AG140" i="21"/>
  <c r="AW139" i="21"/>
  <c r="AS139" i="21"/>
  <c r="AG139" i="21"/>
  <c r="AW138" i="21"/>
  <c r="AV138" i="21"/>
  <c r="AS138" i="21"/>
  <c r="AG138" i="21"/>
  <c r="B138" i="21"/>
  <c r="AV147" i="21" s="1"/>
  <c r="AW137" i="21"/>
  <c r="AS137" i="21"/>
  <c r="AG137" i="21"/>
  <c r="T137" i="21"/>
  <c r="B137" i="21"/>
  <c r="T142" i="21" s="1"/>
  <c r="AW136" i="21"/>
  <c r="AV136" i="21"/>
  <c r="AS136" i="21"/>
  <c r="AG136" i="21"/>
  <c r="B136" i="21"/>
  <c r="AZ132" i="21"/>
  <c r="AW132" i="21"/>
  <c r="AV132" i="21"/>
  <c r="AS132" i="21"/>
  <c r="AG132" i="21"/>
  <c r="AZ131" i="21"/>
  <c r="AW131" i="21"/>
  <c r="AV131" i="21"/>
  <c r="AU131" i="21"/>
  <c r="AS131" i="21"/>
  <c r="AG131" i="21"/>
  <c r="K131" i="21"/>
  <c r="L131" i="21" s="1"/>
  <c r="AZ130" i="21"/>
  <c r="AW130" i="21"/>
  <c r="AU130" i="21"/>
  <c r="AS130" i="21"/>
  <c r="AG130" i="21"/>
  <c r="T130" i="21"/>
  <c r="AZ129" i="21"/>
  <c r="AW129" i="21"/>
  <c r="AU129" i="21"/>
  <c r="AS129" i="21"/>
  <c r="AG129" i="21"/>
  <c r="AZ128" i="21"/>
  <c r="AW128" i="21"/>
  <c r="AS128" i="21"/>
  <c r="AG128" i="21"/>
  <c r="AZ127" i="21"/>
  <c r="AW127" i="21"/>
  <c r="AU127" i="21"/>
  <c r="AS127" i="21"/>
  <c r="AG127" i="21"/>
  <c r="AZ126" i="21"/>
  <c r="AW126" i="21"/>
  <c r="AU126" i="21"/>
  <c r="AS126" i="21"/>
  <c r="AG126" i="21"/>
  <c r="L126" i="21"/>
  <c r="K126" i="21"/>
  <c r="AZ125" i="21"/>
  <c r="AW125" i="21"/>
  <c r="AS125" i="21"/>
  <c r="AG125" i="21"/>
  <c r="T125" i="21"/>
  <c r="K125" i="21"/>
  <c r="L125" i="21" s="1"/>
  <c r="AZ124" i="21"/>
  <c r="AW124" i="21"/>
  <c r="AS124" i="21"/>
  <c r="AG124" i="21"/>
  <c r="T124" i="21"/>
  <c r="K124" i="21"/>
  <c r="L124" i="21" s="1"/>
  <c r="AZ123" i="21"/>
  <c r="AW123" i="21"/>
  <c r="AV123" i="21"/>
  <c r="AU123" i="21"/>
  <c r="AS123" i="21"/>
  <c r="AG123" i="21"/>
  <c r="T123" i="21"/>
  <c r="R123" i="21"/>
  <c r="K123" i="21"/>
  <c r="L123" i="21" s="1"/>
  <c r="B123" i="21"/>
  <c r="AV124" i="21" s="1"/>
  <c r="AZ122" i="21"/>
  <c r="AW122" i="21"/>
  <c r="AV122" i="21"/>
  <c r="AS122" i="21"/>
  <c r="AG122" i="21"/>
  <c r="L122" i="21"/>
  <c r="K122" i="21"/>
  <c r="B122" i="21"/>
  <c r="T127" i="21" s="1"/>
  <c r="AZ121" i="21"/>
  <c r="AW121" i="21"/>
  <c r="AV121" i="21"/>
  <c r="AU121" i="21"/>
  <c r="AS121" i="21"/>
  <c r="AG121" i="21"/>
  <c r="T121" i="21"/>
  <c r="K121" i="21"/>
  <c r="L121" i="21" s="1"/>
  <c r="B121" i="21"/>
  <c r="K128" i="21" s="1"/>
  <c r="L128" i="21" s="1"/>
  <c r="AW116" i="21"/>
  <c r="AV116" i="21"/>
  <c r="AS116" i="21"/>
  <c r="AG116" i="21"/>
  <c r="AW115" i="21"/>
  <c r="AS115" i="21"/>
  <c r="AG115" i="21"/>
  <c r="AW114" i="21"/>
  <c r="AU114" i="21"/>
  <c r="AS114" i="21"/>
  <c r="AG114" i="21"/>
  <c r="AW113" i="21"/>
  <c r="AV113" i="21"/>
  <c r="AS113" i="21"/>
  <c r="AG113" i="21"/>
  <c r="AW112" i="21"/>
  <c r="AS112" i="21"/>
  <c r="AG112" i="21"/>
  <c r="AW111" i="21"/>
  <c r="AS111" i="21"/>
  <c r="AG111" i="21"/>
  <c r="T111" i="21"/>
  <c r="K111" i="21"/>
  <c r="L111" i="21" s="1"/>
  <c r="AW110" i="21"/>
  <c r="AV110" i="21"/>
  <c r="AU110" i="21"/>
  <c r="AS110" i="21"/>
  <c r="AG110" i="21"/>
  <c r="K110" i="21"/>
  <c r="L110" i="21" s="1"/>
  <c r="AW109" i="21"/>
  <c r="AV109" i="21"/>
  <c r="AS109" i="21"/>
  <c r="AG109" i="21"/>
  <c r="AW108" i="21"/>
  <c r="AS108" i="21"/>
  <c r="AG108" i="21"/>
  <c r="T108" i="21"/>
  <c r="K108" i="21"/>
  <c r="L108" i="21" s="1"/>
  <c r="AW107" i="21"/>
  <c r="AV107" i="21"/>
  <c r="AU107" i="21"/>
  <c r="AS107" i="21"/>
  <c r="AG107" i="21"/>
  <c r="K107" i="21"/>
  <c r="L107" i="21" s="1"/>
  <c r="B107" i="21"/>
  <c r="AV115" i="21" s="1"/>
  <c r="AW106" i="21"/>
  <c r="AV106" i="21"/>
  <c r="AS106" i="21"/>
  <c r="AG106" i="21"/>
  <c r="B106" i="21"/>
  <c r="T114" i="21" s="1"/>
  <c r="AW105" i="21"/>
  <c r="AV105" i="21"/>
  <c r="AU105" i="21"/>
  <c r="AS105" i="21"/>
  <c r="AG105" i="21"/>
  <c r="L105" i="21"/>
  <c r="R105" i="21" s="1"/>
  <c r="K105" i="21"/>
  <c r="B105" i="21"/>
  <c r="AU116" i="21" s="1"/>
  <c r="AM100" i="21"/>
  <c r="T100" i="21"/>
  <c r="K100" i="21"/>
  <c r="L100" i="21" s="1"/>
  <c r="AM99" i="21"/>
  <c r="AM98" i="21"/>
  <c r="T98" i="21"/>
  <c r="AM97" i="21"/>
  <c r="AK97" i="21"/>
  <c r="AM96" i="21"/>
  <c r="AL96" i="21"/>
  <c r="AM95" i="21"/>
  <c r="AL95" i="21"/>
  <c r="T95" i="21"/>
  <c r="K95" i="21"/>
  <c r="L95" i="21" s="1"/>
  <c r="R95" i="21" s="1"/>
  <c r="AM94" i="21"/>
  <c r="AK94" i="21"/>
  <c r="AM93" i="21"/>
  <c r="AL93" i="21"/>
  <c r="AM92" i="21"/>
  <c r="AL92" i="21"/>
  <c r="AK92" i="21"/>
  <c r="AM91" i="21"/>
  <c r="AL91" i="21"/>
  <c r="B91" i="21"/>
  <c r="AL100" i="21" s="1"/>
  <c r="AM90" i="21"/>
  <c r="AL90" i="21"/>
  <c r="T90" i="21"/>
  <c r="L90" i="21"/>
  <c r="K90" i="21"/>
  <c r="B90" i="21"/>
  <c r="T97" i="21" s="1"/>
  <c r="AM89" i="21"/>
  <c r="AL89" i="21"/>
  <c r="T89" i="21"/>
  <c r="R89" i="21"/>
  <c r="K89" i="21"/>
  <c r="L89" i="21" s="1"/>
  <c r="O89" i="21" s="1"/>
  <c r="B89" i="21"/>
  <c r="AK96" i="21" s="1"/>
  <c r="AT84" i="21"/>
  <c r="AP84" i="21"/>
  <c r="AA84" i="21"/>
  <c r="AT83" i="21"/>
  <c r="AP83" i="21"/>
  <c r="AA83" i="21"/>
  <c r="AT82" i="21"/>
  <c r="AP82" i="21"/>
  <c r="AA82" i="21"/>
  <c r="AT81" i="21"/>
  <c r="AS81" i="21"/>
  <c r="AP81" i="21"/>
  <c r="AA81" i="21"/>
  <c r="AT80" i="21"/>
  <c r="AP80" i="21"/>
  <c r="AA80" i="21"/>
  <c r="K80" i="21"/>
  <c r="L80" i="21" s="1"/>
  <c r="AT79" i="21"/>
  <c r="AP79" i="21"/>
  <c r="AA79" i="21"/>
  <c r="T79" i="21"/>
  <c r="AT78" i="21"/>
  <c r="AR78" i="21"/>
  <c r="AP78" i="21"/>
  <c r="AA78" i="21"/>
  <c r="D78" i="21"/>
  <c r="AT77" i="21"/>
  <c r="AP77" i="21"/>
  <c r="AA77" i="21"/>
  <c r="K77" i="21"/>
  <c r="L77" i="21" s="1"/>
  <c r="AT76" i="21"/>
  <c r="AP76" i="21"/>
  <c r="AA76" i="21"/>
  <c r="T76" i="21"/>
  <c r="AT75" i="21"/>
  <c r="AR75" i="21"/>
  <c r="AP75" i="21"/>
  <c r="AA75" i="21"/>
  <c r="T75" i="21"/>
  <c r="B75" i="21"/>
  <c r="AS74" i="21" s="1"/>
  <c r="AT74" i="21"/>
  <c r="AP74" i="21"/>
  <c r="AA74" i="21"/>
  <c r="T74" i="21"/>
  <c r="B74" i="21"/>
  <c r="T78" i="21" s="1"/>
  <c r="AT73" i="21"/>
  <c r="AS73" i="21"/>
  <c r="AP73" i="21"/>
  <c r="AA73" i="21"/>
  <c r="T73" i="21"/>
  <c r="B73" i="21"/>
  <c r="AT69" i="21"/>
  <c r="AP69" i="21"/>
  <c r="AA69" i="21"/>
  <c r="T69" i="21"/>
  <c r="AT68" i="21"/>
  <c r="AR68" i="21"/>
  <c r="AP68" i="21"/>
  <c r="AA68" i="21"/>
  <c r="D68" i="21"/>
  <c r="AT67" i="21"/>
  <c r="AS67" i="21"/>
  <c r="AP67" i="21"/>
  <c r="AA67" i="21"/>
  <c r="K67" i="21"/>
  <c r="D67" i="21"/>
  <c r="D82" i="21" s="1"/>
  <c r="AT66" i="21"/>
  <c r="AP66" i="21"/>
  <c r="AA66" i="21"/>
  <c r="AT65" i="21"/>
  <c r="AR65" i="21"/>
  <c r="AP65" i="21"/>
  <c r="AA65" i="21"/>
  <c r="AT64" i="21"/>
  <c r="AP64" i="21"/>
  <c r="AA64" i="21"/>
  <c r="AT63" i="21"/>
  <c r="AS63" i="21"/>
  <c r="AP63" i="21"/>
  <c r="AA63" i="21"/>
  <c r="AT62" i="21"/>
  <c r="AS62" i="21"/>
  <c r="AP62" i="21"/>
  <c r="AA62" i="21"/>
  <c r="AT61" i="21"/>
  <c r="AP61" i="21"/>
  <c r="AA61" i="21"/>
  <c r="AT60" i="21"/>
  <c r="AS60" i="21"/>
  <c r="AP60" i="21"/>
  <c r="AA60" i="21"/>
  <c r="B60" i="21"/>
  <c r="AS64" i="21" s="1"/>
  <c r="AT59" i="21"/>
  <c r="AS59" i="21"/>
  <c r="AR59" i="21"/>
  <c r="AP59" i="21"/>
  <c r="AA59" i="21"/>
  <c r="B59" i="21"/>
  <c r="AT58" i="21"/>
  <c r="AS58" i="21"/>
  <c r="AP58" i="21"/>
  <c r="AA58" i="21"/>
  <c r="K58" i="21"/>
  <c r="L58" i="21" s="1"/>
  <c r="R58" i="21" s="1"/>
  <c r="B58" i="21"/>
  <c r="AR64" i="21" s="1"/>
  <c r="D54" i="21"/>
  <c r="D70" i="21" s="1"/>
  <c r="D85" i="21" s="1"/>
  <c r="D101" i="21" s="1"/>
  <c r="D117" i="21" s="1"/>
  <c r="D133" i="21" s="1"/>
  <c r="D148" i="21" s="1"/>
  <c r="AT53" i="21"/>
  <c r="AR53" i="21"/>
  <c r="AP53" i="21"/>
  <c r="AG53" i="21"/>
  <c r="AA53" i="21"/>
  <c r="D53" i="21"/>
  <c r="AT52" i="21"/>
  <c r="AP52" i="21"/>
  <c r="AG52" i="21"/>
  <c r="AA52" i="21"/>
  <c r="K52" i="21"/>
  <c r="L52" i="21" s="1"/>
  <c r="D52" i="21"/>
  <c r="E53" i="21" s="1"/>
  <c r="H52" i="21" s="1"/>
  <c r="I52" i="21" s="1"/>
  <c r="J52" i="21" s="1"/>
  <c r="AT51" i="21"/>
  <c r="AP51" i="21"/>
  <c r="AG51" i="21"/>
  <c r="AA51" i="21"/>
  <c r="K51" i="21"/>
  <c r="D51" i="21"/>
  <c r="E52" i="21" s="1"/>
  <c r="H51" i="21" s="1"/>
  <c r="I51" i="21" s="1"/>
  <c r="J51" i="21" s="1"/>
  <c r="AT50" i="21"/>
  <c r="AS50" i="21"/>
  <c r="AR50" i="21"/>
  <c r="AP50" i="21"/>
  <c r="AG50" i="21"/>
  <c r="AA50" i="21"/>
  <c r="K50" i="21"/>
  <c r="L50" i="21" s="1"/>
  <c r="E50" i="21"/>
  <c r="H49" i="21" s="1"/>
  <c r="I49" i="21" s="1"/>
  <c r="J49" i="21" s="1"/>
  <c r="D50" i="21"/>
  <c r="D66" i="21" s="1"/>
  <c r="AT49" i="21"/>
  <c r="AR49" i="21"/>
  <c r="AP49" i="21"/>
  <c r="AG49" i="21"/>
  <c r="AA49" i="21"/>
  <c r="E49" i="21"/>
  <c r="H48" i="21" s="1"/>
  <c r="I48" i="21" s="1"/>
  <c r="J48" i="21" s="1"/>
  <c r="D49" i="21"/>
  <c r="D65" i="21" s="1"/>
  <c r="AT48" i="21"/>
  <c r="AP48" i="21"/>
  <c r="AG48" i="21"/>
  <c r="AA48" i="21"/>
  <c r="K48" i="21"/>
  <c r="E48" i="21"/>
  <c r="H47" i="21" s="1"/>
  <c r="D48" i="21"/>
  <c r="D64" i="21" s="1"/>
  <c r="D79" i="21" s="1"/>
  <c r="AT47" i="21"/>
  <c r="AS47" i="21"/>
  <c r="AR47" i="21"/>
  <c r="AP47" i="21"/>
  <c r="AG47" i="21"/>
  <c r="AA47" i="21"/>
  <c r="K47" i="21"/>
  <c r="L47" i="21" s="1"/>
  <c r="R47" i="21" s="1"/>
  <c r="I47" i="21"/>
  <c r="J47" i="21" s="1"/>
  <c r="D47" i="21"/>
  <c r="D63" i="21" s="1"/>
  <c r="E64" i="21" s="1"/>
  <c r="H63" i="21" s="1"/>
  <c r="I63" i="21" s="1"/>
  <c r="J63" i="21" s="1"/>
  <c r="AT46" i="21"/>
  <c r="AR46" i="21"/>
  <c r="AP46" i="21"/>
  <c r="AG46" i="21"/>
  <c r="AA46" i="21"/>
  <c r="K46" i="21"/>
  <c r="L46" i="21" s="1"/>
  <c r="D46" i="21"/>
  <c r="E47" i="21" s="1"/>
  <c r="H46" i="21" s="1"/>
  <c r="I46" i="21" s="1"/>
  <c r="J46" i="21" s="1"/>
  <c r="AT45" i="21"/>
  <c r="AR45" i="21"/>
  <c r="AP45" i="21"/>
  <c r="AG45" i="21"/>
  <c r="AA45" i="21"/>
  <c r="E45" i="21"/>
  <c r="H44" i="21" s="1"/>
  <c r="I44" i="21" s="1"/>
  <c r="J44" i="21" s="1"/>
  <c r="D45" i="21"/>
  <c r="AT44" i="21"/>
  <c r="AP44" i="21"/>
  <c r="AG44" i="21"/>
  <c r="AA44" i="21"/>
  <c r="L44" i="21"/>
  <c r="K44" i="21"/>
  <c r="E44" i="21"/>
  <c r="H43" i="21" s="1"/>
  <c r="I43" i="21" s="1"/>
  <c r="J43" i="21" s="1"/>
  <c r="D44" i="21"/>
  <c r="D60" i="21" s="1"/>
  <c r="B44" i="21"/>
  <c r="AS52" i="21" s="1"/>
  <c r="AT43" i="21"/>
  <c r="AP43" i="21"/>
  <c r="AG43" i="21"/>
  <c r="AA43" i="21"/>
  <c r="K43" i="21"/>
  <c r="E43" i="21"/>
  <c r="H42" i="21" s="1"/>
  <c r="I42" i="21" s="1"/>
  <c r="J42" i="21" s="1"/>
  <c r="D43" i="21"/>
  <c r="D59" i="21" s="1"/>
  <c r="B43" i="21"/>
  <c r="AT42" i="21"/>
  <c r="AR42" i="21"/>
  <c r="AP42" i="21"/>
  <c r="AG42" i="21"/>
  <c r="AA42" i="21"/>
  <c r="L42" i="21"/>
  <c r="K42" i="21"/>
  <c r="D42" i="21"/>
  <c r="D58" i="21" s="1"/>
  <c r="D73" i="21" s="1"/>
  <c r="B42" i="21"/>
  <c r="AR52" i="21" s="1"/>
  <c r="E38" i="21"/>
  <c r="H37" i="21" s="1"/>
  <c r="I37" i="21" s="1"/>
  <c r="J37" i="21" s="1"/>
  <c r="AT37" i="21"/>
  <c r="AP37" i="21"/>
  <c r="AA37" i="21"/>
  <c r="E37" i="21"/>
  <c r="AT36" i="21"/>
  <c r="AR36" i="21"/>
  <c r="AP36" i="21"/>
  <c r="AA36" i="21"/>
  <c r="T36" i="21"/>
  <c r="H36" i="21"/>
  <c r="I36" i="21" s="1"/>
  <c r="J36" i="21" s="1"/>
  <c r="E36" i="21"/>
  <c r="H35" i="21" s="1"/>
  <c r="I35" i="21" s="1"/>
  <c r="J35" i="21" s="1"/>
  <c r="AT35" i="21"/>
  <c r="AR35" i="21"/>
  <c r="AP35" i="21"/>
  <c r="AA35" i="21"/>
  <c r="L35" i="21"/>
  <c r="K35" i="21"/>
  <c r="E35" i="21"/>
  <c r="H34" i="21" s="1"/>
  <c r="I34" i="21" s="1"/>
  <c r="J34" i="21" s="1"/>
  <c r="AT34" i="21"/>
  <c r="AR34" i="21"/>
  <c r="AP34" i="21"/>
  <c r="AA34" i="21"/>
  <c r="T34" i="21"/>
  <c r="R34" i="21"/>
  <c r="K34" i="21"/>
  <c r="L34" i="21" s="1"/>
  <c r="E34" i="21"/>
  <c r="H33" i="21" s="1"/>
  <c r="I33" i="21" s="1"/>
  <c r="J33" i="21" s="1"/>
  <c r="AT33" i="21"/>
  <c r="AP33" i="21"/>
  <c r="AA33" i="21"/>
  <c r="T33" i="21"/>
  <c r="K33" i="21"/>
  <c r="L33" i="21" s="1"/>
  <c r="E33" i="21"/>
  <c r="AT32" i="21"/>
  <c r="AS32" i="21"/>
  <c r="AR32" i="21"/>
  <c r="AP32" i="21"/>
  <c r="AA32" i="21"/>
  <c r="H32" i="21"/>
  <c r="I32" i="21" s="1"/>
  <c r="J32" i="21" s="1"/>
  <c r="E32" i="21"/>
  <c r="H31" i="21" s="1"/>
  <c r="I31" i="21" s="1"/>
  <c r="AT31" i="21"/>
  <c r="AR31" i="21"/>
  <c r="AP31" i="21"/>
  <c r="AA31" i="21"/>
  <c r="L31" i="21"/>
  <c r="K31" i="21"/>
  <c r="J31" i="21"/>
  <c r="E31" i="21"/>
  <c r="AT30" i="21"/>
  <c r="AR30" i="21"/>
  <c r="AP30" i="21"/>
  <c r="AA30" i="21"/>
  <c r="T30" i="21"/>
  <c r="R30" i="21"/>
  <c r="H30" i="21"/>
  <c r="I30" i="21" s="1"/>
  <c r="J30" i="21" s="1"/>
  <c r="E30" i="21"/>
  <c r="H29" i="21" s="1"/>
  <c r="I29" i="21" s="1"/>
  <c r="J29" i="21" s="1"/>
  <c r="AT29" i="21"/>
  <c r="AR29" i="21"/>
  <c r="AP29" i="21"/>
  <c r="AA29" i="21"/>
  <c r="L29" i="21"/>
  <c r="R29" i="21" s="1"/>
  <c r="K29" i="21"/>
  <c r="E29" i="21"/>
  <c r="H28" i="21" s="1"/>
  <c r="I28" i="21" s="1"/>
  <c r="J28" i="21" s="1"/>
  <c r="AT28" i="21"/>
  <c r="AS28" i="21"/>
  <c r="AR28" i="21"/>
  <c r="AP28" i="21"/>
  <c r="AA28" i="21"/>
  <c r="T28" i="21"/>
  <c r="K28" i="21"/>
  <c r="L28" i="21" s="1"/>
  <c r="E28" i="21"/>
  <c r="H27" i="21" s="1"/>
  <c r="I27" i="21" s="1"/>
  <c r="J27" i="21" s="1"/>
  <c r="B28" i="21"/>
  <c r="AS35" i="21" s="1"/>
  <c r="AT27" i="21"/>
  <c r="AR27" i="21"/>
  <c r="AP27" i="21"/>
  <c r="AA27" i="21"/>
  <c r="L27" i="21"/>
  <c r="K27" i="21"/>
  <c r="E27" i="21"/>
  <c r="H26" i="21" s="1"/>
  <c r="I26" i="21" s="1"/>
  <c r="J26" i="21" s="1"/>
  <c r="B27" i="21"/>
  <c r="T29" i="21" s="1"/>
  <c r="AT26" i="21"/>
  <c r="AS26" i="21"/>
  <c r="AP26" i="21"/>
  <c r="AA26" i="21"/>
  <c r="L26" i="21"/>
  <c r="R26" i="21" s="1"/>
  <c r="K26" i="21"/>
  <c r="B26" i="21"/>
  <c r="K30" i="21" s="1"/>
  <c r="L30" i="21" s="1"/>
  <c r="AW147" i="20"/>
  <c r="AS147" i="20"/>
  <c r="AG147" i="20"/>
  <c r="AW146" i="20"/>
  <c r="AV146" i="20"/>
  <c r="AS146" i="20"/>
  <c r="AG146" i="20"/>
  <c r="T146" i="20"/>
  <c r="K146" i="20"/>
  <c r="L146" i="20" s="1"/>
  <c r="AW145" i="20"/>
  <c r="AV145" i="20"/>
  <c r="AU145" i="20"/>
  <c r="AS145" i="20"/>
  <c r="AG145" i="20"/>
  <c r="T145" i="20"/>
  <c r="AW144" i="20"/>
  <c r="AU144" i="20"/>
  <c r="AS144" i="20"/>
  <c r="AG144" i="20"/>
  <c r="T144" i="20"/>
  <c r="AW143" i="20"/>
  <c r="AV143" i="20"/>
  <c r="AS143" i="20"/>
  <c r="AG143" i="20"/>
  <c r="T143" i="20"/>
  <c r="AW142" i="20"/>
  <c r="AV142" i="20"/>
  <c r="AS142" i="20"/>
  <c r="AG142" i="20"/>
  <c r="AW141" i="20"/>
  <c r="AV141" i="20"/>
  <c r="AS141" i="20"/>
  <c r="AG141" i="20"/>
  <c r="T141" i="20"/>
  <c r="K141" i="20"/>
  <c r="L141" i="20" s="1"/>
  <c r="R141" i="20" s="1"/>
  <c r="AW140" i="20"/>
  <c r="AV140" i="20"/>
  <c r="AU140" i="20"/>
  <c r="AS140" i="20"/>
  <c r="AG140" i="20"/>
  <c r="T140" i="20"/>
  <c r="AW139" i="20"/>
  <c r="AV139" i="20"/>
  <c r="AS139" i="20"/>
  <c r="AG139" i="20"/>
  <c r="AW138" i="20"/>
  <c r="AV138" i="20"/>
  <c r="AS138" i="20"/>
  <c r="AG138" i="20"/>
  <c r="T138" i="20"/>
  <c r="K138" i="20"/>
  <c r="L138" i="20" s="1"/>
  <c r="R138" i="20" s="1"/>
  <c r="B138" i="20"/>
  <c r="AV147" i="20" s="1"/>
  <c r="AW137" i="20"/>
  <c r="AV137" i="20"/>
  <c r="AS137" i="20"/>
  <c r="AG137" i="20"/>
  <c r="T137" i="20"/>
  <c r="B137" i="20"/>
  <c r="T142" i="20" s="1"/>
  <c r="AW136" i="20"/>
  <c r="AV136" i="20"/>
  <c r="AU136" i="20"/>
  <c r="AS136" i="20"/>
  <c r="AG136" i="20"/>
  <c r="T136" i="20"/>
  <c r="B136" i="20"/>
  <c r="AU141" i="20" s="1"/>
  <c r="AZ132" i="20"/>
  <c r="AW132" i="20"/>
  <c r="AS132" i="20"/>
  <c r="AG132" i="20"/>
  <c r="T132" i="20"/>
  <c r="K132" i="20"/>
  <c r="L132" i="20" s="1"/>
  <c r="AZ131" i="20"/>
  <c r="AW131" i="20"/>
  <c r="AU131" i="20"/>
  <c r="AS131" i="20"/>
  <c r="AG131" i="20"/>
  <c r="T131" i="20"/>
  <c r="AZ130" i="20"/>
  <c r="AW130" i="20"/>
  <c r="AS130" i="20"/>
  <c r="AG130" i="20"/>
  <c r="AZ129" i="20"/>
  <c r="AW129" i="20"/>
  <c r="AS129" i="20"/>
  <c r="AG129" i="20"/>
  <c r="AZ128" i="20"/>
  <c r="AW128" i="20"/>
  <c r="AS128" i="20"/>
  <c r="AG128" i="20"/>
  <c r="AZ127" i="20"/>
  <c r="AW127" i="20"/>
  <c r="AS127" i="20"/>
  <c r="AG127" i="20"/>
  <c r="AZ126" i="20"/>
  <c r="AW126" i="20"/>
  <c r="AS126" i="20"/>
  <c r="AG126" i="20"/>
  <c r="K126" i="20"/>
  <c r="L126" i="20" s="1"/>
  <c r="R126" i="20" s="1"/>
  <c r="AZ125" i="20"/>
  <c r="AW125" i="20"/>
  <c r="AS125" i="20"/>
  <c r="AG125" i="20"/>
  <c r="T125" i="20"/>
  <c r="L125" i="20"/>
  <c r="R125" i="20" s="1"/>
  <c r="K125" i="20"/>
  <c r="AZ124" i="20"/>
  <c r="AW124" i="20"/>
  <c r="AU124" i="20"/>
  <c r="AS124" i="20"/>
  <c r="AG124" i="20"/>
  <c r="T124" i="20"/>
  <c r="L124" i="20"/>
  <c r="K124" i="20"/>
  <c r="AZ123" i="20"/>
  <c r="AW123" i="20"/>
  <c r="AS123" i="20"/>
  <c r="AG123" i="20"/>
  <c r="T123" i="20"/>
  <c r="L123" i="20"/>
  <c r="R123" i="20" s="1"/>
  <c r="K123" i="20"/>
  <c r="B123" i="20"/>
  <c r="AV129" i="20" s="1"/>
  <c r="AZ122" i="20"/>
  <c r="AW122" i="20"/>
  <c r="AS122" i="20"/>
  <c r="AG122" i="20"/>
  <c r="T122" i="20"/>
  <c r="K122" i="20"/>
  <c r="L122" i="20" s="1"/>
  <c r="B122" i="20"/>
  <c r="T127" i="20" s="1"/>
  <c r="AZ121" i="20"/>
  <c r="AW121" i="20"/>
  <c r="AS121" i="20"/>
  <c r="AG121" i="20"/>
  <c r="T121" i="20"/>
  <c r="L121" i="20"/>
  <c r="R121" i="20" s="1"/>
  <c r="K121" i="20"/>
  <c r="B121" i="20"/>
  <c r="K128" i="20" s="1"/>
  <c r="L128" i="20" s="1"/>
  <c r="AW116" i="20"/>
  <c r="AS116" i="20"/>
  <c r="AG116" i="20"/>
  <c r="T116" i="20"/>
  <c r="AW115" i="20"/>
  <c r="AS115" i="20"/>
  <c r="AG115" i="20"/>
  <c r="T115" i="20"/>
  <c r="AW114" i="20"/>
  <c r="AV114" i="20"/>
  <c r="AS114" i="20"/>
  <c r="AG114" i="20"/>
  <c r="AW113" i="20"/>
  <c r="AS113" i="20"/>
  <c r="AG113" i="20"/>
  <c r="T113" i="20"/>
  <c r="AW112" i="20"/>
  <c r="AS112" i="20"/>
  <c r="AG112" i="20"/>
  <c r="T112" i="20"/>
  <c r="AW111" i="20"/>
  <c r="AU111" i="20"/>
  <c r="AS111" i="20"/>
  <c r="AG111" i="20"/>
  <c r="AW110" i="20"/>
  <c r="AV110" i="20"/>
  <c r="AS110" i="20"/>
  <c r="AG110" i="20"/>
  <c r="AW109" i="20"/>
  <c r="AV109" i="20"/>
  <c r="AS109" i="20"/>
  <c r="AG109" i="20"/>
  <c r="T109" i="20"/>
  <c r="AW108" i="20"/>
  <c r="AU108" i="20"/>
  <c r="AS108" i="20"/>
  <c r="AG108" i="20"/>
  <c r="AW107" i="20"/>
  <c r="AV107" i="20"/>
  <c r="AS107" i="20"/>
  <c r="AG107" i="20"/>
  <c r="T107" i="20"/>
  <c r="B107" i="20"/>
  <c r="AV116" i="20" s="1"/>
  <c r="AW106" i="20"/>
  <c r="AS106" i="20"/>
  <c r="AG106" i="20"/>
  <c r="T106" i="20"/>
  <c r="B106" i="20"/>
  <c r="T111" i="20" s="1"/>
  <c r="AW105" i="20"/>
  <c r="AV105" i="20"/>
  <c r="AS105" i="20"/>
  <c r="AG105" i="20"/>
  <c r="B105" i="20"/>
  <c r="K116" i="20" s="1"/>
  <c r="L116" i="20" s="1"/>
  <c r="AM100" i="20"/>
  <c r="AK100" i="20"/>
  <c r="AM99" i="20"/>
  <c r="AL99" i="20"/>
  <c r="K99" i="20"/>
  <c r="L99" i="20" s="1"/>
  <c r="AM98" i="20"/>
  <c r="AK98" i="20"/>
  <c r="AM97" i="20"/>
  <c r="AL97" i="20"/>
  <c r="AM96" i="20"/>
  <c r="T96" i="20"/>
  <c r="K96" i="20"/>
  <c r="L96" i="20" s="1"/>
  <c r="AM95" i="20"/>
  <c r="AK95" i="20"/>
  <c r="AM94" i="20"/>
  <c r="AL94" i="20"/>
  <c r="AM93" i="20"/>
  <c r="AK93" i="20"/>
  <c r="T93" i="20"/>
  <c r="R93" i="20"/>
  <c r="L93" i="20"/>
  <c r="K93" i="20"/>
  <c r="AM92" i="20"/>
  <c r="AL92" i="20"/>
  <c r="AM91" i="20"/>
  <c r="AL91" i="20"/>
  <c r="T91" i="20"/>
  <c r="K91" i="20"/>
  <c r="L91" i="20" s="1"/>
  <c r="B91" i="20"/>
  <c r="AL96" i="20" s="1"/>
  <c r="AM90" i="20"/>
  <c r="AL90" i="20"/>
  <c r="AK90" i="20"/>
  <c r="K90" i="20"/>
  <c r="L90" i="20" s="1"/>
  <c r="R90" i="20" s="1"/>
  <c r="B90" i="20"/>
  <c r="T97" i="20" s="1"/>
  <c r="AM89" i="20"/>
  <c r="AL89" i="20"/>
  <c r="L89" i="20"/>
  <c r="O89" i="20" s="1"/>
  <c r="K89" i="20"/>
  <c r="B89" i="20"/>
  <c r="AK96" i="20" s="1"/>
  <c r="AT84" i="20"/>
  <c r="AP84" i="20"/>
  <c r="AA84" i="20"/>
  <c r="AT83" i="20"/>
  <c r="AP83" i="20"/>
  <c r="AA83" i="20"/>
  <c r="AT82" i="20"/>
  <c r="AP82" i="20"/>
  <c r="AA82" i="20"/>
  <c r="T82" i="20"/>
  <c r="D82" i="20"/>
  <c r="AT81" i="20"/>
  <c r="AP81" i="20"/>
  <c r="AA81" i="20"/>
  <c r="AT80" i="20"/>
  <c r="AP80" i="20"/>
  <c r="AA80" i="20"/>
  <c r="AT79" i="20"/>
  <c r="AP79" i="20"/>
  <c r="AA79" i="20"/>
  <c r="AT78" i="20"/>
  <c r="AS78" i="20"/>
  <c r="AP78" i="20"/>
  <c r="AA78" i="20"/>
  <c r="AT77" i="20"/>
  <c r="AS77" i="20"/>
  <c r="AP77" i="20"/>
  <c r="AA77" i="20"/>
  <c r="AT76" i="20"/>
  <c r="AP76" i="20"/>
  <c r="AA76" i="20"/>
  <c r="AT75" i="20"/>
  <c r="AS75" i="20"/>
  <c r="AP75" i="20"/>
  <c r="AA75" i="20"/>
  <c r="B75" i="20"/>
  <c r="AS83" i="20" s="1"/>
  <c r="AT74" i="20"/>
  <c r="AP74" i="20"/>
  <c r="AA74" i="20"/>
  <c r="B74" i="20"/>
  <c r="T78" i="20" s="1"/>
  <c r="AT73" i="20"/>
  <c r="AS73" i="20"/>
  <c r="AP73" i="20"/>
  <c r="AA73" i="20"/>
  <c r="T73" i="20"/>
  <c r="B73" i="20"/>
  <c r="D70" i="20"/>
  <c r="D85" i="20" s="1"/>
  <c r="D101" i="20" s="1"/>
  <c r="D117" i="20" s="1"/>
  <c r="D133" i="20" s="1"/>
  <c r="D148" i="20" s="1"/>
  <c r="AT69" i="20"/>
  <c r="AP69" i="20"/>
  <c r="AA69" i="20"/>
  <c r="AT68" i="20"/>
  <c r="AP68" i="20"/>
  <c r="AA68" i="20"/>
  <c r="K68" i="20"/>
  <c r="L68" i="20" s="1"/>
  <c r="AT67" i="20"/>
  <c r="AR67" i="20"/>
  <c r="AP67" i="20"/>
  <c r="AA67" i="20"/>
  <c r="AT66" i="20"/>
  <c r="AP66" i="20"/>
  <c r="AA66" i="20"/>
  <c r="AT65" i="20"/>
  <c r="AP65" i="20"/>
  <c r="AA65" i="20"/>
  <c r="AT64" i="20"/>
  <c r="AS64" i="20"/>
  <c r="AP64" i="20"/>
  <c r="AA64" i="20"/>
  <c r="AT63" i="20"/>
  <c r="AP63" i="20"/>
  <c r="AA63" i="20"/>
  <c r="T63" i="20"/>
  <c r="K63" i="20"/>
  <c r="L63" i="20" s="1"/>
  <c r="AT62" i="20"/>
  <c r="AR62" i="20"/>
  <c r="AP62" i="20"/>
  <c r="AA62" i="20"/>
  <c r="T62" i="20"/>
  <c r="AT61" i="20"/>
  <c r="AS61" i="20"/>
  <c r="AP61" i="20"/>
  <c r="AA61" i="20"/>
  <c r="D61" i="20"/>
  <c r="AT60" i="20"/>
  <c r="AP60" i="20"/>
  <c r="AA60" i="20"/>
  <c r="T60" i="20"/>
  <c r="K60" i="20"/>
  <c r="L60" i="20" s="1"/>
  <c r="R60" i="20" s="1"/>
  <c r="B60" i="20"/>
  <c r="AS63" i="20" s="1"/>
  <c r="AT59" i="20"/>
  <c r="AS59" i="20"/>
  <c r="AP59" i="20"/>
  <c r="AA59" i="20"/>
  <c r="B59" i="20"/>
  <c r="T64" i="20" s="1"/>
  <c r="AT58" i="20"/>
  <c r="AS58" i="20"/>
  <c r="AR58" i="20"/>
  <c r="AP58" i="20"/>
  <c r="AA58" i="20"/>
  <c r="T58" i="20"/>
  <c r="B58" i="20"/>
  <c r="AR63" i="20" s="1"/>
  <c r="E54" i="20"/>
  <c r="H53" i="20" s="1"/>
  <c r="I53" i="20" s="1"/>
  <c r="J53" i="20" s="1"/>
  <c r="D54" i="20"/>
  <c r="AT53" i="20"/>
  <c r="AP53" i="20"/>
  <c r="AG53" i="20"/>
  <c r="AA53" i="20"/>
  <c r="E53" i="20"/>
  <c r="D53" i="20"/>
  <c r="D69" i="20" s="1"/>
  <c r="AT52" i="20"/>
  <c r="AP52" i="20"/>
  <c r="AG52" i="20"/>
  <c r="AA52" i="20"/>
  <c r="H52" i="20"/>
  <c r="I52" i="20" s="1"/>
  <c r="J52" i="20" s="1"/>
  <c r="D52" i="20"/>
  <c r="D68" i="20" s="1"/>
  <c r="AT51" i="20"/>
  <c r="AP51" i="20"/>
  <c r="AG51" i="20"/>
  <c r="AA51" i="20"/>
  <c r="D51" i="20"/>
  <c r="D67" i="20" s="1"/>
  <c r="E68" i="20" s="1"/>
  <c r="H67" i="20" s="1"/>
  <c r="I67" i="20" s="1"/>
  <c r="J67" i="20" s="1"/>
  <c r="AT50" i="20"/>
  <c r="AP50" i="20"/>
  <c r="AG50" i="20"/>
  <c r="AA50" i="20"/>
  <c r="D50" i="20"/>
  <c r="D66" i="20" s="1"/>
  <c r="D81" i="20" s="1"/>
  <c r="E82" i="20" s="1"/>
  <c r="H81" i="20" s="1"/>
  <c r="I81" i="20" s="1"/>
  <c r="J81" i="20" s="1"/>
  <c r="AT49" i="20"/>
  <c r="AP49" i="20"/>
  <c r="AG49" i="20"/>
  <c r="AA49" i="20"/>
  <c r="T49" i="20"/>
  <c r="K49" i="20"/>
  <c r="L49" i="20" s="1"/>
  <c r="D49" i="20"/>
  <c r="AT48" i="20"/>
  <c r="AP48" i="20"/>
  <c r="AG48" i="20"/>
  <c r="AA48" i="20"/>
  <c r="D48" i="20"/>
  <c r="AT47" i="20"/>
  <c r="AP47" i="20"/>
  <c r="AG47" i="20"/>
  <c r="AA47" i="20"/>
  <c r="E47" i="20"/>
  <c r="H46" i="20" s="1"/>
  <c r="D47" i="20"/>
  <c r="AT46" i="20"/>
  <c r="AR46" i="20"/>
  <c r="AP46" i="20"/>
  <c r="AG46" i="20"/>
  <c r="AA46" i="20"/>
  <c r="I46" i="20"/>
  <c r="J46" i="20" s="1"/>
  <c r="E46" i="20"/>
  <c r="H45" i="20" s="1"/>
  <c r="I45" i="20" s="1"/>
  <c r="J45" i="20" s="1"/>
  <c r="D46" i="20"/>
  <c r="D62" i="20" s="1"/>
  <c r="AT45" i="20"/>
  <c r="AP45" i="20"/>
  <c r="AG45" i="20"/>
  <c r="AA45" i="20"/>
  <c r="D45" i="20"/>
  <c r="AT44" i="20"/>
  <c r="AP44" i="20"/>
  <c r="AG44" i="20"/>
  <c r="AA44" i="20"/>
  <c r="L44" i="20"/>
  <c r="K44" i="20"/>
  <c r="D44" i="20"/>
  <c r="B44" i="20"/>
  <c r="AT43" i="20"/>
  <c r="AP43" i="20"/>
  <c r="AG43" i="20"/>
  <c r="AA43" i="20"/>
  <c r="T43" i="20"/>
  <c r="E43" i="20"/>
  <c r="H42" i="20" s="1"/>
  <c r="I42" i="20" s="1"/>
  <c r="J42" i="20" s="1"/>
  <c r="D43" i="20"/>
  <c r="D59" i="20" s="1"/>
  <c r="B43" i="20"/>
  <c r="T45" i="20" s="1"/>
  <c r="AT42" i="20"/>
  <c r="AP42" i="20"/>
  <c r="AG42" i="20"/>
  <c r="AA42" i="20"/>
  <c r="T42" i="20"/>
  <c r="K42" i="20"/>
  <c r="L42" i="20" s="1"/>
  <c r="D42" i="20"/>
  <c r="D58" i="20" s="1"/>
  <c r="B42" i="20"/>
  <c r="K46" i="20" s="1"/>
  <c r="L46" i="20" s="1"/>
  <c r="E38" i="20"/>
  <c r="AT37" i="20"/>
  <c r="AS37" i="20"/>
  <c r="AP37" i="20"/>
  <c r="AA37" i="20"/>
  <c r="K37" i="20"/>
  <c r="J37" i="20"/>
  <c r="H37" i="20"/>
  <c r="I37" i="20" s="1"/>
  <c r="E37" i="20"/>
  <c r="AT36" i="20"/>
  <c r="AR36" i="20"/>
  <c r="AP36" i="20"/>
  <c r="AA36" i="20"/>
  <c r="K36" i="20"/>
  <c r="I36" i="20"/>
  <c r="J36" i="20" s="1"/>
  <c r="H36" i="20"/>
  <c r="E36" i="20"/>
  <c r="H35" i="20" s="1"/>
  <c r="I35" i="20" s="1"/>
  <c r="J35" i="20" s="1"/>
  <c r="AT35" i="20"/>
  <c r="AR35" i="20"/>
  <c r="AP35" i="20"/>
  <c r="AA35" i="20"/>
  <c r="K35" i="20"/>
  <c r="L35" i="20" s="1"/>
  <c r="E35" i="20"/>
  <c r="AT34" i="20"/>
  <c r="AS34" i="20"/>
  <c r="AR34" i="20"/>
  <c r="AP34" i="20"/>
  <c r="AA34" i="20"/>
  <c r="K34" i="20"/>
  <c r="H34" i="20"/>
  <c r="I34" i="20" s="1"/>
  <c r="J34" i="20" s="1"/>
  <c r="E34" i="20"/>
  <c r="H33" i="20" s="1"/>
  <c r="I33" i="20" s="1"/>
  <c r="J33" i="20" s="1"/>
  <c r="AT33" i="20"/>
  <c r="AR33" i="20"/>
  <c r="AP33" i="20"/>
  <c r="AA33" i="20"/>
  <c r="K33" i="20"/>
  <c r="L33" i="20" s="1"/>
  <c r="E33" i="20"/>
  <c r="AT32" i="20"/>
  <c r="AR32" i="20"/>
  <c r="AP32" i="20"/>
  <c r="AA32" i="20"/>
  <c r="K32" i="20"/>
  <c r="L32" i="20" s="1"/>
  <c r="I32" i="20"/>
  <c r="J32" i="20" s="1"/>
  <c r="H32" i="20"/>
  <c r="E32" i="20"/>
  <c r="H31" i="20" s="1"/>
  <c r="I31" i="20" s="1"/>
  <c r="J31" i="20" s="1"/>
  <c r="AT31" i="20"/>
  <c r="AR31" i="20"/>
  <c r="AP31" i="20"/>
  <c r="AA31" i="20"/>
  <c r="K31" i="20"/>
  <c r="L31" i="20" s="1"/>
  <c r="E31" i="20"/>
  <c r="AT30" i="20"/>
  <c r="AS30" i="20"/>
  <c r="AR30" i="20"/>
  <c r="AP30" i="20"/>
  <c r="AA30" i="20"/>
  <c r="K30" i="20"/>
  <c r="H30" i="20"/>
  <c r="I30" i="20" s="1"/>
  <c r="J30" i="20" s="1"/>
  <c r="E30" i="20"/>
  <c r="AT29" i="20"/>
  <c r="AR29" i="20"/>
  <c r="AP29" i="20"/>
  <c r="AA29" i="20"/>
  <c r="L29" i="20"/>
  <c r="R29" i="20" s="1"/>
  <c r="K29" i="20"/>
  <c r="H29" i="20"/>
  <c r="I29" i="20" s="1"/>
  <c r="J29" i="20" s="1"/>
  <c r="E29" i="20"/>
  <c r="AT28" i="20"/>
  <c r="AR28" i="20"/>
  <c r="AP28" i="20"/>
  <c r="AA28" i="20"/>
  <c r="K28" i="20"/>
  <c r="L28" i="20" s="1"/>
  <c r="H28" i="20"/>
  <c r="I28" i="20" s="1"/>
  <c r="J28" i="20" s="1"/>
  <c r="E28" i="20"/>
  <c r="H27" i="20" s="1"/>
  <c r="I27" i="20" s="1"/>
  <c r="J27" i="20" s="1"/>
  <c r="B28" i="20"/>
  <c r="AS33" i="20" s="1"/>
  <c r="AT27" i="20"/>
  <c r="AR27" i="20"/>
  <c r="AP27" i="20"/>
  <c r="AA27" i="20"/>
  <c r="K27" i="20"/>
  <c r="E27" i="20"/>
  <c r="B27" i="20"/>
  <c r="AT26" i="20"/>
  <c r="AS26" i="20"/>
  <c r="AP26" i="20"/>
  <c r="AA26" i="20"/>
  <c r="K26" i="20"/>
  <c r="J26" i="20"/>
  <c r="H26" i="20"/>
  <c r="I26" i="20" s="1"/>
  <c r="B26" i="20"/>
  <c r="AR37" i="20" s="1"/>
  <c r="AW147" i="31"/>
  <c r="AS147" i="31"/>
  <c r="AG147" i="31"/>
  <c r="T147" i="31"/>
  <c r="AW146" i="31"/>
  <c r="AV146" i="31"/>
  <c r="AS146" i="31"/>
  <c r="AG146" i="31"/>
  <c r="T146" i="31"/>
  <c r="AW145" i="31"/>
  <c r="AS145" i="31"/>
  <c r="AG145" i="31"/>
  <c r="AW144" i="31"/>
  <c r="AS144" i="31"/>
  <c r="AG144" i="31"/>
  <c r="T144" i="31"/>
  <c r="AW143" i="31"/>
  <c r="AV143" i="31"/>
  <c r="AS143" i="31"/>
  <c r="AG143" i="31"/>
  <c r="T143" i="31"/>
  <c r="AW142" i="31"/>
  <c r="AS142" i="31"/>
  <c r="AG142" i="31"/>
  <c r="K142" i="31"/>
  <c r="L142" i="31" s="1"/>
  <c r="R142" i="31" s="1"/>
  <c r="AW141" i="31"/>
  <c r="AV141" i="31"/>
  <c r="AS141" i="31"/>
  <c r="AG141" i="31"/>
  <c r="T141" i="31"/>
  <c r="AW140" i="31"/>
  <c r="AV140" i="31"/>
  <c r="AU140" i="31"/>
  <c r="AS140" i="31"/>
  <c r="AG140" i="31"/>
  <c r="T140" i="31"/>
  <c r="AW139" i="31"/>
  <c r="AS139" i="31"/>
  <c r="AG139" i="31"/>
  <c r="K139" i="31"/>
  <c r="L139" i="31" s="1"/>
  <c r="R139" i="31" s="1"/>
  <c r="AW138" i="31"/>
  <c r="AV138" i="31"/>
  <c r="AS138" i="31"/>
  <c r="AG138" i="31"/>
  <c r="T138" i="31"/>
  <c r="B138" i="31"/>
  <c r="AV142" i="31" s="1"/>
  <c r="AW137" i="31"/>
  <c r="AV137" i="31"/>
  <c r="AS137" i="31"/>
  <c r="AG137" i="31"/>
  <c r="T137" i="31"/>
  <c r="B137" i="31"/>
  <c r="T142" i="31" s="1"/>
  <c r="AW136" i="31"/>
  <c r="AS136" i="31"/>
  <c r="AG136" i="31"/>
  <c r="T136" i="31"/>
  <c r="B136" i="31"/>
  <c r="K145" i="31" s="1"/>
  <c r="L145" i="31" s="1"/>
  <c r="AZ132" i="31"/>
  <c r="AW132" i="31"/>
  <c r="AU132" i="31"/>
  <c r="AS132" i="31"/>
  <c r="AG132" i="31"/>
  <c r="AZ131" i="31"/>
  <c r="AW131" i="31"/>
  <c r="AU131" i="31"/>
  <c r="AS131" i="31"/>
  <c r="AG131" i="31"/>
  <c r="AZ130" i="31"/>
  <c r="AW130" i="31"/>
  <c r="AV130" i="31"/>
  <c r="AS130" i="31"/>
  <c r="AG130" i="31"/>
  <c r="AZ129" i="31"/>
  <c r="AW129" i="31"/>
  <c r="AS129" i="31"/>
  <c r="AG129" i="31"/>
  <c r="AZ128" i="31"/>
  <c r="AW128" i="31"/>
  <c r="AU128" i="31"/>
  <c r="AS128" i="31"/>
  <c r="AG128" i="31"/>
  <c r="AZ127" i="31"/>
  <c r="AW127" i="31"/>
  <c r="AS127" i="31"/>
  <c r="AG127" i="31"/>
  <c r="K127" i="31"/>
  <c r="L127" i="31" s="1"/>
  <c r="R127" i="31" s="1"/>
  <c r="AZ126" i="31"/>
  <c r="AW126" i="31"/>
  <c r="AS126" i="31"/>
  <c r="AG126" i="31"/>
  <c r="T126" i="31"/>
  <c r="K126" i="31"/>
  <c r="L126" i="31" s="1"/>
  <c r="AZ125" i="31"/>
  <c r="AW125" i="31"/>
  <c r="AS125" i="31"/>
  <c r="AG125" i="31"/>
  <c r="T125" i="31"/>
  <c r="AZ124" i="31"/>
  <c r="AW124" i="31"/>
  <c r="AS124" i="31"/>
  <c r="AG124" i="31"/>
  <c r="AZ123" i="31"/>
  <c r="AW123" i="31"/>
  <c r="AV123" i="31"/>
  <c r="AS123" i="31"/>
  <c r="AG123" i="31"/>
  <c r="K123" i="31"/>
  <c r="L123" i="31" s="1"/>
  <c r="B123" i="31"/>
  <c r="AV125" i="31" s="1"/>
  <c r="AZ122" i="31"/>
  <c r="AW122" i="31"/>
  <c r="AS122" i="31"/>
  <c r="AG122" i="31"/>
  <c r="T122" i="31"/>
  <c r="B122" i="31"/>
  <c r="T128" i="31" s="1"/>
  <c r="AZ121" i="31"/>
  <c r="AW121" i="31"/>
  <c r="AV121" i="31"/>
  <c r="AS121" i="31"/>
  <c r="AG121" i="31"/>
  <c r="T121" i="31"/>
  <c r="K121" i="31"/>
  <c r="L121" i="31" s="1"/>
  <c r="B121" i="31"/>
  <c r="AU123" i="31" s="1"/>
  <c r="AW116" i="31"/>
  <c r="AV116" i="31"/>
  <c r="AS116" i="31"/>
  <c r="AG116" i="31"/>
  <c r="AW115" i="31"/>
  <c r="AV115" i="31"/>
  <c r="AU115" i="31"/>
  <c r="AS115" i="31"/>
  <c r="AG115" i="31"/>
  <c r="AW114" i="31"/>
  <c r="AV114" i="31"/>
  <c r="AS114" i="31"/>
  <c r="AG114" i="31"/>
  <c r="K114" i="31"/>
  <c r="AW113" i="31"/>
  <c r="AV113" i="31"/>
  <c r="AS113" i="31"/>
  <c r="AG113" i="31"/>
  <c r="AW112" i="31"/>
  <c r="AV112" i="31"/>
  <c r="AU112" i="31"/>
  <c r="AS112" i="31"/>
  <c r="AG112" i="31"/>
  <c r="AW111" i="31"/>
  <c r="AU111" i="31"/>
  <c r="AS111" i="31"/>
  <c r="AG111" i="31"/>
  <c r="AW110" i="31"/>
  <c r="AV110" i="31"/>
  <c r="AU110" i="31"/>
  <c r="AS110" i="31"/>
  <c r="AG110" i="31"/>
  <c r="AW109" i="31"/>
  <c r="AV109" i="31"/>
  <c r="AU109" i="31"/>
  <c r="AS109" i="31"/>
  <c r="AG109" i="31"/>
  <c r="AW108" i="31"/>
  <c r="AV108" i="31"/>
  <c r="AU108" i="31"/>
  <c r="AS108" i="31"/>
  <c r="AG108" i="31"/>
  <c r="AW107" i="31"/>
  <c r="AV107" i="31"/>
  <c r="AU107" i="31"/>
  <c r="AS107" i="31"/>
  <c r="AG107" i="31"/>
  <c r="K107" i="31"/>
  <c r="B107" i="31"/>
  <c r="AV111" i="31" s="1"/>
  <c r="AW106" i="31"/>
  <c r="AV106" i="31"/>
  <c r="AU106" i="31"/>
  <c r="AS106" i="31"/>
  <c r="AG106" i="31"/>
  <c r="T106" i="31"/>
  <c r="B106" i="31"/>
  <c r="T108" i="31" s="1"/>
  <c r="AW105" i="31"/>
  <c r="AV105" i="31"/>
  <c r="AU105" i="31"/>
  <c r="AS105" i="31"/>
  <c r="AG105" i="31"/>
  <c r="K105" i="31"/>
  <c r="L105" i="31" s="1"/>
  <c r="R105" i="31" s="1"/>
  <c r="B105" i="31"/>
  <c r="AU114" i="31" s="1"/>
  <c r="AM100" i="31"/>
  <c r="AL100" i="31"/>
  <c r="AM99" i="31"/>
  <c r="AL99" i="31"/>
  <c r="AM98" i="31"/>
  <c r="AL98" i="31"/>
  <c r="AM97" i="31"/>
  <c r="AM96" i="31"/>
  <c r="AL96" i="31"/>
  <c r="T96" i="31"/>
  <c r="AM95" i="31"/>
  <c r="AL95" i="31"/>
  <c r="AK95" i="31"/>
  <c r="K95" i="31"/>
  <c r="L95" i="31" s="1"/>
  <c r="R95" i="31" s="1"/>
  <c r="AM94" i="31"/>
  <c r="AL94" i="31"/>
  <c r="T94" i="31"/>
  <c r="AM93" i="31"/>
  <c r="AK93" i="31"/>
  <c r="R93" i="31"/>
  <c r="K93" i="31"/>
  <c r="L93" i="31" s="1"/>
  <c r="AM92" i="31"/>
  <c r="K92" i="31"/>
  <c r="L92" i="31" s="1"/>
  <c r="R92" i="31" s="1"/>
  <c r="AM91" i="31"/>
  <c r="AL91" i="31"/>
  <c r="T91" i="31"/>
  <c r="K91" i="31"/>
  <c r="L91" i="31" s="1"/>
  <c r="B91" i="31"/>
  <c r="AL93" i="31" s="1"/>
  <c r="AM90" i="31"/>
  <c r="AL90" i="31"/>
  <c r="K90" i="31"/>
  <c r="L90" i="31" s="1"/>
  <c r="B90" i="31"/>
  <c r="AM89" i="31"/>
  <c r="AL89" i="31"/>
  <c r="T89" i="31"/>
  <c r="L89" i="31"/>
  <c r="O89" i="31" s="1"/>
  <c r="K89" i="31"/>
  <c r="B89" i="31"/>
  <c r="AT84" i="31"/>
  <c r="AR84" i="31"/>
  <c r="AP84" i="31"/>
  <c r="AA84" i="31"/>
  <c r="AT83" i="31"/>
  <c r="AS83" i="31"/>
  <c r="AR83" i="31"/>
  <c r="AP83" i="31"/>
  <c r="AA83" i="31"/>
  <c r="K83" i="31"/>
  <c r="AT82" i="31"/>
  <c r="AR82" i="31"/>
  <c r="AP82" i="31"/>
  <c r="AA82" i="31"/>
  <c r="K82" i="31"/>
  <c r="AT81" i="31"/>
  <c r="AR81" i="31"/>
  <c r="AP81" i="31"/>
  <c r="AA81" i="31"/>
  <c r="AT80" i="31"/>
  <c r="AS80" i="31"/>
  <c r="AR80" i="31"/>
  <c r="AP80" i="31"/>
  <c r="AA80" i="31"/>
  <c r="K80" i="31"/>
  <c r="AT79" i="31"/>
  <c r="AS79" i="31"/>
  <c r="AP79" i="31"/>
  <c r="AA79" i="31"/>
  <c r="K79" i="31"/>
  <c r="AT78" i="31"/>
  <c r="AR78" i="31"/>
  <c r="AP78" i="31"/>
  <c r="AA78" i="31"/>
  <c r="K78" i="31"/>
  <c r="L78" i="31" s="1"/>
  <c r="AT77" i="31"/>
  <c r="AS77" i="31"/>
  <c r="AR77" i="31"/>
  <c r="AP77" i="31"/>
  <c r="AA77" i="31"/>
  <c r="K77" i="31"/>
  <c r="AT76" i="31"/>
  <c r="AS76" i="31"/>
  <c r="AR76" i="31"/>
  <c r="AP76" i="31"/>
  <c r="AA76" i="31"/>
  <c r="K76" i="31"/>
  <c r="AT75" i="31"/>
  <c r="AR75" i="31"/>
  <c r="AP75" i="31"/>
  <c r="AA75" i="31"/>
  <c r="K75" i="31"/>
  <c r="B75" i="31"/>
  <c r="AS78" i="31" s="1"/>
  <c r="AT74" i="31"/>
  <c r="AS74" i="31"/>
  <c r="AR74" i="31"/>
  <c r="AP74" i="31"/>
  <c r="AA74" i="31"/>
  <c r="K74" i="31"/>
  <c r="B74" i="31"/>
  <c r="AT73" i="31"/>
  <c r="AR73" i="31"/>
  <c r="AP73" i="31"/>
  <c r="AA73" i="31"/>
  <c r="K73" i="31"/>
  <c r="B73" i="31"/>
  <c r="K84" i="31" s="1"/>
  <c r="L84" i="31" s="1"/>
  <c r="R84" i="31" s="1"/>
  <c r="AT69" i="31"/>
  <c r="AP69" i="31"/>
  <c r="AA69" i="31"/>
  <c r="T69" i="31"/>
  <c r="AT68" i="31"/>
  <c r="AS68" i="31"/>
  <c r="AR68" i="31"/>
  <c r="AP68" i="31"/>
  <c r="AA68" i="31"/>
  <c r="T68" i="31"/>
  <c r="AT67" i="31"/>
  <c r="AS67" i="31"/>
  <c r="AP67" i="31"/>
  <c r="AA67" i="31"/>
  <c r="T67" i="31"/>
  <c r="AT66" i="31"/>
  <c r="AP66" i="31"/>
  <c r="AA66" i="31"/>
  <c r="T66" i="31"/>
  <c r="AT65" i="31"/>
  <c r="AS65" i="31"/>
  <c r="AR65" i="31"/>
  <c r="AP65" i="31"/>
  <c r="AA65" i="31"/>
  <c r="T65" i="31"/>
  <c r="D65" i="31"/>
  <c r="AT64" i="31"/>
  <c r="AR64" i="31"/>
  <c r="AP64" i="31"/>
  <c r="AA64" i="31"/>
  <c r="T64" i="31"/>
  <c r="K64" i="31"/>
  <c r="L64" i="31" s="1"/>
  <c r="AT63" i="31"/>
  <c r="AP63" i="31"/>
  <c r="AA63" i="31"/>
  <c r="T63" i="31"/>
  <c r="AT62" i="31"/>
  <c r="AR62" i="31"/>
  <c r="AP62" i="31"/>
  <c r="AA62" i="31"/>
  <c r="D62" i="31"/>
  <c r="AT61" i="31"/>
  <c r="AR61" i="31"/>
  <c r="AP61" i="31"/>
  <c r="AA61" i="31"/>
  <c r="T61" i="31"/>
  <c r="K61" i="31"/>
  <c r="L61" i="31" s="1"/>
  <c r="AT60" i="31"/>
  <c r="AP60" i="31"/>
  <c r="AA60" i="31"/>
  <c r="T60" i="31"/>
  <c r="B60" i="31"/>
  <c r="AS64" i="31" s="1"/>
  <c r="AT59" i="31"/>
  <c r="AS59" i="31"/>
  <c r="AR59" i="31"/>
  <c r="AP59" i="31"/>
  <c r="AA59" i="31"/>
  <c r="T59" i="31"/>
  <c r="L59" i="31"/>
  <c r="R59" i="31" s="1"/>
  <c r="K59" i="31"/>
  <c r="E59" i="31"/>
  <c r="H58" i="31" s="1"/>
  <c r="I58" i="31" s="1"/>
  <c r="J58" i="31" s="1"/>
  <c r="B59" i="31"/>
  <c r="T62" i="31" s="1"/>
  <c r="AT58" i="31"/>
  <c r="AS58" i="31"/>
  <c r="AP58" i="31"/>
  <c r="AA58" i="31"/>
  <c r="T58" i="31"/>
  <c r="B58" i="31"/>
  <c r="AR67" i="31" s="1"/>
  <c r="D54" i="31"/>
  <c r="D70" i="31" s="1"/>
  <c r="D85" i="31" s="1"/>
  <c r="D101" i="31" s="1"/>
  <c r="D117" i="31" s="1"/>
  <c r="D133" i="31" s="1"/>
  <c r="D148" i="31" s="1"/>
  <c r="AT53" i="31"/>
  <c r="AP53" i="31"/>
  <c r="AG53" i="31"/>
  <c r="AA53" i="31"/>
  <c r="K53" i="31"/>
  <c r="E53" i="31"/>
  <c r="H52" i="31" s="1"/>
  <c r="I52" i="31" s="1"/>
  <c r="J52" i="31" s="1"/>
  <c r="D53" i="31"/>
  <c r="AT52" i="31"/>
  <c r="AP52" i="31"/>
  <c r="AG52" i="31"/>
  <c r="AA52" i="31"/>
  <c r="D52" i="31"/>
  <c r="D68" i="31" s="1"/>
  <c r="AT51" i="31"/>
  <c r="AR51" i="31"/>
  <c r="AP51" i="31"/>
  <c r="AG51" i="31"/>
  <c r="AA51" i="31"/>
  <c r="E51" i="31"/>
  <c r="D51" i="31"/>
  <c r="E52" i="31" s="1"/>
  <c r="H51" i="31" s="1"/>
  <c r="I51" i="31" s="1"/>
  <c r="J51" i="31" s="1"/>
  <c r="AT50" i="31"/>
  <c r="AS50" i="31"/>
  <c r="AR50" i="31"/>
  <c r="AP50" i="31"/>
  <c r="AG50" i="31"/>
  <c r="AA50" i="31"/>
  <c r="I50" i="31"/>
  <c r="J50" i="31" s="1"/>
  <c r="H50" i="31"/>
  <c r="D50" i="31"/>
  <c r="D66" i="31" s="1"/>
  <c r="AT49" i="31"/>
  <c r="AP49" i="31"/>
  <c r="AG49" i="31"/>
  <c r="AA49" i="31"/>
  <c r="D49" i="31"/>
  <c r="E50" i="31" s="1"/>
  <c r="H49" i="31" s="1"/>
  <c r="I49" i="31" s="1"/>
  <c r="J49" i="31" s="1"/>
  <c r="AT48" i="31"/>
  <c r="AS48" i="31"/>
  <c r="AP48" i="31"/>
  <c r="AG48" i="31"/>
  <c r="AA48" i="31"/>
  <c r="D48" i="31"/>
  <c r="AT47" i="31"/>
  <c r="AP47" i="31"/>
  <c r="AG47" i="31"/>
  <c r="AA47" i="31"/>
  <c r="K47" i="31"/>
  <c r="L47" i="31" s="1"/>
  <c r="D47" i="31"/>
  <c r="D63" i="31" s="1"/>
  <c r="AT46" i="31"/>
  <c r="AS46" i="31"/>
  <c r="AP46" i="31"/>
  <c r="AG46" i="31"/>
  <c r="AA46" i="31"/>
  <c r="T46" i="31"/>
  <c r="K46" i="31"/>
  <c r="E46" i="31"/>
  <c r="D46" i="31"/>
  <c r="E47" i="31" s="1"/>
  <c r="H46" i="31" s="1"/>
  <c r="I46" i="31" s="1"/>
  <c r="J46" i="31" s="1"/>
  <c r="AT45" i="31"/>
  <c r="AS45" i="31"/>
  <c r="AR45" i="31"/>
  <c r="AP45" i="31"/>
  <c r="AG45" i="31"/>
  <c r="AA45" i="31"/>
  <c r="I45" i="31"/>
  <c r="J45" i="31" s="1"/>
  <c r="H45" i="31"/>
  <c r="E45" i="31"/>
  <c r="H44" i="31" s="1"/>
  <c r="I44" i="31" s="1"/>
  <c r="J44" i="31" s="1"/>
  <c r="D45" i="31"/>
  <c r="D61" i="31" s="1"/>
  <c r="AT44" i="31"/>
  <c r="AS44" i="31"/>
  <c r="AP44" i="31"/>
  <c r="AG44" i="31"/>
  <c r="AA44" i="31"/>
  <c r="K44" i="31"/>
  <c r="D44" i="31"/>
  <c r="D60" i="31" s="1"/>
  <c r="B44" i="31"/>
  <c r="AS49" i="31" s="1"/>
  <c r="AT43" i="31"/>
  <c r="AS43" i="31"/>
  <c r="AP43" i="31"/>
  <c r="AG43" i="31"/>
  <c r="AA43" i="31"/>
  <c r="K43" i="31"/>
  <c r="L43" i="31" s="1"/>
  <c r="D43" i="31"/>
  <c r="E44" i="31" s="1"/>
  <c r="H43" i="31" s="1"/>
  <c r="I43" i="31" s="1"/>
  <c r="J43" i="31" s="1"/>
  <c r="B43" i="31"/>
  <c r="AT42" i="31"/>
  <c r="AS42" i="31"/>
  <c r="AP42" i="31"/>
  <c r="AG42" i="31"/>
  <c r="AA42" i="31"/>
  <c r="K42" i="31"/>
  <c r="L42" i="31" s="1"/>
  <c r="D42" i="31"/>
  <c r="D58" i="31" s="1"/>
  <c r="D73" i="31" s="1"/>
  <c r="E74" i="31" s="1"/>
  <c r="H73" i="31" s="1"/>
  <c r="I73" i="31" s="1"/>
  <c r="J73" i="31" s="1"/>
  <c r="B42" i="31"/>
  <c r="AR52" i="31" s="1"/>
  <c r="E38" i="31"/>
  <c r="AT37" i="31"/>
  <c r="AS37" i="31"/>
  <c r="AP37" i="31"/>
  <c r="AA37" i="31"/>
  <c r="T37" i="31"/>
  <c r="H37" i="31"/>
  <c r="I37" i="31" s="1"/>
  <c r="J37" i="31" s="1"/>
  <c r="E37" i="31"/>
  <c r="AT36" i="31"/>
  <c r="AS36" i="31"/>
  <c r="AR36" i="31"/>
  <c r="AP36" i="31"/>
  <c r="AA36" i="31"/>
  <c r="T36" i="31"/>
  <c r="I36" i="31"/>
  <c r="J36" i="31" s="1"/>
  <c r="H36" i="31"/>
  <c r="E36" i="31"/>
  <c r="H35" i="31" s="1"/>
  <c r="I35" i="31" s="1"/>
  <c r="J35" i="31" s="1"/>
  <c r="AT35" i="31"/>
  <c r="AR35" i="31"/>
  <c r="AP35" i="31"/>
  <c r="AA35" i="31"/>
  <c r="K35" i="31"/>
  <c r="L35" i="31" s="1"/>
  <c r="E35" i="31"/>
  <c r="H34" i="31" s="1"/>
  <c r="I34" i="31" s="1"/>
  <c r="J34" i="31" s="1"/>
  <c r="AT34" i="31"/>
  <c r="AP34" i="31"/>
  <c r="AA34" i="31"/>
  <c r="K34" i="31"/>
  <c r="L34" i="31" s="1"/>
  <c r="E34" i="31"/>
  <c r="AT33" i="31"/>
  <c r="AS33" i="31"/>
  <c r="AP33" i="31"/>
  <c r="AA33" i="31"/>
  <c r="I33" i="31"/>
  <c r="J33" i="31" s="1"/>
  <c r="H33" i="31"/>
  <c r="E33" i="31"/>
  <c r="AT32" i="31"/>
  <c r="AS32" i="31"/>
  <c r="AR32" i="31"/>
  <c r="AP32" i="31"/>
  <c r="AA32" i="31"/>
  <c r="I32" i="31"/>
  <c r="J32" i="31" s="1"/>
  <c r="H32" i="31"/>
  <c r="E32" i="31"/>
  <c r="H31" i="31" s="1"/>
  <c r="I31" i="31" s="1"/>
  <c r="J31" i="31" s="1"/>
  <c r="AT31" i="31"/>
  <c r="AR31" i="31"/>
  <c r="AP31" i="31"/>
  <c r="AA31" i="31"/>
  <c r="K31" i="31"/>
  <c r="L31" i="31" s="1"/>
  <c r="E31" i="31"/>
  <c r="H30" i="31" s="1"/>
  <c r="I30" i="31" s="1"/>
  <c r="J30" i="31" s="1"/>
  <c r="AT30" i="31"/>
  <c r="AS30" i="31"/>
  <c r="AP30" i="31"/>
  <c r="AA30" i="31"/>
  <c r="R30" i="31"/>
  <c r="E30" i="31"/>
  <c r="AT29" i="31"/>
  <c r="AP29" i="31"/>
  <c r="AA29" i="31"/>
  <c r="J29" i="31"/>
  <c r="I29" i="31"/>
  <c r="H29" i="31"/>
  <c r="E29" i="31"/>
  <c r="AT28" i="31"/>
  <c r="AS28" i="31"/>
  <c r="AP28" i="31"/>
  <c r="AA28" i="31"/>
  <c r="H28" i="31"/>
  <c r="I28" i="31" s="1"/>
  <c r="J28" i="31" s="1"/>
  <c r="E28" i="31"/>
  <c r="B28" i="31"/>
  <c r="AS35" i="31" s="1"/>
  <c r="AT27" i="31"/>
  <c r="AS27" i="31"/>
  <c r="AP27" i="31"/>
  <c r="AA27" i="31"/>
  <c r="T27" i="31"/>
  <c r="I27" i="31"/>
  <c r="J27" i="31" s="1"/>
  <c r="H27" i="31"/>
  <c r="E27" i="31"/>
  <c r="B27" i="31"/>
  <c r="T32" i="31" s="1"/>
  <c r="AT26" i="31"/>
  <c r="AS26" i="31"/>
  <c r="AP26" i="31"/>
  <c r="AA26" i="31"/>
  <c r="T26" i="31"/>
  <c r="H26" i="31"/>
  <c r="I26" i="31" s="1"/>
  <c r="J26" i="31" s="1"/>
  <c r="B26" i="31"/>
  <c r="K30" i="31" s="1"/>
  <c r="L30" i="31" s="1"/>
  <c r="AW147" i="19"/>
  <c r="AS147" i="19"/>
  <c r="AG147" i="19"/>
  <c r="AW146" i="19"/>
  <c r="AS146" i="19"/>
  <c r="AG146" i="19"/>
  <c r="T146" i="19"/>
  <c r="AW145" i="19"/>
  <c r="AV145" i="19"/>
  <c r="AS145" i="19"/>
  <c r="AG145" i="19"/>
  <c r="T145" i="19"/>
  <c r="AW144" i="19"/>
  <c r="AS144" i="19"/>
  <c r="AG144" i="19"/>
  <c r="AW143" i="19"/>
  <c r="AS143" i="19"/>
  <c r="AG143" i="19"/>
  <c r="T143" i="19"/>
  <c r="AW142" i="19"/>
  <c r="AS142" i="19"/>
  <c r="AG142" i="19"/>
  <c r="AW141" i="19"/>
  <c r="AS141" i="19"/>
  <c r="AG141" i="19"/>
  <c r="AW140" i="19"/>
  <c r="AV140" i="19"/>
  <c r="AS140" i="19"/>
  <c r="AG140" i="19"/>
  <c r="AW139" i="19"/>
  <c r="AS139" i="19"/>
  <c r="AG139" i="19"/>
  <c r="AW138" i="19"/>
  <c r="AS138" i="19"/>
  <c r="AG138" i="19"/>
  <c r="B138" i="19"/>
  <c r="AV147" i="19" s="1"/>
  <c r="AW137" i="19"/>
  <c r="AS137" i="19"/>
  <c r="AG137" i="19"/>
  <c r="T137" i="19"/>
  <c r="B137" i="19"/>
  <c r="T142" i="19" s="1"/>
  <c r="AW136" i="19"/>
  <c r="AV136" i="19"/>
  <c r="AS136" i="19"/>
  <c r="AG136" i="19"/>
  <c r="T136" i="19"/>
  <c r="B136" i="19"/>
  <c r="AZ132" i="19"/>
  <c r="AW132" i="19"/>
  <c r="AS132" i="19"/>
  <c r="AG132" i="19"/>
  <c r="T132" i="19"/>
  <c r="AZ131" i="19"/>
  <c r="AW131" i="19"/>
  <c r="AV131" i="19"/>
  <c r="AS131" i="19"/>
  <c r="AG131" i="19"/>
  <c r="K131" i="19"/>
  <c r="L131" i="19" s="1"/>
  <c r="AZ130" i="19"/>
  <c r="AW130" i="19"/>
  <c r="AS130" i="19"/>
  <c r="AG130" i="19"/>
  <c r="T130" i="19"/>
  <c r="AZ129" i="19"/>
  <c r="AW129" i="19"/>
  <c r="AV129" i="19"/>
  <c r="AU129" i="19"/>
  <c r="AS129" i="19"/>
  <c r="AG129" i="19"/>
  <c r="AZ128" i="19"/>
  <c r="AW128" i="19"/>
  <c r="AS128" i="19"/>
  <c r="AG128" i="19"/>
  <c r="AZ127" i="19"/>
  <c r="AW127" i="19"/>
  <c r="AU127" i="19"/>
  <c r="AS127" i="19"/>
  <c r="AG127" i="19"/>
  <c r="K127" i="19"/>
  <c r="L127" i="19" s="1"/>
  <c r="AZ126" i="19"/>
  <c r="AW126" i="19"/>
  <c r="AV126" i="19"/>
  <c r="AS126" i="19"/>
  <c r="AG126" i="19"/>
  <c r="T126" i="19"/>
  <c r="AZ125" i="19"/>
  <c r="AW125" i="19"/>
  <c r="AS125" i="19"/>
  <c r="AG125" i="19"/>
  <c r="AZ124" i="19"/>
  <c r="AW124" i="19"/>
  <c r="AU124" i="19"/>
  <c r="AS124" i="19"/>
  <c r="AG124" i="19"/>
  <c r="K124" i="19"/>
  <c r="L124" i="19" s="1"/>
  <c r="AZ123" i="19"/>
  <c r="AW123" i="19"/>
  <c r="AV123" i="19"/>
  <c r="AS123" i="19"/>
  <c r="AG123" i="19"/>
  <c r="T123" i="19"/>
  <c r="B123" i="19"/>
  <c r="AV124" i="19" s="1"/>
  <c r="AZ122" i="19"/>
  <c r="AW122" i="19"/>
  <c r="AS122" i="19"/>
  <c r="AG122" i="19"/>
  <c r="K122" i="19"/>
  <c r="L122" i="19" s="1"/>
  <c r="B122" i="19"/>
  <c r="T127" i="19" s="1"/>
  <c r="AZ121" i="19"/>
  <c r="AW121" i="19"/>
  <c r="AV121" i="19"/>
  <c r="AU121" i="19"/>
  <c r="AS121" i="19"/>
  <c r="AG121" i="19"/>
  <c r="T121" i="19"/>
  <c r="B121" i="19"/>
  <c r="K128" i="19" s="1"/>
  <c r="L128" i="19" s="1"/>
  <c r="R128" i="19" s="1"/>
  <c r="AW116" i="19"/>
  <c r="AS116" i="19"/>
  <c r="AG116" i="19"/>
  <c r="L116" i="19"/>
  <c r="K116" i="19"/>
  <c r="AW115" i="19"/>
  <c r="AS115" i="19"/>
  <c r="AG115" i="19"/>
  <c r="AW114" i="19"/>
  <c r="AS114" i="19"/>
  <c r="AG114" i="19"/>
  <c r="AW113" i="19"/>
  <c r="AS113" i="19"/>
  <c r="AG113" i="19"/>
  <c r="K113" i="19"/>
  <c r="L113" i="19" s="1"/>
  <c r="AW112" i="19"/>
  <c r="AS112" i="19"/>
  <c r="AG112" i="19"/>
  <c r="AW111" i="19"/>
  <c r="AS111" i="19"/>
  <c r="AG111" i="19"/>
  <c r="AW110" i="19"/>
  <c r="AS110" i="19"/>
  <c r="AG110" i="19"/>
  <c r="K110" i="19"/>
  <c r="L110" i="19" s="1"/>
  <c r="AW109" i="19"/>
  <c r="AS109" i="19"/>
  <c r="AG109" i="19"/>
  <c r="AW108" i="19"/>
  <c r="AS108" i="19"/>
  <c r="AG108" i="19"/>
  <c r="AW107" i="19"/>
  <c r="AS107" i="19"/>
  <c r="AG107" i="19"/>
  <c r="K107" i="19"/>
  <c r="L107" i="19" s="1"/>
  <c r="B107" i="19"/>
  <c r="AV109" i="19" s="1"/>
  <c r="AW106" i="19"/>
  <c r="AS106" i="19"/>
  <c r="AG106" i="19"/>
  <c r="B106" i="19"/>
  <c r="T114" i="19" s="1"/>
  <c r="AW105" i="19"/>
  <c r="AU105" i="19"/>
  <c r="AS105" i="19"/>
  <c r="AG105" i="19"/>
  <c r="B105" i="19"/>
  <c r="AU114" i="19" s="1"/>
  <c r="AM100" i="19"/>
  <c r="K100" i="19"/>
  <c r="L100" i="19" s="1"/>
  <c r="AM99" i="19"/>
  <c r="K99" i="19"/>
  <c r="L99" i="19" s="1"/>
  <c r="AM98" i="19"/>
  <c r="T98" i="19"/>
  <c r="AM97" i="19"/>
  <c r="AL97" i="19"/>
  <c r="AK97" i="19"/>
  <c r="AM96" i="19"/>
  <c r="AM95" i="19"/>
  <c r="K95" i="19"/>
  <c r="L95" i="19" s="1"/>
  <c r="AM94" i="19"/>
  <c r="AM93" i="19"/>
  <c r="T93" i="19"/>
  <c r="AM92" i="19"/>
  <c r="AL92" i="19"/>
  <c r="AK92" i="19"/>
  <c r="AM91" i="19"/>
  <c r="B91" i="19"/>
  <c r="AL100" i="19" s="1"/>
  <c r="AM90" i="19"/>
  <c r="AL90" i="19"/>
  <c r="T90" i="19"/>
  <c r="B90" i="19"/>
  <c r="T97" i="19" s="1"/>
  <c r="AM89" i="19"/>
  <c r="AL89" i="19"/>
  <c r="T89" i="19"/>
  <c r="B89" i="19"/>
  <c r="AK96" i="19" s="1"/>
  <c r="AT84" i="19"/>
  <c r="AS84" i="19"/>
  <c r="AP84" i="19"/>
  <c r="AA84" i="19"/>
  <c r="AT83" i="19"/>
  <c r="AP83" i="19"/>
  <c r="AA83" i="19"/>
  <c r="AT82" i="19"/>
  <c r="AP82" i="19"/>
  <c r="AA82" i="19"/>
  <c r="AT81" i="19"/>
  <c r="AS81" i="19"/>
  <c r="AP81" i="19"/>
  <c r="AA81" i="19"/>
  <c r="AT80" i="19"/>
  <c r="AP80" i="19"/>
  <c r="AA80" i="19"/>
  <c r="AT79" i="19"/>
  <c r="AP79" i="19"/>
  <c r="AA79" i="19"/>
  <c r="T79" i="19"/>
  <c r="AT78" i="19"/>
  <c r="AS78" i="19"/>
  <c r="AR78" i="19"/>
  <c r="AP78" i="19"/>
  <c r="AA78" i="19"/>
  <c r="AT77" i="19"/>
  <c r="AS77" i="19"/>
  <c r="AP77" i="19"/>
  <c r="AA77" i="19"/>
  <c r="AT76" i="19"/>
  <c r="AP76" i="19"/>
  <c r="AA76" i="19"/>
  <c r="T76" i="19"/>
  <c r="AT75" i="19"/>
  <c r="AS75" i="19"/>
  <c r="AR75" i="19"/>
  <c r="AP75" i="19"/>
  <c r="AA75" i="19"/>
  <c r="B75" i="19"/>
  <c r="AS83" i="19" s="1"/>
  <c r="AT74" i="19"/>
  <c r="AS74" i="19"/>
  <c r="AP74" i="19"/>
  <c r="AA74" i="19"/>
  <c r="T74" i="19"/>
  <c r="B74" i="19"/>
  <c r="T78" i="19" s="1"/>
  <c r="AT73" i="19"/>
  <c r="AS73" i="19"/>
  <c r="AP73" i="19"/>
  <c r="AA73" i="19"/>
  <c r="T73" i="19"/>
  <c r="B73" i="19"/>
  <c r="K83" i="19" s="1"/>
  <c r="L83" i="19" s="1"/>
  <c r="R83" i="19" s="1"/>
  <c r="AT69" i="19"/>
  <c r="AP69" i="19"/>
  <c r="AA69" i="19"/>
  <c r="K69" i="19"/>
  <c r="L69" i="19" s="1"/>
  <c r="AT68" i="19"/>
  <c r="AP68" i="19"/>
  <c r="AA68" i="19"/>
  <c r="AT67" i="19"/>
  <c r="AS67" i="19"/>
  <c r="AP67" i="19"/>
  <c r="AA67" i="19"/>
  <c r="T67" i="19"/>
  <c r="D67" i="19"/>
  <c r="AT66" i="19"/>
  <c r="AP66" i="19"/>
  <c r="AA66" i="19"/>
  <c r="AT65" i="19"/>
  <c r="AP65" i="19"/>
  <c r="AA65" i="19"/>
  <c r="T65" i="19"/>
  <c r="AT64" i="19"/>
  <c r="AP64" i="19"/>
  <c r="AA64" i="19"/>
  <c r="D64" i="19"/>
  <c r="AT63" i="19"/>
  <c r="AP63" i="19"/>
  <c r="AA63" i="19"/>
  <c r="AT62" i="19"/>
  <c r="AS62" i="19"/>
  <c r="AP62" i="19"/>
  <c r="AA62" i="19"/>
  <c r="T62" i="19"/>
  <c r="D62" i="19"/>
  <c r="AT61" i="19"/>
  <c r="AS61" i="19"/>
  <c r="AP61" i="19"/>
  <c r="AA61" i="19"/>
  <c r="D61" i="19"/>
  <c r="AT60" i="19"/>
  <c r="AS60" i="19"/>
  <c r="AP60" i="19"/>
  <c r="AA60" i="19"/>
  <c r="K60" i="19"/>
  <c r="L60" i="19" s="1"/>
  <c r="B60" i="19"/>
  <c r="AT59" i="19"/>
  <c r="AS59" i="19"/>
  <c r="AP59" i="19"/>
  <c r="AA59" i="19"/>
  <c r="B59" i="19"/>
  <c r="T59" i="19" s="1"/>
  <c r="AT58" i="19"/>
  <c r="AS58" i="19"/>
  <c r="AR58" i="19"/>
  <c r="AP58" i="19"/>
  <c r="AA58" i="19"/>
  <c r="D58" i="19"/>
  <c r="B58" i="19"/>
  <c r="E54" i="19"/>
  <c r="H53" i="19" s="1"/>
  <c r="I53" i="19" s="1"/>
  <c r="J53" i="19" s="1"/>
  <c r="D54" i="19"/>
  <c r="D70" i="19" s="1"/>
  <c r="D85" i="19" s="1"/>
  <c r="D101" i="19" s="1"/>
  <c r="D117" i="19" s="1"/>
  <c r="D133" i="19" s="1"/>
  <c r="D148" i="19" s="1"/>
  <c r="AT53" i="19"/>
  <c r="AP53" i="19"/>
  <c r="AG53" i="19"/>
  <c r="AA53" i="19"/>
  <c r="D53" i="19"/>
  <c r="D69" i="19" s="1"/>
  <c r="D84" i="19" s="1"/>
  <c r="AT52" i="19"/>
  <c r="AS52" i="19"/>
  <c r="AP52" i="19"/>
  <c r="AG52" i="19"/>
  <c r="AA52" i="19"/>
  <c r="E52" i="19"/>
  <c r="H51" i="19" s="1"/>
  <c r="I51" i="19" s="1"/>
  <c r="J51" i="19" s="1"/>
  <c r="D52" i="19"/>
  <c r="AT51" i="19"/>
  <c r="AP51" i="19"/>
  <c r="AG51" i="19"/>
  <c r="AA51" i="19"/>
  <c r="D51" i="19"/>
  <c r="AT50" i="19"/>
  <c r="AP50" i="19"/>
  <c r="AG50" i="19"/>
  <c r="AA50" i="19"/>
  <c r="T50" i="19"/>
  <c r="E50" i="19"/>
  <c r="D50" i="19"/>
  <c r="D66" i="19" s="1"/>
  <c r="D81" i="19" s="1"/>
  <c r="E82" i="19" s="1"/>
  <c r="H81" i="19" s="1"/>
  <c r="I81" i="19" s="1"/>
  <c r="J81" i="19" s="1"/>
  <c r="AT49" i="19"/>
  <c r="AS49" i="19"/>
  <c r="AP49" i="19"/>
  <c r="AG49" i="19"/>
  <c r="AA49" i="19"/>
  <c r="I49" i="19"/>
  <c r="J49" i="19" s="1"/>
  <c r="H49" i="19"/>
  <c r="E49" i="19"/>
  <c r="H48" i="19" s="1"/>
  <c r="I48" i="19" s="1"/>
  <c r="J48" i="19" s="1"/>
  <c r="D49" i="19"/>
  <c r="D65" i="19" s="1"/>
  <c r="D80" i="19" s="1"/>
  <c r="AT48" i="19"/>
  <c r="AP48" i="19"/>
  <c r="AG48" i="19"/>
  <c r="AA48" i="19"/>
  <c r="T48" i="19"/>
  <c r="D48" i="19"/>
  <c r="AT47" i="19"/>
  <c r="AS47" i="19"/>
  <c r="AP47" i="19"/>
  <c r="AG47" i="19"/>
  <c r="AA47" i="19"/>
  <c r="T47" i="19"/>
  <c r="E47" i="19"/>
  <c r="D47" i="19"/>
  <c r="E48" i="19" s="1"/>
  <c r="H47" i="19" s="1"/>
  <c r="I47" i="19" s="1"/>
  <c r="J47" i="19" s="1"/>
  <c r="AT46" i="19"/>
  <c r="AS46" i="19"/>
  <c r="AP46" i="19"/>
  <c r="AG46" i="19"/>
  <c r="AA46" i="19"/>
  <c r="K46" i="19"/>
  <c r="L46" i="19" s="1"/>
  <c r="H46" i="19"/>
  <c r="I46" i="19" s="1"/>
  <c r="J46" i="19" s="1"/>
  <c r="D46" i="19"/>
  <c r="AT45" i="19"/>
  <c r="AP45" i="19"/>
  <c r="AG45" i="19"/>
  <c r="AA45" i="19"/>
  <c r="T45" i="19"/>
  <c r="D45" i="19"/>
  <c r="E46" i="19" s="1"/>
  <c r="H45" i="19" s="1"/>
  <c r="I45" i="19" s="1"/>
  <c r="J45" i="19" s="1"/>
  <c r="AT44" i="19"/>
  <c r="AR44" i="19"/>
  <c r="AP44" i="19"/>
  <c r="AG44" i="19"/>
  <c r="AA44" i="19"/>
  <c r="E44" i="19"/>
  <c r="H43" i="19" s="1"/>
  <c r="I43" i="19" s="1"/>
  <c r="J43" i="19" s="1"/>
  <c r="D44" i="19"/>
  <c r="B44" i="19"/>
  <c r="AS48" i="19" s="1"/>
  <c r="AT43" i="19"/>
  <c r="AP43" i="19"/>
  <c r="AG43" i="19"/>
  <c r="AA43" i="19"/>
  <c r="T43" i="19"/>
  <c r="D43" i="19"/>
  <c r="D59" i="19" s="1"/>
  <c r="B43" i="19"/>
  <c r="T44" i="19" s="1"/>
  <c r="AT42" i="19"/>
  <c r="AS42" i="19"/>
  <c r="AP42" i="19"/>
  <c r="AG42" i="19"/>
  <c r="AA42" i="19"/>
  <c r="T42" i="19"/>
  <c r="D42" i="19"/>
  <c r="E43" i="19" s="1"/>
  <c r="H42" i="19" s="1"/>
  <c r="I42" i="19" s="1"/>
  <c r="J42" i="19" s="1"/>
  <c r="B42" i="19"/>
  <c r="E38" i="19"/>
  <c r="H37" i="19" s="1"/>
  <c r="I37" i="19" s="1"/>
  <c r="J37" i="19" s="1"/>
  <c r="AT37" i="19"/>
  <c r="AP37" i="19"/>
  <c r="AA37" i="19"/>
  <c r="K37" i="19"/>
  <c r="E37" i="19"/>
  <c r="AT36" i="19"/>
  <c r="AP36" i="19"/>
  <c r="AA36" i="19"/>
  <c r="H36" i="19"/>
  <c r="I36" i="19" s="1"/>
  <c r="J36" i="19" s="1"/>
  <c r="E36" i="19"/>
  <c r="H35" i="19" s="1"/>
  <c r="I35" i="19" s="1"/>
  <c r="J35" i="19" s="1"/>
  <c r="AT35" i="19"/>
  <c r="AP35" i="19"/>
  <c r="AA35" i="19"/>
  <c r="K35" i="19"/>
  <c r="E35" i="19"/>
  <c r="AT34" i="19"/>
  <c r="AS34" i="19"/>
  <c r="AR34" i="19"/>
  <c r="AP34" i="19"/>
  <c r="AA34" i="19"/>
  <c r="K34" i="19"/>
  <c r="H34" i="19"/>
  <c r="I34" i="19" s="1"/>
  <c r="J34" i="19" s="1"/>
  <c r="E34" i="19"/>
  <c r="H33" i="19" s="1"/>
  <c r="I33" i="19" s="1"/>
  <c r="J33" i="19" s="1"/>
  <c r="AT33" i="19"/>
  <c r="AP33" i="19"/>
  <c r="AA33" i="19"/>
  <c r="K33" i="19"/>
  <c r="E33" i="19"/>
  <c r="AT32" i="19"/>
  <c r="AR32" i="19"/>
  <c r="AP32" i="19"/>
  <c r="AA32" i="19"/>
  <c r="H32" i="19"/>
  <c r="I32" i="19" s="1"/>
  <c r="J32" i="19" s="1"/>
  <c r="E32" i="19"/>
  <c r="H31" i="19" s="1"/>
  <c r="I31" i="19" s="1"/>
  <c r="J31" i="19" s="1"/>
  <c r="AT31" i="19"/>
  <c r="AR31" i="19"/>
  <c r="AP31" i="19"/>
  <c r="AA31" i="19"/>
  <c r="K31" i="19"/>
  <c r="E31" i="19"/>
  <c r="AT30" i="19"/>
  <c r="AS30" i="19"/>
  <c r="AR30" i="19"/>
  <c r="AP30" i="19"/>
  <c r="AA30" i="19"/>
  <c r="K30" i="19"/>
  <c r="I30" i="19"/>
  <c r="J30" i="19" s="1"/>
  <c r="H30" i="19"/>
  <c r="E30" i="19"/>
  <c r="H29" i="19" s="1"/>
  <c r="I29" i="19" s="1"/>
  <c r="J29" i="19" s="1"/>
  <c r="AT29" i="19"/>
  <c r="AR29" i="19"/>
  <c r="AP29" i="19"/>
  <c r="AA29" i="19"/>
  <c r="K29" i="19"/>
  <c r="E29" i="19"/>
  <c r="AT28" i="19"/>
  <c r="AR28" i="19"/>
  <c r="AP28" i="19"/>
  <c r="AA28" i="19"/>
  <c r="K28" i="19"/>
  <c r="H28" i="19"/>
  <c r="I28" i="19" s="1"/>
  <c r="J28" i="19" s="1"/>
  <c r="E28" i="19"/>
  <c r="B28" i="19"/>
  <c r="AS37" i="19" s="1"/>
  <c r="AT27" i="19"/>
  <c r="AS27" i="19"/>
  <c r="AR27" i="19"/>
  <c r="AP27" i="19"/>
  <c r="AA27" i="19"/>
  <c r="K27" i="19"/>
  <c r="H27" i="19"/>
  <c r="I27" i="19" s="1"/>
  <c r="J27" i="19" s="1"/>
  <c r="E27" i="19"/>
  <c r="H26" i="19" s="1"/>
  <c r="I26" i="19" s="1"/>
  <c r="J26" i="19" s="1"/>
  <c r="B27" i="19"/>
  <c r="AT26" i="19"/>
  <c r="AP26" i="19"/>
  <c r="AA26" i="19"/>
  <c r="K26" i="19"/>
  <c r="B26" i="19"/>
  <c r="AR37" i="19" s="1"/>
  <c r="AW147" i="18"/>
  <c r="AS147" i="18"/>
  <c r="AG147" i="18"/>
  <c r="AW146" i="18"/>
  <c r="AS146" i="18"/>
  <c r="AG146" i="18"/>
  <c r="L146" i="18"/>
  <c r="K146" i="18"/>
  <c r="AW145" i="18"/>
  <c r="AS145" i="18"/>
  <c r="AG145" i="18"/>
  <c r="AW144" i="18"/>
  <c r="AS144" i="18"/>
  <c r="AG144" i="18"/>
  <c r="T144" i="18"/>
  <c r="AW143" i="18"/>
  <c r="AS143" i="18"/>
  <c r="AG143" i="18"/>
  <c r="K143" i="18"/>
  <c r="L143" i="18" s="1"/>
  <c r="AW142" i="18"/>
  <c r="AS142" i="18"/>
  <c r="AG142" i="18"/>
  <c r="AW141" i="18"/>
  <c r="AS141" i="18"/>
  <c r="AG141" i="18"/>
  <c r="T141" i="18"/>
  <c r="AW140" i="18"/>
  <c r="AS140" i="18"/>
  <c r="AG140" i="18"/>
  <c r="T140" i="18"/>
  <c r="K140" i="18"/>
  <c r="L140" i="18" s="1"/>
  <c r="AW139" i="18"/>
  <c r="AS139" i="18"/>
  <c r="AG139" i="18"/>
  <c r="AW138" i="18"/>
  <c r="AS138" i="18"/>
  <c r="AG138" i="18"/>
  <c r="T138" i="18"/>
  <c r="B138" i="18"/>
  <c r="R142" i="18" s="1"/>
  <c r="AW137" i="18"/>
  <c r="AS137" i="18"/>
  <c r="AG137" i="18"/>
  <c r="T137" i="18"/>
  <c r="K137" i="18"/>
  <c r="L137" i="18" s="1"/>
  <c r="B137" i="18"/>
  <c r="T146" i="18" s="1"/>
  <c r="AW136" i="18"/>
  <c r="AS136" i="18"/>
  <c r="AG136" i="18"/>
  <c r="T136" i="18"/>
  <c r="B136" i="18"/>
  <c r="K142" i="18" s="1"/>
  <c r="L142" i="18" s="1"/>
  <c r="AZ132" i="18"/>
  <c r="AW132" i="18"/>
  <c r="AS132" i="18"/>
  <c r="AG132" i="18"/>
  <c r="K132" i="18"/>
  <c r="AZ131" i="18"/>
  <c r="AW131" i="18"/>
  <c r="AS131" i="18"/>
  <c r="AG131" i="18"/>
  <c r="AZ130" i="18"/>
  <c r="AW130" i="18"/>
  <c r="AS130" i="18"/>
  <c r="AG130" i="18"/>
  <c r="K130" i="18"/>
  <c r="AZ129" i="18"/>
  <c r="AW129" i="18"/>
  <c r="AU129" i="18"/>
  <c r="AS129" i="18"/>
  <c r="AG129" i="18"/>
  <c r="AZ128" i="18"/>
  <c r="AW128" i="18"/>
  <c r="AV128" i="18"/>
  <c r="AU128" i="18"/>
  <c r="AS128" i="18"/>
  <c r="AG128" i="18"/>
  <c r="AZ127" i="18"/>
  <c r="AW127" i="18"/>
  <c r="AS127" i="18"/>
  <c r="AG127" i="18"/>
  <c r="AZ126" i="18"/>
  <c r="AW126" i="18"/>
  <c r="AU126" i="18"/>
  <c r="AS126" i="18"/>
  <c r="AG126" i="18"/>
  <c r="K126" i="18"/>
  <c r="AZ125" i="18"/>
  <c r="AW125" i="18"/>
  <c r="AS125" i="18"/>
  <c r="AG125" i="18"/>
  <c r="AZ124" i="18"/>
  <c r="AW124" i="18"/>
  <c r="AS124" i="18"/>
  <c r="AG124" i="18"/>
  <c r="K124" i="18"/>
  <c r="AZ123" i="18"/>
  <c r="AW123" i="18"/>
  <c r="AS123" i="18"/>
  <c r="AG123" i="18"/>
  <c r="K123" i="18"/>
  <c r="B123" i="18"/>
  <c r="AV123" i="18" s="1"/>
  <c r="AZ122" i="18"/>
  <c r="AW122" i="18"/>
  <c r="AV122" i="18"/>
  <c r="AS122" i="18"/>
  <c r="AG122" i="18"/>
  <c r="K122" i="18"/>
  <c r="B122" i="18"/>
  <c r="AZ121" i="18"/>
  <c r="AW121" i="18"/>
  <c r="AV121" i="18"/>
  <c r="AS121" i="18"/>
  <c r="AG121" i="18"/>
  <c r="K121" i="18"/>
  <c r="B121" i="18"/>
  <c r="AU132" i="18" s="1"/>
  <c r="AW116" i="18"/>
  <c r="AV116" i="18"/>
  <c r="AS116" i="18"/>
  <c r="AG116" i="18"/>
  <c r="AW115" i="18"/>
  <c r="AV115" i="18"/>
  <c r="AS115" i="18"/>
  <c r="AG115" i="18"/>
  <c r="K115" i="18"/>
  <c r="L115" i="18" s="1"/>
  <c r="AW114" i="18"/>
  <c r="AS114" i="18"/>
  <c r="AG114" i="18"/>
  <c r="AW113" i="18"/>
  <c r="AV113" i="18"/>
  <c r="AS113" i="18"/>
  <c r="AG113" i="18"/>
  <c r="AW112" i="18"/>
  <c r="AV112" i="18"/>
  <c r="AS112" i="18"/>
  <c r="AG112" i="18"/>
  <c r="AW111" i="18"/>
  <c r="AS111" i="18"/>
  <c r="AG111" i="18"/>
  <c r="T111" i="18"/>
  <c r="AW110" i="18"/>
  <c r="AU110" i="18"/>
  <c r="AS110" i="18"/>
  <c r="AG110" i="18"/>
  <c r="T110" i="18"/>
  <c r="AW109" i="18"/>
  <c r="AV109" i="18"/>
  <c r="AU109" i="18"/>
  <c r="AS109" i="18"/>
  <c r="AG109" i="18"/>
  <c r="AW108" i="18"/>
  <c r="AS108" i="18"/>
  <c r="AG108" i="18"/>
  <c r="T108" i="18"/>
  <c r="AW107" i="18"/>
  <c r="AV107" i="18"/>
  <c r="AU107" i="18"/>
  <c r="AS107" i="18"/>
  <c r="AG107" i="18"/>
  <c r="T107" i="18"/>
  <c r="B107" i="18"/>
  <c r="AV111" i="18" s="1"/>
  <c r="AW106" i="18"/>
  <c r="AV106" i="18"/>
  <c r="AS106" i="18"/>
  <c r="AG106" i="18"/>
  <c r="B106" i="18"/>
  <c r="T109" i="18" s="1"/>
  <c r="AW105" i="18"/>
  <c r="AV105" i="18"/>
  <c r="AS105" i="18"/>
  <c r="AG105" i="18"/>
  <c r="B105" i="18"/>
  <c r="K114" i="18" s="1"/>
  <c r="L114" i="18" s="1"/>
  <c r="AM100" i="18"/>
  <c r="AL100" i="18"/>
  <c r="AK100" i="18"/>
  <c r="AM99" i="18"/>
  <c r="AM98" i="18"/>
  <c r="L98" i="18"/>
  <c r="R98" i="18" s="1"/>
  <c r="K98" i="18"/>
  <c r="AM97" i="18"/>
  <c r="R97" i="18"/>
  <c r="AM96" i="18"/>
  <c r="AL96" i="18"/>
  <c r="AM95" i="18"/>
  <c r="AL95" i="18"/>
  <c r="AK95" i="18"/>
  <c r="AM94" i="18"/>
  <c r="AM93" i="18"/>
  <c r="L93" i="18"/>
  <c r="K93" i="18"/>
  <c r="AM92" i="18"/>
  <c r="AL92" i="18"/>
  <c r="AM91" i="18"/>
  <c r="AL91" i="18"/>
  <c r="T91" i="18"/>
  <c r="B91" i="18"/>
  <c r="AL93" i="18" s="1"/>
  <c r="AM90" i="18"/>
  <c r="AL90" i="18"/>
  <c r="AK90" i="18"/>
  <c r="B90" i="18"/>
  <c r="AM89" i="18"/>
  <c r="AL89" i="18"/>
  <c r="K89" i="18"/>
  <c r="L89" i="18" s="1"/>
  <c r="B89" i="18"/>
  <c r="K97" i="18" s="1"/>
  <c r="L97" i="18" s="1"/>
  <c r="AT84" i="18"/>
  <c r="AP84" i="18"/>
  <c r="AA84" i="18"/>
  <c r="T84" i="18"/>
  <c r="AT83" i="18"/>
  <c r="AS83" i="18"/>
  <c r="AR83" i="18"/>
  <c r="AP83" i="18"/>
  <c r="AA83" i="18"/>
  <c r="AT82" i="18"/>
  <c r="AP82" i="18"/>
  <c r="AA82" i="18"/>
  <c r="AT81" i="18"/>
  <c r="AP81" i="18"/>
  <c r="AA81" i="18"/>
  <c r="T81" i="18"/>
  <c r="AT80" i="18"/>
  <c r="AS80" i="18"/>
  <c r="AR80" i="18"/>
  <c r="AP80" i="18"/>
  <c r="AA80" i="18"/>
  <c r="K80" i="18"/>
  <c r="L80" i="18" s="1"/>
  <c r="AT79" i="18"/>
  <c r="AP79" i="18"/>
  <c r="AA79" i="18"/>
  <c r="K79" i="18"/>
  <c r="L79" i="18" s="1"/>
  <c r="AT78" i="18"/>
  <c r="AP78" i="18"/>
  <c r="AA78" i="18"/>
  <c r="T78" i="18"/>
  <c r="AT77" i="18"/>
  <c r="AR77" i="18"/>
  <c r="AP77" i="18"/>
  <c r="AA77" i="18"/>
  <c r="K77" i="18"/>
  <c r="L77" i="18" s="1"/>
  <c r="AT76" i="18"/>
  <c r="AP76" i="18"/>
  <c r="AA76" i="18"/>
  <c r="K76" i="18"/>
  <c r="L76" i="18" s="1"/>
  <c r="AT75" i="18"/>
  <c r="AP75" i="18"/>
  <c r="AA75" i="18"/>
  <c r="T75" i="18"/>
  <c r="B75" i="18"/>
  <c r="AS79" i="18" s="1"/>
  <c r="AT74" i="18"/>
  <c r="AS74" i="18"/>
  <c r="AR74" i="18"/>
  <c r="AP74" i="18"/>
  <c r="AA74" i="18"/>
  <c r="K74" i="18"/>
  <c r="L74" i="18" s="1"/>
  <c r="B74" i="18"/>
  <c r="T77" i="18" s="1"/>
  <c r="AT73" i="18"/>
  <c r="AP73" i="18"/>
  <c r="AA73" i="18"/>
  <c r="T73" i="18"/>
  <c r="O73" i="18"/>
  <c r="L73" i="18"/>
  <c r="R73" i="18" s="1"/>
  <c r="K73" i="18"/>
  <c r="B73" i="18"/>
  <c r="AR79" i="18" s="1"/>
  <c r="AT69" i="18"/>
  <c r="AP69" i="18"/>
  <c r="AA69" i="18"/>
  <c r="D69" i="18"/>
  <c r="AT68" i="18"/>
  <c r="AP68" i="18"/>
  <c r="AA68" i="18"/>
  <c r="K68" i="18"/>
  <c r="L68" i="18" s="1"/>
  <c r="AT67" i="18"/>
  <c r="AP67" i="18"/>
  <c r="AA67" i="18"/>
  <c r="AT66" i="18"/>
  <c r="AP66" i="18"/>
  <c r="AA66" i="18"/>
  <c r="D66" i="18"/>
  <c r="AT65" i="18"/>
  <c r="AP65" i="18"/>
  <c r="AA65" i="18"/>
  <c r="K65" i="18"/>
  <c r="L65" i="18" s="1"/>
  <c r="AT64" i="18"/>
  <c r="AP64" i="18"/>
  <c r="AA64" i="18"/>
  <c r="AT63" i="18"/>
  <c r="AP63" i="18"/>
  <c r="AA63" i="18"/>
  <c r="AT62" i="18"/>
  <c r="AS62" i="18"/>
  <c r="AP62" i="18"/>
  <c r="AA62" i="18"/>
  <c r="K62" i="18"/>
  <c r="L62" i="18" s="1"/>
  <c r="AT61" i="18"/>
  <c r="AP61" i="18"/>
  <c r="AA61" i="18"/>
  <c r="AT60" i="18"/>
  <c r="AP60" i="18"/>
  <c r="AA60" i="18"/>
  <c r="B60" i="18"/>
  <c r="AT59" i="18"/>
  <c r="AP59" i="18"/>
  <c r="AA59" i="18"/>
  <c r="K59" i="18"/>
  <c r="L59" i="18" s="1"/>
  <c r="B59" i="18"/>
  <c r="T62" i="18" s="1"/>
  <c r="AT58" i="18"/>
  <c r="AP58" i="18"/>
  <c r="AA58" i="18"/>
  <c r="B58" i="18"/>
  <c r="K64" i="18" s="1"/>
  <c r="L64" i="18" s="1"/>
  <c r="E54" i="18"/>
  <c r="D54" i="18"/>
  <c r="D70" i="18" s="1"/>
  <c r="D85" i="18" s="1"/>
  <c r="D101" i="18" s="1"/>
  <c r="D117" i="18" s="1"/>
  <c r="D133" i="18" s="1"/>
  <c r="D148" i="18" s="1"/>
  <c r="AT53" i="18"/>
  <c r="AP53" i="18"/>
  <c r="AG53" i="18"/>
  <c r="AA53" i="18"/>
  <c r="H53" i="18"/>
  <c r="I53" i="18" s="1"/>
  <c r="J53" i="18" s="1"/>
  <c r="D53" i="18"/>
  <c r="AT52" i="18"/>
  <c r="AP52" i="18"/>
  <c r="AG52" i="18"/>
  <c r="AA52" i="18"/>
  <c r="D52" i="18"/>
  <c r="D68" i="18" s="1"/>
  <c r="AT51" i="18"/>
  <c r="AP51" i="18"/>
  <c r="AG51" i="18"/>
  <c r="AA51" i="18"/>
  <c r="E51" i="18"/>
  <c r="H50" i="18" s="1"/>
  <c r="I50" i="18" s="1"/>
  <c r="J50" i="18" s="1"/>
  <c r="D51" i="18"/>
  <c r="AT50" i="18"/>
  <c r="AP50" i="18"/>
  <c r="AG50" i="18"/>
  <c r="AA50" i="18"/>
  <c r="D50" i="18"/>
  <c r="AT49" i="18"/>
  <c r="AP49" i="18"/>
  <c r="AG49" i="18"/>
  <c r="AA49" i="18"/>
  <c r="T49" i="18"/>
  <c r="E49" i="18"/>
  <c r="D49" i="18"/>
  <c r="AT48" i="18"/>
  <c r="AS48" i="18"/>
  <c r="AR48" i="18"/>
  <c r="AP48" i="18"/>
  <c r="AG48" i="18"/>
  <c r="AA48" i="18"/>
  <c r="H48" i="18"/>
  <c r="I48" i="18" s="1"/>
  <c r="J48" i="18" s="1"/>
  <c r="E48" i="18"/>
  <c r="H47" i="18" s="1"/>
  <c r="I47" i="18" s="1"/>
  <c r="J47" i="18" s="1"/>
  <c r="D48" i="18"/>
  <c r="D64" i="18" s="1"/>
  <c r="AT47" i="18"/>
  <c r="AP47" i="18"/>
  <c r="AG47" i="18"/>
  <c r="AA47" i="18"/>
  <c r="T47" i="18"/>
  <c r="D47" i="18"/>
  <c r="D63" i="18" s="1"/>
  <c r="AT46" i="18"/>
  <c r="AR46" i="18"/>
  <c r="AP46" i="18"/>
  <c r="AG46" i="18"/>
  <c r="AA46" i="18"/>
  <c r="D46" i="18"/>
  <c r="AT45" i="18"/>
  <c r="AP45" i="18"/>
  <c r="AG45" i="18"/>
  <c r="AA45" i="18"/>
  <c r="L45" i="18"/>
  <c r="K45" i="18"/>
  <c r="D45" i="18"/>
  <c r="D61" i="18" s="1"/>
  <c r="AT44" i="18"/>
  <c r="AP44" i="18"/>
  <c r="AG44" i="18"/>
  <c r="AA44" i="18"/>
  <c r="T44" i="18"/>
  <c r="D44" i="18"/>
  <c r="B44" i="18"/>
  <c r="AT43" i="18"/>
  <c r="AP43" i="18"/>
  <c r="AG43" i="18"/>
  <c r="AA43" i="18"/>
  <c r="T43" i="18"/>
  <c r="K43" i="18"/>
  <c r="L43" i="18" s="1"/>
  <c r="E43" i="18"/>
  <c r="H42" i="18" s="1"/>
  <c r="I42" i="18" s="1"/>
  <c r="J42" i="18" s="1"/>
  <c r="D43" i="18"/>
  <c r="B43" i="18"/>
  <c r="T51" i="18" s="1"/>
  <c r="AT42" i="18"/>
  <c r="AP42" i="18"/>
  <c r="AG42" i="18"/>
  <c r="AA42" i="18"/>
  <c r="T42" i="18"/>
  <c r="K42" i="18"/>
  <c r="L42" i="18" s="1"/>
  <c r="D42" i="18"/>
  <c r="D58" i="18" s="1"/>
  <c r="B42" i="18"/>
  <c r="E38" i="18"/>
  <c r="AT37" i="18"/>
  <c r="AP37" i="18"/>
  <c r="AA37" i="18"/>
  <c r="T37" i="18"/>
  <c r="I37" i="18"/>
  <c r="J37" i="18" s="1"/>
  <c r="H37" i="18"/>
  <c r="E37" i="18"/>
  <c r="AT36" i="18"/>
  <c r="AR36" i="18"/>
  <c r="AP36" i="18"/>
  <c r="AA36" i="18"/>
  <c r="H36" i="18"/>
  <c r="I36" i="18" s="1"/>
  <c r="J36" i="18" s="1"/>
  <c r="E36" i="18"/>
  <c r="H35" i="18" s="1"/>
  <c r="I35" i="18" s="1"/>
  <c r="AT35" i="18"/>
  <c r="AS35" i="18"/>
  <c r="AP35" i="18"/>
  <c r="AA35" i="18"/>
  <c r="T35" i="18"/>
  <c r="K35" i="18"/>
  <c r="L35" i="18" s="1"/>
  <c r="J35" i="18"/>
  <c r="E35" i="18"/>
  <c r="AT34" i="18"/>
  <c r="AP34" i="18"/>
  <c r="AA34" i="18"/>
  <c r="I34" i="18"/>
  <c r="J34" i="18" s="1"/>
  <c r="H34" i="18"/>
  <c r="E34" i="18"/>
  <c r="AT33" i="18"/>
  <c r="AP33" i="18"/>
  <c r="AA33" i="18"/>
  <c r="T33" i="18"/>
  <c r="H33" i="18"/>
  <c r="I33" i="18" s="1"/>
  <c r="J33" i="18" s="1"/>
  <c r="E33" i="18"/>
  <c r="AT32" i="18"/>
  <c r="AS32" i="18"/>
  <c r="AR32" i="18"/>
  <c r="AP32" i="18"/>
  <c r="AA32" i="18"/>
  <c r="H32" i="18"/>
  <c r="I32" i="18" s="1"/>
  <c r="J32" i="18" s="1"/>
  <c r="E32" i="18"/>
  <c r="H31" i="18" s="1"/>
  <c r="I31" i="18" s="1"/>
  <c r="J31" i="18" s="1"/>
  <c r="AT31" i="18"/>
  <c r="AS31" i="18"/>
  <c r="AP31" i="18"/>
  <c r="AA31" i="18"/>
  <c r="T31" i="18"/>
  <c r="K31" i="18"/>
  <c r="L31" i="18" s="1"/>
  <c r="E31" i="18"/>
  <c r="AT30" i="18"/>
  <c r="AP30" i="18"/>
  <c r="AA30" i="18"/>
  <c r="J30" i="18"/>
  <c r="I30" i="18"/>
  <c r="H30" i="18"/>
  <c r="E30" i="18"/>
  <c r="H29" i="18" s="1"/>
  <c r="I29" i="18" s="1"/>
  <c r="J29" i="18" s="1"/>
  <c r="AT29" i="18"/>
  <c r="AP29" i="18"/>
  <c r="AA29" i="18"/>
  <c r="T29" i="18"/>
  <c r="E29" i="18"/>
  <c r="AT28" i="18"/>
  <c r="AS28" i="18"/>
  <c r="AR28" i="18"/>
  <c r="AP28" i="18"/>
  <c r="AA28" i="18"/>
  <c r="T28" i="18"/>
  <c r="H28" i="18"/>
  <c r="I28" i="18" s="1"/>
  <c r="J28" i="18" s="1"/>
  <c r="E28" i="18"/>
  <c r="H27" i="18" s="1"/>
  <c r="I27" i="18" s="1"/>
  <c r="J27" i="18" s="1"/>
  <c r="B28" i="18"/>
  <c r="AS27" i="18" s="1"/>
  <c r="AT27" i="18"/>
  <c r="AP27" i="18"/>
  <c r="AA27" i="18"/>
  <c r="T27" i="18"/>
  <c r="L27" i="18"/>
  <c r="R27" i="18" s="1"/>
  <c r="K27" i="18"/>
  <c r="E27" i="18"/>
  <c r="B27" i="18"/>
  <c r="T36" i="18" s="1"/>
  <c r="AT26" i="18"/>
  <c r="AP26" i="18"/>
  <c r="AA26" i="18"/>
  <c r="T26" i="18"/>
  <c r="I26" i="18"/>
  <c r="J26" i="18" s="1"/>
  <c r="H26" i="18"/>
  <c r="B26" i="18"/>
  <c r="AR35" i="18" s="1"/>
  <c r="AW147" i="17"/>
  <c r="AV147" i="17"/>
  <c r="AS147" i="17"/>
  <c r="AG147" i="17"/>
  <c r="AW146" i="17"/>
  <c r="AS146" i="17"/>
  <c r="AG146" i="17"/>
  <c r="AW145" i="17"/>
  <c r="AS145" i="17"/>
  <c r="AG145" i="17"/>
  <c r="AW144" i="17"/>
  <c r="AV144" i="17"/>
  <c r="AS144" i="17"/>
  <c r="AG144" i="17"/>
  <c r="AW143" i="17"/>
  <c r="AS143" i="17"/>
  <c r="AG143" i="17"/>
  <c r="AW142" i="17"/>
  <c r="AV142" i="17"/>
  <c r="AS142" i="17"/>
  <c r="AG142" i="17"/>
  <c r="T142" i="17"/>
  <c r="AW141" i="17"/>
  <c r="AV141" i="17"/>
  <c r="AS141" i="17"/>
  <c r="AG141" i="17"/>
  <c r="AW140" i="17"/>
  <c r="AV140" i="17"/>
  <c r="AS140" i="17"/>
  <c r="AG140" i="17"/>
  <c r="AW139" i="17"/>
  <c r="AV139" i="17"/>
  <c r="AS139" i="17"/>
  <c r="AG139" i="17"/>
  <c r="T139" i="17"/>
  <c r="AW138" i="17"/>
  <c r="AV138" i="17"/>
  <c r="AS138" i="17"/>
  <c r="AG138" i="17"/>
  <c r="B138" i="17"/>
  <c r="AV146" i="17" s="1"/>
  <c r="AW137" i="17"/>
  <c r="AV137" i="17"/>
  <c r="AS137" i="17"/>
  <c r="AG137" i="17"/>
  <c r="B137" i="17"/>
  <c r="T145" i="17" s="1"/>
  <c r="AW136" i="17"/>
  <c r="AV136" i="17"/>
  <c r="AS136" i="17"/>
  <c r="AG136" i="17"/>
  <c r="B136" i="17"/>
  <c r="AZ132" i="17"/>
  <c r="AW132" i="17"/>
  <c r="AV132" i="17"/>
  <c r="AS132" i="17"/>
  <c r="AG132" i="17"/>
  <c r="T132" i="17"/>
  <c r="AZ131" i="17"/>
  <c r="AW131" i="17"/>
  <c r="AV131" i="17"/>
  <c r="AU131" i="17"/>
  <c r="AS131" i="17"/>
  <c r="AG131" i="17"/>
  <c r="T131" i="17"/>
  <c r="AZ130" i="17"/>
  <c r="AW130" i="17"/>
  <c r="AS130" i="17"/>
  <c r="AG130" i="17"/>
  <c r="AZ129" i="17"/>
  <c r="AW129" i="17"/>
  <c r="AV129" i="17"/>
  <c r="AU129" i="17"/>
  <c r="AS129" i="17"/>
  <c r="AG129" i="17"/>
  <c r="AZ128" i="17"/>
  <c r="AW128" i="17"/>
  <c r="AV128" i="17"/>
  <c r="AS128" i="17"/>
  <c r="AG128" i="17"/>
  <c r="T128" i="17"/>
  <c r="K128" i="17"/>
  <c r="L128" i="17" s="1"/>
  <c r="R128" i="17" s="1"/>
  <c r="AZ127" i="17"/>
  <c r="AW127" i="17"/>
  <c r="AS127" i="17"/>
  <c r="AG127" i="17"/>
  <c r="T127" i="17"/>
  <c r="AZ126" i="17"/>
  <c r="AW126" i="17"/>
  <c r="AS126" i="17"/>
  <c r="AG126" i="17"/>
  <c r="T126" i="17"/>
  <c r="K126" i="17"/>
  <c r="L126" i="17" s="1"/>
  <c r="R126" i="17" s="1"/>
  <c r="AZ125" i="17"/>
  <c r="AW125" i="17"/>
  <c r="AV125" i="17"/>
  <c r="AS125" i="17"/>
  <c r="AG125" i="17"/>
  <c r="T125" i="17"/>
  <c r="R125" i="17"/>
  <c r="K125" i="17"/>
  <c r="L125" i="17" s="1"/>
  <c r="AZ124" i="17"/>
  <c r="AW124" i="17"/>
  <c r="AV124" i="17"/>
  <c r="AS124" i="17"/>
  <c r="AG124" i="17"/>
  <c r="T124" i="17"/>
  <c r="L124" i="17"/>
  <c r="K124" i="17"/>
  <c r="AZ123" i="17"/>
  <c r="AW123" i="17"/>
  <c r="AV123" i="17"/>
  <c r="AU123" i="17"/>
  <c r="AS123" i="17"/>
  <c r="AG123" i="17"/>
  <c r="T123" i="17"/>
  <c r="B123" i="17"/>
  <c r="AV126" i="17" s="1"/>
  <c r="AZ122" i="17"/>
  <c r="AW122" i="17"/>
  <c r="AV122" i="17"/>
  <c r="AU122" i="17"/>
  <c r="AS122" i="17"/>
  <c r="AG122" i="17"/>
  <c r="T122" i="17"/>
  <c r="K122" i="17"/>
  <c r="L122" i="17" s="1"/>
  <c r="B122" i="17"/>
  <c r="T129" i="17" s="1"/>
  <c r="AZ121" i="17"/>
  <c r="AW121" i="17"/>
  <c r="AV121" i="17"/>
  <c r="AU121" i="17"/>
  <c r="AS121" i="17"/>
  <c r="AG121" i="17"/>
  <c r="T121" i="17"/>
  <c r="B121" i="17"/>
  <c r="AU124" i="17" s="1"/>
  <c r="AW116" i="17"/>
  <c r="AV116" i="17"/>
  <c r="AU116" i="17"/>
  <c r="AS116" i="17"/>
  <c r="AG116" i="17"/>
  <c r="AW115" i="17"/>
  <c r="AS115" i="17"/>
  <c r="AG115" i="17"/>
  <c r="AW114" i="17"/>
  <c r="AS114" i="17"/>
  <c r="AG114" i="17"/>
  <c r="T114" i="17"/>
  <c r="AW113" i="17"/>
  <c r="AV113" i="17"/>
  <c r="AS113" i="17"/>
  <c r="AG113" i="17"/>
  <c r="AW112" i="17"/>
  <c r="AS112" i="17"/>
  <c r="AG112" i="17"/>
  <c r="AW111" i="17"/>
  <c r="AV111" i="17"/>
  <c r="AS111" i="17"/>
  <c r="AG111" i="17"/>
  <c r="T111" i="17"/>
  <c r="AW110" i="17"/>
  <c r="AV110" i="17"/>
  <c r="AS110" i="17"/>
  <c r="AG110" i="17"/>
  <c r="AW109" i="17"/>
  <c r="AV109" i="17"/>
  <c r="AS109" i="17"/>
  <c r="AG109" i="17"/>
  <c r="AW108" i="17"/>
  <c r="AV108" i="17"/>
  <c r="AS108" i="17"/>
  <c r="AG108" i="17"/>
  <c r="T108" i="17"/>
  <c r="AW107" i="17"/>
  <c r="AV107" i="17"/>
  <c r="AS107" i="17"/>
  <c r="AG107" i="17"/>
  <c r="B107" i="17"/>
  <c r="AV115" i="17" s="1"/>
  <c r="AW106" i="17"/>
  <c r="AS106" i="17"/>
  <c r="AG106" i="17"/>
  <c r="B106" i="17"/>
  <c r="T110" i="17" s="1"/>
  <c r="AW105" i="17"/>
  <c r="AS105" i="17"/>
  <c r="AG105" i="17"/>
  <c r="T105" i="17"/>
  <c r="B105" i="17"/>
  <c r="D101" i="17"/>
  <c r="D117" i="17" s="1"/>
  <c r="D133" i="17" s="1"/>
  <c r="D148" i="17" s="1"/>
  <c r="AM100" i="17"/>
  <c r="T100" i="17"/>
  <c r="K100" i="17"/>
  <c r="L100" i="17" s="1"/>
  <c r="AM99" i="17"/>
  <c r="AK99" i="17"/>
  <c r="T99" i="17"/>
  <c r="L99" i="17"/>
  <c r="AM98" i="17"/>
  <c r="T98" i="17"/>
  <c r="AM97" i="17"/>
  <c r="AK97" i="17"/>
  <c r="T97" i="17"/>
  <c r="AM96" i="17"/>
  <c r="AK96" i="17"/>
  <c r="T96" i="17"/>
  <c r="AM95" i="17"/>
  <c r="T95" i="17"/>
  <c r="K95" i="17"/>
  <c r="L95" i="17" s="1"/>
  <c r="AM94" i="17"/>
  <c r="AK94" i="17"/>
  <c r="T94" i="17"/>
  <c r="L94" i="17"/>
  <c r="K94" i="17"/>
  <c r="AM93" i="17"/>
  <c r="AK93" i="17"/>
  <c r="T93" i="17"/>
  <c r="AM92" i="17"/>
  <c r="AK92" i="17"/>
  <c r="T92" i="17"/>
  <c r="AM91" i="17"/>
  <c r="AK91" i="17"/>
  <c r="T91" i="17"/>
  <c r="B91" i="17"/>
  <c r="AL92" i="17" s="1"/>
  <c r="AM90" i="17"/>
  <c r="T90" i="17"/>
  <c r="K90" i="17"/>
  <c r="L90" i="17" s="1"/>
  <c r="B90" i="17"/>
  <c r="AM89" i="17"/>
  <c r="AK89" i="17"/>
  <c r="T89" i="17"/>
  <c r="B89" i="17"/>
  <c r="K99" i="17" s="1"/>
  <c r="AT84" i="17"/>
  <c r="AR84" i="17"/>
  <c r="AP84" i="17"/>
  <c r="AA84" i="17"/>
  <c r="T84" i="17"/>
  <c r="AT83" i="17"/>
  <c r="AP83" i="17"/>
  <c r="AA83" i="17"/>
  <c r="T83" i="17"/>
  <c r="L83" i="17"/>
  <c r="K83" i="17"/>
  <c r="AT82" i="17"/>
  <c r="AR82" i="17"/>
  <c r="AP82" i="17"/>
  <c r="AA82" i="17"/>
  <c r="T82" i="17"/>
  <c r="AT81" i="17"/>
  <c r="AR81" i="17"/>
  <c r="AP81" i="17"/>
  <c r="AA81" i="17"/>
  <c r="T81" i="17"/>
  <c r="AT80" i="17"/>
  <c r="AR80" i="17"/>
  <c r="AP80" i="17"/>
  <c r="AA80" i="17"/>
  <c r="T80" i="17"/>
  <c r="K80" i="17"/>
  <c r="L80" i="17" s="1"/>
  <c r="AT79" i="17"/>
  <c r="AR79" i="17"/>
  <c r="AP79" i="17"/>
  <c r="AA79" i="17"/>
  <c r="T79" i="17"/>
  <c r="AT78" i="17"/>
  <c r="AR78" i="17"/>
  <c r="AP78" i="17"/>
  <c r="AA78" i="17"/>
  <c r="L78" i="17"/>
  <c r="K78" i="17"/>
  <c r="E78" i="17"/>
  <c r="H77" i="17" s="1"/>
  <c r="I77" i="17" s="1"/>
  <c r="J77" i="17" s="1"/>
  <c r="D78" i="17"/>
  <c r="AT77" i="17"/>
  <c r="AP77" i="17"/>
  <c r="AA77" i="17"/>
  <c r="T77" i="17"/>
  <c r="L77" i="17"/>
  <c r="K77" i="17"/>
  <c r="AT76" i="17"/>
  <c r="AR76" i="17"/>
  <c r="AP76" i="17"/>
  <c r="AA76" i="17"/>
  <c r="T76" i="17"/>
  <c r="AT75" i="17"/>
  <c r="AR75" i="17"/>
  <c r="AP75" i="17"/>
  <c r="AA75" i="17"/>
  <c r="L75" i="17"/>
  <c r="K75" i="17"/>
  <c r="E75" i="17"/>
  <c r="H74" i="17" s="1"/>
  <c r="I74" i="17" s="1"/>
  <c r="J74" i="17" s="1"/>
  <c r="B75" i="17"/>
  <c r="AT74" i="17"/>
  <c r="AR74" i="17"/>
  <c r="AP74" i="17"/>
  <c r="AA74" i="17"/>
  <c r="T74" i="17"/>
  <c r="L74" i="17"/>
  <c r="K74" i="17"/>
  <c r="B74" i="17"/>
  <c r="T78" i="17" s="1"/>
  <c r="AT73" i="17"/>
  <c r="AR73" i="17"/>
  <c r="AP73" i="17"/>
  <c r="AA73" i="17"/>
  <c r="T73" i="17"/>
  <c r="B73" i="17"/>
  <c r="AR77" i="17" s="1"/>
  <c r="D70" i="17"/>
  <c r="D85" i="17" s="1"/>
  <c r="AT69" i="17"/>
  <c r="AS69" i="17"/>
  <c r="AP69" i="17"/>
  <c r="AA69" i="17"/>
  <c r="K69" i="17"/>
  <c r="L69" i="17" s="1"/>
  <c r="I69" i="17"/>
  <c r="J69" i="17" s="1"/>
  <c r="H69" i="17"/>
  <c r="AT68" i="17"/>
  <c r="AP68" i="17"/>
  <c r="AA68" i="17"/>
  <c r="AT67" i="17"/>
  <c r="AR67" i="17"/>
  <c r="AP67" i="17"/>
  <c r="AA67" i="17"/>
  <c r="E67" i="17"/>
  <c r="H66" i="17" s="1"/>
  <c r="I66" i="17" s="1"/>
  <c r="J66" i="17" s="1"/>
  <c r="D67" i="17"/>
  <c r="AT66" i="17"/>
  <c r="AS66" i="17"/>
  <c r="AP66" i="17"/>
  <c r="AA66" i="17"/>
  <c r="AT65" i="17"/>
  <c r="AP65" i="17"/>
  <c r="AA65" i="17"/>
  <c r="AT64" i="17"/>
  <c r="AP64" i="17"/>
  <c r="AA64" i="17"/>
  <c r="T64" i="17"/>
  <c r="D64" i="17"/>
  <c r="AT63" i="17"/>
  <c r="AS63" i="17"/>
  <c r="AR63" i="17"/>
  <c r="AP63" i="17"/>
  <c r="AA63" i="17"/>
  <c r="K63" i="17"/>
  <c r="L63" i="17" s="1"/>
  <c r="AT62" i="17"/>
  <c r="AP62" i="17"/>
  <c r="AA62" i="17"/>
  <c r="AT61" i="17"/>
  <c r="AP61" i="17"/>
  <c r="AA61" i="17"/>
  <c r="T61" i="17"/>
  <c r="D61" i="17"/>
  <c r="AT60" i="17"/>
  <c r="AS60" i="17"/>
  <c r="AP60" i="17"/>
  <c r="AA60" i="17"/>
  <c r="K60" i="17"/>
  <c r="L60" i="17" s="1"/>
  <c r="B60" i="17"/>
  <c r="AS62" i="17" s="1"/>
  <c r="AT59" i="17"/>
  <c r="AP59" i="17"/>
  <c r="AA59" i="17"/>
  <c r="B59" i="17"/>
  <c r="T67" i="17" s="1"/>
  <c r="AT58" i="17"/>
  <c r="AS58" i="17"/>
  <c r="AR58" i="17"/>
  <c r="AP58" i="17"/>
  <c r="AA58" i="17"/>
  <c r="D58" i="17"/>
  <c r="B58" i="17"/>
  <c r="E54" i="17"/>
  <c r="H53" i="17" s="1"/>
  <c r="I53" i="17" s="1"/>
  <c r="J53" i="17" s="1"/>
  <c r="D54" i="17"/>
  <c r="AT53" i="17"/>
  <c r="AP53" i="17"/>
  <c r="AG53" i="17"/>
  <c r="AA53" i="17"/>
  <c r="D53" i="17"/>
  <c r="D69" i="17" s="1"/>
  <c r="E70" i="17" s="1"/>
  <c r="AT52" i="17"/>
  <c r="AP52" i="17"/>
  <c r="AG52" i="17"/>
  <c r="AA52" i="17"/>
  <c r="T52" i="17"/>
  <c r="E52" i="17"/>
  <c r="H51" i="17" s="1"/>
  <c r="I51" i="17" s="1"/>
  <c r="D52" i="17"/>
  <c r="AT51" i="17"/>
  <c r="AP51" i="17"/>
  <c r="AG51" i="17"/>
  <c r="AA51" i="17"/>
  <c r="K51" i="17"/>
  <c r="L51" i="17" s="1"/>
  <c r="R51" i="17" s="1"/>
  <c r="J51" i="17"/>
  <c r="D51" i="17"/>
  <c r="AT50" i="17"/>
  <c r="AP50" i="17"/>
  <c r="AG50" i="17"/>
  <c r="AA50" i="17"/>
  <c r="T50" i="17"/>
  <c r="D50" i="17"/>
  <c r="D66" i="17" s="1"/>
  <c r="D81" i="17" s="1"/>
  <c r="AT49" i="17"/>
  <c r="AP49" i="17"/>
  <c r="AG49" i="17"/>
  <c r="AA49" i="17"/>
  <c r="E49" i="17"/>
  <c r="H48" i="17" s="1"/>
  <c r="I48" i="17" s="1"/>
  <c r="J48" i="17" s="1"/>
  <c r="D49" i="17"/>
  <c r="AT48" i="17"/>
  <c r="AP48" i="17"/>
  <c r="AG48" i="17"/>
  <c r="AA48" i="17"/>
  <c r="D48" i="17"/>
  <c r="AT47" i="17"/>
  <c r="AP47" i="17"/>
  <c r="AG47" i="17"/>
  <c r="AA47" i="17"/>
  <c r="T47" i="17"/>
  <c r="D47" i="17"/>
  <c r="D63" i="17" s="1"/>
  <c r="E64" i="17" s="1"/>
  <c r="H63" i="17" s="1"/>
  <c r="I63" i="17" s="1"/>
  <c r="J63" i="17" s="1"/>
  <c r="AT46" i="17"/>
  <c r="AS46" i="17"/>
  <c r="AP46" i="17"/>
  <c r="AG46" i="17"/>
  <c r="AA46" i="17"/>
  <c r="D46" i="17"/>
  <c r="D62" i="17" s="1"/>
  <c r="D77" i="17" s="1"/>
  <c r="D93" i="17" s="1"/>
  <c r="AT45" i="17"/>
  <c r="AP45" i="17"/>
  <c r="AG45" i="17"/>
  <c r="AA45" i="17"/>
  <c r="T45" i="17"/>
  <c r="D45" i="17"/>
  <c r="E46" i="17" s="1"/>
  <c r="H45" i="17" s="1"/>
  <c r="I45" i="17" s="1"/>
  <c r="J45" i="17" s="1"/>
  <c r="AT44" i="17"/>
  <c r="AP44" i="17"/>
  <c r="AG44" i="17"/>
  <c r="AA44" i="17"/>
  <c r="E44" i="17"/>
  <c r="H43" i="17" s="1"/>
  <c r="I43" i="17" s="1"/>
  <c r="J43" i="17" s="1"/>
  <c r="D44" i="17"/>
  <c r="B44" i="17"/>
  <c r="AS49" i="17" s="1"/>
  <c r="AT43" i="17"/>
  <c r="AP43" i="17"/>
  <c r="AG43" i="17"/>
  <c r="AA43" i="17"/>
  <c r="D43" i="17"/>
  <c r="D59" i="17" s="1"/>
  <c r="D74" i="17" s="1"/>
  <c r="D90" i="17" s="1"/>
  <c r="D106" i="17" s="1"/>
  <c r="B43" i="17"/>
  <c r="T44" i="17" s="1"/>
  <c r="AT42" i="17"/>
  <c r="AP42" i="17"/>
  <c r="AG42" i="17"/>
  <c r="AA42" i="17"/>
  <c r="T42" i="17"/>
  <c r="D42" i="17"/>
  <c r="E43" i="17" s="1"/>
  <c r="H42" i="17" s="1"/>
  <c r="I42" i="17" s="1"/>
  <c r="J42" i="17" s="1"/>
  <c r="B42" i="17"/>
  <c r="E38" i="17"/>
  <c r="H37" i="17" s="1"/>
  <c r="AT37" i="17"/>
  <c r="AP37" i="17"/>
  <c r="AA37" i="17"/>
  <c r="K37" i="17"/>
  <c r="L37" i="17" s="1"/>
  <c r="I37" i="17"/>
  <c r="J37" i="17" s="1"/>
  <c r="E37" i="17"/>
  <c r="AT36" i="17"/>
  <c r="AP36" i="17"/>
  <c r="AA36" i="17"/>
  <c r="H36" i="17"/>
  <c r="I36" i="17" s="1"/>
  <c r="J36" i="17" s="1"/>
  <c r="E36" i="17"/>
  <c r="H35" i="17" s="1"/>
  <c r="I35" i="17" s="1"/>
  <c r="J35" i="17" s="1"/>
  <c r="AT35" i="17"/>
  <c r="AP35" i="17"/>
  <c r="AA35" i="17"/>
  <c r="T35" i="17"/>
  <c r="E35" i="17"/>
  <c r="AT34" i="17"/>
  <c r="AS34" i="17"/>
  <c r="AR34" i="17"/>
  <c r="AP34" i="17"/>
  <c r="AA34" i="17"/>
  <c r="H34" i="17"/>
  <c r="I34" i="17" s="1"/>
  <c r="J34" i="17" s="1"/>
  <c r="E34" i="17"/>
  <c r="H33" i="17" s="1"/>
  <c r="I33" i="17" s="1"/>
  <c r="J33" i="17" s="1"/>
  <c r="AT33" i="17"/>
  <c r="AP33" i="17"/>
  <c r="AA33" i="17"/>
  <c r="K33" i="17"/>
  <c r="L33" i="17" s="1"/>
  <c r="E33" i="17"/>
  <c r="AT32" i="17"/>
  <c r="AP32" i="17"/>
  <c r="AA32" i="17"/>
  <c r="H32" i="17"/>
  <c r="I32" i="17" s="1"/>
  <c r="J32" i="17" s="1"/>
  <c r="E32" i="17"/>
  <c r="AT31" i="17"/>
  <c r="AP31" i="17"/>
  <c r="AA31" i="17"/>
  <c r="T31" i="17"/>
  <c r="J31" i="17"/>
  <c r="I31" i="17"/>
  <c r="H31" i="17"/>
  <c r="E31" i="17"/>
  <c r="AT30" i="17"/>
  <c r="AS30" i="17"/>
  <c r="AR30" i="17"/>
  <c r="AP30" i="17"/>
  <c r="AA30" i="17"/>
  <c r="K30" i="17"/>
  <c r="L30" i="17" s="1"/>
  <c r="I30" i="17"/>
  <c r="J30" i="17" s="1"/>
  <c r="H30" i="17"/>
  <c r="E30" i="17"/>
  <c r="H29" i="17" s="1"/>
  <c r="I29" i="17" s="1"/>
  <c r="J29" i="17" s="1"/>
  <c r="AT29" i="17"/>
  <c r="AP29" i="17"/>
  <c r="AA29" i="17"/>
  <c r="K29" i="17"/>
  <c r="L29" i="17" s="1"/>
  <c r="E29" i="17"/>
  <c r="AT28" i="17"/>
  <c r="AR28" i="17"/>
  <c r="AP28" i="17"/>
  <c r="AA28" i="17"/>
  <c r="T28" i="17"/>
  <c r="I28" i="17"/>
  <c r="J28" i="17" s="1"/>
  <c r="H28" i="17"/>
  <c r="E28" i="17"/>
  <c r="H27" i="17" s="1"/>
  <c r="I27" i="17" s="1"/>
  <c r="J27" i="17" s="1"/>
  <c r="B28" i="17"/>
  <c r="AS37" i="17" s="1"/>
  <c r="AT27" i="17"/>
  <c r="AS27" i="17"/>
  <c r="AR27" i="17"/>
  <c r="AP27" i="17"/>
  <c r="AA27" i="17"/>
  <c r="L27" i="17"/>
  <c r="K27" i="17"/>
  <c r="E27" i="17"/>
  <c r="H26" i="17" s="1"/>
  <c r="I26" i="17" s="1"/>
  <c r="J26" i="17" s="1"/>
  <c r="B27" i="17"/>
  <c r="AT26" i="17"/>
  <c r="AP26" i="17"/>
  <c r="AA26" i="17"/>
  <c r="K26" i="17"/>
  <c r="L26" i="17" s="1"/>
  <c r="R26" i="17" s="1"/>
  <c r="B26" i="17"/>
  <c r="AR37" i="17" s="1"/>
  <c r="AW147" i="16"/>
  <c r="AS147" i="16"/>
  <c r="AG147" i="16"/>
  <c r="AW146" i="16"/>
  <c r="AV146" i="16"/>
  <c r="AS146" i="16"/>
  <c r="AG146" i="16"/>
  <c r="AW145" i="16"/>
  <c r="AU145" i="16"/>
  <c r="AS145" i="16"/>
  <c r="AG145" i="16"/>
  <c r="AW144" i="16"/>
  <c r="AS144" i="16"/>
  <c r="AG144" i="16"/>
  <c r="AW143" i="16"/>
  <c r="AS143" i="16"/>
  <c r="AG143" i="16"/>
  <c r="AW142" i="16"/>
  <c r="AS142" i="16"/>
  <c r="AG142" i="16"/>
  <c r="AW141" i="16"/>
  <c r="AV141" i="16"/>
  <c r="AS141" i="16"/>
  <c r="AG141" i="16"/>
  <c r="AW140" i="16"/>
  <c r="AV140" i="16"/>
  <c r="AS140" i="16"/>
  <c r="AG140" i="16"/>
  <c r="AW139" i="16"/>
  <c r="AS139" i="16"/>
  <c r="AG139" i="16"/>
  <c r="K139" i="16"/>
  <c r="AW138" i="16"/>
  <c r="AS138" i="16"/>
  <c r="AG138" i="16"/>
  <c r="B138" i="16"/>
  <c r="AV139" i="16" s="1"/>
  <c r="AW137" i="16"/>
  <c r="AV137" i="16"/>
  <c r="AS137" i="16"/>
  <c r="AG137" i="16"/>
  <c r="B137" i="16"/>
  <c r="AW136" i="16"/>
  <c r="AS136" i="16"/>
  <c r="AG136" i="16"/>
  <c r="K136" i="16"/>
  <c r="B136" i="16"/>
  <c r="K141" i="16" s="1"/>
  <c r="AZ132" i="16"/>
  <c r="AW132" i="16"/>
  <c r="AU132" i="16"/>
  <c r="AS132" i="16"/>
  <c r="AG132" i="16"/>
  <c r="AZ131" i="16"/>
  <c r="AW131" i="16"/>
  <c r="AV131" i="16"/>
  <c r="AS131" i="16"/>
  <c r="AG131" i="16"/>
  <c r="AZ130" i="16"/>
  <c r="AW130" i="16"/>
  <c r="AV130" i="16"/>
  <c r="AS130" i="16"/>
  <c r="AG130" i="16"/>
  <c r="AZ129" i="16"/>
  <c r="AW129" i="16"/>
  <c r="AU129" i="16"/>
  <c r="AS129" i="16"/>
  <c r="AG129" i="16"/>
  <c r="AZ128" i="16"/>
  <c r="AW128" i="16"/>
  <c r="AV128" i="16"/>
  <c r="AS128" i="16"/>
  <c r="AG128" i="16"/>
  <c r="AZ127" i="16"/>
  <c r="AW127" i="16"/>
  <c r="AS127" i="16"/>
  <c r="AG127" i="16"/>
  <c r="K127" i="16"/>
  <c r="L127" i="16" s="1"/>
  <c r="R127" i="16" s="1"/>
  <c r="AZ126" i="16"/>
  <c r="AW126" i="16"/>
  <c r="AV126" i="16"/>
  <c r="AS126" i="16"/>
  <c r="AG126" i="16"/>
  <c r="T126" i="16"/>
  <c r="AZ125" i="16"/>
  <c r="AW125" i="16"/>
  <c r="AV125" i="16"/>
  <c r="AS125" i="16"/>
  <c r="AG125" i="16"/>
  <c r="AZ124" i="16"/>
  <c r="AW124" i="16"/>
  <c r="AU124" i="16"/>
  <c r="AS124" i="16"/>
  <c r="AG124" i="16"/>
  <c r="R124" i="16"/>
  <c r="K124" i="16"/>
  <c r="L124" i="16" s="1"/>
  <c r="AZ123" i="16"/>
  <c r="AW123" i="16"/>
  <c r="AV123" i="16"/>
  <c r="AU123" i="16"/>
  <c r="AS123" i="16"/>
  <c r="AG123" i="16"/>
  <c r="T123" i="16"/>
  <c r="B123" i="16"/>
  <c r="AV129" i="16" s="1"/>
  <c r="AZ122" i="16"/>
  <c r="AW122" i="16"/>
  <c r="AV122" i="16"/>
  <c r="AS122" i="16"/>
  <c r="AG122" i="16"/>
  <c r="T122" i="16"/>
  <c r="B122" i="16"/>
  <c r="T130" i="16" s="1"/>
  <c r="AZ121" i="16"/>
  <c r="AW121" i="16"/>
  <c r="AV121" i="16"/>
  <c r="AU121" i="16"/>
  <c r="AS121" i="16"/>
  <c r="AG121" i="16"/>
  <c r="T121" i="16"/>
  <c r="B121" i="16"/>
  <c r="K131" i="16" s="1"/>
  <c r="L131" i="16" s="1"/>
  <c r="R131" i="16" s="1"/>
  <c r="AW116" i="16"/>
  <c r="AS116" i="16"/>
  <c r="AG116" i="16"/>
  <c r="AW115" i="16"/>
  <c r="AU115" i="16"/>
  <c r="AS115" i="16"/>
  <c r="AG115" i="16"/>
  <c r="AW114" i="16"/>
  <c r="AS114" i="16"/>
  <c r="AG114" i="16"/>
  <c r="K114" i="16"/>
  <c r="L114" i="16" s="1"/>
  <c r="R114" i="16" s="1"/>
  <c r="AW113" i="16"/>
  <c r="AS113" i="16"/>
  <c r="AG113" i="16"/>
  <c r="AW112" i="16"/>
  <c r="AU112" i="16"/>
  <c r="AS112" i="16"/>
  <c r="AG112" i="16"/>
  <c r="K112" i="16"/>
  <c r="L112" i="16" s="1"/>
  <c r="AW111" i="16"/>
  <c r="AS111" i="16"/>
  <c r="AG111" i="16"/>
  <c r="AW110" i="16"/>
  <c r="AS110" i="16"/>
  <c r="AG110" i="16"/>
  <c r="AW109" i="16"/>
  <c r="AS109" i="16"/>
  <c r="AG109" i="16"/>
  <c r="K109" i="16"/>
  <c r="L109" i="16" s="1"/>
  <c r="AW108" i="16"/>
  <c r="AS108" i="16"/>
  <c r="AG108" i="16"/>
  <c r="AW107" i="16"/>
  <c r="AS107" i="16"/>
  <c r="AG107" i="16"/>
  <c r="B107" i="16"/>
  <c r="AV110" i="16" s="1"/>
  <c r="AW106" i="16"/>
  <c r="AU106" i="16"/>
  <c r="AS106" i="16"/>
  <c r="AG106" i="16"/>
  <c r="K106" i="16"/>
  <c r="B106" i="16"/>
  <c r="AW105" i="16"/>
  <c r="AS105" i="16"/>
  <c r="AG105" i="16"/>
  <c r="K105" i="16"/>
  <c r="L105" i="16" s="1"/>
  <c r="R105" i="16" s="1"/>
  <c r="B105" i="16"/>
  <c r="AU114" i="16" s="1"/>
  <c r="AM100" i="16"/>
  <c r="AM99" i="16"/>
  <c r="AL99" i="16"/>
  <c r="AM98" i="16"/>
  <c r="T98" i="16"/>
  <c r="AM97" i="16"/>
  <c r="K97" i="16"/>
  <c r="L97" i="16" s="1"/>
  <c r="R97" i="16" s="1"/>
  <c r="AM96" i="16"/>
  <c r="T96" i="16"/>
  <c r="AM95" i="16"/>
  <c r="AL95" i="16"/>
  <c r="AM94" i="16"/>
  <c r="AL94" i="16"/>
  <c r="T94" i="16"/>
  <c r="AM93" i="16"/>
  <c r="AL93" i="16"/>
  <c r="T93" i="16"/>
  <c r="AM92" i="16"/>
  <c r="AL92" i="16"/>
  <c r="K92" i="16"/>
  <c r="L92" i="16" s="1"/>
  <c r="AM91" i="16"/>
  <c r="T91" i="16"/>
  <c r="B91" i="16"/>
  <c r="AL97" i="16" s="1"/>
  <c r="AM90" i="16"/>
  <c r="AL90" i="16"/>
  <c r="T90" i="16"/>
  <c r="B90" i="16"/>
  <c r="T97" i="16" s="1"/>
  <c r="AM89" i="16"/>
  <c r="AL89" i="16"/>
  <c r="AK89" i="16"/>
  <c r="T89" i="16"/>
  <c r="B89" i="16"/>
  <c r="AT84" i="16"/>
  <c r="AS84" i="16"/>
  <c r="AP84" i="16"/>
  <c r="AA84" i="16"/>
  <c r="AT83" i="16"/>
  <c r="AR83" i="16"/>
  <c r="AP83" i="16"/>
  <c r="AA83" i="16"/>
  <c r="D83" i="16"/>
  <c r="AT82" i="16"/>
  <c r="AS82" i="16"/>
  <c r="AP82" i="16"/>
  <c r="AA82" i="16"/>
  <c r="K82" i="16"/>
  <c r="AT81" i="16"/>
  <c r="AS81" i="16"/>
  <c r="AP81" i="16"/>
  <c r="AA81" i="16"/>
  <c r="AT80" i="16"/>
  <c r="AR80" i="16"/>
  <c r="AP80" i="16"/>
  <c r="AA80" i="16"/>
  <c r="AT79" i="16"/>
  <c r="AS79" i="16"/>
  <c r="AR79" i="16"/>
  <c r="AP79" i="16"/>
  <c r="AA79" i="16"/>
  <c r="AT78" i="16"/>
  <c r="AR78" i="16"/>
  <c r="AP78" i="16"/>
  <c r="AA78" i="16"/>
  <c r="K78" i="16"/>
  <c r="AT77" i="16"/>
  <c r="AS77" i="16"/>
  <c r="AR77" i="16"/>
  <c r="AP77" i="16"/>
  <c r="AA77" i="16"/>
  <c r="AT76" i="16"/>
  <c r="AS76" i="16"/>
  <c r="AR76" i="16"/>
  <c r="AP76" i="16"/>
  <c r="AA76" i="16"/>
  <c r="AT75" i="16"/>
  <c r="AR75" i="16"/>
  <c r="AP75" i="16"/>
  <c r="AA75" i="16"/>
  <c r="K75" i="16"/>
  <c r="B75" i="16"/>
  <c r="AS78" i="16" s="1"/>
  <c r="AT74" i="16"/>
  <c r="AS74" i="16"/>
  <c r="AR74" i="16"/>
  <c r="AP74" i="16"/>
  <c r="AA74" i="16"/>
  <c r="K74" i="16"/>
  <c r="B74" i="16"/>
  <c r="T77" i="16" s="1"/>
  <c r="AT73" i="16"/>
  <c r="AS73" i="16"/>
  <c r="AR73" i="16"/>
  <c r="AP73" i="16"/>
  <c r="AA73" i="16"/>
  <c r="K73" i="16"/>
  <c r="L73" i="16" s="1"/>
  <c r="B73" i="16"/>
  <c r="AR84" i="16" s="1"/>
  <c r="AT69" i="16"/>
  <c r="AR69" i="16"/>
  <c r="AP69" i="16"/>
  <c r="AA69" i="16"/>
  <c r="AT68" i="16"/>
  <c r="AS68" i="16"/>
  <c r="AP68" i="16"/>
  <c r="AA68" i="16"/>
  <c r="I68" i="16"/>
  <c r="J68" i="16" s="1"/>
  <c r="D68" i="16"/>
  <c r="E69" i="16" s="1"/>
  <c r="H68" i="16" s="1"/>
  <c r="AT67" i="16"/>
  <c r="AP67" i="16"/>
  <c r="AA67" i="16"/>
  <c r="K67" i="16"/>
  <c r="AT66" i="16"/>
  <c r="AR66" i="16"/>
  <c r="AP66" i="16"/>
  <c r="AA66" i="16"/>
  <c r="AT65" i="16"/>
  <c r="AS65" i="16"/>
  <c r="AP65" i="16"/>
  <c r="AA65" i="16"/>
  <c r="D65" i="16"/>
  <c r="AT64" i="16"/>
  <c r="AP64" i="16"/>
  <c r="AA64" i="16"/>
  <c r="K64" i="16"/>
  <c r="AT63" i="16"/>
  <c r="AP63" i="16"/>
  <c r="AA63" i="16"/>
  <c r="T63" i="16"/>
  <c r="D63" i="16"/>
  <c r="E64" i="16" s="1"/>
  <c r="H63" i="16" s="1"/>
  <c r="I63" i="16" s="1"/>
  <c r="J63" i="16" s="1"/>
  <c r="AT62" i="16"/>
  <c r="AR62" i="16"/>
  <c r="AP62" i="16"/>
  <c r="AA62" i="16"/>
  <c r="D62" i="16"/>
  <c r="AT61" i="16"/>
  <c r="AP61" i="16"/>
  <c r="AA61" i="16"/>
  <c r="K61" i="16"/>
  <c r="L61" i="16" s="1"/>
  <c r="AT60" i="16"/>
  <c r="AP60" i="16"/>
  <c r="AA60" i="16"/>
  <c r="D60" i="16"/>
  <c r="E61" i="16" s="1"/>
  <c r="H60" i="16" s="1"/>
  <c r="I60" i="16" s="1"/>
  <c r="J60" i="16" s="1"/>
  <c r="B60" i="16"/>
  <c r="AS67" i="16" s="1"/>
  <c r="AT59" i="16"/>
  <c r="AS59" i="16"/>
  <c r="AP59" i="16"/>
  <c r="AA59" i="16"/>
  <c r="D59" i="16"/>
  <c r="B59" i="16"/>
  <c r="AT58" i="16"/>
  <c r="AP58" i="16"/>
  <c r="AA58" i="16"/>
  <c r="K58" i="16"/>
  <c r="B58" i="16"/>
  <c r="AR64" i="16" s="1"/>
  <c r="D54" i="16"/>
  <c r="D70" i="16" s="1"/>
  <c r="D85" i="16" s="1"/>
  <c r="D101" i="16" s="1"/>
  <c r="D117" i="16" s="1"/>
  <c r="D133" i="16" s="1"/>
  <c r="D148" i="16" s="1"/>
  <c r="AT53" i="16"/>
  <c r="AP53" i="16"/>
  <c r="AG53" i="16"/>
  <c r="AA53" i="16"/>
  <c r="K53" i="16"/>
  <c r="L53" i="16" s="1"/>
  <c r="E53" i="16"/>
  <c r="H52" i="16" s="1"/>
  <c r="I52" i="16" s="1"/>
  <c r="J52" i="16" s="1"/>
  <c r="D53" i="16"/>
  <c r="E54" i="16" s="1"/>
  <c r="H53" i="16" s="1"/>
  <c r="I53" i="16" s="1"/>
  <c r="J53" i="16" s="1"/>
  <c r="AT52" i="16"/>
  <c r="AP52" i="16"/>
  <c r="AG52" i="16"/>
  <c r="AA52" i="16"/>
  <c r="K52" i="16"/>
  <c r="L52" i="16" s="1"/>
  <c r="D52" i="16"/>
  <c r="AT51" i="16"/>
  <c r="AR51" i="16"/>
  <c r="AP51" i="16"/>
  <c r="AG51" i="16"/>
  <c r="AA51" i="16"/>
  <c r="T51" i="16"/>
  <c r="D51" i="16"/>
  <c r="E52" i="16" s="1"/>
  <c r="H51" i="16" s="1"/>
  <c r="I51" i="16" s="1"/>
  <c r="J51" i="16" s="1"/>
  <c r="AT50" i="16"/>
  <c r="AR50" i="16"/>
  <c r="AP50" i="16"/>
  <c r="AG50" i="16"/>
  <c r="AA50" i="16"/>
  <c r="E50" i="16"/>
  <c r="H49" i="16" s="1"/>
  <c r="I49" i="16" s="1"/>
  <c r="J49" i="16" s="1"/>
  <c r="D50" i="16"/>
  <c r="D66" i="16" s="1"/>
  <c r="AT49" i="16"/>
  <c r="AP49" i="16"/>
  <c r="AG49" i="16"/>
  <c r="AA49" i="16"/>
  <c r="D49" i="16"/>
  <c r="AT48" i="16"/>
  <c r="AP48" i="16"/>
  <c r="AG48" i="16"/>
  <c r="AA48" i="16"/>
  <c r="D48" i="16"/>
  <c r="AT47" i="16"/>
  <c r="AS47" i="16"/>
  <c r="AP47" i="16"/>
  <c r="AG47" i="16"/>
  <c r="AA47" i="16"/>
  <c r="J47" i="16"/>
  <c r="D47" i="16"/>
  <c r="E48" i="16" s="1"/>
  <c r="H47" i="16" s="1"/>
  <c r="I47" i="16" s="1"/>
  <c r="AT46" i="16"/>
  <c r="AP46" i="16"/>
  <c r="AG46" i="16"/>
  <c r="AA46" i="16"/>
  <c r="T46" i="16"/>
  <c r="K46" i="16"/>
  <c r="L46" i="16" s="1"/>
  <c r="D46" i="16"/>
  <c r="E47" i="16" s="1"/>
  <c r="H46" i="16" s="1"/>
  <c r="I46" i="16" s="1"/>
  <c r="J46" i="16" s="1"/>
  <c r="AT45" i="16"/>
  <c r="AS45" i="16"/>
  <c r="AP45" i="16"/>
  <c r="AG45" i="16"/>
  <c r="AA45" i="16"/>
  <c r="K45" i="16"/>
  <c r="L45" i="16" s="1"/>
  <c r="E45" i="16"/>
  <c r="H44" i="16" s="1"/>
  <c r="I44" i="16" s="1"/>
  <c r="J44" i="16" s="1"/>
  <c r="D45" i="16"/>
  <c r="AT44" i="16"/>
  <c r="AP44" i="16"/>
  <c r="AG44" i="16"/>
  <c r="AA44" i="16"/>
  <c r="L44" i="16"/>
  <c r="R44" i="16" s="1"/>
  <c r="K44" i="16"/>
  <c r="D44" i="16"/>
  <c r="B44" i="16"/>
  <c r="AS44" i="16" s="1"/>
  <c r="AT43" i="16"/>
  <c r="AS43" i="16"/>
  <c r="AR43" i="16"/>
  <c r="AP43" i="16"/>
  <c r="AG43" i="16"/>
  <c r="AA43" i="16"/>
  <c r="T43" i="16"/>
  <c r="D43" i="16"/>
  <c r="E44" i="16" s="1"/>
  <c r="H43" i="16" s="1"/>
  <c r="I43" i="16" s="1"/>
  <c r="J43" i="16" s="1"/>
  <c r="B43" i="16"/>
  <c r="T45" i="16" s="1"/>
  <c r="AT42" i="16"/>
  <c r="AS42" i="16"/>
  <c r="AP42" i="16"/>
  <c r="AG42" i="16"/>
  <c r="AA42" i="16"/>
  <c r="O42" i="16"/>
  <c r="K42" i="16"/>
  <c r="L42" i="16" s="1"/>
  <c r="R42" i="16" s="1"/>
  <c r="D42" i="16"/>
  <c r="D58" i="16" s="1"/>
  <c r="B42" i="16"/>
  <c r="AR44" i="16" s="1"/>
  <c r="E38" i="16"/>
  <c r="AT37" i="16"/>
  <c r="AS37" i="16"/>
  <c r="AP37" i="16"/>
  <c r="AA37" i="16"/>
  <c r="T37" i="16"/>
  <c r="H37" i="16"/>
  <c r="I37" i="16" s="1"/>
  <c r="J37" i="16" s="1"/>
  <c r="E37" i="16"/>
  <c r="H36" i="16" s="1"/>
  <c r="I36" i="16" s="1"/>
  <c r="J36" i="16" s="1"/>
  <c r="AT36" i="16"/>
  <c r="AS36" i="16"/>
  <c r="AP36" i="16"/>
  <c r="AA36" i="16"/>
  <c r="E36" i="16"/>
  <c r="H35" i="16" s="1"/>
  <c r="I35" i="16" s="1"/>
  <c r="AT35" i="16"/>
  <c r="AP35" i="16"/>
  <c r="AA35" i="16"/>
  <c r="K35" i="16"/>
  <c r="L35" i="16" s="1"/>
  <c r="R35" i="16" s="1"/>
  <c r="J35" i="16"/>
  <c r="E35" i="16"/>
  <c r="AT34" i="16"/>
  <c r="AP34" i="16"/>
  <c r="AA34" i="16"/>
  <c r="I34" i="16"/>
  <c r="J34" i="16" s="1"/>
  <c r="H34" i="16"/>
  <c r="E34" i="16"/>
  <c r="AT33" i="16"/>
  <c r="AP33" i="16"/>
  <c r="AA33" i="16"/>
  <c r="T33" i="16"/>
  <c r="I33" i="16"/>
  <c r="J33" i="16" s="1"/>
  <c r="H33" i="16"/>
  <c r="E33" i="16"/>
  <c r="H32" i="16" s="1"/>
  <c r="I32" i="16" s="1"/>
  <c r="J32" i="16" s="1"/>
  <c r="AT32" i="16"/>
  <c r="AR32" i="16"/>
  <c r="AP32" i="16"/>
  <c r="AA32" i="16"/>
  <c r="E32" i="16"/>
  <c r="H31" i="16" s="1"/>
  <c r="I31" i="16" s="1"/>
  <c r="J31" i="16" s="1"/>
  <c r="AT31" i="16"/>
  <c r="AP31" i="16"/>
  <c r="AA31" i="16"/>
  <c r="K31" i="16"/>
  <c r="L31" i="16" s="1"/>
  <c r="E31" i="16"/>
  <c r="AT30" i="16"/>
  <c r="AP30" i="16"/>
  <c r="AA30" i="16"/>
  <c r="J30" i="16"/>
  <c r="I30" i="16"/>
  <c r="H30" i="16"/>
  <c r="E30" i="16"/>
  <c r="AT29" i="16"/>
  <c r="AP29" i="16"/>
  <c r="AA29" i="16"/>
  <c r="T29" i="16"/>
  <c r="J29" i="16"/>
  <c r="I29" i="16"/>
  <c r="H29" i="16"/>
  <c r="E29" i="16"/>
  <c r="AT28" i="16"/>
  <c r="AS28" i="16"/>
  <c r="AR28" i="16"/>
  <c r="AP28" i="16"/>
  <c r="AA28" i="16"/>
  <c r="T28" i="16"/>
  <c r="J28" i="16"/>
  <c r="H28" i="16"/>
  <c r="I28" i="16" s="1"/>
  <c r="E28" i="16"/>
  <c r="H27" i="16" s="1"/>
  <c r="I27" i="16" s="1"/>
  <c r="J27" i="16" s="1"/>
  <c r="B28" i="16"/>
  <c r="AS27" i="16" s="1"/>
  <c r="AT27" i="16"/>
  <c r="AP27" i="16"/>
  <c r="AA27" i="16"/>
  <c r="T27" i="16"/>
  <c r="E27" i="16"/>
  <c r="B27" i="16"/>
  <c r="T36" i="16" s="1"/>
  <c r="AT26" i="16"/>
  <c r="AS26" i="16"/>
  <c r="AP26" i="16"/>
  <c r="AA26" i="16"/>
  <c r="T26" i="16"/>
  <c r="H26" i="16"/>
  <c r="I26" i="16" s="1"/>
  <c r="J26" i="16" s="1"/>
  <c r="B26" i="16"/>
  <c r="AR35" i="16" s="1"/>
  <c r="AW147" i="14"/>
  <c r="AS147" i="14"/>
  <c r="AG147" i="14"/>
  <c r="K147" i="14"/>
  <c r="L147" i="14" s="1"/>
  <c r="R147" i="14" s="1"/>
  <c r="AW146" i="14"/>
  <c r="AS146" i="14"/>
  <c r="AG146" i="14"/>
  <c r="T146" i="14"/>
  <c r="AW145" i="14"/>
  <c r="AV145" i="14"/>
  <c r="AS145" i="14"/>
  <c r="AG145" i="14"/>
  <c r="AW144" i="14"/>
  <c r="AS144" i="14"/>
  <c r="AG144" i="14"/>
  <c r="AW143" i="14"/>
  <c r="AS143" i="14"/>
  <c r="AG143" i="14"/>
  <c r="T143" i="14"/>
  <c r="AW142" i="14"/>
  <c r="AS142" i="14"/>
  <c r="AG142" i="14"/>
  <c r="K142" i="14"/>
  <c r="L142" i="14" s="1"/>
  <c r="AW141" i="14"/>
  <c r="AV141" i="14"/>
  <c r="AS141" i="14"/>
  <c r="AG141" i="14"/>
  <c r="AW140" i="14"/>
  <c r="AS140" i="14"/>
  <c r="AG140" i="14"/>
  <c r="AW139" i="14"/>
  <c r="AU139" i="14"/>
  <c r="AS139" i="14"/>
  <c r="AG139" i="14"/>
  <c r="K139" i="14"/>
  <c r="L139" i="14" s="1"/>
  <c r="AW138" i="14"/>
  <c r="AV138" i="14"/>
  <c r="AS138" i="14"/>
  <c r="AG138" i="14"/>
  <c r="B138" i="14"/>
  <c r="AV140" i="14" s="1"/>
  <c r="AW137" i="14"/>
  <c r="AS137" i="14"/>
  <c r="AG137" i="14"/>
  <c r="T137" i="14"/>
  <c r="K137" i="14"/>
  <c r="L137" i="14" s="1"/>
  <c r="B137" i="14"/>
  <c r="AW136" i="14"/>
  <c r="AV136" i="14"/>
  <c r="AU136" i="14"/>
  <c r="AS136" i="14"/>
  <c r="AG136" i="14"/>
  <c r="T136" i="14"/>
  <c r="B136" i="14"/>
  <c r="AU142" i="14" s="1"/>
  <c r="AZ132" i="14"/>
  <c r="AW132" i="14"/>
  <c r="AS132" i="14"/>
  <c r="AG132" i="14"/>
  <c r="T132" i="14"/>
  <c r="K132" i="14"/>
  <c r="L132" i="14" s="1"/>
  <c r="R132" i="14" s="1"/>
  <c r="AZ131" i="14"/>
  <c r="AW131" i="14"/>
  <c r="AS131" i="14"/>
  <c r="AG131" i="14"/>
  <c r="T131" i="14"/>
  <c r="K131" i="14"/>
  <c r="L131" i="14" s="1"/>
  <c r="AZ130" i="14"/>
  <c r="AW130" i="14"/>
  <c r="AV130" i="14"/>
  <c r="AS130" i="14"/>
  <c r="AG130" i="14"/>
  <c r="T130" i="14"/>
  <c r="AZ129" i="14"/>
  <c r="AW129" i="14"/>
  <c r="AV129" i="14"/>
  <c r="AS129" i="14"/>
  <c r="AG129" i="14"/>
  <c r="AZ128" i="14"/>
  <c r="AW128" i="14"/>
  <c r="AS128" i="14"/>
  <c r="AG128" i="14"/>
  <c r="K128" i="14"/>
  <c r="L128" i="14" s="1"/>
  <c r="AZ127" i="14"/>
  <c r="AW127" i="14"/>
  <c r="AU127" i="14"/>
  <c r="AS127" i="14"/>
  <c r="AG127" i="14"/>
  <c r="T127" i="14"/>
  <c r="AZ126" i="14"/>
  <c r="AW126" i="14"/>
  <c r="AV126" i="14"/>
  <c r="AS126" i="14"/>
  <c r="AG126" i="14"/>
  <c r="AZ125" i="14"/>
  <c r="AW125" i="14"/>
  <c r="AS125" i="14"/>
  <c r="AG125" i="14"/>
  <c r="R125" i="14"/>
  <c r="L125" i="14"/>
  <c r="K125" i="14"/>
  <c r="AZ124" i="14"/>
  <c r="AW124" i="14"/>
  <c r="AV124" i="14"/>
  <c r="AU124" i="14"/>
  <c r="AS124" i="14"/>
  <c r="AG124" i="14"/>
  <c r="T124" i="14"/>
  <c r="AZ123" i="14"/>
  <c r="AW123" i="14"/>
  <c r="AS123" i="14"/>
  <c r="AG123" i="14"/>
  <c r="B123" i="14"/>
  <c r="AV132" i="14" s="1"/>
  <c r="AZ122" i="14"/>
  <c r="AW122" i="14"/>
  <c r="AU122" i="14"/>
  <c r="AS122" i="14"/>
  <c r="AG122" i="14"/>
  <c r="T122" i="14"/>
  <c r="L122" i="14"/>
  <c r="R122" i="14" s="1"/>
  <c r="K122" i="14"/>
  <c r="B122" i="14"/>
  <c r="T126" i="14" s="1"/>
  <c r="AZ121" i="14"/>
  <c r="AW121" i="14"/>
  <c r="AS121" i="14"/>
  <c r="AG121" i="14"/>
  <c r="T121" i="14"/>
  <c r="B121" i="14"/>
  <c r="AU128" i="14" s="1"/>
  <c r="AW116" i="14"/>
  <c r="AU116" i="14"/>
  <c r="AS116" i="14"/>
  <c r="AG116" i="14"/>
  <c r="T116" i="14"/>
  <c r="AW115" i="14"/>
  <c r="AU115" i="14"/>
  <c r="AS115" i="14"/>
  <c r="AG115" i="14"/>
  <c r="T115" i="14"/>
  <c r="AW114" i="14"/>
  <c r="AS114" i="14"/>
  <c r="AG114" i="14"/>
  <c r="T114" i="14"/>
  <c r="AW113" i="14"/>
  <c r="AU113" i="14"/>
  <c r="AS113" i="14"/>
  <c r="AG113" i="14"/>
  <c r="T113" i="14"/>
  <c r="AW112" i="14"/>
  <c r="AU112" i="14"/>
  <c r="AS112" i="14"/>
  <c r="AG112" i="14"/>
  <c r="T112" i="14"/>
  <c r="L112" i="14"/>
  <c r="K112" i="14"/>
  <c r="AW111" i="14"/>
  <c r="AS111" i="14"/>
  <c r="AG111" i="14"/>
  <c r="T111" i="14"/>
  <c r="AW110" i="14"/>
  <c r="AS110" i="14"/>
  <c r="AG110" i="14"/>
  <c r="K110" i="14"/>
  <c r="L110" i="14" s="1"/>
  <c r="AW109" i="14"/>
  <c r="AS109" i="14"/>
  <c r="AG109" i="14"/>
  <c r="K109" i="14"/>
  <c r="L109" i="14" s="1"/>
  <c r="AW108" i="14"/>
  <c r="AS108" i="14"/>
  <c r="AG108" i="14"/>
  <c r="T108" i="14"/>
  <c r="AW107" i="14"/>
  <c r="AS107" i="14"/>
  <c r="AG107" i="14"/>
  <c r="K107" i="14"/>
  <c r="L107" i="14" s="1"/>
  <c r="B107" i="14"/>
  <c r="AW106" i="14"/>
  <c r="AU106" i="14"/>
  <c r="AS106" i="14"/>
  <c r="AG106" i="14"/>
  <c r="T106" i="14"/>
  <c r="L106" i="14"/>
  <c r="K106" i="14"/>
  <c r="B106" i="14"/>
  <c r="T110" i="14" s="1"/>
  <c r="AW105" i="14"/>
  <c r="AU105" i="14"/>
  <c r="AS105" i="14"/>
  <c r="AG105" i="14"/>
  <c r="T105" i="14"/>
  <c r="B105" i="14"/>
  <c r="AU109" i="14" s="1"/>
  <c r="AM100" i="14"/>
  <c r="AK100" i="14"/>
  <c r="T100" i="14"/>
  <c r="AM99" i="14"/>
  <c r="AK99" i="14"/>
  <c r="L99" i="14"/>
  <c r="K99" i="14"/>
  <c r="AM98" i="14"/>
  <c r="AK98" i="14"/>
  <c r="AM97" i="14"/>
  <c r="T97" i="14"/>
  <c r="AM96" i="14"/>
  <c r="AK96" i="14"/>
  <c r="T96" i="14"/>
  <c r="K96" i="14"/>
  <c r="L96" i="14" s="1"/>
  <c r="AM95" i="14"/>
  <c r="AK95" i="14"/>
  <c r="T95" i="14"/>
  <c r="AM94" i="14"/>
  <c r="AK94" i="14"/>
  <c r="K94" i="14"/>
  <c r="L94" i="14" s="1"/>
  <c r="AM93" i="14"/>
  <c r="T93" i="14"/>
  <c r="AM92" i="14"/>
  <c r="T92" i="14"/>
  <c r="AM91" i="14"/>
  <c r="AK91" i="14"/>
  <c r="T91" i="14"/>
  <c r="K91" i="14"/>
  <c r="L91" i="14" s="1"/>
  <c r="B91" i="14"/>
  <c r="AM90" i="14"/>
  <c r="K90" i="14"/>
  <c r="L90" i="14" s="1"/>
  <c r="B90" i="14"/>
  <c r="T90" i="14" s="1"/>
  <c r="AM89" i="14"/>
  <c r="T89" i="14"/>
  <c r="L89" i="14"/>
  <c r="R89" i="14" s="1"/>
  <c r="K89" i="14"/>
  <c r="B89" i="14"/>
  <c r="K98" i="14" s="1"/>
  <c r="L98" i="14" s="1"/>
  <c r="AT84" i="14"/>
  <c r="AP84" i="14"/>
  <c r="AA84" i="14"/>
  <c r="AT83" i="14"/>
  <c r="AP83" i="14"/>
  <c r="AA83" i="14"/>
  <c r="K83" i="14"/>
  <c r="L83" i="14" s="1"/>
  <c r="AT82" i="14"/>
  <c r="AP82" i="14"/>
  <c r="AA82" i="14"/>
  <c r="R82" i="14"/>
  <c r="K82" i="14"/>
  <c r="L82" i="14" s="1"/>
  <c r="AT81" i="14"/>
  <c r="AP81" i="14"/>
  <c r="AA81" i="14"/>
  <c r="AT80" i="14"/>
  <c r="AP80" i="14"/>
  <c r="AA80" i="14"/>
  <c r="AT79" i="14"/>
  <c r="AP79" i="14"/>
  <c r="AA79" i="14"/>
  <c r="AT78" i="14"/>
  <c r="AS78" i="14"/>
  <c r="AP78" i="14"/>
  <c r="AA78" i="14"/>
  <c r="AT77" i="14"/>
  <c r="AS77" i="14"/>
  <c r="AP77" i="14"/>
  <c r="AA77" i="14"/>
  <c r="AT76" i="14"/>
  <c r="AP76" i="14"/>
  <c r="AA76" i="14"/>
  <c r="AT75" i="14"/>
  <c r="AS75" i="14"/>
  <c r="AP75" i="14"/>
  <c r="AA75" i="14"/>
  <c r="B75" i="14"/>
  <c r="AS79" i="14" s="1"/>
  <c r="AT74" i="14"/>
  <c r="AP74" i="14"/>
  <c r="AA74" i="14"/>
  <c r="B74" i="14"/>
  <c r="T77" i="14" s="1"/>
  <c r="AT73" i="14"/>
  <c r="AP73" i="14"/>
  <c r="AA73" i="14"/>
  <c r="R73" i="14"/>
  <c r="K73" i="14"/>
  <c r="L73" i="14" s="1"/>
  <c r="O73" i="14" s="1"/>
  <c r="B73" i="14"/>
  <c r="K79" i="14" s="1"/>
  <c r="L79" i="14" s="1"/>
  <c r="D70" i="14"/>
  <c r="D85" i="14" s="1"/>
  <c r="D101" i="14" s="1"/>
  <c r="D117" i="14" s="1"/>
  <c r="D133" i="14" s="1"/>
  <c r="D148" i="14" s="1"/>
  <c r="AT69" i="14"/>
  <c r="AS69" i="14"/>
  <c r="AR69" i="14"/>
  <c r="AP69" i="14"/>
  <c r="AA69" i="14"/>
  <c r="AT68" i="14"/>
  <c r="AS68" i="14"/>
  <c r="AP68" i="14"/>
  <c r="AA68" i="14"/>
  <c r="T68" i="14"/>
  <c r="AT67" i="14"/>
  <c r="AS67" i="14"/>
  <c r="AR67" i="14"/>
  <c r="AP67" i="14"/>
  <c r="AA67" i="14"/>
  <c r="T67" i="14"/>
  <c r="AT66" i="14"/>
  <c r="AS66" i="14"/>
  <c r="AR66" i="14"/>
  <c r="AP66" i="14"/>
  <c r="AA66" i="14"/>
  <c r="E66" i="14"/>
  <c r="H65" i="14" s="1"/>
  <c r="I65" i="14" s="1"/>
  <c r="J65" i="14" s="1"/>
  <c r="AT65" i="14"/>
  <c r="AS65" i="14"/>
  <c r="AP65" i="14"/>
  <c r="AA65" i="14"/>
  <c r="T65" i="14"/>
  <c r="AT64" i="14"/>
  <c r="AR64" i="14"/>
  <c r="AP64" i="14"/>
  <c r="AA64" i="14"/>
  <c r="T64" i="14"/>
  <c r="AT63" i="14"/>
  <c r="AR63" i="14"/>
  <c r="AP63" i="14"/>
  <c r="AA63" i="14"/>
  <c r="T63" i="14"/>
  <c r="L63" i="14"/>
  <c r="R63" i="14" s="1"/>
  <c r="K63" i="14"/>
  <c r="E63" i="14"/>
  <c r="H62" i="14" s="1"/>
  <c r="I62" i="14" s="1"/>
  <c r="J62" i="14" s="1"/>
  <c r="D63" i="14"/>
  <c r="AT62" i="14"/>
  <c r="AR62" i="14"/>
  <c r="AP62" i="14"/>
  <c r="AA62" i="14"/>
  <c r="AT61" i="14"/>
  <c r="AS61" i="14"/>
  <c r="AR61" i="14"/>
  <c r="AP61" i="14"/>
  <c r="AA61" i="14"/>
  <c r="T61" i="14"/>
  <c r="D61" i="14"/>
  <c r="E62" i="14" s="1"/>
  <c r="H61" i="14" s="1"/>
  <c r="I61" i="14" s="1"/>
  <c r="J61" i="14" s="1"/>
  <c r="AT60" i="14"/>
  <c r="AS60" i="14"/>
  <c r="AR60" i="14"/>
  <c r="AP60" i="14"/>
  <c r="AA60" i="14"/>
  <c r="T60" i="14"/>
  <c r="L60" i="14"/>
  <c r="R60" i="14" s="1"/>
  <c r="K60" i="14"/>
  <c r="D60" i="14"/>
  <c r="B60" i="14"/>
  <c r="AS62" i="14" s="1"/>
  <c r="AT59" i="14"/>
  <c r="AS59" i="14"/>
  <c r="AR59" i="14"/>
  <c r="AP59" i="14"/>
  <c r="AA59" i="14"/>
  <c r="T59" i="14"/>
  <c r="B59" i="14"/>
  <c r="T69" i="14" s="1"/>
  <c r="AT58" i="14"/>
  <c r="AS58" i="14"/>
  <c r="AR58" i="14"/>
  <c r="AP58" i="14"/>
  <c r="AA58" i="14"/>
  <c r="T58" i="14"/>
  <c r="B58" i="14"/>
  <c r="AR68" i="14" s="1"/>
  <c r="D54" i="14"/>
  <c r="AT53" i="14"/>
  <c r="AP53" i="14"/>
  <c r="AG53" i="14"/>
  <c r="AA53" i="14"/>
  <c r="L53" i="14"/>
  <c r="K53" i="14"/>
  <c r="E53" i="14"/>
  <c r="H52" i="14" s="1"/>
  <c r="I52" i="14" s="1"/>
  <c r="J52" i="14" s="1"/>
  <c r="D53" i="14"/>
  <c r="E54" i="14" s="1"/>
  <c r="H53" i="14" s="1"/>
  <c r="I53" i="14" s="1"/>
  <c r="J53" i="14" s="1"/>
  <c r="AT52" i="14"/>
  <c r="AP52" i="14"/>
  <c r="AG52" i="14"/>
  <c r="AA52" i="14"/>
  <c r="T52" i="14"/>
  <c r="E52" i="14"/>
  <c r="D52" i="14"/>
  <c r="D68" i="14" s="1"/>
  <c r="D83" i="14" s="1"/>
  <c r="AT51" i="14"/>
  <c r="AS51" i="14"/>
  <c r="AR51" i="14"/>
  <c r="AP51" i="14"/>
  <c r="AG51" i="14"/>
  <c r="AA51" i="14"/>
  <c r="H51" i="14"/>
  <c r="I51" i="14" s="1"/>
  <c r="J51" i="14" s="1"/>
  <c r="D51" i="14"/>
  <c r="D67" i="14" s="1"/>
  <c r="AT50" i="14"/>
  <c r="AP50" i="14"/>
  <c r="AG50" i="14"/>
  <c r="AA50" i="14"/>
  <c r="D50" i="14"/>
  <c r="D66" i="14" s="1"/>
  <c r="AT49" i="14"/>
  <c r="AS49" i="14"/>
  <c r="AP49" i="14"/>
  <c r="AG49" i="14"/>
  <c r="AA49" i="14"/>
  <c r="D49" i="14"/>
  <c r="D65" i="14" s="1"/>
  <c r="D80" i="14" s="1"/>
  <c r="AT48" i="14"/>
  <c r="AP48" i="14"/>
  <c r="AG48" i="14"/>
  <c r="AA48" i="14"/>
  <c r="K48" i="14"/>
  <c r="L48" i="14" s="1"/>
  <c r="D48" i="14"/>
  <c r="D64" i="14" s="1"/>
  <c r="AT47" i="14"/>
  <c r="AP47" i="14"/>
  <c r="AG47" i="14"/>
  <c r="AA47" i="14"/>
  <c r="D47" i="14"/>
  <c r="E48" i="14" s="1"/>
  <c r="H47" i="14" s="1"/>
  <c r="I47" i="14" s="1"/>
  <c r="J47" i="14" s="1"/>
  <c r="AT46" i="14"/>
  <c r="AP46" i="14"/>
  <c r="AG46" i="14"/>
  <c r="AA46" i="14"/>
  <c r="T46" i="14"/>
  <c r="E46" i="14"/>
  <c r="H45" i="14" s="1"/>
  <c r="I45" i="14" s="1"/>
  <c r="J45" i="14" s="1"/>
  <c r="D46" i="14"/>
  <c r="D62" i="14" s="1"/>
  <c r="D77" i="14" s="1"/>
  <c r="AT45" i="14"/>
  <c r="AS45" i="14"/>
  <c r="AP45" i="14"/>
  <c r="AG45" i="14"/>
  <c r="AA45" i="14"/>
  <c r="T45" i="14"/>
  <c r="D45" i="14"/>
  <c r="AT44" i="14"/>
  <c r="AS44" i="14"/>
  <c r="AP44" i="14"/>
  <c r="AG44" i="14"/>
  <c r="AA44" i="14"/>
  <c r="D44" i="14"/>
  <c r="E45" i="14" s="1"/>
  <c r="H44" i="14" s="1"/>
  <c r="I44" i="14" s="1"/>
  <c r="J44" i="14" s="1"/>
  <c r="B44" i="14"/>
  <c r="AS50" i="14" s="1"/>
  <c r="AT43" i="14"/>
  <c r="AP43" i="14"/>
  <c r="AG43" i="14"/>
  <c r="AA43" i="14"/>
  <c r="K43" i="14"/>
  <c r="L43" i="14" s="1"/>
  <c r="D43" i="14"/>
  <c r="B43" i="14"/>
  <c r="T51" i="14" s="1"/>
  <c r="AT42" i="14"/>
  <c r="AP42" i="14"/>
  <c r="AG42" i="14"/>
  <c r="AA42" i="14"/>
  <c r="T42" i="14"/>
  <c r="D42" i="14"/>
  <c r="E43" i="14" s="1"/>
  <c r="H42" i="14" s="1"/>
  <c r="I42" i="14" s="1"/>
  <c r="J42" i="14" s="1"/>
  <c r="B42" i="14"/>
  <c r="AR53" i="14" s="1"/>
  <c r="E38" i="14"/>
  <c r="AT37" i="14"/>
  <c r="AS37" i="14"/>
  <c r="AP37" i="14"/>
  <c r="AA37" i="14"/>
  <c r="H37" i="14"/>
  <c r="I37" i="14" s="1"/>
  <c r="J37" i="14" s="1"/>
  <c r="E37" i="14"/>
  <c r="AT36" i="14"/>
  <c r="AS36" i="14"/>
  <c r="AP36" i="14"/>
  <c r="AA36" i="14"/>
  <c r="T36" i="14"/>
  <c r="I36" i="14"/>
  <c r="J36" i="14" s="1"/>
  <c r="H36" i="14"/>
  <c r="E36" i="14"/>
  <c r="AT35" i="14"/>
  <c r="AR35" i="14"/>
  <c r="AP35" i="14"/>
  <c r="AA35" i="14"/>
  <c r="T35" i="14"/>
  <c r="H35" i="14"/>
  <c r="I35" i="14" s="1"/>
  <c r="J35" i="14" s="1"/>
  <c r="E35" i="14"/>
  <c r="H34" i="14" s="1"/>
  <c r="I34" i="14" s="1"/>
  <c r="J34" i="14" s="1"/>
  <c r="AT34" i="14"/>
  <c r="AP34" i="14"/>
  <c r="AA34" i="14"/>
  <c r="K34" i="14"/>
  <c r="L34" i="14" s="1"/>
  <c r="E34" i="14"/>
  <c r="AT33" i="14"/>
  <c r="AP33" i="14"/>
  <c r="AA33" i="14"/>
  <c r="I33" i="14"/>
  <c r="J33" i="14" s="1"/>
  <c r="H33" i="14"/>
  <c r="E33" i="14"/>
  <c r="AT32" i="14"/>
  <c r="AP32" i="14"/>
  <c r="AA32" i="14"/>
  <c r="T32" i="14"/>
  <c r="I32" i="14"/>
  <c r="J32" i="14" s="1"/>
  <c r="H32" i="14"/>
  <c r="E32" i="14"/>
  <c r="AT31" i="14"/>
  <c r="AR31" i="14"/>
  <c r="AP31" i="14"/>
  <c r="AA31" i="14"/>
  <c r="T31" i="14"/>
  <c r="H31" i="14"/>
  <c r="I31" i="14" s="1"/>
  <c r="J31" i="14" s="1"/>
  <c r="E31" i="14"/>
  <c r="H30" i="14" s="1"/>
  <c r="I30" i="14" s="1"/>
  <c r="J30" i="14" s="1"/>
  <c r="AT30" i="14"/>
  <c r="AP30" i="14"/>
  <c r="AA30" i="14"/>
  <c r="L30" i="14"/>
  <c r="R30" i="14" s="1"/>
  <c r="K30" i="14"/>
  <c r="E30" i="14"/>
  <c r="H29" i="14" s="1"/>
  <c r="I29" i="14" s="1"/>
  <c r="J29" i="14" s="1"/>
  <c r="AT29" i="14"/>
  <c r="AP29" i="14"/>
  <c r="AA29" i="14"/>
  <c r="K29" i="14"/>
  <c r="L29" i="14" s="1"/>
  <c r="E29" i="14"/>
  <c r="AT28" i="14"/>
  <c r="AS28" i="14"/>
  <c r="AP28" i="14"/>
  <c r="AA28" i="14"/>
  <c r="J28" i="14"/>
  <c r="H28" i="14"/>
  <c r="I28" i="14" s="1"/>
  <c r="E28" i="14"/>
  <c r="B28" i="14"/>
  <c r="AS32" i="14" s="1"/>
  <c r="AT27" i="14"/>
  <c r="AS27" i="14"/>
  <c r="AP27" i="14"/>
  <c r="AA27" i="14"/>
  <c r="I27" i="14"/>
  <c r="J27" i="14" s="1"/>
  <c r="H27" i="14"/>
  <c r="E27" i="14"/>
  <c r="B27" i="14"/>
  <c r="T34" i="14" s="1"/>
  <c r="AT26" i="14"/>
  <c r="AS26" i="14"/>
  <c r="AP26" i="14"/>
  <c r="AA26" i="14"/>
  <c r="T26" i="14"/>
  <c r="H26" i="14"/>
  <c r="I26" i="14" s="1"/>
  <c r="J26" i="14" s="1"/>
  <c r="B26" i="14"/>
  <c r="AR29" i="14" s="1"/>
  <c r="AW147" i="13"/>
  <c r="AU147" i="13"/>
  <c r="AS147" i="13"/>
  <c r="AG147" i="13"/>
  <c r="T147" i="13"/>
  <c r="AW146" i="13"/>
  <c r="AU146" i="13"/>
  <c r="AS146" i="13"/>
  <c r="AG146" i="13"/>
  <c r="T146" i="13"/>
  <c r="AW145" i="13"/>
  <c r="AV145" i="13"/>
  <c r="AS145" i="13"/>
  <c r="AG145" i="13"/>
  <c r="T145" i="13"/>
  <c r="AW144" i="13"/>
  <c r="AU144" i="13"/>
  <c r="AS144" i="13"/>
  <c r="AG144" i="13"/>
  <c r="T144" i="13"/>
  <c r="AW143" i="13"/>
  <c r="AU143" i="13"/>
  <c r="AS143" i="13"/>
  <c r="AG143" i="13"/>
  <c r="T143" i="13"/>
  <c r="L143" i="13"/>
  <c r="R143" i="13" s="1"/>
  <c r="K143" i="13"/>
  <c r="AW142" i="13"/>
  <c r="AU142" i="13"/>
  <c r="AS142" i="13"/>
  <c r="AG142" i="13"/>
  <c r="K142" i="13"/>
  <c r="L142" i="13" s="1"/>
  <c r="AW141" i="13"/>
  <c r="AS141" i="13"/>
  <c r="AG141" i="13"/>
  <c r="AW140" i="13"/>
  <c r="AS140" i="13"/>
  <c r="AG140" i="13"/>
  <c r="L140" i="13"/>
  <c r="R140" i="13" s="1"/>
  <c r="K140" i="13"/>
  <c r="AW139" i="13"/>
  <c r="AU139" i="13"/>
  <c r="AS139" i="13"/>
  <c r="AG139" i="13"/>
  <c r="T139" i="13"/>
  <c r="K139" i="13"/>
  <c r="L139" i="13" s="1"/>
  <c r="AW138" i="13"/>
  <c r="AS138" i="13"/>
  <c r="AG138" i="13"/>
  <c r="T138" i="13"/>
  <c r="B138" i="13"/>
  <c r="AV142" i="13" s="1"/>
  <c r="AW137" i="13"/>
  <c r="AU137" i="13"/>
  <c r="AS137" i="13"/>
  <c r="AG137" i="13"/>
  <c r="T137" i="13"/>
  <c r="L137" i="13"/>
  <c r="R137" i="13" s="1"/>
  <c r="K137" i="13"/>
  <c r="B137" i="13"/>
  <c r="T140" i="13" s="1"/>
  <c r="AW136" i="13"/>
  <c r="AV136" i="13"/>
  <c r="AS136" i="13"/>
  <c r="AG136" i="13"/>
  <c r="T136" i="13"/>
  <c r="B136" i="13"/>
  <c r="AU145" i="13" s="1"/>
  <c r="AZ132" i="13"/>
  <c r="AW132" i="13"/>
  <c r="AV132" i="13"/>
  <c r="AU132" i="13"/>
  <c r="AS132" i="13"/>
  <c r="AG132" i="13"/>
  <c r="AZ131" i="13"/>
  <c r="AW131" i="13"/>
  <c r="AS131" i="13"/>
  <c r="AG131" i="13"/>
  <c r="K131" i="13"/>
  <c r="L131" i="13" s="1"/>
  <c r="AZ130" i="13"/>
  <c r="AW130" i="13"/>
  <c r="AU130" i="13"/>
  <c r="AS130" i="13"/>
  <c r="AG130" i="13"/>
  <c r="T130" i="13"/>
  <c r="K130" i="13"/>
  <c r="AZ129" i="13"/>
  <c r="AW129" i="13"/>
  <c r="AS129" i="13"/>
  <c r="AG129" i="13"/>
  <c r="AZ128" i="13"/>
  <c r="AW128" i="13"/>
  <c r="AS128" i="13"/>
  <c r="AG128" i="13"/>
  <c r="AZ127" i="13"/>
  <c r="AW127" i="13"/>
  <c r="AU127" i="13"/>
  <c r="AS127" i="13"/>
  <c r="AG127" i="13"/>
  <c r="L127" i="13"/>
  <c r="K127" i="13"/>
  <c r="AZ126" i="13"/>
  <c r="AW126" i="13"/>
  <c r="AV126" i="13"/>
  <c r="AU126" i="13"/>
  <c r="AS126" i="13"/>
  <c r="AG126" i="13"/>
  <c r="T126" i="13"/>
  <c r="AZ125" i="13"/>
  <c r="AW125" i="13"/>
  <c r="AS125" i="13"/>
  <c r="AG125" i="13"/>
  <c r="K125" i="13"/>
  <c r="L125" i="13" s="1"/>
  <c r="AZ124" i="13"/>
  <c r="AW124" i="13"/>
  <c r="AU124" i="13"/>
  <c r="AS124" i="13"/>
  <c r="AG124" i="13"/>
  <c r="T124" i="13"/>
  <c r="AZ123" i="13"/>
  <c r="AW123" i="13"/>
  <c r="AV123" i="13"/>
  <c r="AS123" i="13"/>
  <c r="AG123" i="13"/>
  <c r="B123" i="13"/>
  <c r="AV127" i="13" s="1"/>
  <c r="AZ122" i="13"/>
  <c r="AW122" i="13"/>
  <c r="AV122" i="13"/>
  <c r="AS122" i="13"/>
  <c r="AG122" i="13"/>
  <c r="R122" i="13"/>
  <c r="L122" i="13"/>
  <c r="B122" i="13"/>
  <c r="T132" i="13" s="1"/>
  <c r="AZ121" i="13"/>
  <c r="AW121" i="13"/>
  <c r="AV121" i="13"/>
  <c r="AS121" i="13"/>
  <c r="AG121" i="13"/>
  <c r="K121" i="13"/>
  <c r="L121" i="13" s="1"/>
  <c r="B121" i="13"/>
  <c r="K122" i="13" s="1"/>
  <c r="AW116" i="13"/>
  <c r="AS116" i="13"/>
  <c r="AG116" i="13"/>
  <c r="AW115" i="13"/>
  <c r="AS115" i="13"/>
  <c r="AG115" i="13"/>
  <c r="AW114" i="13"/>
  <c r="AS114" i="13"/>
  <c r="AG114" i="13"/>
  <c r="AW113" i="13"/>
  <c r="AS113" i="13"/>
  <c r="AG113" i="13"/>
  <c r="AW112" i="13"/>
  <c r="AS112" i="13"/>
  <c r="AG112" i="13"/>
  <c r="K112" i="13"/>
  <c r="L112" i="13" s="1"/>
  <c r="AW111" i="13"/>
  <c r="AS111" i="13"/>
  <c r="AG111" i="13"/>
  <c r="AW110" i="13"/>
  <c r="AS110" i="13"/>
  <c r="AG110" i="13"/>
  <c r="AW109" i="13"/>
  <c r="AS109" i="13"/>
  <c r="AG109" i="13"/>
  <c r="AW108" i="13"/>
  <c r="AS108" i="13"/>
  <c r="AG108" i="13"/>
  <c r="AW107" i="13"/>
  <c r="AS107" i="13"/>
  <c r="AG107" i="13"/>
  <c r="B107" i="13"/>
  <c r="AW106" i="13"/>
  <c r="AS106" i="13"/>
  <c r="AG106" i="13"/>
  <c r="B106" i="13"/>
  <c r="AW105" i="13"/>
  <c r="AS105" i="13"/>
  <c r="AG105" i="13"/>
  <c r="K105" i="13"/>
  <c r="L105" i="13" s="1"/>
  <c r="B105" i="13"/>
  <c r="AM100" i="13"/>
  <c r="AM99" i="13"/>
  <c r="K99" i="13"/>
  <c r="L99" i="13" s="1"/>
  <c r="AM98" i="13"/>
  <c r="T98" i="13"/>
  <c r="AM97" i="13"/>
  <c r="AK97" i="13"/>
  <c r="AM96" i="13"/>
  <c r="T96" i="13"/>
  <c r="AM95" i="13"/>
  <c r="AL95" i="13"/>
  <c r="AK95" i="13"/>
  <c r="K95" i="13"/>
  <c r="L95" i="13" s="1"/>
  <c r="AM94" i="13"/>
  <c r="AM93" i="13"/>
  <c r="T93" i="13"/>
  <c r="AM92" i="13"/>
  <c r="AL92" i="13"/>
  <c r="AK92" i="13"/>
  <c r="AM91" i="13"/>
  <c r="T91" i="13"/>
  <c r="B91" i="13"/>
  <c r="AL100" i="13" s="1"/>
  <c r="AM90" i="13"/>
  <c r="AL90" i="13"/>
  <c r="L90" i="13"/>
  <c r="R90" i="13" s="1"/>
  <c r="K90" i="13"/>
  <c r="B90" i="13"/>
  <c r="T99" i="13" s="1"/>
  <c r="AM89" i="13"/>
  <c r="AK89" i="13"/>
  <c r="K89" i="13"/>
  <c r="L89" i="13" s="1"/>
  <c r="B89" i="13"/>
  <c r="AK100" i="13" s="1"/>
  <c r="AT84" i="13"/>
  <c r="AS84" i="13"/>
  <c r="AR84" i="13"/>
  <c r="AP84" i="13"/>
  <c r="AA84" i="13"/>
  <c r="T84" i="13"/>
  <c r="AT83" i="13"/>
  <c r="AS83" i="13"/>
  <c r="AR83" i="13"/>
  <c r="AP83" i="13"/>
  <c r="AA83" i="13"/>
  <c r="K83" i="13"/>
  <c r="L83" i="13" s="1"/>
  <c r="AT82" i="13"/>
  <c r="AS82" i="13"/>
  <c r="AP82" i="13"/>
  <c r="AA82" i="13"/>
  <c r="T82" i="13"/>
  <c r="AT81" i="13"/>
  <c r="AS81" i="13"/>
  <c r="AR81" i="13"/>
  <c r="AP81" i="13"/>
  <c r="AA81" i="13"/>
  <c r="T81" i="13"/>
  <c r="AT80" i="13"/>
  <c r="AS80" i="13"/>
  <c r="AR80" i="13"/>
  <c r="AP80" i="13"/>
  <c r="AA80" i="13"/>
  <c r="AT79" i="13"/>
  <c r="AS79" i="13"/>
  <c r="AR79" i="13"/>
  <c r="AP79" i="13"/>
  <c r="AA79" i="13"/>
  <c r="T79" i="13"/>
  <c r="L79" i="13"/>
  <c r="R79" i="13" s="1"/>
  <c r="K79" i="13"/>
  <c r="AT78" i="13"/>
  <c r="AS78" i="13"/>
  <c r="AR78" i="13"/>
  <c r="AP78" i="13"/>
  <c r="AA78" i="13"/>
  <c r="T78" i="13"/>
  <c r="K78" i="13"/>
  <c r="AT77" i="13"/>
  <c r="AS77" i="13"/>
  <c r="AR77" i="13"/>
  <c r="AP77" i="13"/>
  <c r="AA77" i="13"/>
  <c r="AT76" i="13"/>
  <c r="AS76" i="13"/>
  <c r="AR76" i="13"/>
  <c r="AP76" i="13"/>
  <c r="AA76" i="13"/>
  <c r="T76" i="13"/>
  <c r="L76" i="13"/>
  <c r="R76" i="13" s="1"/>
  <c r="K76" i="13"/>
  <c r="AT75" i="13"/>
  <c r="AS75" i="13"/>
  <c r="AR75" i="13"/>
  <c r="AP75" i="13"/>
  <c r="AA75" i="13"/>
  <c r="T75" i="13"/>
  <c r="K75" i="13"/>
  <c r="L75" i="13" s="1"/>
  <c r="B75" i="13"/>
  <c r="AT74" i="13"/>
  <c r="AS74" i="13"/>
  <c r="AR74" i="13"/>
  <c r="AP74" i="13"/>
  <c r="AA74" i="13"/>
  <c r="T74" i="13"/>
  <c r="B74" i="13"/>
  <c r="T77" i="13" s="1"/>
  <c r="AT73" i="13"/>
  <c r="AS73" i="13"/>
  <c r="AR73" i="13"/>
  <c r="AP73" i="13"/>
  <c r="AA73" i="13"/>
  <c r="T73" i="13"/>
  <c r="R73" i="13"/>
  <c r="O73" i="13"/>
  <c r="L73" i="13"/>
  <c r="K73" i="13"/>
  <c r="B73" i="13"/>
  <c r="AR82" i="13" s="1"/>
  <c r="D70" i="13"/>
  <c r="D85" i="13" s="1"/>
  <c r="D101" i="13" s="1"/>
  <c r="D117" i="13" s="1"/>
  <c r="D133" i="13" s="1"/>
  <c r="D148" i="13" s="1"/>
  <c r="AT69" i="13"/>
  <c r="AR69" i="13"/>
  <c r="AP69" i="13"/>
  <c r="AA69" i="13"/>
  <c r="D69" i="13"/>
  <c r="AT68" i="13"/>
  <c r="AP68" i="13"/>
  <c r="AA68" i="13"/>
  <c r="L68" i="13"/>
  <c r="K68" i="13"/>
  <c r="AT67" i="13"/>
  <c r="AP67" i="13"/>
  <c r="AA67" i="13"/>
  <c r="T67" i="13"/>
  <c r="AT66" i="13"/>
  <c r="AR66" i="13"/>
  <c r="AP66" i="13"/>
  <c r="AA66" i="13"/>
  <c r="E66" i="13"/>
  <c r="H65" i="13" s="1"/>
  <c r="I65" i="13" s="1"/>
  <c r="J65" i="13" s="1"/>
  <c r="D66" i="13"/>
  <c r="AT65" i="13"/>
  <c r="AP65" i="13"/>
  <c r="AA65" i="13"/>
  <c r="L65" i="13"/>
  <c r="K65" i="13"/>
  <c r="AT64" i="13"/>
  <c r="AP64" i="13"/>
  <c r="AA64" i="13"/>
  <c r="AT63" i="13"/>
  <c r="AP63" i="13"/>
  <c r="AA63" i="13"/>
  <c r="D63" i="13"/>
  <c r="AT62" i="13"/>
  <c r="AP62" i="13"/>
  <c r="AA62" i="13"/>
  <c r="L62" i="13"/>
  <c r="K62" i="13"/>
  <c r="AT61" i="13"/>
  <c r="AP61" i="13"/>
  <c r="AA61" i="13"/>
  <c r="AT60" i="13"/>
  <c r="AP60" i="13"/>
  <c r="AA60" i="13"/>
  <c r="D60" i="13"/>
  <c r="B60" i="13"/>
  <c r="AT59" i="13"/>
  <c r="AP59" i="13"/>
  <c r="AA59" i="13"/>
  <c r="K59" i="13"/>
  <c r="L59" i="13" s="1"/>
  <c r="B59" i="13"/>
  <c r="T69" i="13" s="1"/>
  <c r="AT58" i="13"/>
  <c r="AP58" i="13"/>
  <c r="AA58" i="13"/>
  <c r="T58" i="13"/>
  <c r="D58" i="13"/>
  <c r="E59" i="13" s="1"/>
  <c r="H58" i="13" s="1"/>
  <c r="I58" i="13" s="1"/>
  <c r="J58" i="13" s="1"/>
  <c r="B58" i="13"/>
  <c r="AR68" i="13" s="1"/>
  <c r="E54" i="13"/>
  <c r="H53" i="13" s="1"/>
  <c r="I53" i="13" s="1"/>
  <c r="J53" i="13" s="1"/>
  <c r="D54" i="13"/>
  <c r="AT53" i="13"/>
  <c r="AS53" i="13"/>
  <c r="AP53" i="13"/>
  <c r="AG53" i="13"/>
  <c r="AA53" i="13"/>
  <c r="K53" i="13"/>
  <c r="L53" i="13" s="1"/>
  <c r="D53" i="13"/>
  <c r="AT52" i="13"/>
  <c r="AS52" i="13"/>
  <c r="AP52" i="13"/>
  <c r="AG52" i="13"/>
  <c r="AA52" i="13"/>
  <c r="T52" i="13"/>
  <c r="D52" i="13"/>
  <c r="D68" i="13" s="1"/>
  <c r="D83" i="13" s="1"/>
  <c r="AT51" i="13"/>
  <c r="AS51" i="13"/>
  <c r="AR51" i="13"/>
  <c r="AP51" i="13"/>
  <c r="AG51" i="13"/>
  <c r="AA51" i="13"/>
  <c r="T51" i="13"/>
  <c r="E51" i="13"/>
  <c r="H50" i="13" s="1"/>
  <c r="I50" i="13" s="1"/>
  <c r="J50" i="13" s="1"/>
  <c r="D51" i="13"/>
  <c r="AT50" i="13"/>
  <c r="AP50" i="13"/>
  <c r="AG50" i="13"/>
  <c r="AA50" i="13"/>
  <c r="T50" i="13"/>
  <c r="E50" i="13"/>
  <c r="D50" i="13"/>
  <c r="AT49" i="13"/>
  <c r="AS49" i="13"/>
  <c r="AP49" i="13"/>
  <c r="AG49" i="13"/>
  <c r="AA49" i="13"/>
  <c r="T49" i="13"/>
  <c r="H49" i="13"/>
  <c r="I49" i="13" s="1"/>
  <c r="J49" i="13" s="1"/>
  <c r="E49" i="13"/>
  <c r="D49" i="13"/>
  <c r="D65" i="13" s="1"/>
  <c r="D80" i="13" s="1"/>
  <c r="AT48" i="13"/>
  <c r="AS48" i="13"/>
  <c r="AR48" i="13"/>
  <c r="AP48" i="13"/>
  <c r="AG48" i="13"/>
  <c r="AA48" i="13"/>
  <c r="T48" i="13"/>
  <c r="H48" i="13"/>
  <c r="I48" i="13" s="1"/>
  <c r="J48" i="13" s="1"/>
  <c r="E48" i="13"/>
  <c r="D48" i="13"/>
  <c r="D64" i="13" s="1"/>
  <c r="AT47" i="13"/>
  <c r="AS47" i="13"/>
  <c r="AP47" i="13"/>
  <c r="AG47" i="13"/>
  <c r="AA47" i="13"/>
  <c r="H47" i="13"/>
  <c r="I47" i="13" s="1"/>
  <c r="J47" i="13" s="1"/>
  <c r="D47" i="13"/>
  <c r="AT46" i="13"/>
  <c r="AS46" i="13"/>
  <c r="AP46" i="13"/>
  <c r="AG46" i="13"/>
  <c r="AA46" i="13"/>
  <c r="T46" i="13"/>
  <c r="E46" i="13"/>
  <c r="H45" i="13" s="1"/>
  <c r="I45" i="13" s="1"/>
  <c r="J45" i="13" s="1"/>
  <c r="D46" i="13"/>
  <c r="AT45" i="13"/>
  <c r="AS45" i="13"/>
  <c r="AP45" i="13"/>
  <c r="AG45" i="13"/>
  <c r="AA45" i="13"/>
  <c r="T45" i="13"/>
  <c r="K45" i="13"/>
  <c r="L45" i="13" s="1"/>
  <c r="D45" i="13"/>
  <c r="D61" i="13" s="1"/>
  <c r="AT44" i="13"/>
  <c r="AP44" i="13"/>
  <c r="AG44" i="13"/>
  <c r="AA44" i="13"/>
  <c r="T44" i="13"/>
  <c r="E44" i="13"/>
  <c r="D44" i="13"/>
  <c r="E45" i="13" s="1"/>
  <c r="H44" i="13" s="1"/>
  <c r="I44" i="13" s="1"/>
  <c r="J44" i="13" s="1"/>
  <c r="B44" i="13"/>
  <c r="AS50" i="13" s="1"/>
  <c r="AT43" i="13"/>
  <c r="AS43" i="13"/>
  <c r="AR43" i="13"/>
  <c r="AP43" i="13"/>
  <c r="AG43" i="13"/>
  <c r="AA43" i="13"/>
  <c r="T43" i="13"/>
  <c r="H43" i="13"/>
  <c r="I43" i="13" s="1"/>
  <c r="J43" i="13" s="1"/>
  <c r="E43" i="13"/>
  <c r="H42" i="13" s="1"/>
  <c r="I42" i="13" s="1"/>
  <c r="J42" i="13" s="1"/>
  <c r="D43" i="13"/>
  <c r="D59" i="13" s="1"/>
  <c r="B43" i="13"/>
  <c r="T53" i="13" s="1"/>
  <c r="AT42" i="13"/>
  <c r="AS42" i="13"/>
  <c r="AP42" i="13"/>
  <c r="AG42" i="13"/>
  <c r="AA42" i="13"/>
  <c r="T42" i="13"/>
  <c r="D42" i="13"/>
  <c r="B42" i="13"/>
  <c r="K47" i="13" s="1"/>
  <c r="L47" i="13" s="1"/>
  <c r="R47" i="13" s="1"/>
  <c r="E38" i="13"/>
  <c r="AT37" i="13"/>
  <c r="AS37" i="13"/>
  <c r="AR37" i="13"/>
  <c r="AP37" i="13"/>
  <c r="AA37" i="13"/>
  <c r="H37" i="13"/>
  <c r="I37" i="13" s="1"/>
  <c r="J37" i="13" s="1"/>
  <c r="E37" i="13"/>
  <c r="H36" i="13" s="1"/>
  <c r="I36" i="13" s="1"/>
  <c r="J36" i="13" s="1"/>
  <c r="AT36" i="13"/>
  <c r="AP36" i="13"/>
  <c r="AA36" i="13"/>
  <c r="K36" i="13"/>
  <c r="L36" i="13" s="1"/>
  <c r="E36" i="13"/>
  <c r="H35" i="13" s="1"/>
  <c r="I35" i="13" s="1"/>
  <c r="J35" i="13" s="1"/>
  <c r="AT35" i="13"/>
  <c r="AP35" i="13"/>
  <c r="AA35" i="13"/>
  <c r="E35" i="13"/>
  <c r="AT34" i="13"/>
  <c r="AP34" i="13"/>
  <c r="AA34" i="13"/>
  <c r="H34" i="13"/>
  <c r="I34" i="13" s="1"/>
  <c r="J34" i="13" s="1"/>
  <c r="E34" i="13"/>
  <c r="AT33" i="13"/>
  <c r="AS33" i="13"/>
  <c r="AP33" i="13"/>
  <c r="AA33" i="13"/>
  <c r="I33" i="13"/>
  <c r="J33" i="13" s="1"/>
  <c r="H33" i="13"/>
  <c r="E33" i="13"/>
  <c r="H32" i="13" s="1"/>
  <c r="I32" i="13" s="1"/>
  <c r="J32" i="13" s="1"/>
  <c r="AT32" i="13"/>
  <c r="AP32" i="13"/>
  <c r="AA32" i="13"/>
  <c r="E32" i="13"/>
  <c r="H31" i="13" s="1"/>
  <c r="I31" i="13" s="1"/>
  <c r="J31" i="13" s="1"/>
  <c r="AT31" i="13"/>
  <c r="AP31" i="13"/>
  <c r="AA31" i="13"/>
  <c r="E31" i="13"/>
  <c r="AT30" i="13"/>
  <c r="AS30" i="13"/>
  <c r="AP30" i="13"/>
  <c r="AA30" i="13"/>
  <c r="I30" i="13"/>
  <c r="J30" i="13" s="1"/>
  <c r="H30" i="13"/>
  <c r="E30" i="13"/>
  <c r="AT29" i="13"/>
  <c r="AS29" i="13"/>
  <c r="AP29" i="13"/>
  <c r="AA29" i="13"/>
  <c r="H29" i="13"/>
  <c r="I29" i="13" s="1"/>
  <c r="J29" i="13" s="1"/>
  <c r="E29" i="13"/>
  <c r="AT28" i="13"/>
  <c r="AS28" i="13"/>
  <c r="AP28" i="13"/>
  <c r="AA28" i="13"/>
  <c r="H28" i="13"/>
  <c r="I28" i="13" s="1"/>
  <c r="J28" i="13" s="1"/>
  <c r="E28" i="13"/>
  <c r="B28" i="13"/>
  <c r="AS32" i="13" s="1"/>
  <c r="AT27" i="13"/>
  <c r="AS27" i="13"/>
  <c r="AP27" i="13"/>
  <c r="AA27" i="13"/>
  <c r="T27" i="13"/>
  <c r="H27" i="13"/>
  <c r="I27" i="13" s="1"/>
  <c r="J27" i="13" s="1"/>
  <c r="E27" i="13"/>
  <c r="B27" i="13"/>
  <c r="T37" i="13" s="1"/>
  <c r="AT26" i="13"/>
  <c r="AS26" i="13"/>
  <c r="AP26" i="13"/>
  <c r="AA26" i="13"/>
  <c r="H26" i="13"/>
  <c r="I26" i="13" s="1"/>
  <c r="J26" i="13" s="1"/>
  <c r="B26" i="13"/>
  <c r="AW147" i="12"/>
  <c r="AS147" i="12"/>
  <c r="AG147" i="12"/>
  <c r="AW146" i="12"/>
  <c r="AS146" i="12"/>
  <c r="AG146" i="12"/>
  <c r="AW145" i="12"/>
  <c r="AS145" i="12"/>
  <c r="AG145" i="12"/>
  <c r="K145" i="12"/>
  <c r="AW144" i="12"/>
  <c r="AS144" i="12"/>
  <c r="AG144" i="12"/>
  <c r="AW143" i="12"/>
  <c r="AS143" i="12"/>
  <c r="AG143" i="12"/>
  <c r="AW142" i="12"/>
  <c r="AS142" i="12"/>
  <c r="AG142" i="12"/>
  <c r="K142" i="12"/>
  <c r="AW141" i="12"/>
  <c r="AS141" i="12"/>
  <c r="AG141" i="12"/>
  <c r="AW140" i="12"/>
  <c r="AS140" i="12"/>
  <c r="AG140" i="12"/>
  <c r="AW139" i="12"/>
  <c r="AS139" i="12"/>
  <c r="AG139" i="12"/>
  <c r="K139" i="12"/>
  <c r="AW138" i="12"/>
  <c r="AS138" i="12"/>
  <c r="AG138" i="12"/>
  <c r="B138" i="12"/>
  <c r="AV141" i="12" s="1"/>
  <c r="AW137" i="12"/>
  <c r="AS137" i="12"/>
  <c r="AG137" i="12"/>
  <c r="B137" i="12"/>
  <c r="AW136" i="12"/>
  <c r="AS136" i="12"/>
  <c r="AG136" i="12"/>
  <c r="K136" i="12"/>
  <c r="B136" i="12"/>
  <c r="AU145" i="12" s="1"/>
  <c r="AZ132" i="12"/>
  <c r="AW132" i="12"/>
  <c r="AV132" i="12"/>
  <c r="AS132" i="12"/>
  <c r="AG132" i="12"/>
  <c r="AZ131" i="12"/>
  <c r="AW131" i="12"/>
  <c r="AV131" i="12"/>
  <c r="AS131" i="12"/>
  <c r="AG131" i="12"/>
  <c r="AZ130" i="12"/>
  <c r="AW130" i="12"/>
  <c r="AS130" i="12"/>
  <c r="AG130" i="12"/>
  <c r="AZ129" i="12"/>
  <c r="AW129" i="12"/>
  <c r="AS129" i="12"/>
  <c r="AG129" i="12"/>
  <c r="AZ128" i="12"/>
  <c r="AW128" i="12"/>
  <c r="AV128" i="12"/>
  <c r="AS128" i="12"/>
  <c r="AG128" i="12"/>
  <c r="T128" i="12"/>
  <c r="AZ127" i="12"/>
  <c r="AW127" i="12"/>
  <c r="AS127" i="12"/>
  <c r="AG127" i="12"/>
  <c r="AZ126" i="12"/>
  <c r="AW126" i="12"/>
  <c r="AS126" i="12"/>
  <c r="AG126" i="12"/>
  <c r="T126" i="12"/>
  <c r="AZ125" i="12"/>
  <c r="AW125" i="12"/>
  <c r="AV125" i="12"/>
  <c r="AS125" i="12"/>
  <c r="AG125" i="12"/>
  <c r="AZ124" i="12"/>
  <c r="AW124" i="12"/>
  <c r="AS124" i="12"/>
  <c r="AG124" i="12"/>
  <c r="AZ123" i="12"/>
  <c r="AW123" i="12"/>
  <c r="AV123" i="12"/>
  <c r="AS123" i="12"/>
  <c r="AG123" i="12"/>
  <c r="T123" i="12"/>
  <c r="B123" i="12"/>
  <c r="AV129" i="12" s="1"/>
  <c r="AZ122" i="12"/>
  <c r="AW122" i="12"/>
  <c r="AV122" i="12"/>
  <c r="AS122" i="12"/>
  <c r="AG122" i="12"/>
  <c r="B122" i="12"/>
  <c r="T132" i="12" s="1"/>
  <c r="AZ121" i="12"/>
  <c r="AW121" i="12"/>
  <c r="AV121" i="12"/>
  <c r="AS121" i="12"/>
  <c r="AG121" i="12"/>
  <c r="T121" i="12"/>
  <c r="B121" i="12"/>
  <c r="K127" i="12" s="1"/>
  <c r="L127" i="12" s="1"/>
  <c r="AW116" i="12"/>
  <c r="AV116" i="12"/>
  <c r="AS116" i="12"/>
  <c r="AG116" i="12"/>
  <c r="AW115" i="12"/>
  <c r="AV115" i="12"/>
  <c r="AS115" i="12"/>
  <c r="AG115" i="12"/>
  <c r="K115" i="12"/>
  <c r="L115" i="12" s="1"/>
  <c r="AW114" i="12"/>
  <c r="AS114" i="12"/>
  <c r="AG114" i="12"/>
  <c r="K114" i="12"/>
  <c r="L114" i="12" s="1"/>
  <c r="AW113" i="12"/>
  <c r="AV113" i="12"/>
  <c r="AS113" i="12"/>
  <c r="AG113" i="12"/>
  <c r="AW112" i="12"/>
  <c r="AV112" i="12"/>
  <c r="AS112" i="12"/>
  <c r="AG112" i="12"/>
  <c r="AW111" i="12"/>
  <c r="AV111" i="12"/>
  <c r="AS111" i="12"/>
  <c r="AG111" i="12"/>
  <c r="K111" i="12"/>
  <c r="L111" i="12" s="1"/>
  <c r="AW110" i="12"/>
  <c r="AV110" i="12"/>
  <c r="AU110" i="12"/>
  <c r="AS110" i="12"/>
  <c r="AG110" i="12"/>
  <c r="AW109" i="12"/>
  <c r="AV109" i="12"/>
  <c r="AU109" i="12"/>
  <c r="AS109" i="12"/>
  <c r="AG109" i="12"/>
  <c r="T109" i="12"/>
  <c r="AW108" i="12"/>
  <c r="AV108" i="12"/>
  <c r="AS108" i="12"/>
  <c r="AG108" i="12"/>
  <c r="K108" i="12"/>
  <c r="L108" i="12" s="1"/>
  <c r="AW107" i="12"/>
  <c r="AV107" i="12"/>
  <c r="AU107" i="12"/>
  <c r="AS107" i="12"/>
  <c r="AG107" i="12"/>
  <c r="B107" i="12"/>
  <c r="AV114" i="12" s="1"/>
  <c r="AW106" i="12"/>
  <c r="AV106" i="12"/>
  <c r="AS106" i="12"/>
  <c r="AG106" i="12"/>
  <c r="B106" i="12"/>
  <c r="AW105" i="12"/>
  <c r="AS105" i="12"/>
  <c r="AG105" i="12"/>
  <c r="K105" i="12"/>
  <c r="L105" i="12" s="1"/>
  <c r="B105" i="12"/>
  <c r="K116" i="12" s="1"/>
  <c r="AM100" i="12"/>
  <c r="AL100" i="12"/>
  <c r="AM99" i="12"/>
  <c r="T99" i="12"/>
  <c r="AM98" i="12"/>
  <c r="AL98" i="12"/>
  <c r="T98" i="12"/>
  <c r="AM97" i="12"/>
  <c r="AK97" i="12"/>
  <c r="AM96" i="12"/>
  <c r="AL96" i="12"/>
  <c r="AM95" i="12"/>
  <c r="AL95" i="12"/>
  <c r="K95" i="12"/>
  <c r="L95" i="12" s="1"/>
  <c r="AM94" i="12"/>
  <c r="T94" i="12"/>
  <c r="AM93" i="12"/>
  <c r="AL93" i="12"/>
  <c r="AK93" i="12"/>
  <c r="AM92" i="12"/>
  <c r="AK92" i="12"/>
  <c r="AM91" i="12"/>
  <c r="AL91" i="12"/>
  <c r="B91" i="12"/>
  <c r="AL97" i="12" s="1"/>
  <c r="AM90" i="12"/>
  <c r="AL90" i="12"/>
  <c r="T90" i="12"/>
  <c r="B90" i="12"/>
  <c r="T93" i="12" s="1"/>
  <c r="AM89" i="12"/>
  <c r="AL89" i="12"/>
  <c r="B89" i="12"/>
  <c r="K92" i="12" s="1"/>
  <c r="L92" i="12" s="1"/>
  <c r="D85" i="12"/>
  <c r="D101" i="12" s="1"/>
  <c r="D117" i="12" s="1"/>
  <c r="D133" i="12" s="1"/>
  <c r="D148" i="12" s="1"/>
  <c r="AT84" i="12"/>
  <c r="AS84" i="12"/>
  <c r="AP84" i="12"/>
  <c r="AA84" i="12"/>
  <c r="AT83" i="12"/>
  <c r="AP83" i="12"/>
  <c r="AA83" i="12"/>
  <c r="T83" i="12"/>
  <c r="AT82" i="12"/>
  <c r="AS82" i="12"/>
  <c r="AR82" i="12"/>
  <c r="AP82" i="12"/>
  <c r="AA82" i="12"/>
  <c r="AT81" i="12"/>
  <c r="AS81" i="12"/>
  <c r="AP81" i="12"/>
  <c r="AA81" i="12"/>
  <c r="T81" i="12"/>
  <c r="AT80" i="12"/>
  <c r="AS80" i="12"/>
  <c r="AP80" i="12"/>
  <c r="AA80" i="12"/>
  <c r="T80" i="12"/>
  <c r="AT79" i="12"/>
  <c r="AS79" i="12"/>
  <c r="AR79" i="12"/>
  <c r="AP79" i="12"/>
  <c r="AA79" i="12"/>
  <c r="T79" i="12"/>
  <c r="AT78" i="12"/>
  <c r="AR78" i="12"/>
  <c r="AP78" i="12"/>
  <c r="AA78" i="12"/>
  <c r="T78" i="12"/>
  <c r="L78" i="12"/>
  <c r="R78" i="12" s="1"/>
  <c r="K78" i="12"/>
  <c r="AT77" i="12"/>
  <c r="AP77" i="12"/>
  <c r="AA77" i="12"/>
  <c r="T77" i="12"/>
  <c r="AT76" i="12"/>
  <c r="AS76" i="12"/>
  <c r="AR76" i="12"/>
  <c r="AP76" i="12"/>
  <c r="AA76" i="12"/>
  <c r="T76" i="12"/>
  <c r="AT75" i="12"/>
  <c r="AR75" i="12"/>
  <c r="AP75" i="12"/>
  <c r="AA75" i="12"/>
  <c r="T75" i="12"/>
  <c r="L75" i="12"/>
  <c r="K75" i="12"/>
  <c r="B75" i="12"/>
  <c r="AS78" i="12" s="1"/>
  <c r="AT74" i="12"/>
  <c r="AS74" i="12"/>
  <c r="AP74" i="12"/>
  <c r="AA74" i="12"/>
  <c r="T74" i="12"/>
  <c r="B74" i="12"/>
  <c r="T82" i="12" s="1"/>
  <c r="AT73" i="12"/>
  <c r="AS73" i="12"/>
  <c r="AR73" i="12"/>
  <c r="AP73" i="12"/>
  <c r="AA73" i="12"/>
  <c r="T73" i="12"/>
  <c r="B73" i="12"/>
  <c r="AR84" i="12" s="1"/>
  <c r="AT69" i="12"/>
  <c r="AP69" i="12"/>
  <c r="AA69" i="12"/>
  <c r="AT68" i="12"/>
  <c r="AP68" i="12"/>
  <c r="AA68" i="12"/>
  <c r="AT67" i="12"/>
  <c r="AP67" i="12"/>
  <c r="AA67" i="12"/>
  <c r="AT66" i="12"/>
  <c r="AP66" i="12"/>
  <c r="AA66" i="12"/>
  <c r="AT65" i="12"/>
  <c r="AR65" i="12"/>
  <c r="AP65" i="12"/>
  <c r="AA65" i="12"/>
  <c r="AT64" i="12"/>
  <c r="AS64" i="12"/>
  <c r="AP64" i="12"/>
  <c r="AA64" i="12"/>
  <c r="AT63" i="12"/>
  <c r="AP63" i="12"/>
  <c r="AA63" i="12"/>
  <c r="AT62" i="12"/>
  <c r="AS62" i="12"/>
  <c r="AP62" i="12"/>
  <c r="AA62" i="12"/>
  <c r="E62" i="12"/>
  <c r="H61" i="12" s="1"/>
  <c r="I61" i="12" s="1"/>
  <c r="J61" i="12" s="1"/>
  <c r="AT61" i="12"/>
  <c r="AP61" i="12"/>
  <c r="AA61" i="12"/>
  <c r="K61" i="12"/>
  <c r="L61" i="12" s="1"/>
  <c r="AT60" i="12"/>
  <c r="AS60" i="12"/>
  <c r="AP60" i="12"/>
  <c r="AA60" i="12"/>
  <c r="B60" i="12"/>
  <c r="AT59" i="12"/>
  <c r="AP59" i="12"/>
  <c r="AA59" i="12"/>
  <c r="E59" i="12"/>
  <c r="H58" i="12" s="1"/>
  <c r="I58" i="12" s="1"/>
  <c r="J58" i="12" s="1"/>
  <c r="B59" i="12"/>
  <c r="T59" i="12" s="1"/>
  <c r="AT58" i="12"/>
  <c r="AS58" i="12"/>
  <c r="AP58" i="12"/>
  <c r="AA58" i="12"/>
  <c r="K58" i="12"/>
  <c r="L58" i="12" s="1"/>
  <c r="R58" i="12" s="1"/>
  <c r="B58" i="12"/>
  <c r="AR58" i="12" s="1"/>
  <c r="D54" i="12"/>
  <c r="D70" i="12" s="1"/>
  <c r="AT53" i="12"/>
  <c r="AP53" i="12"/>
  <c r="AG53" i="12"/>
  <c r="AA53" i="12"/>
  <c r="K53" i="12"/>
  <c r="L53" i="12" s="1"/>
  <c r="E53" i="12"/>
  <c r="H52" i="12" s="1"/>
  <c r="I52" i="12" s="1"/>
  <c r="J52" i="12" s="1"/>
  <c r="D53" i="12"/>
  <c r="D69" i="12" s="1"/>
  <c r="AT52" i="12"/>
  <c r="AS52" i="12"/>
  <c r="AP52" i="12"/>
  <c r="AG52" i="12"/>
  <c r="AA52" i="12"/>
  <c r="E52" i="12"/>
  <c r="D52" i="12"/>
  <c r="D68" i="12" s="1"/>
  <c r="AT51" i="12"/>
  <c r="AR51" i="12"/>
  <c r="AP51" i="12"/>
  <c r="AG51" i="12"/>
  <c r="AA51" i="12"/>
  <c r="T51" i="12"/>
  <c r="K51" i="12"/>
  <c r="L51" i="12" s="1"/>
  <c r="H51" i="12"/>
  <c r="I51" i="12" s="1"/>
  <c r="J51" i="12" s="1"/>
  <c r="D51" i="12"/>
  <c r="D67" i="12" s="1"/>
  <c r="AT50" i="12"/>
  <c r="AR50" i="12"/>
  <c r="AP50" i="12"/>
  <c r="AG50" i="12"/>
  <c r="AA50" i="12"/>
  <c r="D50" i="12"/>
  <c r="AT49" i="12"/>
  <c r="AP49" i="12"/>
  <c r="AG49" i="12"/>
  <c r="AA49" i="12"/>
  <c r="D49" i="12"/>
  <c r="D65" i="12" s="1"/>
  <c r="AT48" i="12"/>
  <c r="AP48" i="12"/>
  <c r="AG48" i="12"/>
  <c r="AA48" i="12"/>
  <c r="T48" i="12"/>
  <c r="D48" i="12"/>
  <c r="AT47" i="12"/>
  <c r="AR47" i="12"/>
  <c r="AP47" i="12"/>
  <c r="AG47" i="12"/>
  <c r="AA47" i="12"/>
  <c r="D47" i="12"/>
  <c r="D63" i="12" s="1"/>
  <c r="AT46" i="12"/>
  <c r="AS46" i="12"/>
  <c r="AP46" i="12"/>
  <c r="AG46" i="12"/>
  <c r="AA46" i="12"/>
  <c r="T46" i="12"/>
  <c r="E46" i="12"/>
  <c r="H45" i="12" s="1"/>
  <c r="I45" i="12" s="1"/>
  <c r="J45" i="12" s="1"/>
  <c r="D46" i="12"/>
  <c r="D62" i="12" s="1"/>
  <c r="AT45" i="12"/>
  <c r="AS45" i="12"/>
  <c r="AP45" i="12"/>
  <c r="AG45" i="12"/>
  <c r="AA45" i="12"/>
  <c r="E45" i="12"/>
  <c r="H44" i="12" s="1"/>
  <c r="I44" i="12" s="1"/>
  <c r="J44" i="12" s="1"/>
  <c r="D45" i="12"/>
  <c r="D61" i="12" s="1"/>
  <c r="D76" i="12" s="1"/>
  <c r="AT44" i="12"/>
  <c r="AS44" i="12"/>
  <c r="AP44" i="12"/>
  <c r="AG44" i="12"/>
  <c r="AA44" i="12"/>
  <c r="T44" i="12"/>
  <c r="K44" i="12"/>
  <c r="L44" i="12" s="1"/>
  <c r="R44" i="12" s="1"/>
  <c r="D44" i="12"/>
  <c r="D60" i="12" s="1"/>
  <c r="B44" i="12"/>
  <c r="AS49" i="12" s="1"/>
  <c r="AT43" i="12"/>
  <c r="AS43" i="12"/>
  <c r="AP43" i="12"/>
  <c r="AG43" i="12"/>
  <c r="AA43" i="12"/>
  <c r="T43" i="12"/>
  <c r="D43" i="12"/>
  <c r="B43" i="12"/>
  <c r="T53" i="12" s="1"/>
  <c r="AT42" i="12"/>
  <c r="AS42" i="12"/>
  <c r="AP42" i="12"/>
  <c r="AG42" i="12"/>
  <c r="AA42" i="12"/>
  <c r="T42" i="12"/>
  <c r="O42" i="12"/>
  <c r="K42" i="12"/>
  <c r="L42" i="12" s="1"/>
  <c r="R42" i="12" s="1"/>
  <c r="D42" i="12"/>
  <c r="D58" i="12" s="1"/>
  <c r="D73" i="12" s="1"/>
  <c r="B42" i="12"/>
  <c r="AR52" i="12" s="1"/>
  <c r="E38" i="12"/>
  <c r="AT37" i="12"/>
  <c r="AP37" i="12"/>
  <c r="AA37" i="12"/>
  <c r="T37" i="12"/>
  <c r="R37" i="12"/>
  <c r="K37" i="12"/>
  <c r="L37" i="12" s="1"/>
  <c r="H37" i="12"/>
  <c r="I37" i="12" s="1"/>
  <c r="J37" i="12" s="1"/>
  <c r="E37" i="12"/>
  <c r="H36" i="12" s="1"/>
  <c r="AT36" i="12"/>
  <c r="AP36" i="12"/>
  <c r="AA36" i="12"/>
  <c r="I36" i="12"/>
  <c r="J36" i="12" s="1"/>
  <c r="E36" i="12"/>
  <c r="H35" i="12" s="1"/>
  <c r="AT35" i="12"/>
  <c r="AP35" i="12"/>
  <c r="AA35" i="12"/>
  <c r="K35" i="12"/>
  <c r="L35" i="12" s="1"/>
  <c r="I35" i="12"/>
  <c r="J35" i="12" s="1"/>
  <c r="E35" i="12"/>
  <c r="AT34" i="12"/>
  <c r="AP34" i="12"/>
  <c r="AA34" i="12"/>
  <c r="H34" i="12"/>
  <c r="I34" i="12" s="1"/>
  <c r="J34" i="12" s="1"/>
  <c r="E34" i="12"/>
  <c r="AT33" i="12"/>
  <c r="AP33" i="12"/>
  <c r="AA33" i="12"/>
  <c r="I33" i="12"/>
  <c r="J33" i="12" s="1"/>
  <c r="H33" i="12"/>
  <c r="E33" i="12"/>
  <c r="AT32" i="12"/>
  <c r="AR32" i="12"/>
  <c r="AP32" i="12"/>
  <c r="AA32" i="12"/>
  <c r="I32" i="12"/>
  <c r="J32" i="12" s="1"/>
  <c r="H32" i="12"/>
  <c r="E32" i="12"/>
  <c r="H31" i="12" s="1"/>
  <c r="I31" i="12" s="1"/>
  <c r="J31" i="12" s="1"/>
  <c r="AT31" i="12"/>
  <c r="AP31" i="12"/>
  <c r="AA31" i="12"/>
  <c r="K31" i="12"/>
  <c r="L31" i="12" s="1"/>
  <c r="E31" i="12"/>
  <c r="H30" i="12" s="1"/>
  <c r="I30" i="12" s="1"/>
  <c r="J30" i="12" s="1"/>
  <c r="AT30" i="12"/>
  <c r="AP30" i="12"/>
  <c r="AA30" i="12"/>
  <c r="E30" i="12"/>
  <c r="H29" i="12" s="1"/>
  <c r="I29" i="12" s="1"/>
  <c r="J29" i="12" s="1"/>
  <c r="AT29" i="12"/>
  <c r="AP29" i="12"/>
  <c r="AA29" i="12"/>
  <c r="T29" i="12"/>
  <c r="E29" i="12"/>
  <c r="AT28" i="12"/>
  <c r="AS28" i="12"/>
  <c r="AP28" i="12"/>
  <c r="AA28" i="12"/>
  <c r="H28" i="12"/>
  <c r="I28" i="12" s="1"/>
  <c r="J28" i="12" s="1"/>
  <c r="E28" i="12"/>
  <c r="B28" i="12"/>
  <c r="AT27" i="12"/>
  <c r="AP27" i="12"/>
  <c r="AA27" i="12"/>
  <c r="Q27" i="12"/>
  <c r="S27" i="12" s="1"/>
  <c r="O27" i="12"/>
  <c r="P27" i="12" s="1"/>
  <c r="K27" i="12"/>
  <c r="L27" i="12" s="1"/>
  <c r="R27" i="12" s="1"/>
  <c r="I27" i="12"/>
  <c r="J27" i="12" s="1"/>
  <c r="H27" i="12"/>
  <c r="E27" i="12"/>
  <c r="B27" i="12"/>
  <c r="T36" i="12" s="1"/>
  <c r="AT26" i="12"/>
  <c r="AP26" i="12"/>
  <c r="AA26" i="12"/>
  <c r="T26" i="12"/>
  <c r="K26" i="12"/>
  <c r="L26" i="12" s="1"/>
  <c r="O26" i="12" s="1"/>
  <c r="P26" i="12" s="1"/>
  <c r="Q26" i="12" s="1"/>
  <c r="H26" i="12"/>
  <c r="I26" i="12" s="1"/>
  <c r="J26" i="12" s="1"/>
  <c r="B26" i="12"/>
  <c r="AR35" i="12" s="1"/>
  <c r="AW147" i="10"/>
  <c r="AS147" i="10"/>
  <c r="AG147" i="10"/>
  <c r="K147" i="10"/>
  <c r="L147" i="10" s="1"/>
  <c r="R147" i="10" s="1"/>
  <c r="AW146" i="10"/>
  <c r="AS146" i="10"/>
  <c r="AG146" i="10"/>
  <c r="T146" i="10"/>
  <c r="AW145" i="10"/>
  <c r="AV145" i="10"/>
  <c r="AS145" i="10"/>
  <c r="AG145" i="10"/>
  <c r="AW144" i="10"/>
  <c r="AS144" i="10"/>
  <c r="AG144" i="10"/>
  <c r="K144" i="10"/>
  <c r="L144" i="10" s="1"/>
  <c r="AW143" i="10"/>
  <c r="AS143" i="10"/>
  <c r="AG143" i="10"/>
  <c r="T143" i="10"/>
  <c r="AW142" i="10"/>
  <c r="AU142" i="10"/>
  <c r="AS142" i="10"/>
  <c r="AG142" i="10"/>
  <c r="AW141" i="10"/>
  <c r="AV141" i="10"/>
  <c r="AS141" i="10"/>
  <c r="AG141" i="10"/>
  <c r="AW140" i="10"/>
  <c r="AV140" i="10"/>
  <c r="AS140" i="10"/>
  <c r="AG140" i="10"/>
  <c r="AW139" i="10"/>
  <c r="AU139" i="10"/>
  <c r="AS139" i="10"/>
  <c r="AG139" i="10"/>
  <c r="AW138" i="10"/>
  <c r="AV138" i="10"/>
  <c r="AS138" i="10"/>
  <c r="AG138" i="10"/>
  <c r="B138" i="10"/>
  <c r="AV147" i="10" s="1"/>
  <c r="AW137" i="10"/>
  <c r="AS137" i="10"/>
  <c r="AG137" i="10"/>
  <c r="T137" i="10"/>
  <c r="B137" i="10"/>
  <c r="T142" i="10" s="1"/>
  <c r="AW136" i="10"/>
  <c r="AV136" i="10"/>
  <c r="AS136" i="10"/>
  <c r="AG136" i="10"/>
  <c r="T136" i="10"/>
  <c r="B136" i="10"/>
  <c r="AZ132" i="10"/>
  <c r="AW132" i="10"/>
  <c r="AV132" i="10"/>
  <c r="AU132" i="10"/>
  <c r="AS132" i="10"/>
  <c r="AG132" i="10"/>
  <c r="AZ131" i="10"/>
  <c r="AW131" i="10"/>
  <c r="AV131" i="10"/>
  <c r="AS131" i="10"/>
  <c r="AG131" i="10"/>
  <c r="K131" i="10"/>
  <c r="L131" i="10" s="1"/>
  <c r="AZ130" i="10"/>
  <c r="AW130" i="10"/>
  <c r="AV130" i="10"/>
  <c r="AS130" i="10"/>
  <c r="AG130" i="10"/>
  <c r="T130" i="10"/>
  <c r="AZ129" i="10"/>
  <c r="AW129" i="10"/>
  <c r="AV129" i="10"/>
  <c r="AU129" i="10"/>
  <c r="AS129" i="10"/>
  <c r="AG129" i="10"/>
  <c r="AZ128" i="10"/>
  <c r="AW128" i="10"/>
  <c r="AU128" i="10"/>
  <c r="AS128" i="10"/>
  <c r="AG128" i="10"/>
  <c r="L128" i="10"/>
  <c r="K128" i="10"/>
  <c r="AZ127" i="10"/>
  <c r="AW127" i="10"/>
  <c r="AU127" i="10"/>
  <c r="AS127" i="10"/>
  <c r="AG127" i="10"/>
  <c r="K127" i="10"/>
  <c r="L127" i="10" s="1"/>
  <c r="AZ126" i="10"/>
  <c r="AW126" i="10"/>
  <c r="AV126" i="10"/>
  <c r="AU126" i="10"/>
  <c r="AS126" i="10"/>
  <c r="AG126" i="10"/>
  <c r="T126" i="10"/>
  <c r="AZ125" i="10"/>
  <c r="AW125" i="10"/>
  <c r="AV125" i="10"/>
  <c r="AS125" i="10"/>
  <c r="AG125" i="10"/>
  <c r="K125" i="10"/>
  <c r="AZ124" i="10"/>
  <c r="AW124" i="10"/>
  <c r="AV124" i="10"/>
  <c r="AU124" i="10"/>
  <c r="AS124" i="10"/>
  <c r="AG124" i="10"/>
  <c r="K124" i="10"/>
  <c r="L124" i="10" s="1"/>
  <c r="R124" i="10" s="1"/>
  <c r="AZ123" i="10"/>
  <c r="AW123" i="10"/>
  <c r="AV123" i="10"/>
  <c r="AU123" i="10"/>
  <c r="AS123" i="10"/>
  <c r="AG123" i="10"/>
  <c r="T123" i="10"/>
  <c r="R123" i="10"/>
  <c r="K123" i="10"/>
  <c r="L123" i="10" s="1"/>
  <c r="B123" i="10"/>
  <c r="AV128" i="10" s="1"/>
  <c r="AZ122" i="10"/>
  <c r="AW122" i="10"/>
  <c r="AV122" i="10"/>
  <c r="AU122" i="10"/>
  <c r="AS122" i="10"/>
  <c r="AG122" i="10"/>
  <c r="B122" i="10"/>
  <c r="T127" i="10" s="1"/>
  <c r="AZ121" i="10"/>
  <c r="AW121" i="10"/>
  <c r="AV121" i="10"/>
  <c r="AU121" i="10"/>
  <c r="AS121" i="10"/>
  <c r="AG121" i="10"/>
  <c r="T121" i="10"/>
  <c r="K121" i="10"/>
  <c r="L121" i="10" s="1"/>
  <c r="O121" i="10" s="1"/>
  <c r="B121" i="10"/>
  <c r="K130" i="10" s="1"/>
  <c r="L130" i="10" s="1"/>
  <c r="AW116" i="10"/>
  <c r="AV116" i="10"/>
  <c r="AS116" i="10"/>
  <c r="AG116" i="10"/>
  <c r="AW115" i="10"/>
  <c r="AS115" i="10"/>
  <c r="AG115" i="10"/>
  <c r="AW114" i="10"/>
  <c r="AU114" i="10"/>
  <c r="AS114" i="10"/>
  <c r="AG114" i="10"/>
  <c r="K114" i="10"/>
  <c r="L114" i="10" s="1"/>
  <c r="AW113" i="10"/>
  <c r="AV113" i="10"/>
  <c r="AU113" i="10"/>
  <c r="AS113" i="10"/>
  <c r="AG113" i="10"/>
  <c r="AW112" i="10"/>
  <c r="AS112" i="10"/>
  <c r="AG112" i="10"/>
  <c r="K112" i="10"/>
  <c r="L112" i="10" s="1"/>
  <c r="R112" i="10" s="1"/>
  <c r="AW111" i="10"/>
  <c r="AS111" i="10"/>
  <c r="AG111" i="10"/>
  <c r="T111" i="10"/>
  <c r="K111" i="10"/>
  <c r="L111" i="10" s="1"/>
  <c r="AW110" i="10"/>
  <c r="AU110" i="10"/>
  <c r="AS110" i="10"/>
  <c r="AG110" i="10"/>
  <c r="K110" i="10"/>
  <c r="L110" i="10" s="1"/>
  <c r="AW109" i="10"/>
  <c r="AU109" i="10"/>
  <c r="AS109" i="10"/>
  <c r="AG109" i="10"/>
  <c r="K109" i="10"/>
  <c r="L109" i="10" s="1"/>
  <c r="AW108" i="10"/>
  <c r="AS108" i="10"/>
  <c r="AG108" i="10"/>
  <c r="T108" i="10"/>
  <c r="K108" i="10"/>
  <c r="L108" i="10" s="1"/>
  <c r="AW107" i="10"/>
  <c r="AU107" i="10"/>
  <c r="AS107" i="10"/>
  <c r="AG107" i="10"/>
  <c r="K107" i="10"/>
  <c r="L107" i="10" s="1"/>
  <c r="B107" i="10"/>
  <c r="AV109" i="10" s="1"/>
  <c r="AW106" i="10"/>
  <c r="AV106" i="10"/>
  <c r="AU106" i="10"/>
  <c r="AS106" i="10"/>
  <c r="AG106" i="10"/>
  <c r="K106" i="10"/>
  <c r="L106" i="10" s="1"/>
  <c r="R106" i="10" s="1"/>
  <c r="B106" i="10"/>
  <c r="T114" i="10" s="1"/>
  <c r="AW105" i="10"/>
  <c r="AU105" i="10"/>
  <c r="AS105" i="10"/>
  <c r="AG105" i="10"/>
  <c r="K105" i="10"/>
  <c r="L105" i="10" s="1"/>
  <c r="B105" i="10"/>
  <c r="AU116" i="10" s="1"/>
  <c r="AM100" i="10"/>
  <c r="K100" i="10"/>
  <c r="L100" i="10" s="1"/>
  <c r="AM99" i="10"/>
  <c r="AM98" i="10"/>
  <c r="T98" i="10"/>
  <c r="AM97" i="10"/>
  <c r="AK97" i="10"/>
  <c r="AM96" i="10"/>
  <c r="AL96" i="10"/>
  <c r="AM95" i="10"/>
  <c r="K95" i="10"/>
  <c r="L95" i="10" s="1"/>
  <c r="R95" i="10" s="1"/>
  <c r="AM94" i="10"/>
  <c r="AM93" i="10"/>
  <c r="AL93" i="10"/>
  <c r="AM92" i="10"/>
  <c r="AK92" i="10"/>
  <c r="AM91" i="10"/>
  <c r="AL91" i="10"/>
  <c r="B91" i="10"/>
  <c r="AL100" i="10" s="1"/>
  <c r="AM90" i="10"/>
  <c r="T90" i="10"/>
  <c r="B90" i="10"/>
  <c r="T97" i="10" s="1"/>
  <c r="AM89" i="10"/>
  <c r="AL89" i="10"/>
  <c r="T89" i="10"/>
  <c r="B89" i="10"/>
  <c r="AK96" i="10" s="1"/>
  <c r="AT84" i="10"/>
  <c r="AS84" i="10"/>
  <c r="AP84" i="10"/>
  <c r="AA84" i="10"/>
  <c r="D84" i="10"/>
  <c r="AT83" i="10"/>
  <c r="AP83" i="10"/>
  <c r="AA83" i="10"/>
  <c r="AT82" i="10"/>
  <c r="AP82" i="10"/>
  <c r="AA82" i="10"/>
  <c r="AT81" i="10"/>
  <c r="AS81" i="10"/>
  <c r="AP81" i="10"/>
  <c r="AA81" i="10"/>
  <c r="D81" i="10"/>
  <c r="AT80" i="10"/>
  <c r="AP80" i="10"/>
  <c r="AA80" i="10"/>
  <c r="K80" i="10"/>
  <c r="L80" i="10" s="1"/>
  <c r="R80" i="10" s="1"/>
  <c r="AT79" i="10"/>
  <c r="AR79" i="10"/>
  <c r="AP79" i="10"/>
  <c r="AA79" i="10"/>
  <c r="T79" i="10"/>
  <c r="R79" i="10"/>
  <c r="K79" i="10"/>
  <c r="L79" i="10" s="1"/>
  <c r="AT78" i="10"/>
  <c r="AR78" i="10"/>
  <c r="AP78" i="10"/>
  <c r="AA78" i="10"/>
  <c r="AT77" i="10"/>
  <c r="AR77" i="10"/>
  <c r="AP77" i="10"/>
  <c r="AA77" i="10"/>
  <c r="T77" i="10"/>
  <c r="K77" i="10"/>
  <c r="L77" i="10" s="1"/>
  <c r="AT76" i="10"/>
  <c r="AR76" i="10"/>
  <c r="AP76" i="10"/>
  <c r="AA76" i="10"/>
  <c r="T76" i="10"/>
  <c r="R76" i="10"/>
  <c r="K76" i="10"/>
  <c r="L76" i="10" s="1"/>
  <c r="AT75" i="10"/>
  <c r="AR75" i="10"/>
  <c r="AP75" i="10"/>
  <c r="AA75" i="10"/>
  <c r="T75" i="10"/>
  <c r="B75" i="10"/>
  <c r="AT74" i="10"/>
  <c r="AP74" i="10"/>
  <c r="AA74" i="10"/>
  <c r="T74" i="10"/>
  <c r="K74" i="10"/>
  <c r="L74" i="10" s="1"/>
  <c r="R74" i="10" s="1"/>
  <c r="B74" i="10"/>
  <c r="T78" i="10" s="1"/>
  <c r="AT73" i="10"/>
  <c r="AP73" i="10"/>
  <c r="AA73" i="10"/>
  <c r="T73" i="10"/>
  <c r="L73" i="10"/>
  <c r="R73" i="10" s="1"/>
  <c r="K73" i="10"/>
  <c r="B73" i="10"/>
  <c r="K83" i="10" s="1"/>
  <c r="L83" i="10" s="1"/>
  <c r="E70" i="10"/>
  <c r="H69" i="10" s="1"/>
  <c r="AT69" i="10"/>
  <c r="AP69" i="10"/>
  <c r="AA69" i="10"/>
  <c r="I69" i="10"/>
  <c r="J69" i="10" s="1"/>
  <c r="AT68" i="10"/>
  <c r="AP68" i="10"/>
  <c r="AA68" i="10"/>
  <c r="T68" i="10"/>
  <c r="AT67" i="10"/>
  <c r="AS67" i="10"/>
  <c r="AP67" i="10"/>
  <c r="AA67" i="10"/>
  <c r="D67" i="10"/>
  <c r="D82" i="10" s="1"/>
  <c r="AT66" i="10"/>
  <c r="AP66" i="10"/>
  <c r="AA66" i="10"/>
  <c r="I66" i="10"/>
  <c r="J66" i="10" s="1"/>
  <c r="AT65" i="10"/>
  <c r="AP65" i="10"/>
  <c r="AA65" i="10"/>
  <c r="T65" i="10"/>
  <c r="AT64" i="10"/>
  <c r="AR64" i="10"/>
  <c r="AP64" i="10"/>
  <c r="AA64" i="10"/>
  <c r="AT63" i="10"/>
  <c r="AS63" i="10"/>
  <c r="AP63" i="10"/>
  <c r="AA63" i="10"/>
  <c r="AT62" i="10"/>
  <c r="AS62" i="10"/>
  <c r="AP62" i="10"/>
  <c r="AA62" i="10"/>
  <c r="D62" i="10"/>
  <c r="AT61" i="10"/>
  <c r="AR61" i="10"/>
  <c r="AP61" i="10"/>
  <c r="AA61" i="10"/>
  <c r="K61" i="10"/>
  <c r="L61" i="10" s="1"/>
  <c r="AT60" i="10"/>
  <c r="AS60" i="10"/>
  <c r="AP60" i="10"/>
  <c r="AA60" i="10"/>
  <c r="B60" i="10"/>
  <c r="AS69" i="10" s="1"/>
  <c r="AT59" i="10"/>
  <c r="AP59" i="10"/>
  <c r="AA59" i="10"/>
  <c r="T59" i="10"/>
  <c r="D59" i="10"/>
  <c r="B59" i="10"/>
  <c r="T64" i="10" s="1"/>
  <c r="AT58" i="10"/>
  <c r="AS58" i="10"/>
  <c r="AP58" i="10"/>
  <c r="AA58" i="10"/>
  <c r="T58" i="10"/>
  <c r="B58" i="10"/>
  <c r="K69" i="10" s="1"/>
  <c r="L69" i="10" s="1"/>
  <c r="D54" i="10"/>
  <c r="D70" i="10" s="1"/>
  <c r="D85" i="10" s="1"/>
  <c r="D101" i="10" s="1"/>
  <c r="D117" i="10" s="1"/>
  <c r="D133" i="10" s="1"/>
  <c r="D148" i="10" s="1"/>
  <c r="AT53" i="10"/>
  <c r="AP53" i="10"/>
  <c r="AG53" i="10"/>
  <c r="AA53" i="10"/>
  <c r="K53" i="10"/>
  <c r="L53" i="10" s="1"/>
  <c r="D53" i="10"/>
  <c r="D69" i="10" s="1"/>
  <c r="AT52" i="10"/>
  <c r="AP52" i="10"/>
  <c r="AG52" i="10"/>
  <c r="AA52" i="10"/>
  <c r="D52" i="10"/>
  <c r="AT51" i="10"/>
  <c r="AR51" i="10"/>
  <c r="AP51" i="10"/>
  <c r="AG51" i="10"/>
  <c r="AA51" i="10"/>
  <c r="E51" i="10"/>
  <c r="D51" i="10"/>
  <c r="E52" i="10" s="1"/>
  <c r="H51" i="10" s="1"/>
  <c r="I51" i="10" s="1"/>
  <c r="J51" i="10" s="1"/>
  <c r="AT50" i="10"/>
  <c r="AR50" i="10"/>
  <c r="AP50" i="10"/>
  <c r="AG50" i="10"/>
  <c r="AA50" i="10"/>
  <c r="T50" i="10"/>
  <c r="K50" i="10"/>
  <c r="H50" i="10"/>
  <c r="I50" i="10" s="1"/>
  <c r="J50" i="10" s="1"/>
  <c r="D50" i="10"/>
  <c r="D66" i="10" s="1"/>
  <c r="E67" i="10" s="1"/>
  <c r="H66" i="10" s="1"/>
  <c r="AT49" i="10"/>
  <c r="AR49" i="10"/>
  <c r="AP49" i="10"/>
  <c r="AG49" i="10"/>
  <c r="AA49" i="10"/>
  <c r="E49" i="10"/>
  <c r="H48" i="10" s="1"/>
  <c r="I48" i="10" s="1"/>
  <c r="J48" i="10" s="1"/>
  <c r="D49" i="10"/>
  <c r="AT48" i="10"/>
  <c r="AP48" i="10"/>
  <c r="AG48" i="10"/>
  <c r="AA48" i="10"/>
  <c r="E48" i="10"/>
  <c r="H47" i="10" s="1"/>
  <c r="I47" i="10" s="1"/>
  <c r="J47" i="10" s="1"/>
  <c r="D48" i="10"/>
  <c r="D64" i="10" s="1"/>
  <c r="AT47" i="10"/>
  <c r="AP47" i="10"/>
  <c r="AG47" i="10"/>
  <c r="AA47" i="10"/>
  <c r="T47" i="10"/>
  <c r="D47" i="10"/>
  <c r="D63" i="10" s="1"/>
  <c r="D78" i="10" s="1"/>
  <c r="AT46" i="10"/>
  <c r="AR46" i="10"/>
  <c r="AP46" i="10"/>
  <c r="AG46" i="10"/>
  <c r="AA46" i="10"/>
  <c r="K46" i="10"/>
  <c r="E46" i="10"/>
  <c r="H45" i="10" s="1"/>
  <c r="I45" i="10" s="1"/>
  <c r="D46" i="10"/>
  <c r="E47" i="10" s="1"/>
  <c r="H46" i="10" s="1"/>
  <c r="I46" i="10" s="1"/>
  <c r="J46" i="10" s="1"/>
  <c r="AT45" i="10"/>
  <c r="AP45" i="10"/>
  <c r="AG45" i="10"/>
  <c r="AA45" i="10"/>
  <c r="J45" i="10"/>
  <c r="E45" i="10"/>
  <c r="H44" i="10" s="1"/>
  <c r="I44" i="10" s="1"/>
  <c r="J44" i="10" s="1"/>
  <c r="D45" i="10"/>
  <c r="D61" i="10" s="1"/>
  <c r="AT44" i="10"/>
  <c r="AP44" i="10"/>
  <c r="AG44" i="10"/>
  <c r="AA44" i="10"/>
  <c r="E44" i="10"/>
  <c r="H43" i="10" s="1"/>
  <c r="I43" i="10" s="1"/>
  <c r="J43" i="10" s="1"/>
  <c r="D44" i="10"/>
  <c r="D60" i="10" s="1"/>
  <c r="D75" i="10" s="1"/>
  <c r="E76" i="10" s="1"/>
  <c r="H75" i="10" s="1"/>
  <c r="I75" i="10" s="1"/>
  <c r="J75" i="10" s="1"/>
  <c r="B44" i="10"/>
  <c r="AS44" i="10" s="1"/>
  <c r="AT43" i="10"/>
  <c r="AP43" i="10"/>
  <c r="AG43" i="10"/>
  <c r="AA43" i="10"/>
  <c r="K43" i="10"/>
  <c r="D43" i="10"/>
  <c r="B43" i="10"/>
  <c r="T42" i="10" s="1"/>
  <c r="AT42" i="10"/>
  <c r="AP42" i="10"/>
  <c r="AG42" i="10"/>
  <c r="AA42" i="10"/>
  <c r="K42" i="10"/>
  <c r="D42" i="10"/>
  <c r="D58" i="10" s="1"/>
  <c r="B42" i="10"/>
  <c r="K48" i="10" s="1"/>
  <c r="L48" i="10" s="1"/>
  <c r="E38" i="10"/>
  <c r="AT37" i="10"/>
  <c r="AR37" i="10"/>
  <c r="AP37" i="10"/>
  <c r="AA37" i="10"/>
  <c r="T37" i="10"/>
  <c r="K37" i="10"/>
  <c r="L37" i="10" s="1"/>
  <c r="I37" i="10"/>
  <c r="J37" i="10" s="1"/>
  <c r="H37" i="10"/>
  <c r="E37" i="10"/>
  <c r="H36" i="10" s="1"/>
  <c r="I36" i="10" s="1"/>
  <c r="J36" i="10" s="1"/>
  <c r="AT36" i="10"/>
  <c r="AR36" i="10"/>
  <c r="AP36" i="10"/>
  <c r="AA36" i="10"/>
  <c r="L36" i="10"/>
  <c r="R36" i="10" s="1"/>
  <c r="E36" i="10"/>
  <c r="H35" i="10" s="1"/>
  <c r="I35" i="10" s="1"/>
  <c r="J35" i="10" s="1"/>
  <c r="AT35" i="10"/>
  <c r="AR35" i="10"/>
  <c r="AP35" i="10"/>
  <c r="AA35" i="10"/>
  <c r="K35" i="10"/>
  <c r="L35" i="10" s="1"/>
  <c r="E35" i="10"/>
  <c r="H34" i="10" s="1"/>
  <c r="AT34" i="10"/>
  <c r="AR34" i="10"/>
  <c r="AP34" i="10"/>
  <c r="AA34" i="10"/>
  <c r="K34" i="10"/>
  <c r="L34" i="10" s="1"/>
  <c r="I34" i="10"/>
  <c r="J34" i="10" s="1"/>
  <c r="E34" i="10"/>
  <c r="H33" i="10" s="1"/>
  <c r="I33" i="10" s="1"/>
  <c r="J33" i="10" s="1"/>
  <c r="AT33" i="10"/>
  <c r="AR33" i="10"/>
  <c r="AP33" i="10"/>
  <c r="AA33" i="10"/>
  <c r="T33" i="10"/>
  <c r="K33" i="10"/>
  <c r="L33" i="10" s="1"/>
  <c r="R33" i="10" s="1"/>
  <c r="E33" i="10"/>
  <c r="AT32" i="10"/>
  <c r="AR32" i="10"/>
  <c r="AP32" i="10"/>
  <c r="AA32" i="10"/>
  <c r="T32" i="10"/>
  <c r="K32" i="10"/>
  <c r="L32" i="10" s="1"/>
  <c r="I32" i="10"/>
  <c r="J32" i="10" s="1"/>
  <c r="H32" i="10"/>
  <c r="E32" i="10"/>
  <c r="H31" i="10" s="1"/>
  <c r="I31" i="10" s="1"/>
  <c r="J31" i="10" s="1"/>
  <c r="AT31" i="10"/>
  <c r="AR31" i="10"/>
  <c r="AP31" i="10"/>
  <c r="AA31" i="10"/>
  <c r="K31" i="10"/>
  <c r="L31" i="10" s="1"/>
  <c r="E31" i="10"/>
  <c r="AT30" i="10"/>
  <c r="AR30" i="10"/>
  <c r="AP30" i="10"/>
  <c r="AA30" i="10"/>
  <c r="K30" i="10"/>
  <c r="L30" i="10" s="1"/>
  <c r="J30" i="10"/>
  <c r="H30" i="10"/>
  <c r="I30" i="10" s="1"/>
  <c r="E30" i="10"/>
  <c r="AT29" i="10"/>
  <c r="AR29" i="10"/>
  <c r="AP29" i="10"/>
  <c r="AA29" i="10"/>
  <c r="T29" i="10"/>
  <c r="H29" i="10"/>
  <c r="I29" i="10" s="1"/>
  <c r="J29" i="10" s="1"/>
  <c r="E29" i="10"/>
  <c r="AT28" i="10"/>
  <c r="AS28" i="10"/>
  <c r="AR28" i="10"/>
  <c r="AP28" i="10"/>
  <c r="AA28" i="10"/>
  <c r="T28" i="10"/>
  <c r="R28" i="10"/>
  <c r="L28" i="10"/>
  <c r="K28" i="10"/>
  <c r="H28" i="10"/>
  <c r="I28" i="10" s="1"/>
  <c r="J28" i="10" s="1"/>
  <c r="E28" i="10"/>
  <c r="H27" i="10" s="1"/>
  <c r="I27" i="10" s="1"/>
  <c r="J27" i="10" s="1"/>
  <c r="B28" i="10"/>
  <c r="AS35" i="10" s="1"/>
  <c r="AT27" i="10"/>
  <c r="AS27" i="10"/>
  <c r="AR27" i="10"/>
  <c r="AP27" i="10"/>
  <c r="AA27" i="10"/>
  <c r="L27" i="10"/>
  <c r="R27" i="10" s="1"/>
  <c r="K27" i="10"/>
  <c r="E27" i="10"/>
  <c r="H26" i="10" s="1"/>
  <c r="I26" i="10" s="1"/>
  <c r="J26" i="10" s="1"/>
  <c r="B27" i="10"/>
  <c r="T31" i="10" s="1"/>
  <c r="AT26" i="10"/>
  <c r="AP26" i="10"/>
  <c r="AA26" i="10"/>
  <c r="T26" i="10"/>
  <c r="L26" i="10"/>
  <c r="K26" i="10"/>
  <c r="B26" i="10"/>
  <c r="K36" i="10" s="1"/>
  <c r="AW147" i="11"/>
  <c r="AS147" i="11"/>
  <c r="AG147" i="11"/>
  <c r="AW146" i="11"/>
  <c r="AV146" i="11"/>
  <c r="AS146" i="11"/>
  <c r="AG146" i="11"/>
  <c r="T146" i="11"/>
  <c r="K146" i="11"/>
  <c r="L146" i="11" s="1"/>
  <c r="AW145" i="11"/>
  <c r="AS145" i="11"/>
  <c r="AG145" i="11"/>
  <c r="T145" i="11"/>
  <c r="AW144" i="11"/>
  <c r="AS144" i="11"/>
  <c r="AG144" i="11"/>
  <c r="AW143" i="11"/>
  <c r="AV143" i="11"/>
  <c r="AS143" i="11"/>
  <c r="AG143" i="11"/>
  <c r="T143" i="11"/>
  <c r="AW142" i="11"/>
  <c r="AS142" i="11"/>
  <c r="AG142" i="11"/>
  <c r="T142" i="11"/>
  <c r="AW141" i="11"/>
  <c r="AS141" i="11"/>
  <c r="AG141" i="11"/>
  <c r="T141" i="11"/>
  <c r="AW140" i="11"/>
  <c r="AU140" i="11"/>
  <c r="AS140" i="11"/>
  <c r="AG140" i="11"/>
  <c r="T140" i="11"/>
  <c r="AW139" i="11"/>
  <c r="AS139" i="11"/>
  <c r="AG139" i="11"/>
  <c r="T139" i="11"/>
  <c r="AW138" i="11"/>
  <c r="AS138" i="11"/>
  <c r="AG138" i="11"/>
  <c r="T138" i="11"/>
  <c r="B138" i="11"/>
  <c r="AV142" i="11" s="1"/>
  <c r="AW137" i="11"/>
  <c r="AV137" i="11"/>
  <c r="AS137" i="11"/>
  <c r="AG137" i="11"/>
  <c r="T137" i="11"/>
  <c r="B137" i="11"/>
  <c r="T147" i="11" s="1"/>
  <c r="AW136" i="11"/>
  <c r="AV136" i="11"/>
  <c r="AS136" i="11"/>
  <c r="AG136" i="11"/>
  <c r="T136" i="11"/>
  <c r="B136" i="11"/>
  <c r="AU146" i="11" s="1"/>
  <c r="AZ132" i="11"/>
  <c r="AW132" i="11"/>
  <c r="AS132" i="11"/>
  <c r="AG132" i="11"/>
  <c r="K132" i="11"/>
  <c r="L132" i="11" s="1"/>
  <c r="AZ131" i="11"/>
  <c r="AW131" i="11"/>
  <c r="AV131" i="11"/>
  <c r="AS131" i="11"/>
  <c r="AG131" i="11"/>
  <c r="T131" i="11"/>
  <c r="AZ130" i="11"/>
  <c r="AW130" i="11"/>
  <c r="AV130" i="11"/>
  <c r="AS130" i="11"/>
  <c r="AG130" i="11"/>
  <c r="AZ129" i="11"/>
  <c r="AW129" i="11"/>
  <c r="AU129" i="11"/>
  <c r="AS129" i="11"/>
  <c r="AG129" i="11"/>
  <c r="AZ128" i="11"/>
  <c r="AW128" i="11"/>
  <c r="AV128" i="11"/>
  <c r="AS128" i="11"/>
  <c r="AG128" i="11"/>
  <c r="AZ127" i="11"/>
  <c r="AW127" i="11"/>
  <c r="AS127" i="11"/>
  <c r="AG127" i="11"/>
  <c r="AZ126" i="11"/>
  <c r="AW126" i="11"/>
  <c r="AV126" i="11"/>
  <c r="AS126" i="11"/>
  <c r="AG126" i="11"/>
  <c r="L126" i="11"/>
  <c r="R126" i="11" s="1"/>
  <c r="K126" i="11"/>
  <c r="AZ125" i="11"/>
  <c r="AW125" i="11"/>
  <c r="AS125" i="11"/>
  <c r="AG125" i="11"/>
  <c r="T125" i="11"/>
  <c r="AZ124" i="11"/>
  <c r="AW124" i="11"/>
  <c r="AV124" i="11"/>
  <c r="AS124" i="11"/>
  <c r="AG124" i="11"/>
  <c r="K124" i="11"/>
  <c r="L124" i="11" s="1"/>
  <c r="AZ123" i="11"/>
  <c r="AW123" i="11"/>
  <c r="AV123" i="11"/>
  <c r="AS123" i="11"/>
  <c r="AG123" i="11"/>
  <c r="T123" i="11"/>
  <c r="B123" i="11"/>
  <c r="AV132" i="11" s="1"/>
  <c r="AZ122" i="11"/>
  <c r="AW122" i="11"/>
  <c r="AV122" i="11"/>
  <c r="AS122" i="11"/>
  <c r="AG122" i="11"/>
  <c r="T122" i="11"/>
  <c r="B122" i="11"/>
  <c r="T124" i="11" s="1"/>
  <c r="AZ121" i="11"/>
  <c r="AW121" i="11"/>
  <c r="AV121" i="11"/>
  <c r="AS121" i="11"/>
  <c r="AG121" i="11"/>
  <c r="T121" i="11"/>
  <c r="B121" i="11"/>
  <c r="AU130" i="11" s="1"/>
  <c r="AW116" i="11"/>
  <c r="AS116" i="11"/>
  <c r="AG116" i="11"/>
  <c r="T116" i="11"/>
  <c r="AW115" i="11"/>
  <c r="AU115" i="11"/>
  <c r="AS115" i="11"/>
  <c r="AG115" i="11"/>
  <c r="AW114" i="11"/>
  <c r="AS114" i="11"/>
  <c r="AG114" i="11"/>
  <c r="AW113" i="11"/>
  <c r="AS113" i="11"/>
  <c r="AG113" i="11"/>
  <c r="T113" i="11"/>
  <c r="AW112" i="11"/>
  <c r="AU112" i="11"/>
  <c r="AS112" i="11"/>
  <c r="AG112" i="11"/>
  <c r="AW111" i="11"/>
  <c r="AS111" i="11"/>
  <c r="AG111" i="11"/>
  <c r="AW110" i="11"/>
  <c r="AV110" i="11"/>
  <c r="AS110" i="11"/>
  <c r="AG110" i="11"/>
  <c r="AW109" i="11"/>
  <c r="AV109" i="11"/>
  <c r="AS109" i="11"/>
  <c r="AG109" i="11"/>
  <c r="AW108" i="11"/>
  <c r="AS108" i="11"/>
  <c r="AG108" i="11"/>
  <c r="AW107" i="11"/>
  <c r="AV107" i="11"/>
  <c r="AS107" i="11"/>
  <c r="AG107" i="11"/>
  <c r="B107" i="11"/>
  <c r="AV111" i="11" s="1"/>
  <c r="AW106" i="11"/>
  <c r="AU106" i="11"/>
  <c r="AS106" i="11"/>
  <c r="AG106" i="11"/>
  <c r="K106" i="11"/>
  <c r="L106" i="11" s="1"/>
  <c r="B106" i="11"/>
  <c r="T109" i="11" s="1"/>
  <c r="AW105" i="11"/>
  <c r="AU105" i="11"/>
  <c r="AS105" i="11"/>
  <c r="AG105" i="11"/>
  <c r="T105" i="11"/>
  <c r="B105" i="11"/>
  <c r="K111" i="11" s="1"/>
  <c r="L111" i="11" s="1"/>
  <c r="AM100" i="11"/>
  <c r="AK100" i="11"/>
  <c r="K100" i="11"/>
  <c r="L100" i="11" s="1"/>
  <c r="AM99" i="11"/>
  <c r="AL99" i="11"/>
  <c r="AM98" i="11"/>
  <c r="T98" i="11"/>
  <c r="AM97" i="11"/>
  <c r="AK97" i="11"/>
  <c r="T97" i="11"/>
  <c r="AM96" i="11"/>
  <c r="T96" i="11"/>
  <c r="AM95" i="11"/>
  <c r="AK95" i="11"/>
  <c r="K95" i="11"/>
  <c r="L95" i="11" s="1"/>
  <c r="AM94" i="11"/>
  <c r="AL94" i="11"/>
  <c r="AM93" i="11"/>
  <c r="T93" i="11"/>
  <c r="AM92" i="11"/>
  <c r="AK92" i="11"/>
  <c r="T92" i="11"/>
  <c r="AM91" i="11"/>
  <c r="T91" i="11"/>
  <c r="B91" i="11"/>
  <c r="AL89" i="11" s="1"/>
  <c r="AM90" i="11"/>
  <c r="AL90" i="11"/>
  <c r="T90" i="11"/>
  <c r="L90" i="11"/>
  <c r="R90" i="11" s="1"/>
  <c r="K90" i="11"/>
  <c r="B90" i="11"/>
  <c r="T100" i="11" s="1"/>
  <c r="AM89" i="11"/>
  <c r="T89" i="11"/>
  <c r="B89" i="11"/>
  <c r="AK99" i="11" s="1"/>
  <c r="AT84" i="11"/>
  <c r="AS84" i="11"/>
  <c r="AR84" i="11"/>
  <c r="AP84" i="11"/>
  <c r="AA84" i="11"/>
  <c r="AT83" i="11"/>
  <c r="AR83" i="11"/>
  <c r="AP83" i="11"/>
  <c r="AA83" i="11"/>
  <c r="AT82" i="11"/>
  <c r="AP82" i="11"/>
  <c r="AA82" i="11"/>
  <c r="K82" i="11"/>
  <c r="L82" i="11" s="1"/>
  <c r="R82" i="11" s="1"/>
  <c r="AT81" i="11"/>
  <c r="AS81" i="11"/>
  <c r="AR81" i="11"/>
  <c r="AP81" i="11"/>
  <c r="AA81" i="11"/>
  <c r="T81" i="11"/>
  <c r="AT80" i="11"/>
  <c r="AR80" i="11"/>
  <c r="AP80" i="11"/>
  <c r="AA80" i="11"/>
  <c r="K80" i="11"/>
  <c r="AT79" i="11"/>
  <c r="AP79" i="11"/>
  <c r="AA79" i="11"/>
  <c r="AT78" i="11"/>
  <c r="AR78" i="11"/>
  <c r="AP78" i="11"/>
  <c r="AA78" i="11"/>
  <c r="AT77" i="11"/>
  <c r="AR77" i="11"/>
  <c r="AP77" i="11"/>
  <c r="AA77" i="11"/>
  <c r="K77" i="11"/>
  <c r="AT76" i="11"/>
  <c r="AP76" i="11"/>
  <c r="AA76" i="11"/>
  <c r="AT75" i="11"/>
  <c r="AR75" i="11"/>
  <c r="AP75" i="11"/>
  <c r="AA75" i="11"/>
  <c r="B75" i="11"/>
  <c r="AS79" i="11" s="1"/>
  <c r="AT74" i="11"/>
  <c r="AR74" i="11"/>
  <c r="AP74" i="11"/>
  <c r="AA74" i="11"/>
  <c r="K74" i="11"/>
  <c r="B74" i="11"/>
  <c r="AT73" i="11"/>
  <c r="AR73" i="11"/>
  <c r="AP73" i="11"/>
  <c r="AA73" i="11"/>
  <c r="K73" i="11"/>
  <c r="L73" i="11" s="1"/>
  <c r="B73" i="11"/>
  <c r="AR79" i="11" s="1"/>
  <c r="AT69" i="11"/>
  <c r="AP69" i="11"/>
  <c r="AA69" i="11"/>
  <c r="AT68" i="11"/>
  <c r="AS68" i="11"/>
  <c r="AP68" i="11"/>
  <c r="AA68" i="11"/>
  <c r="K68" i="11"/>
  <c r="L68" i="11" s="1"/>
  <c r="I68" i="11"/>
  <c r="J68" i="11" s="1"/>
  <c r="AT67" i="11"/>
  <c r="AP67" i="11"/>
  <c r="AA67" i="11"/>
  <c r="AT66" i="11"/>
  <c r="AP66" i="11"/>
  <c r="AA66" i="11"/>
  <c r="AT65" i="11"/>
  <c r="AS65" i="11"/>
  <c r="AP65" i="11"/>
  <c r="AA65" i="11"/>
  <c r="T65" i="11"/>
  <c r="AT64" i="11"/>
  <c r="AP64" i="11"/>
  <c r="AA64" i="11"/>
  <c r="T64" i="11"/>
  <c r="AT63" i="11"/>
  <c r="AS63" i="11"/>
  <c r="AP63" i="11"/>
  <c r="AA63" i="11"/>
  <c r="T63" i="11"/>
  <c r="AT62" i="11"/>
  <c r="AR62" i="11"/>
  <c r="AP62" i="11"/>
  <c r="AA62" i="11"/>
  <c r="AT61" i="11"/>
  <c r="AP61" i="11"/>
  <c r="AA61" i="11"/>
  <c r="T61" i="11"/>
  <c r="AT60" i="11"/>
  <c r="AS60" i="11"/>
  <c r="AP60" i="11"/>
  <c r="AA60" i="11"/>
  <c r="T60" i="11"/>
  <c r="B60" i="11"/>
  <c r="AS64" i="11" s="1"/>
  <c r="AT59" i="11"/>
  <c r="AS59" i="11"/>
  <c r="AP59" i="11"/>
  <c r="AA59" i="11"/>
  <c r="T59" i="11"/>
  <c r="B59" i="11"/>
  <c r="T69" i="11" s="1"/>
  <c r="AT58" i="11"/>
  <c r="AS58" i="11"/>
  <c r="AP58" i="11"/>
  <c r="AA58" i="11"/>
  <c r="T58" i="11"/>
  <c r="B58" i="11"/>
  <c r="AR68" i="11" s="1"/>
  <c r="E54" i="11"/>
  <c r="H53" i="11" s="1"/>
  <c r="I53" i="11" s="1"/>
  <c r="J53" i="11" s="1"/>
  <c r="D54" i="11"/>
  <c r="D70" i="11" s="1"/>
  <c r="D85" i="11" s="1"/>
  <c r="D101" i="11" s="1"/>
  <c r="D117" i="11" s="1"/>
  <c r="D133" i="11" s="1"/>
  <c r="D148" i="11" s="1"/>
  <c r="AT53" i="11"/>
  <c r="AS53" i="11"/>
  <c r="AP53" i="11"/>
  <c r="AG53" i="11"/>
  <c r="AA53" i="11"/>
  <c r="E53" i="11"/>
  <c r="H52" i="11" s="1"/>
  <c r="I52" i="11" s="1"/>
  <c r="J52" i="11" s="1"/>
  <c r="D53" i="11"/>
  <c r="D69" i="11" s="1"/>
  <c r="AT52" i="11"/>
  <c r="AP52" i="11"/>
  <c r="AG52" i="11"/>
  <c r="AA52" i="11"/>
  <c r="D52" i="11"/>
  <c r="D68" i="11" s="1"/>
  <c r="E69" i="11" s="1"/>
  <c r="H68" i="11" s="1"/>
  <c r="AT51" i="11"/>
  <c r="AP51" i="11"/>
  <c r="AG51" i="11"/>
  <c r="AA51" i="11"/>
  <c r="D51" i="11"/>
  <c r="AT50" i="11"/>
  <c r="AP50" i="11"/>
  <c r="AG50" i="11"/>
  <c r="AA50" i="11"/>
  <c r="T50" i="11"/>
  <c r="D50" i="11"/>
  <c r="D66" i="11" s="1"/>
  <c r="AT49" i="11"/>
  <c r="AR49" i="11"/>
  <c r="AP49" i="11"/>
  <c r="AG49" i="11"/>
  <c r="AA49" i="11"/>
  <c r="T49" i="11"/>
  <c r="D49" i="11"/>
  <c r="D65" i="11" s="1"/>
  <c r="AT48" i="11"/>
  <c r="AR48" i="11"/>
  <c r="AP48" i="11"/>
  <c r="AG48" i="11"/>
  <c r="AA48" i="11"/>
  <c r="D48" i="11"/>
  <c r="AT47" i="11"/>
  <c r="AP47" i="11"/>
  <c r="AG47" i="11"/>
  <c r="AA47" i="11"/>
  <c r="D47" i="11"/>
  <c r="D63" i="11" s="1"/>
  <c r="AT46" i="11"/>
  <c r="AP46" i="11"/>
  <c r="AG46" i="11"/>
  <c r="AA46" i="11"/>
  <c r="T46" i="11"/>
  <c r="K46" i="11"/>
  <c r="L46" i="11" s="1"/>
  <c r="E46" i="11"/>
  <c r="H45" i="11" s="1"/>
  <c r="D46" i="11"/>
  <c r="D62" i="11" s="1"/>
  <c r="AT45" i="11"/>
  <c r="AS45" i="11"/>
  <c r="AP45" i="11"/>
  <c r="AG45" i="11"/>
  <c r="AA45" i="11"/>
  <c r="K45" i="11"/>
  <c r="L45" i="11" s="1"/>
  <c r="I45" i="11"/>
  <c r="J45" i="11" s="1"/>
  <c r="D45" i="11"/>
  <c r="D61" i="11" s="1"/>
  <c r="AT44" i="11"/>
  <c r="AP44" i="11"/>
  <c r="AG44" i="11"/>
  <c r="AA44" i="11"/>
  <c r="D44" i="11"/>
  <c r="E45" i="11" s="1"/>
  <c r="H44" i="11" s="1"/>
  <c r="I44" i="11" s="1"/>
  <c r="J44" i="11" s="1"/>
  <c r="B44" i="11"/>
  <c r="AS50" i="11" s="1"/>
  <c r="AT43" i="11"/>
  <c r="AR43" i="11"/>
  <c r="AP43" i="11"/>
  <c r="AG43" i="11"/>
  <c r="AA43" i="11"/>
  <c r="K43" i="11"/>
  <c r="L43" i="11" s="1"/>
  <c r="D43" i="11"/>
  <c r="B43" i="11"/>
  <c r="T51" i="11" s="1"/>
  <c r="AT42" i="11"/>
  <c r="AP42" i="11"/>
  <c r="AG42" i="11"/>
  <c r="AA42" i="11"/>
  <c r="T42" i="11"/>
  <c r="O42" i="11"/>
  <c r="K42" i="11"/>
  <c r="L42" i="11" s="1"/>
  <c r="R42" i="11" s="1"/>
  <c r="D42" i="11"/>
  <c r="D58" i="11" s="1"/>
  <c r="B42" i="11"/>
  <c r="K47" i="11" s="1"/>
  <c r="L47" i="11" s="1"/>
  <c r="E38" i="11"/>
  <c r="H37" i="11" s="1"/>
  <c r="I37" i="11" s="1"/>
  <c r="J37" i="11" s="1"/>
  <c r="AT37" i="11"/>
  <c r="AP37" i="11"/>
  <c r="AA37" i="11"/>
  <c r="E37" i="11"/>
  <c r="AT36" i="11"/>
  <c r="AS36" i="11"/>
  <c r="AP36" i="11"/>
  <c r="AA36" i="11"/>
  <c r="K36" i="11"/>
  <c r="L36" i="11" s="1"/>
  <c r="I36" i="11"/>
  <c r="J36" i="11" s="1"/>
  <c r="H36" i="11"/>
  <c r="E36" i="11"/>
  <c r="H35" i="11" s="1"/>
  <c r="I35" i="11" s="1"/>
  <c r="J35" i="11" s="1"/>
  <c r="AT35" i="11"/>
  <c r="AP35" i="11"/>
  <c r="AA35" i="11"/>
  <c r="E35" i="11"/>
  <c r="AT34" i="11"/>
  <c r="AP34" i="11"/>
  <c r="AA34" i="11"/>
  <c r="I34" i="11"/>
  <c r="J34" i="11" s="1"/>
  <c r="H34" i="11"/>
  <c r="E34" i="11"/>
  <c r="H33" i="11" s="1"/>
  <c r="I33" i="11" s="1"/>
  <c r="J33" i="11" s="1"/>
  <c r="AT33" i="11"/>
  <c r="AR33" i="11"/>
  <c r="AP33" i="11"/>
  <c r="AA33" i="11"/>
  <c r="E33" i="11"/>
  <c r="H32" i="11" s="1"/>
  <c r="I32" i="11" s="1"/>
  <c r="J32" i="11" s="1"/>
  <c r="AT32" i="11"/>
  <c r="AP32" i="11"/>
  <c r="AA32" i="11"/>
  <c r="K32" i="11"/>
  <c r="L32" i="11" s="1"/>
  <c r="E32" i="11"/>
  <c r="H31" i="11" s="1"/>
  <c r="I31" i="11" s="1"/>
  <c r="J31" i="11" s="1"/>
  <c r="AT31" i="11"/>
  <c r="AP31" i="11"/>
  <c r="AA31" i="11"/>
  <c r="K31" i="11"/>
  <c r="L31" i="11" s="1"/>
  <c r="R31" i="11" s="1"/>
  <c r="E31" i="11"/>
  <c r="AT30" i="11"/>
  <c r="AS30" i="11"/>
  <c r="AR30" i="11"/>
  <c r="AP30" i="11"/>
  <c r="AA30" i="11"/>
  <c r="J30" i="11"/>
  <c r="I30" i="11"/>
  <c r="H30" i="11"/>
  <c r="E30" i="11"/>
  <c r="AT29" i="11"/>
  <c r="AS29" i="11"/>
  <c r="AP29" i="11"/>
  <c r="AA29" i="11"/>
  <c r="K29" i="11"/>
  <c r="L29" i="11" s="1"/>
  <c r="H29" i="11"/>
  <c r="I29" i="11" s="1"/>
  <c r="J29" i="11" s="1"/>
  <c r="E29" i="11"/>
  <c r="AT28" i="11"/>
  <c r="AS28" i="11"/>
  <c r="AP28" i="11"/>
  <c r="AA28" i="11"/>
  <c r="T28" i="11"/>
  <c r="J28" i="11"/>
  <c r="H28" i="11"/>
  <c r="I28" i="11" s="1"/>
  <c r="E28" i="11"/>
  <c r="B28" i="11"/>
  <c r="AS32" i="11" s="1"/>
  <c r="AT27" i="11"/>
  <c r="AR27" i="11"/>
  <c r="AP27" i="11"/>
  <c r="AA27" i="11"/>
  <c r="I27" i="11"/>
  <c r="J27" i="11" s="1"/>
  <c r="H27" i="11"/>
  <c r="E27" i="11"/>
  <c r="H26" i="11" s="1"/>
  <c r="I26" i="11" s="1"/>
  <c r="J26" i="11" s="1"/>
  <c r="B27" i="11"/>
  <c r="T37" i="11" s="1"/>
  <c r="AT26" i="11"/>
  <c r="AS26" i="11"/>
  <c r="AP26" i="11"/>
  <c r="AA26" i="11"/>
  <c r="T26" i="11"/>
  <c r="L26" i="11"/>
  <c r="R26" i="11" s="1"/>
  <c r="K26" i="11"/>
  <c r="B26" i="11"/>
  <c r="AR36" i="11" s="1"/>
  <c r="AW147" i="9"/>
  <c r="AS147" i="9"/>
  <c r="AG147" i="9"/>
  <c r="AW146" i="9"/>
  <c r="AS146" i="9"/>
  <c r="AG146" i="9"/>
  <c r="T146" i="9"/>
  <c r="K146" i="9"/>
  <c r="L146" i="9" s="1"/>
  <c r="AW145" i="9"/>
  <c r="AV145" i="9"/>
  <c r="AS145" i="9"/>
  <c r="AG145" i="9"/>
  <c r="AW144" i="9"/>
  <c r="AS144" i="9"/>
  <c r="AG144" i="9"/>
  <c r="AW143" i="9"/>
  <c r="AS143" i="9"/>
  <c r="AG143" i="9"/>
  <c r="T143" i="9"/>
  <c r="AW142" i="9"/>
  <c r="AU142" i="9"/>
  <c r="AS142" i="9"/>
  <c r="AG142" i="9"/>
  <c r="AW141" i="9"/>
  <c r="AS141" i="9"/>
  <c r="AG141" i="9"/>
  <c r="AW140" i="9"/>
  <c r="AV140" i="9"/>
  <c r="AS140" i="9"/>
  <c r="AG140" i="9"/>
  <c r="AW139" i="9"/>
  <c r="AU139" i="9"/>
  <c r="AS139" i="9"/>
  <c r="AG139" i="9"/>
  <c r="AW138" i="9"/>
  <c r="AV138" i="9"/>
  <c r="AS138" i="9"/>
  <c r="AG138" i="9"/>
  <c r="B138" i="9"/>
  <c r="AV141" i="9" s="1"/>
  <c r="AW137" i="9"/>
  <c r="AV137" i="9"/>
  <c r="AS137" i="9"/>
  <c r="AG137" i="9"/>
  <c r="T137" i="9"/>
  <c r="B137" i="9"/>
  <c r="T142" i="9" s="1"/>
  <c r="AW136" i="9"/>
  <c r="AV136" i="9"/>
  <c r="AS136" i="9"/>
  <c r="AG136" i="9"/>
  <c r="T136" i="9"/>
  <c r="B136" i="9"/>
  <c r="AU145" i="9" s="1"/>
  <c r="AZ132" i="9"/>
  <c r="AW132" i="9"/>
  <c r="AS132" i="9"/>
  <c r="AG132" i="9"/>
  <c r="AZ131" i="9"/>
  <c r="AW131" i="9"/>
  <c r="AS131" i="9"/>
  <c r="AG131" i="9"/>
  <c r="T131" i="9"/>
  <c r="AZ130" i="9"/>
  <c r="AW130" i="9"/>
  <c r="AS130" i="9"/>
  <c r="AG130" i="9"/>
  <c r="T130" i="9"/>
  <c r="AZ129" i="9"/>
  <c r="AW129" i="9"/>
  <c r="AS129" i="9"/>
  <c r="AG129" i="9"/>
  <c r="AZ128" i="9"/>
  <c r="AW128" i="9"/>
  <c r="AV128" i="9"/>
  <c r="AS128" i="9"/>
  <c r="AG128" i="9"/>
  <c r="T128" i="9"/>
  <c r="AZ127" i="9"/>
  <c r="AW127" i="9"/>
  <c r="AS127" i="9"/>
  <c r="AG127" i="9"/>
  <c r="AZ126" i="9"/>
  <c r="AW126" i="9"/>
  <c r="AS126" i="9"/>
  <c r="AG126" i="9"/>
  <c r="AZ125" i="9"/>
  <c r="AW125" i="9"/>
  <c r="AS125" i="9"/>
  <c r="AG125" i="9"/>
  <c r="AZ124" i="9"/>
  <c r="AW124" i="9"/>
  <c r="AV124" i="9"/>
  <c r="AS124" i="9"/>
  <c r="AG124" i="9"/>
  <c r="T124" i="9"/>
  <c r="AZ123" i="9"/>
  <c r="AW123" i="9"/>
  <c r="AV123" i="9"/>
  <c r="AS123" i="9"/>
  <c r="AG123" i="9"/>
  <c r="T123" i="9"/>
  <c r="B123" i="9"/>
  <c r="AV129" i="9" s="1"/>
  <c r="AZ122" i="9"/>
  <c r="AW122" i="9"/>
  <c r="AV122" i="9"/>
  <c r="AS122" i="9"/>
  <c r="AG122" i="9"/>
  <c r="T122" i="9"/>
  <c r="B122" i="9"/>
  <c r="T132" i="9" s="1"/>
  <c r="AZ121" i="9"/>
  <c r="AW121" i="9"/>
  <c r="AV121" i="9"/>
  <c r="AS121" i="9"/>
  <c r="AG121" i="9"/>
  <c r="T121" i="9"/>
  <c r="B121" i="9"/>
  <c r="AW116" i="9"/>
  <c r="AS116" i="9"/>
  <c r="AG116" i="9"/>
  <c r="AW115" i="9"/>
  <c r="AS115" i="9"/>
  <c r="AG115" i="9"/>
  <c r="AW114" i="9"/>
  <c r="AU114" i="9"/>
  <c r="AS114" i="9"/>
  <c r="AG114" i="9"/>
  <c r="AW113" i="9"/>
  <c r="AS113" i="9"/>
  <c r="AG113" i="9"/>
  <c r="AW112" i="9"/>
  <c r="AV112" i="9"/>
  <c r="AS112" i="9"/>
  <c r="AG112" i="9"/>
  <c r="AW111" i="9"/>
  <c r="AV111" i="9"/>
  <c r="AS111" i="9"/>
  <c r="AG111" i="9"/>
  <c r="AW110" i="9"/>
  <c r="AS110" i="9"/>
  <c r="AG110" i="9"/>
  <c r="T110" i="9"/>
  <c r="K110" i="9"/>
  <c r="L110" i="9" s="1"/>
  <c r="R110" i="9" s="1"/>
  <c r="AW109" i="9"/>
  <c r="AV109" i="9"/>
  <c r="AS109" i="9"/>
  <c r="AG109" i="9"/>
  <c r="T109" i="9"/>
  <c r="AW108" i="9"/>
  <c r="AV108" i="9"/>
  <c r="AS108" i="9"/>
  <c r="AG108" i="9"/>
  <c r="AW107" i="9"/>
  <c r="AS107" i="9"/>
  <c r="AG107" i="9"/>
  <c r="T107" i="9"/>
  <c r="K107" i="9"/>
  <c r="L107" i="9" s="1"/>
  <c r="R107" i="9" s="1"/>
  <c r="B107" i="9"/>
  <c r="AV110" i="9" s="1"/>
  <c r="AW106" i="9"/>
  <c r="AV106" i="9"/>
  <c r="AS106" i="9"/>
  <c r="AG106" i="9"/>
  <c r="B106" i="9"/>
  <c r="T111" i="9" s="1"/>
  <c r="AW105" i="9"/>
  <c r="AU105" i="9"/>
  <c r="AS105" i="9"/>
  <c r="AG105" i="9"/>
  <c r="B105" i="9"/>
  <c r="K116" i="9" s="1"/>
  <c r="L116" i="9" s="1"/>
  <c r="AM100" i="9"/>
  <c r="AK100" i="9"/>
  <c r="AM99" i="9"/>
  <c r="AM98" i="9"/>
  <c r="K98" i="9"/>
  <c r="L98" i="9" s="1"/>
  <c r="AM97" i="9"/>
  <c r="AM96" i="9"/>
  <c r="AM95" i="9"/>
  <c r="AK95" i="9"/>
  <c r="AM94" i="9"/>
  <c r="AK94" i="9"/>
  <c r="T94" i="9"/>
  <c r="AM93" i="9"/>
  <c r="K93" i="9"/>
  <c r="L93" i="9" s="1"/>
  <c r="AM92" i="9"/>
  <c r="AL92" i="9"/>
  <c r="AM91" i="9"/>
  <c r="B91" i="9"/>
  <c r="AL98" i="9" s="1"/>
  <c r="AM90" i="9"/>
  <c r="AK90" i="9"/>
  <c r="B90" i="9"/>
  <c r="T91" i="9" s="1"/>
  <c r="AM89" i="9"/>
  <c r="AK89" i="9"/>
  <c r="T89" i="9"/>
  <c r="B89" i="9"/>
  <c r="AK92" i="9" s="1"/>
  <c r="AT84" i="9"/>
  <c r="AS84" i="9"/>
  <c r="AP84" i="9"/>
  <c r="AA84" i="9"/>
  <c r="AT83" i="9"/>
  <c r="AP83" i="9"/>
  <c r="AA83" i="9"/>
  <c r="T83" i="9"/>
  <c r="K83" i="9"/>
  <c r="L83" i="9" s="1"/>
  <c r="AT82" i="9"/>
  <c r="AS82" i="9"/>
  <c r="AR82" i="9"/>
  <c r="AP82" i="9"/>
  <c r="AA82" i="9"/>
  <c r="T82" i="9"/>
  <c r="AT81" i="9"/>
  <c r="AR81" i="9"/>
  <c r="AP81" i="9"/>
  <c r="AA81" i="9"/>
  <c r="T81" i="9"/>
  <c r="AT80" i="9"/>
  <c r="AP80" i="9"/>
  <c r="AA80" i="9"/>
  <c r="T80" i="9"/>
  <c r="AT79" i="9"/>
  <c r="AR79" i="9"/>
  <c r="AP79" i="9"/>
  <c r="AA79" i="9"/>
  <c r="T79" i="9"/>
  <c r="AT78" i="9"/>
  <c r="AS78" i="9"/>
  <c r="AP78" i="9"/>
  <c r="AA78" i="9"/>
  <c r="K78" i="9"/>
  <c r="L78" i="9" s="1"/>
  <c r="D78" i="9"/>
  <c r="AT77" i="9"/>
  <c r="AP77" i="9"/>
  <c r="AA77" i="9"/>
  <c r="T77" i="9"/>
  <c r="AT76" i="9"/>
  <c r="AR76" i="9"/>
  <c r="AP76" i="9"/>
  <c r="AA76" i="9"/>
  <c r="T76" i="9"/>
  <c r="AT75" i="9"/>
  <c r="AS75" i="9"/>
  <c r="AP75" i="9"/>
  <c r="AA75" i="9"/>
  <c r="K75" i="9"/>
  <c r="L75" i="9" s="1"/>
  <c r="B75" i="9"/>
  <c r="AS83" i="9" s="1"/>
  <c r="AT74" i="9"/>
  <c r="AP74" i="9"/>
  <c r="AA74" i="9"/>
  <c r="T74" i="9"/>
  <c r="B74" i="9"/>
  <c r="T78" i="9" s="1"/>
  <c r="AT73" i="9"/>
  <c r="AS73" i="9"/>
  <c r="AR73" i="9"/>
  <c r="AP73" i="9"/>
  <c r="AA73" i="9"/>
  <c r="T73" i="9"/>
  <c r="B73" i="9"/>
  <c r="K84" i="9" s="1"/>
  <c r="L84" i="9" s="1"/>
  <c r="D70" i="9"/>
  <c r="D85" i="9" s="1"/>
  <c r="D101" i="9" s="1"/>
  <c r="D117" i="9" s="1"/>
  <c r="D133" i="9" s="1"/>
  <c r="D148" i="9" s="1"/>
  <c r="AT69" i="9"/>
  <c r="AS69" i="9"/>
  <c r="AP69" i="9"/>
  <c r="AA69" i="9"/>
  <c r="AT68" i="9"/>
  <c r="AR68" i="9"/>
  <c r="AP68" i="9"/>
  <c r="AA68" i="9"/>
  <c r="D68" i="9"/>
  <c r="E69" i="9" s="1"/>
  <c r="H68" i="9" s="1"/>
  <c r="I68" i="9" s="1"/>
  <c r="J68" i="9" s="1"/>
  <c r="AT67" i="9"/>
  <c r="AS67" i="9"/>
  <c r="AR67" i="9"/>
  <c r="AP67" i="9"/>
  <c r="AA67" i="9"/>
  <c r="K67" i="9"/>
  <c r="L67" i="9" s="1"/>
  <c r="AT66" i="9"/>
  <c r="AS66" i="9"/>
  <c r="AP66" i="9"/>
  <c r="AA66" i="9"/>
  <c r="AT65" i="9"/>
  <c r="AR65" i="9"/>
  <c r="AP65" i="9"/>
  <c r="AA65" i="9"/>
  <c r="AT64" i="9"/>
  <c r="AS64" i="9"/>
  <c r="AP64" i="9"/>
  <c r="AA64" i="9"/>
  <c r="T64" i="9"/>
  <c r="D64" i="9"/>
  <c r="AT63" i="9"/>
  <c r="AS63" i="9"/>
  <c r="AR63" i="9"/>
  <c r="AP63" i="9"/>
  <c r="AA63" i="9"/>
  <c r="K63" i="9"/>
  <c r="L63" i="9" s="1"/>
  <c r="I63" i="9"/>
  <c r="J63" i="9" s="1"/>
  <c r="AT62" i="9"/>
  <c r="AS62" i="9"/>
  <c r="AP62" i="9"/>
  <c r="AA62" i="9"/>
  <c r="AT61" i="9"/>
  <c r="AS61" i="9"/>
  <c r="AP61" i="9"/>
  <c r="AA61" i="9"/>
  <c r="T61" i="9"/>
  <c r="D61" i="9"/>
  <c r="AT60" i="9"/>
  <c r="AS60" i="9"/>
  <c r="AR60" i="9"/>
  <c r="AP60" i="9"/>
  <c r="AA60" i="9"/>
  <c r="K60" i="9"/>
  <c r="L60" i="9" s="1"/>
  <c r="B60" i="9"/>
  <c r="AS68" i="9" s="1"/>
  <c r="AT59" i="9"/>
  <c r="AR59" i="9"/>
  <c r="AP59" i="9"/>
  <c r="AA59" i="9"/>
  <c r="B59" i="9"/>
  <c r="T67" i="9" s="1"/>
  <c r="AT58" i="9"/>
  <c r="AS58" i="9"/>
  <c r="AR58" i="9"/>
  <c r="AP58" i="9"/>
  <c r="AA58" i="9"/>
  <c r="K58" i="9"/>
  <c r="L58" i="9" s="1"/>
  <c r="D58" i="9"/>
  <c r="B58" i="9"/>
  <c r="AR69" i="9" s="1"/>
  <c r="E54" i="9"/>
  <c r="H53" i="9" s="1"/>
  <c r="I53" i="9" s="1"/>
  <c r="J53" i="9" s="1"/>
  <c r="D54" i="9"/>
  <c r="AT53" i="9"/>
  <c r="AP53" i="9"/>
  <c r="AG53" i="9"/>
  <c r="AA53" i="9"/>
  <c r="D53" i="9"/>
  <c r="D69" i="9" s="1"/>
  <c r="E70" i="9" s="1"/>
  <c r="H69" i="9" s="1"/>
  <c r="I69" i="9" s="1"/>
  <c r="J69" i="9" s="1"/>
  <c r="AT52" i="9"/>
  <c r="AS52" i="9"/>
  <c r="AP52" i="9"/>
  <c r="AG52" i="9"/>
  <c r="AA52" i="9"/>
  <c r="T52" i="9"/>
  <c r="E52" i="9"/>
  <c r="H51" i="9" s="1"/>
  <c r="D52" i="9"/>
  <c r="E53" i="9" s="1"/>
  <c r="H52" i="9" s="1"/>
  <c r="I52" i="9" s="1"/>
  <c r="J52" i="9" s="1"/>
  <c r="AT51" i="9"/>
  <c r="AS51" i="9"/>
  <c r="AP51" i="9"/>
  <c r="AG51" i="9"/>
  <c r="AA51" i="9"/>
  <c r="K51" i="9"/>
  <c r="L51" i="9" s="1"/>
  <c r="I51" i="9"/>
  <c r="J51" i="9" s="1"/>
  <c r="D51" i="9"/>
  <c r="D67" i="9" s="1"/>
  <c r="AT50" i="9"/>
  <c r="AS50" i="9"/>
  <c r="AP50" i="9"/>
  <c r="AG50" i="9"/>
  <c r="AA50" i="9"/>
  <c r="E50" i="9"/>
  <c r="H49" i="9" s="1"/>
  <c r="I49" i="9" s="1"/>
  <c r="J49" i="9" s="1"/>
  <c r="D50" i="9"/>
  <c r="D66" i="9" s="1"/>
  <c r="D81" i="9" s="1"/>
  <c r="AT49" i="9"/>
  <c r="AS49" i="9"/>
  <c r="AP49" i="9"/>
  <c r="AG49" i="9"/>
  <c r="AA49" i="9"/>
  <c r="E49" i="9"/>
  <c r="H48" i="9" s="1"/>
  <c r="I48" i="9" s="1"/>
  <c r="J48" i="9" s="1"/>
  <c r="D49" i="9"/>
  <c r="D65" i="9" s="1"/>
  <c r="AT48" i="9"/>
  <c r="AP48" i="9"/>
  <c r="AG48" i="9"/>
  <c r="AA48" i="9"/>
  <c r="K48" i="9"/>
  <c r="L48" i="9" s="1"/>
  <c r="R48" i="9" s="1"/>
  <c r="D48" i="9"/>
  <c r="AT47" i="9"/>
  <c r="AS47" i="9"/>
  <c r="AP47" i="9"/>
  <c r="AG47" i="9"/>
  <c r="AA47" i="9"/>
  <c r="E47" i="9"/>
  <c r="D47" i="9"/>
  <c r="D63" i="9" s="1"/>
  <c r="E64" i="9" s="1"/>
  <c r="H63" i="9" s="1"/>
  <c r="AT46" i="9"/>
  <c r="AS46" i="9"/>
  <c r="AP46" i="9"/>
  <c r="AG46" i="9"/>
  <c r="AA46" i="9"/>
  <c r="J46" i="9"/>
  <c r="H46" i="9"/>
  <c r="I46" i="9" s="1"/>
  <c r="D46" i="9"/>
  <c r="D62" i="9" s="1"/>
  <c r="AT45" i="9"/>
  <c r="AP45" i="9"/>
  <c r="AG45" i="9"/>
  <c r="AA45" i="9"/>
  <c r="T45" i="9"/>
  <c r="D45" i="9"/>
  <c r="E46" i="9" s="1"/>
  <c r="H45" i="9" s="1"/>
  <c r="I45" i="9" s="1"/>
  <c r="J45" i="9" s="1"/>
  <c r="AT44" i="9"/>
  <c r="AS44" i="9"/>
  <c r="AR44" i="9"/>
  <c r="AP44" i="9"/>
  <c r="AG44" i="9"/>
  <c r="AA44" i="9"/>
  <c r="E44" i="9"/>
  <c r="H43" i="9" s="1"/>
  <c r="I43" i="9" s="1"/>
  <c r="J43" i="9" s="1"/>
  <c r="D44" i="9"/>
  <c r="B44" i="9"/>
  <c r="AS48" i="9" s="1"/>
  <c r="AT43" i="9"/>
  <c r="AP43" i="9"/>
  <c r="AG43" i="9"/>
  <c r="AA43" i="9"/>
  <c r="K43" i="9"/>
  <c r="L43" i="9" s="1"/>
  <c r="R43" i="9" s="1"/>
  <c r="D43" i="9"/>
  <c r="D59" i="9" s="1"/>
  <c r="D74" i="9" s="1"/>
  <c r="B43" i="9"/>
  <c r="T44" i="9" s="1"/>
  <c r="AT42" i="9"/>
  <c r="AS42" i="9"/>
  <c r="AP42" i="9"/>
  <c r="AG42" i="9"/>
  <c r="AA42" i="9"/>
  <c r="T42" i="9"/>
  <c r="D42" i="9"/>
  <c r="E43" i="9" s="1"/>
  <c r="H42" i="9" s="1"/>
  <c r="I42" i="9" s="1"/>
  <c r="J42" i="9" s="1"/>
  <c r="B42" i="9"/>
  <c r="E38" i="9"/>
  <c r="H37" i="9" s="1"/>
  <c r="AT37" i="9"/>
  <c r="AP37" i="9"/>
  <c r="AA37" i="9"/>
  <c r="K37" i="9"/>
  <c r="L37" i="9" s="1"/>
  <c r="R37" i="9" s="1"/>
  <c r="I37" i="9"/>
  <c r="J37" i="9" s="1"/>
  <c r="E37" i="9"/>
  <c r="AT36" i="9"/>
  <c r="AR36" i="9"/>
  <c r="AP36" i="9"/>
  <c r="AA36" i="9"/>
  <c r="H36" i="9"/>
  <c r="I36" i="9" s="1"/>
  <c r="J36" i="9" s="1"/>
  <c r="E36" i="9"/>
  <c r="AT35" i="9"/>
  <c r="AR35" i="9"/>
  <c r="AP35" i="9"/>
  <c r="AA35" i="9"/>
  <c r="J35" i="9"/>
  <c r="I35" i="9"/>
  <c r="H35" i="9"/>
  <c r="E35" i="9"/>
  <c r="AT34" i="9"/>
  <c r="AS34" i="9"/>
  <c r="AP34" i="9"/>
  <c r="AA34" i="9"/>
  <c r="K34" i="9"/>
  <c r="J34" i="9"/>
  <c r="H34" i="9"/>
  <c r="I34" i="9" s="1"/>
  <c r="E34" i="9"/>
  <c r="H33" i="9" s="1"/>
  <c r="I33" i="9" s="1"/>
  <c r="J33" i="9" s="1"/>
  <c r="AT33" i="9"/>
  <c r="AP33" i="9"/>
  <c r="AA33" i="9"/>
  <c r="E33" i="9"/>
  <c r="AT32" i="9"/>
  <c r="AP32" i="9"/>
  <c r="AA32" i="9"/>
  <c r="H32" i="9"/>
  <c r="I32" i="9" s="1"/>
  <c r="J32" i="9" s="1"/>
  <c r="E32" i="9"/>
  <c r="AT31" i="9"/>
  <c r="AR31" i="9"/>
  <c r="AP31" i="9"/>
  <c r="AA31" i="9"/>
  <c r="T31" i="9"/>
  <c r="K31" i="9"/>
  <c r="J31" i="9"/>
  <c r="I31" i="9"/>
  <c r="H31" i="9"/>
  <c r="E31" i="9"/>
  <c r="H30" i="9" s="1"/>
  <c r="I30" i="9" s="1"/>
  <c r="J30" i="9" s="1"/>
  <c r="AT30" i="9"/>
  <c r="AS30" i="9"/>
  <c r="AP30" i="9"/>
  <c r="AA30" i="9"/>
  <c r="K30" i="9"/>
  <c r="E30" i="9"/>
  <c r="H29" i="9" s="1"/>
  <c r="I29" i="9" s="1"/>
  <c r="J29" i="9" s="1"/>
  <c r="AT29" i="9"/>
  <c r="AR29" i="9"/>
  <c r="AP29" i="9"/>
  <c r="AA29" i="9"/>
  <c r="K29" i="9"/>
  <c r="E29" i="9"/>
  <c r="H28" i="9" s="1"/>
  <c r="I28" i="9" s="1"/>
  <c r="J28" i="9" s="1"/>
  <c r="AT28" i="9"/>
  <c r="AR28" i="9"/>
  <c r="AP28" i="9"/>
  <c r="AA28" i="9"/>
  <c r="K28" i="9"/>
  <c r="L28" i="9" s="1"/>
  <c r="E28" i="9"/>
  <c r="B28" i="9"/>
  <c r="AS37" i="9" s="1"/>
  <c r="AT27" i="9"/>
  <c r="AS27" i="9"/>
  <c r="AR27" i="9"/>
  <c r="AP27" i="9"/>
  <c r="AA27" i="9"/>
  <c r="K27" i="9"/>
  <c r="H27" i="9"/>
  <c r="I27" i="9" s="1"/>
  <c r="J27" i="9" s="1"/>
  <c r="E27" i="9"/>
  <c r="B27" i="9"/>
  <c r="T35" i="9" s="1"/>
  <c r="AT26" i="9"/>
  <c r="AP26" i="9"/>
  <c r="AA26" i="9"/>
  <c r="K26" i="9"/>
  <c r="I26" i="9"/>
  <c r="J26" i="9" s="1"/>
  <c r="H26" i="9"/>
  <c r="B26" i="9"/>
  <c r="AR37" i="9" s="1"/>
  <c r="AW147" i="8"/>
  <c r="AS147" i="8"/>
  <c r="AG147" i="8"/>
  <c r="T147" i="8"/>
  <c r="AW146" i="8"/>
  <c r="AU146" i="8"/>
  <c r="AS146" i="8"/>
  <c r="AG146" i="8"/>
  <c r="AW145" i="8"/>
  <c r="AU145" i="8"/>
  <c r="AS145" i="8"/>
  <c r="AG145" i="8"/>
  <c r="AW144" i="8"/>
  <c r="AS144" i="8"/>
  <c r="AG144" i="8"/>
  <c r="T144" i="8"/>
  <c r="AW143" i="8"/>
  <c r="AU143" i="8"/>
  <c r="AS143" i="8"/>
  <c r="AG143" i="8"/>
  <c r="K143" i="8"/>
  <c r="L143" i="8" s="1"/>
  <c r="AW142" i="8"/>
  <c r="AS142" i="8"/>
  <c r="AG142" i="8"/>
  <c r="L142" i="8"/>
  <c r="K142" i="8"/>
  <c r="AW141" i="8"/>
  <c r="AS141" i="8"/>
  <c r="AG141" i="8"/>
  <c r="K141" i="8"/>
  <c r="L141" i="8" s="1"/>
  <c r="AW140" i="8"/>
  <c r="AS140" i="8"/>
  <c r="AG140" i="8"/>
  <c r="T140" i="8"/>
  <c r="K140" i="8"/>
  <c r="L140" i="8" s="1"/>
  <c r="AW139" i="8"/>
  <c r="AS139" i="8"/>
  <c r="AG139" i="8"/>
  <c r="T139" i="8"/>
  <c r="L139" i="8"/>
  <c r="K139" i="8"/>
  <c r="AW138" i="8"/>
  <c r="AU138" i="8"/>
  <c r="AS138" i="8"/>
  <c r="AG138" i="8"/>
  <c r="K138" i="8"/>
  <c r="L138" i="8" s="1"/>
  <c r="B138" i="8"/>
  <c r="R139" i="8" s="1"/>
  <c r="AW137" i="8"/>
  <c r="AU137" i="8"/>
  <c r="AS137" i="8"/>
  <c r="AG137" i="8"/>
  <c r="K137" i="8"/>
  <c r="L137" i="8" s="1"/>
  <c r="B137" i="8"/>
  <c r="T146" i="8" s="1"/>
  <c r="AW136" i="8"/>
  <c r="AU136" i="8"/>
  <c r="AS136" i="8"/>
  <c r="AG136" i="8"/>
  <c r="T136" i="8"/>
  <c r="O136" i="8"/>
  <c r="L136" i="8"/>
  <c r="R136" i="8" s="1"/>
  <c r="K136" i="8"/>
  <c r="B136" i="8"/>
  <c r="K145" i="8" s="1"/>
  <c r="L145" i="8" s="1"/>
  <c r="AZ132" i="8"/>
  <c r="AW132" i="8"/>
  <c r="AV132" i="8"/>
  <c r="AS132" i="8"/>
  <c r="AG132" i="8"/>
  <c r="AZ131" i="8"/>
  <c r="AW131" i="8"/>
  <c r="AU131" i="8"/>
  <c r="AS131" i="8"/>
  <c r="AG131" i="8"/>
  <c r="AZ130" i="8"/>
  <c r="AW130" i="8"/>
  <c r="AU130" i="8"/>
  <c r="AS130" i="8"/>
  <c r="AG130" i="8"/>
  <c r="K130" i="8"/>
  <c r="L130" i="8" s="1"/>
  <c r="AZ129" i="8"/>
  <c r="AW129" i="8"/>
  <c r="AV129" i="8"/>
  <c r="AS129" i="8"/>
  <c r="AG129" i="8"/>
  <c r="T129" i="8"/>
  <c r="AZ128" i="8"/>
  <c r="AW128" i="8"/>
  <c r="AU128" i="8"/>
  <c r="AS128" i="8"/>
  <c r="AG128" i="8"/>
  <c r="AZ127" i="8"/>
  <c r="AW127" i="8"/>
  <c r="AS127" i="8"/>
  <c r="AG127" i="8"/>
  <c r="AZ126" i="8"/>
  <c r="AW126" i="8"/>
  <c r="AU126" i="8"/>
  <c r="AS126" i="8"/>
  <c r="AG126" i="8"/>
  <c r="K126" i="8"/>
  <c r="L126" i="8" s="1"/>
  <c r="AZ125" i="8"/>
  <c r="AW125" i="8"/>
  <c r="AS125" i="8"/>
  <c r="AG125" i="8"/>
  <c r="K125" i="8"/>
  <c r="L125" i="8" s="1"/>
  <c r="AZ124" i="8"/>
  <c r="AW124" i="8"/>
  <c r="AS124" i="8"/>
  <c r="AG124" i="8"/>
  <c r="T124" i="8"/>
  <c r="AZ123" i="8"/>
  <c r="AW123" i="8"/>
  <c r="AV123" i="8"/>
  <c r="AS123" i="8"/>
  <c r="AG123" i="8"/>
  <c r="K123" i="8"/>
  <c r="L123" i="8" s="1"/>
  <c r="R123" i="8" s="1"/>
  <c r="B123" i="8"/>
  <c r="AV125" i="8" s="1"/>
  <c r="AZ122" i="8"/>
  <c r="AW122" i="8"/>
  <c r="AV122" i="8"/>
  <c r="AS122" i="8"/>
  <c r="AG122" i="8"/>
  <c r="K122" i="8"/>
  <c r="L122" i="8" s="1"/>
  <c r="B122" i="8"/>
  <c r="AZ121" i="8"/>
  <c r="AW121" i="8"/>
  <c r="AV121" i="8"/>
  <c r="AS121" i="8"/>
  <c r="AG121" i="8"/>
  <c r="K121" i="8"/>
  <c r="L121" i="8" s="1"/>
  <c r="B121" i="8"/>
  <c r="AU132" i="8" s="1"/>
  <c r="AW116" i="8"/>
  <c r="AV116" i="8"/>
  <c r="AS116" i="8"/>
  <c r="AG116" i="8"/>
  <c r="AW115" i="8"/>
  <c r="AV115" i="8"/>
  <c r="AS115" i="8"/>
  <c r="AG115" i="8"/>
  <c r="K115" i="8"/>
  <c r="L115" i="8" s="1"/>
  <c r="AW114" i="8"/>
  <c r="AS114" i="8"/>
  <c r="AG114" i="8"/>
  <c r="AW113" i="8"/>
  <c r="AV113" i="8"/>
  <c r="AS113" i="8"/>
  <c r="AG113" i="8"/>
  <c r="AW112" i="8"/>
  <c r="AV112" i="8"/>
  <c r="AS112" i="8"/>
  <c r="AG112" i="8"/>
  <c r="AW111" i="8"/>
  <c r="AS111" i="8"/>
  <c r="AG111" i="8"/>
  <c r="T111" i="8"/>
  <c r="K111" i="8"/>
  <c r="L111" i="8" s="1"/>
  <c r="R111" i="8" s="1"/>
  <c r="AW110" i="8"/>
  <c r="AV110" i="8"/>
  <c r="AS110" i="8"/>
  <c r="AG110" i="8"/>
  <c r="T110" i="8"/>
  <c r="AW109" i="8"/>
  <c r="AU109" i="8"/>
  <c r="AS109" i="8"/>
  <c r="AG109" i="8"/>
  <c r="AW108" i="8"/>
  <c r="AS108" i="8"/>
  <c r="AG108" i="8"/>
  <c r="T108" i="8"/>
  <c r="K108" i="8"/>
  <c r="L108" i="8" s="1"/>
  <c r="R108" i="8" s="1"/>
  <c r="AW107" i="8"/>
  <c r="AV107" i="8"/>
  <c r="AS107" i="8"/>
  <c r="AG107" i="8"/>
  <c r="T107" i="8"/>
  <c r="B107" i="8"/>
  <c r="AV111" i="8" s="1"/>
  <c r="AW106" i="8"/>
  <c r="AV106" i="8"/>
  <c r="AS106" i="8"/>
  <c r="AG106" i="8"/>
  <c r="B106" i="8"/>
  <c r="T109" i="8" s="1"/>
  <c r="AW105" i="8"/>
  <c r="AV105" i="8"/>
  <c r="AS105" i="8"/>
  <c r="AG105" i="8"/>
  <c r="B105" i="8"/>
  <c r="K114" i="8" s="1"/>
  <c r="L114" i="8" s="1"/>
  <c r="AM100" i="8"/>
  <c r="AL100" i="8"/>
  <c r="AM99" i="8"/>
  <c r="AK99" i="8"/>
  <c r="AM98" i="8"/>
  <c r="K98" i="8"/>
  <c r="AM97" i="8"/>
  <c r="AL97" i="8"/>
  <c r="AM96" i="8"/>
  <c r="AL96" i="8"/>
  <c r="AM95" i="8"/>
  <c r="AL95" i="8"/>
  <c r="AM94" i="8"/>
  <c r="AK94" i="8"/>
  <c r="AM93" i="8"/>
  <c r="AL93" i="8"/>
  <c r="K93" i="8"/>
  <c r="L93" i="8" s="1"/>
  <c r="AM92" i="8"/>
  <c r="AL92" i="8"/>
  <c r="AM91" i="8"/>
  <c r="AL91" i="8"/>
  <c r="B91" i="8"/>
  <c r="AL98" i="8" s="1"/>
  <c r="AM90" i="8"/>
  <c r="AK90" i="8"/>
  <c r="K90" i="8"/>
  <c r="L90" i="8" s="1"/>
  <c r="B90" i="8"/>
  <c r="AM89" i="8"/>
  <c r="AL89" i="8"/>
  <c r="AK89" i="8"/>
  <c r="K89" i="8"/>
  <c r="B89" i="8"/>
  <c r="K97" i="8" s="1"/>
  <c r="AT84" i="8"/>
  <c r="AR84" i="8"/>
  <c r="AP84" i="8"/>
  <c r="AA84" i="8"/>
  <c r="AT83" i="8"/>
  <c r="AS83" i="8"/>
  <c r="AP83" i="8"/>
  <c r="AA83" i="8"/>
  <c r="AT82" i="8"/>
  <c r="AP82" i="8"/>
  <c r="AA82" i="8"/>
  <c r="T82" i="8"/>
  <c r="AT81" i="8"/>
  <c r="AR81" i="8"/>
  <c r="AP81" i="8"/>
  <c r="AA81" i="8"/>
  <c r="AT80" i="8"/>
  <c r="AS80" i="8"/>
  <c r="AP80" i="8"/>
  <c r="AA80" i="8"/>
  <c r="L80" i="8"/>
  <c r="R80" i="8" s="1"/>
  <c r="K80" i="8"/>
  <c r="AT79" i="8"/>
  <c r="AP79" i="8"/>
  <c r="AA79" i="8"/>
  <c r="K79" i="8"/>
  <c r="L79" i="8" s="1"/>
  <c r="AT78" i="8"/>
  <c r="AS78" i="8"/>
  <c r="AP78" i="8"/>
  <c r="AA78" i="8"/>
  <c r="T78" i="8"/>
  <c r="AT77" i="8"/>
  <c r="AR77" i="8"/>
  <c r="AP77" i="8"/>
  <c r="AA77" i="8"/>
  <c r="L77" i="8"/>
  <c r="R77" i="8" s="1"/>
  <c r="K77" i="8"/>
  <c r="AT76" i="8"/>
  <c r="AP76" i="8"/>
  <c r="AA76" i="8"/>
  <c r="K76" i="8"/>
  <c r="L76" i="8" s="1"/>
  <c r="R76" i="8" s="1"/>
  <c r="AT75" i="8"/>
  <c r="AS75" i="8"/>
  <c r="AP75" i="8"/>
  <c r="AA75" i="8"/>
  <c r="T75" i="8"/>
  <c r="B75" i="8"/>
  <c r="AS79" i="8" s="1"/>
  <c r="AT74" i="8"/>
  <c r="AS74" i="8"/>
  <c r="AP74" i="8"/>
  <c r="AA74" i="8"/>
  <c r="L74" i="8"/>
  <c r="R74" i="8" s="1"/>
  <c r="K74" i="8"/>
  <c r="D74" i="8"/>
  <c r="B74" i="8"/>
  <c r="T77" i="8" s="1"/>
  <c r="AT73" i="8"/>
  <c r="AP73" i="8"/>
  <c r="AA73" i="8"/>
  <c r="T73" i="8"/>
  <c r="L73" i="8"/>
  <c r="K73" i="8"/>
  <c r="B73" i="8"/>
  <c r="AR79" i="8" s="1"/>
  <c r="AT69" i="8"/>
  <c r="AP69" i="8"/>
  <c r="AA69" i="8"/>
  <c r="T69" i="8"/>
  <c r="D69" i="8"/>
  <c r="AT68" i="8"/>
  <c r="AR68" i="8"/>
  <c r="AP68" i="8"/>
  <c r="AA68" i="8"/>
  <c r="AT67" i="8"/>
  <c r="AR67" i="8"/>
  <c r="AP67" i="8"/>
  <c r="AA67" i="8"/>
  <c r="AT66" i="8"/>
  <c r="AP66" i="8"/>
  <c r="AA66" i="8"/>
  <c r="T66" i="8"/>
  <c r="D66" i="8"/>
  <c r="AT65" i="8"/>
  <c r="AR65" i="8"/>
  <c r="AP65" i="8"/>
  <c r="AA65" i="8"/>
  <c r="K65" i="8"/>
  <c r="L65" i="8" s="1"/>
  <c r="E65" i="8"/>
  <c r="H64" i="8" s="1"/>
  <c r="I64" i="8" s="1"/>
  <c r="J64" i="8" s="1"/>
  <c r="AT64" i="8"/>
  <c r="AP64" i="8"/>
  <c r="AA64" i="8"/>
  <c r="D64" i="8"/>
  <c r="D79" i="8" s="1"/>
  <c r="E80" i="8" s="1"/>
  <c r="H79" i="8" s="1"/>
  <c r="I79" i="8" s="1"/>
  <c r="J79" i="8" s="1"/>
  <c r="AT63" i="8"/>
  <c r="AP63" i="8"/>
  <c r="AA63" i="8"/>
  <c r="K63" i="8"/>
  <c r="L63" i="8" s="1"/>
  <c r="AT62" i="8"/>
  <c r="AP62" i="8"/>
  <c r="AA62" i="8"/>
  <c r="K62" i="8"/>
  <c r="L62" i="8" s="1"/>
  <c r="E62" i="8"/>
  <c r="H61" i="8" s="1"/>
  <c r="I61" i="8" s="1"/>
  <c r="J61" i="8" s="1"/>
  <c r="AT61" i="8"/>
  <c r="AP61" i="8"/>
  <c r="AA61" i="8"/>
  <c r="D61" i="8"/>
  <c r="D76" i="8" s="1"/>
  <c r="AT60" i="8"/>
  <c r="AP60" i="8"/>
  <c r="AA60" i="8"/>
  <c r="K60" i="8"/>
  <c r="L60" i="8" s="1"/>
  <c r="B60" i="8"/>
  <c r="AT59" i="8"/>
  <c r="AR59" i="8"/>
  <c r="AP59" i="8"/>
  <c r="AA59" i="8"/>
  <c r="K59" i="8"/>
  <c r="L59" i="8" s="1"/>
  <c r="I59" i="8"/>
  <c r="J59" i="8" s="1"/>
  <c r="E59" i="8"/>
  <c r="H58" i="8" s="1"/>
  <c r="I58" i="8" s="1"/>
  <c r="J58" i="8" s="1"/>
  <c r="B59" i="8"/>
  <c r="T62" i="8" s="1"/>
  <c r="AT58" i="8"/>
  <c r="AR58" i="8"/>
  <c r="AP58" i="8"/>
  <c r="AA58" i="8"/>
  <c r="K58" i="8"/>
  <c r="L58" i="8" s="1"/>
  <c r="R58" i="8" s="1"/>
  <c r="D58" i="8"/>
  <c r="D73" i="8" s="1"/>
  <c r="E74" i="8" s="1"/>
  <c r="H73" i="8" s="1"/>
  <c r="I73" i="8" s="1"/>
  <c r="J73" i="8" s="1"/>
  <c r="B58" i="8"/>
  <c r="K64" i="8" s="1"/>
  <c r="L64" i="8" s="1"/>
  <c r="D54" i="8"/>
  <c r="D70" i="8" s="1"/>
  <c r="D85" i="8" s="1"/>
  <c r="D101" i="8" s="1"/>
  <c r="D117" i="8" s="1"/>
  <c r="D133" i="8" s="1"/>
  <c r="D148" i="8" s="1"/>
  <c r="AT53" i="8"/>
  <c r="AR53" i="8"/>
  <c r="AP53" i="8"/>
  <c r="AG53" i="8"/>
  <c r="AA53" i="8"/>
  <c r="H53" i="8"/>
  <c r="I53" i="8" s="1"/>
  <c r="J53" i="8" s="1"/>
  <c r="D53" i="8"/>
  <c r="E54" i="8" s="1"/>
  <c r="AT52" i="8"/>
  <c r="AP52" i="8"/>
  <c r="AG52" i="8"/>
  <c r="AA52" i="8"/>
  <c r="E52" i="8"/>
  <c r="H51" i="8" s="1"/>
  <c r="I51" i="8" s="1"/>
  <c r="J51" i="8" s="1"/>
  <c r="D52" i="8"/>
  <c r="D68" i="8" s="1"/>
  <c r="AT51" i="8"/>
  <c r="AP51" i="8"/>
  <c r="AG51" i="8"/>
  <c r="AA51" i="8"/>
  <c r="K51" i="8"/>
  <c r="E51" i="8"/>
  <c r="H50" i="8" s="1"/>
  <c r="D51" i="8"/>
  <c r="D67" i="8" s="1"/>
  <c r="AT50" i="8"/>
  <c r="AS50" i="8"/>
  <c r="AP50" i="8"/>
  <c r="AG50" i="8"/>
  <c r="AA50" i="8"/>
  <c r="K50" i="8"/>
  <c r="I50" i="8"/>
  <c r="J50" i="8" s="1"/>
  <c r="D50" i="8"/>
  <c r="AT49" i="8"/>
  <c r="AP49" i="8"/>
  <c r="AG49" i="8"/>
  <c r="AA49" i="8"/>
  <c r="E49" i="8"/>
  <c r="H48" i="8" s="1"/>
  <c r="I48" i="8" s="1"/>
  <c r="J48" i="8" s="1"/>
  <c r="D49" i="8"/>
  <c r="D65" i="8" s="1"/>
  <c r="E66" i="8" s="1"/>
  <c r="H65" i="8" s="1"/>
  <c r="I65" i="8" s="1"/>
  <c r="J65" i="8" s="1"/>
  <c r="AT48" i="8"/>
  <c r="AS48" i="8"/>
  <c r="AP48" i="8"/>
  <c r="AG48" i="8"/>
  <c r="AA48" i="8"/>
  <c r="E48" i="8"/>
  <c r="H47" i="8" s="1"/>
  <c r="I47" i="8" s="1"/>
  <c r="J47" i="8" s="1"/>
  <c r="D48" i="8"/>
  <c r="AT47" i="8"/>
  <c r="AP47" i="8"/>
  <c r="AG47" i="8"/>
  <c r="AA47" i="8"/>
  <c r="K47" i="8"/>
  <c r="D47" i="8"/>
  <c r="D63" i="8" s="1"/>
  <c r="AT46" i="8"/>
  <c r="AS46" i="8"/>
  <c r="AP46" i="8"/>
  <c r="AG46" i="8"/>
  <c r="AA46" i="8"/>
  <c r="D46" i="8"/>
  <c r="AT45" i="8"/>
  <c r="AR45" i="8"/>
  <c r="AP45" i="8"/>
  <c r="AG45" i="8"/>
  <c r="AA45" i="8"/>
  <c r="D45" i="8"/>
  <c r="E46" i="8" s="1"/>
  <c r="H45" i="8" s="1"/>
  <c r="I45" i="8" s="1"/>
  <c r="J45" i="8" s="1"/>
  <c r="AT44" i="8"/>
  <c r="AP44" i="8"/>
  <c r="AG44" i="8"/>
  <c r="AA44" i="8"/>
  <c r="D44" i="8"/>
  <c r="E45" i="8" s="1"/>
  <c r="H44" i="8" s="1"/>
  <c r="I44" i="8" s="1"/>
  <c r="J44" i="8" s="1"/>
  <c r="B44" i="8"/>
  <c r="AS47" i="8" s="1"/>
  <c r="AT43" i="8"/>
  <c r="AS43" i="8"/>
  <c r="AP43" i="8"/>
  <c r="AG43" i="8"/>
  <c r="AA43" i="8"/>
  <c r="E43" i="8"/>
  <c r="H42" i="8" s="1"/>
  <c r="I42" i="8" s="1"/>
  <c r="J42" i="8" s="1"/>
  <c r="D43" i="8"/>
  <c r="D59" i="8" s="1"/>
  <c r="E60" i="8" s="1"/>
  <c r="H59" i="8" s="1"/>
  <c r="B43" i="8"/>
  <c r="AT42" i="8"/>
  <c r="AP42" i="8"/>
  <c r="AG42" i="8"/>
  <c r="AA42" i="8"/>
  <c r="D42" i="8"/>
  <c r="B42" i="8"/>
  <c r="AR50" i="8" s="1"/>
  <c r="E38" i="8"/>
  <c r="AT37" i="8"/>
  <c r="AP37" i="8"/>
  <c r="AA37" i="8"/>
  <c r="H37" i="8"/>
  <c r="I37" i="8" s="1"/>
  <c r="J37" i="8" s="1"/>
  <c r="E37" i="8"/>
  <c r="AT36" i="8"/>
  <c r="AP36" i="8"/>
  <c r="AA36" i="8"/>
  <c r="H36" i="8"/>
  <c r="I36" i="8" s="1"/>
  <c r="J36" i="8" s="1"/>
  <c r="E36" i="8"/>
  <c r="H35" i="8" s="1"/>
  <c r="I35" i="8" s="1"/>
  <c r="J35" i="8" s="1"/>
  <c r="AT35" i="8"/>
  <c r="AP35" i="8"/>
  <c r="AA35" i="8"/>
  <c r="E35" i="8"/>
  <c r="AT34" i="8"/>
  <c r="AS34" i="8"/>
  <c r="AP34" i="8"/>
  <c r="AA34" i="8"/>
  <c r="T34" i="8"/>
  <c r="H34" i="8"/>
  <c r="I34" i="8" s="1"/>
  <c r="J34" i="8" s="1"/>
  <c r="E34" i="8"/>
  <c r="AT33" i="8"/>
  <c r="AS33" i="8"/>
  <c r="AP33" i="8"/>
  <c r="AA33" i="8"/>
  <c r="H33" i="8"/>
  <c r="I33" i="8" s="1"/>
  <c r="J33" i="8" s="1"/>
  <c r="E33" i="8"/>
  <c r="AT32" i="8"/>
  <c r="AS32" i="8"/>
  <c r="AP32" i="8"/>
  <c r="AA32" i="8"/>
  <c r="J32" i="8"/>
  <c r="H32" i="8"/>
  <c r="I32" i="8" s="1"/>
  <c r="E32" i="8"/>
  <c r="AT31" i="8"/>
  <c r="AP31" i="8"/>
  <c r="AA31" i="8"/>
  <c r="H31" i="8"/>
  <c r="I31" i="8" s="1"/>
  <c r="J31" i="8" s="1"/>
  <c r="E31" i="8"/>
  <c r="AT30" i="8"/>
  <c r="AS30" i="8"/>
  <c r="AP30" i="8"/>
  <c r="AA30" i="8"/>
  <c r="T30" i="8"/>
  <c r="I30" i="8"/>
  <c r="J30" i="8" s="1"/>
  <c r="H30" i="8"/>
  <c r="E30" i="8"/>
  <c r="AT29" i="8"/>
  <c r="AR29" i="8"/>
  <c r="AP29" i="8"/>
  <c r="AA29" i="8"/>
  <c r="I29" i="8"/>
  <c r="J29" i="8" s="1"/>
  <c r="H29" i="8"/>
  <c r="E29" i="8"/>
  <c r="H28" i="8" s="1"/>
  <c r="I28" i="8" s="1"/>
  <c r="J28" i="8" s="1"/>
  <c r="AT28" i="8"/>
  <c r="AP28" i="8"/>
  <c r="AA28" i="8"/>
  <c r="E28" i="8"/>
  <c r="B28" i="8"/>
  <c r="AS28" i="8" s="1"/>
  <c r="AT27" i="8"/>
  <c r="AS27" i="8"/>
  <c r="AP27" i="8"/>
  <c r="AA27" i="8"/>
  <c r="T27" i="8"/>
  <c r="H27" i="8"/>
  <c r="I27" i="8" s="1"/>
  <c r="J27" i="8" s="1"/>
  <c r="E27" i="8"/>
  <c r="B27" i="8"/>
  <c r="T37" i="8" s="1"/>
  <c r="AT26" i="8"/>
  <c r="AS26" i="8"/>
  <c r="AP26" i="8"/>
  <c r="AA26" i="8"/>
  <c r="H26" i="8"/>
  <c r="I26" i="8" s="1"/>
  <c r="J26" i="8" s="1"/>
  <c r="B26" i="8"/>
  <c r="AR37" i="8" s="1"/>
  <c r="AW147" i="7"/>
  <c r="AS147" i="7"/>
  <c r="AG147" i="7"/>
  <c r="AW146" i="7"/>
  <c r="AS146" i="7"/>
  <c r="AG146" i="7"/>
  <c r="AW145" i="7"/>
  <c r="AU145" i="7"/>
  <c r="AS145" i="7"/>
  <c r="AG145" i="7"/>
  <c r="K145" i="7"/>
  <c r="L145" i="7" s="1"/>
  <c r="AW144" i="7"/>
  <c r="AS144" i="7"/>
  <c r="AG144" i="7"/>
  <c r="AW143" i="7"/>
  <c r="AS143" i="7"/>
  <c r="AG143" i="7"/>
  <c r="AW142" i="7"/>
  <c r="AV142" i="7"/>
  <c r="AS142" i="7"/>
  <c r="AG142" i="7"/>
  <c r="AW141" i="7"/>
  <c r="AS141" i="7"/>
  <c r="AG141" i="7"/>
  <c r="K141" i="7"/>
  <c r="AW140" i="7"/>
  <c r="AV140" i="7"/>
  <c r="AS140" i="7"/>
  <c r="AG140" i="7"/>
  <c r="T140" i="7"/>
  <c r="AW139" i="7"/>
  <c r="AV139" i="7"/>
  <c r="AS139" i="7"/>
  <c r="AG139" i="7"/>
  <c r="AW138" i="7"/>
  <c r="AS138" i="7"/>
  <c r="AG138" i="7"/>
  <c r="K138" i="7"/>
  <c r="L138" i="7" s="1"/>
  <c r="B138" i="7"/>
  <c r="AV141" i="7" s="1"/>
  <c r="AW137" i="7"/>
  <c r="AS137" i="7"/>
  <c r="AG137" i="7"/>
  <c r="K137" i="7"/>
  <c r="B137" i="7"/>
  <c r="AW136" i="7"/>
  <c r="AU136" i="7"/>
  <c r="AS136" i="7"/>
  <c r="AG136" i="7"/>
  <c r="K136" i="7"/>
  <c r="L136" i="7" s="1"/>
  <c r="B136" i="7"/>
  <c r="K147" i="7" s="1"/>
  <c r="L147" i="7" s="1"/>
  <c r="AZ132" i="7"/>
  <c r="AW132" i="7"/>
  <c r="AS132" i="7"/>
  <c r="AG132" i="7"/>
  <c r="T132" i="7"/>
  <c r="AZ131" i="7"/>
  <c r="AW131" i="7"/>
  <c r="AS131" i="7"/>
  <c r="AG131" i="7"/>
  <c r="AZ130" i="7"/>
  <c r="AW130" i="7"/>
  <c r="AS130" i="7"/>
  <c r="AG130" i="7"/>
  <c r="AZ129" i="7"/>
  <c r="AW129" i="7"/>
  <c r="AS129" i="7"/>
  <c r="AG129" i="7"/>
  <c r="AZ128" i="7"/>
  <c r="AW128" i="7"/>
  <c r="AU128" i="7"/>
  <c r="AS128" i="7"/>
  <c r="AG128" i="7"/>
  <c r="AZ127" i="7"/>
  <c r="AW127" i="7"/>
  <c r="AV127" i="7"/>
  <c r="AS127" i="7"/>
  <c r="AG127" i="7"/>
  <c r="AZ126" i="7"/>
  <c r="AW126" i="7"/>
  <c r="AS126" i="7"/>
  <c r="AG126" i="7"/>
  <c r="AZ125" i="7"/>
  <c r="AW125" i="7"/>
  <c r="AV125" i="7"/>
  <c r="AS125" i="7"/>
  <c r="AG125" i="7"/>
  <c r="AZ124" i="7"/>
  <c r="AW124" i="7"/>
  <c r="AS124" i="7"/>
  <c r="AG124" i="7"/>
  <c r="AZ123" i="7"/>
  <c r="AW123" i="7"/>
  <c r="AU123" i="7"/>
  <c r="AS123" i="7"/>
  <c r="AG123" i="7"/>
  <c r="K123" i="7"/>
  <c r="L123" i="7" s="1"/>
  <c r="B123" i="7"/>
  <c r="AV129" i="7" s="1"/>
  <c r="AZ122" i="7"/>
  <c r="AW122" i="7"/>
  <c r="AS122" i="7"/>
  <c r="AG122" i="7"/>
  <c r="K122" i="7"/>
  <c r="L122" i="7" s="1"/>
  <c r="R122" i="7" s="1"/>
  <c r="B122" i="7"/>
  <c r="T123" i="7" s="1"/>
  <c r="AZ121" i="7"/>
  <c r="AW121" i="7"/>
  <c r="AU121" i="7"/>
  <c r="AS121" i="7"/>
  <c r="AG121" i="7"/>
  <c r="K121" i="7"/>
  <c r="L121" i="7" s="1"/>
  <c r="B121" i="7"/>
  <c r="AU129" i="7" s="1"/>
  <c r="AW116" i="7"/>
  <c r="AS116" i="7"/>
  <c r="AG116" i="7"/>
  <c r="K116" i="7"/>
  <c r="L116" i="7" s="1"/>
  <c r="AW115" i="7"/>
  <c r="AV115" i="7"/>
  <c r="AS115" i="7"/>
  <c r="AG115" i="7"/>
  <c r="AW114" i="7"/>
  <c r="AV114" i="7"/>
  <c r="AS114" i="7"/>
  <c r="AG114" i="7"/>
  <c r="AW113" i="7"/>
  <c r="AS113" i="7"/>
  <c r="AG113" i="7"/>
  <c r="AW112" i="7"/>
  <c r="AV112" i="7"/>
  <c r="AS112" i="7"/>
  <c r="AG112" i="7"/>
  <c r="T112" i="7"/>
  <c r="AW111" i="7"/>
  <c r="AU111" i="7"/>
  <c r="AS111" i="7"/>
  <c r="AG111" i="7"/>
  <c r="AW110" i="7"/>
  <c r="AV110" i="7"/>
  <c r="AS110" i="7"/>
  <c r="AG110" i="7"/>
  <c r="AW109" i="7"/>
  <c r="AV109" i="7"/>
  <c r="AS109" i="7"/>
  <c r="AG109" i="7"/>
  <c r="AW108" i="7"/>
  <c r="AU108" i="7"/>
  <c r="AS108" i="7"/>
  <c r="AG108" i="7"/>
  <c r="K108" i="7"/>
  <c r="L108" i="7" s="1"/>
  <c r="AW107" i="7"/>
  <c r="AV107" i="7"/>
  <c r="AS107" i="7"/>
  <c r="AG107" i="7"/>
  <c r="B107" i="7"/>
  <c r="AV106" i="7" s="1"/>
  <c r="AW106" i="7"/>
  <c r="AS106" i="7"/>
  <c r="AG106" i="7"/>
  <c r="T106" i="7"/>
  <c r="B106" i="7"/>
  <c r="T110" i="7" s="1"/>
  <c r="AW105" i="7"/>
  <c r="AV105" i="7"/>
  <c r="AS105" i="7"/>
  <c r="AG105" i="7"/>
  <c r="T105" i="7"/>
  <c r="B105" i="7"/>
  <c r="K110" i="7" s="1"/>
  <c r="L110" i="7" s="1"/>
  <c r="AM100" i="7"/>
  <c r="AK100" i="7"/>
  <c r="T100" i="7"/>
  <c r="AM99" i="7"/>
  <c r="AK99" i="7"/>
  <c r="AM98" i="7"/>
  <c r="AK98" i="7"/>
  <c r="AM97" i="7"/>
  <c r="T97" i="7"/>
  <c r="AM96" i="7"/>
  <c r="AK96" i="7"/>
  <c r="T96" i="7"/>
  <c r="K96" i="7"/>
  <c r="L96" i="7" s="1"/>
  <c r="AM95" i="7"/>
  <c r="AL95" i="7"/>
  <c r="AK95" i="7"/>
  <c r="T95" i="7"/>
  <c r="AM94" i="7"/>
  <c r="AK94" i="7"/>
  <c r="K94" i="7"/>
  <c r="L94" i="7" s="1"/>
  <c r="AM93" i="7"/>
  <c r="AL93" i="7"/>
  <c r="T93" i="7"/>
  <c r="AM92" i="7"/>
  <c r="T92" i="7"/>
  <c r="AM91" i="7"/>
  <c r="AK91" i="7"/>
  <c r="T91" i="7"/>
  <c r="K91" i="7"/>
  <c r="L91" i="7" s="1"/>
  <c r="R91" i="7" s="1"/>
  <c r="B91" i="7"/>
  <c r="AL97" i="7" s="1"/>
  <c r="AM90" i="7"/>
  <c r="AL90" i="7"/>
  <c r="K90" i="7"/>
  <c r="L90" i="7" s="1"/>
  <c r="B90" i="7"/>
  <c r="T98" i="7" s="1"/>
  <c r="AM89" i="7"/>
  <c r="AK89" i="7"/>
  <c r="T89" i="7"/>
  <c r="K89" i="7"/>
  <c r="L89" i="7" s="1"/>
  <c r="D89" i="7"/>
  <c r="B89" i="7"/>
  <c r="K100" i="7" s="1"/>
  <c r="L100" i="7" s="1"/>
  <c r="AT84" i="7"/>
  <c r="AS84" i="7"/>
  <c r="AP84" i="7"/>
  <c r="AA84" i="7"/>
  <c r="T84" i="7"/>
  <c r="AT83" i="7"/>
  <c r="AS83" i="7"/>
  <c r="AP83" i="7"/>
  <c r="AA83" i="7"/>
  <c r="T83" i="7"/>
  <c r="AT82" i="7"/>
  <c r="AS82" i="7"/>
  <c r="AP82" i="7"/>
  <c r="AA82" i="7"/>
  <c r="AT81" i="7"/>
  <c r="AS81" i="7"/>
  <c r="AP81" i="7"/>
  <c r="AA81" i="7"/>
  <c r="T81" i="7"/>
  <c r="AT80" i="7"/>
  <c r="AS80" i="7"/>
  <c r="AP80" i="7"/>
  <c r="AA80" i="7"/>
  <c r="T80" i="7"/>
  <c r="AT79" i="7"/>
  <c r="AS79" i="7"/>
  <c r="AP79" i="7"/>
  <c r="AA79" i="7"/>
  <c r="AT78" i="7"/>
  <c r="AS78" i="7"/>
  <c r="AP78" i="7"/>
  <c r="AA78" i="7"/>
  <c r="T78" i="7"/>
  <c r="AT77" i="7"/>
  <c r="AS77" i="7"/>
  <c r="AP77" i="7"/>
  <c r="AA77" i="7"/>
  <c r="AT76" i="7"/>
  <c r="AS76" i="7"/>
  <c r="AP76" i="7"/>
  <c r="AA76" i="7"/>
  <c r="AT75" i="7"/>
  <c r="AS75" i="7"/>
  <c r="AP75" i="7"/>
  <c r="AA75" i="7"/>
  <c r="T75" i="7"/>
  <c r="B75" i="7"/>
  <c r="AT74" i="7"/>
  <c r="AS74" i="7"/>
  <c r="AP74" i="7"/>
  <c r="AA74" i="7"/>
  <c r="T74" i="7"/>
  <c r="B74" i="7"/>
  <c r="T79" i="7" s="1"/>
  <c r="AT73" i="7"/>
  <c r="AS73" i="7"/>
  <c r="AP73" i="7"/>
  <c r="AA73" i="7"/>
  <c r="T73" i="7"/>
  <c r="H73" i="7"/>
  <c r="I73" i="7" s="1"/>
  <c r="J73" i="7" s="1"/>
  <c r="B73" i="7"/>
  <c r="K81" i="7" s="1"/>
  <c r="L81" i="7" s="1"/>
  <c r="D70" i="7"/>
  <c r="D85" i="7" s="1"/>
  <c r="D101" i="7" s="1"/>
  <c r="D117" i="7" s="1"/>
  <c r="D133" i="7" s="1"/>
  <c r="D148" i="7" s="1"/>
  <c r="AT69" i="7"/>
  <c r="AP69" i="7"/>
  <c r="AA69" i="7"/>
  <c r="AT68" i="7"/>
  <c r="AR68" i="7"/>
  <c r="AP68" i="7"/>
  <c r="AA68" i="7"/>
  <c r="K68" i="7"/>
  <c r="D68" i="7"/>
  <c r="AT67" i="7"/>
  <c r="AP67" i="7"/>
  <c r="AA67" i="7"/>
  <c r="K67" i="7"/>
  <c r="AT66" i="7"/>
  <c r="AP66" i="7"/>
  <c r="AA66" i="7"/>
  <c r="T66" i="7"/>
  <c r="E66" i="7"/>
  <c r="D66" i="7"/>
  <c r="E67" i="7" s="1"/>
  <c r="H66" i="7" s="1"/>
  <c r="I66" i="7" s="1"/>
  <c r="J66" i="7" s="1"/>
  <c r="AT65" i="7"/>
  <c r="AR65" i="7"/>
  <c r="AP65" i="7"/>
  <c r="AA65" i="7"/>
  <c r="K65" i="7"/>
  <c r="L65" i="7" s="1"/>
  <c r="H65" i="7"/>
  <c r="I65" i="7" s="1"/>
  <c r="J65" i="7" s="1"/>
  <c r="D65" i="7"/>
  <c r="D80" i="7" s="1"/>
  <c r="AT64" i="7"/>
  <c r="AS64" i="7"/>
  <c r="AP64" i="7"/>
  <c r="AA64" i="7"/>
  <c r="AT63" i="7"/>
  <c r="AR63" i="7"/>
  <c r="AP63" i="7"/>
  <c r="AA63" i="7"/>
  <c r="K63" i="7"/>
  <c r="AT62" i="7"/>
  <c r="AP62" i="7"/>
  <c r="AA62" i="7"/>
  <c r="K62" i="7"/>
  <c r="AT61" i="7"/>
  <c r="AS61" i="7"/>
  <c r="AP61" i="7"/>
  <c r="AA61" i="7"/>
  <c r="AT60" i="7"/>
  <c r="AR60" i="7"/>
  <c r="AP60" i="7"/>
  <c r="AA60" i="7"/>
  <c r="K60" i="7"/>
  <c r="L60" i="7" s="1"/>
  <c r="R60" i="7" s="1"/>
  <c r="B60" i="7"/>
  <c r="AS67" i="7" s="1"/>
  <c r="AT59" i="7"/>
  <c r="AR59" i="7"/>
  <c r="AP59" i="7"/>
  <c r="AA59" i="7"/>
  <c r="K59" i="7"/>
  <c r="L59" i="7" s="1"/>
  <c r="B59" i="7"/>
  <c r="T62" i="7" s="1"/>
  <c r="AT58" i="7"/>
  <c r="AR58" i="7"/>
  <c r="AP58" i="7"/>
  <c r="AA58" i="7"/>
  <c r="K58" i="7"/>
  <c r="L58" i="7" s="1"/>
  <c r="R58" i="7" s="1"/>
  <c r="B58" i="7"/>
  <c r="AR64" i="7" s="1"/>
  <c r="D54" i="7"/>
  <c r="AT53" i="7"/>
  <c r="AS53" i="7"/>
  <c r="AP53" i="7"/>
  <c r="AG53" i="7"/>
  <c r="AA53" i="7"/>
  <c r="D53" i="7"/>
  <c r="AT52" i="7"/>
  <c r="AR52" i="7"/>
  <c r="AP52" i="7"/>
  <c r="AG52" i="7"/>
  <c r="AA52" i="7"/>
  <c r="K52" i="7"/>
  <c r="D52" i="7"/>
  <c r="E53" i="7" s="1"/>
  <c r="H52" i="7" s="1"/>
  <c r="I52" i="7" s="1"/>
  <c r="J52" i="7" s="1"/>
  <c r="AT51" i="7"/>
  <c r="AS51" i="7"/>
  <c r="AP51" i="7"/>
  <c r="AG51" i="7"/>
  <c r="AA51" i="7"/>
  <c r="E51" i="7"/>
  <c r="H50" i="7" s="1"/>
  <c r="D51" i="7"/>
  <c r="E52" i="7" s="1"/>
  <c r="H51" i="7" s="1"/>
  <c r="I51" i="7" s="1"/>
  <c r="J51" i="7" s="1"/>
  <c r="AT50" i="7"/>
  <c r="AS50" i="7"/>
  <c r="AP50" i="7"/>
  <c r="AG50" i="7"/>
  <c r="AA50" i="7"/>
  <c r="I50" i="7"/>
  <c r="J50" i="7" s="1"/>
  <c r="E50" i="7"/>
  <c r="H49" i="7" s="1"/>
  <c r="I49" i="7" s="1"/>
  <c r="J49" i="7" s="1"/>
  <c r="D50" i="7"/>
  <c r="AT49" i="7"/>
  <c r="AS49" i="7"/>
  <c r="AP49" i="7"/>
  <c r="AG49" i="7"/>
  <c r="AA49" i="7"/>
  <c r="K49" i="7"/>
  <c r="D49" i="7"/>
  <c r="AT48" i="7"/>
  <c r="AS48" i="7"/>
  <c r="AR48" i="7"/>
  <c r="AP48" i="7"/>
  <c r="AG48" i="7"/>
  <c r="AA48" i="7"/>
  <c r="D48" i="7"/>
  <c r="D64" i="7" s="1"/>
  <c r="D79" i="7" s="1"/>
  <c r="AT47" i="7"/>
  <c r="AS47" i="7"/>
  <c r="AP47" i="7"/>
  <c r="AG47" i="7"/>
  <c r="AA47" i="7"/>
  <c r="K47" i="7"/>
  <c r="E47" i="7"/>
  <c r="H46" i="7" s="1"/>
  <c r="I46" i="7" s="1"/>
  <c r="J46" i="7" s="1"/>
  <c r="D47" i="7"/>
  <c r="D63" i="7" s="1"/>
  <c r="AT46" i="7"/>
  <c r="AS46" i="7"/>
  <c r="AP46" i="7"/>
  <c r="AG46" i="7"/>
  <c r="AA46" i="7"/>
  <c r="D46" i="7"/>
  <c r="D62" i="7" s="1"/>
  <c r="AT45" i="7"/>
  <c r="AS45" i="7"/>
  <c r="AR45" i="7"/>
  <c r="AP45" i="7"/>
  <c r="AG45" i="7"/>
  <c r="AA45" i="7"/>
  <c r="K45" i="7"/>
  <c r="L45" i="7" s="1"/>
  <c r="D45" i="7"/>
  <c r="AT44" i="7"/>
  <c r="AS44" i="7"/>
  <c r="AP44" i="7"/>
  <c r="AG44" i="7"/>
  <c r="AA44" i="7"/>
  <c r="D44" i="7"/>
  <c r="D60" i="7" s="1"/>
  <c r="B44" i="7"/>
  <c r="AS52" i="7" s="1"/>
  <c r="AT43" i="7"/>
  <c r="AS43" i="7"/>
  <c r="AR43" i="7"/>
  <c r="AP43" i="7"/>
  <c r="AG43" i="7"/>
  <c r="AA43" i="7"/>
  <c r="K43" i="7"/>
  <c r="D43" i="7"/>
  <c r="E44" i="7" s="1"/>
  <c r="H43" i="7" s="1"/>
  <c r="I43" i="7" s="1"/>
  <c r="J43" i="7" s="1"/>
  <c r="B43" i="7"/>
  <c r="AT42" i="7"/>
  <c r="AS42" i="7"/>
  <c r="AR42" i="7"/>
  <c r="AP42" i="7"/>
  <c r="AG42" i="7"/>
  <c r="AA42" i="7"/>
  <c r="D42" i="7"/>
  <c r="D58" i="7" s="1"/>
  <c r="D73" i="7" s="1"/>
  <c r="E74" i="7" s="1"/>
  <c r="B42" i="7"/>
  <c r="AR44" i="7" s="1"/>
  <c r="E38" i="7"/>
  <c r="AT37" i="7"/>
  <c r="AS37" i="7"/>
  <c r="AP37" i="7"/>
  <c r="AA37" i="7"/>
  <c r="I37" i="7"/>
  <c r="J37" i="7" s="1"/>
  <c r="H37" i="7"/>
  <c r="E37" i="7"/>
  <c r="AT36" i="7"/>
  <c r="AS36" i="7"/>
  <c r="AR36" i="7"/>
  <c r="AP36" i="7"/>
  <c r="AA36" i="7"/>
  <c r="K36" i="7"/>
  <c r="L36" i="7" s="1"/>
  <c r="H36" i="7"/>
  <c r="I36" i="7" s="1"/>
  <c r="J36" i="7" s="1"/>
  <c r="E36" i="7"/>
  <c r="AT35" i="7"/>
  <c r="AS35" i="7"/>
  <c r="AP35" i="7"/>
  <c r="AA35" i="7"/>
  <c r="T35" i="7"/>
  <c r="H35" i="7"/>
  <c r="I35" i="7" s="1"/>
  <c r="J35" i="7" s="1"/>
  <c r="E35" i="7"/>
  <c r="AT34" i="7"/>
  <c r="AS34" i="7"/>
  <c r="AP34" i="7"/>
  <c r="AA34" i="7"/>
  <c r="H34" i="7"/>
  <c r="I34" i="7" s="1"/>
  <c r="J34" i="7" s="1"/>
  <c r="E34" i="7"/>
  <c r="AT33" i="7"/>
  <c r="AS33" i="7"/>
  <c r="AR33" i="7"/>
  <c r="AP33" i="7"/>
  <c r="AA33" i="7"/>
  <c r="T33" i="7"/>
  <c r="H33" i="7"/>
  <c r="I33" i="7" s="1"/>
  <c r="J33" i="7" s="1"/>
  <c r="E33" i="7"/>
  <c r="AT32" i="7"/>
  <c r="AS32" i="7"/>
  <c r="AP32" i="7"/>
  <c r="AA32" i="7"/>
  <c r="K32" i="7"/>
  <c r="L32" i="7" s="1"/>
  <c r="H32" i="7"/>
  <c r="I32" i="7" s="1"/>
  <c r="J32" i="7" s="1"/>
  <c r="E32" i="7"/>
  <c r="AT31" i="7"/>
  <c r="AS31" i="7"/>
  <c r="AP31" i="7"/>
  <c r="AA31" i="7"/>
  <c r="T31" i="7"/>
  <c r="H31" i="7"/>
  <c r="I31" i="7" s="1"/>
  <c r="J31" i="7" s="1"/>
  <c r="E31" i="7"/>
  <c r="H30" i="7" s="1"/>
  <c r="I30" i="7" s="1"/>
  <c r="J30" i="7" s="1"/>
  <c r="AT30" i="7"/>
  <c r="AS30" i="7"/>
  <c r="AP30" i="7"/>
  <c r="AA30" i="7"/>
  <c r="E30" i="7"/>
  <c r="AT29" i="7"/>
  <c r="AS29" i="7"/>
  <c r="AP29" i="7"/>
  <c r="AA29" i="7"/>
  <c r="H29" i="7"/>
  <c r="I29" i="7" s="1"/>
  <c r="J29" i="7" s="1"/>
  <c r="E29" i="7"/>
  <c r="AT28" i="7"/>
  <c r="AS28" i="7"/>
  <c r="AR28" i="7"/>
  <c r="AP28" i="7"/>
  <c r="AA28" i="7"/>
  <c r="I28" i="7"/>
  <c r="J28" i="7" s="1"/>
  <c r="H28" i="7"/>
  <c r="E28" i="7"/>
  <c r="H27" i="7" s="1"/>
  <c r="I27" i="7" s="1"/>
  <c r="J27" i="7" s="1"/>
  <c r="B28" i="7"/>
  <c r="AT27" i="7"/>
  <c r="AS27" i="7"/>
  <c r="AP27" i="7"/>
  <c r="AA27" i="7"/>
  <c r="T27" i="7"/>
  <c r="E27" i="7"/>
  <c r="B27" i="7"/>
  <c r="T36" i="7" s="1"/>
  <c r="AT26" i="7"/>
  <c r="AS26" i="7"/>
  <c r="AP26" i="7"/>
  <c r="AA26" i="7"/>
  <c r="I26" i="7"/>
  <c r="J26" i="7" s="1"/>
  <c r="H26" i="7"/>
  <c r="B26" i="7"/>
  <c r="AR35" i="7" s="1"/>
  <c r="AW147" i="6"/>
  <c r="AV147" i="6"/>
  <c r="AS147" i="6"/>
  <c r="AG147" i="6"/>
  <c r="AW146" i="6"/>
  <c r="AU146" i="6"/>
  <c r="AS146" i="6"/>
  <c r="AG146" i="6"/>
  <c r="AW145" i="6"/>
  <c r="AU145" i="6"/>
  <c r="AS145" i="6"/>
  <c r="AG145" i="6"/>
  <c r="K145" i="6"/>
  <c r="L145" i="6" s="1"/>
  <c r="AW144" i="6"/>
  <c r="AV144" i="6"/>
  <c r="AU144" i="6"/>
  <c r="AS144" i="6"/>
  <c r="AG144" i="6"/>
  <c r="AW143" i="6"/>
  <c r="AU143" i="6"/>
  <c r="AS143" i="6"/>
  <c r="AG143" i="6"/>
  <c r="K143" i="6"/>
  <c r="L143" i="6" s="1"/>
  <c r="R143" i="6" s="1"/>
  <c r="AW142" i="6"/>
  <c r="AU142" i="6"/>
  <c r="AS142" i="6"/>
  <c r="AG142" i="6"/>
  <c r="T142" i="6"/>
  <c r="K142" i="6"/>
  <c r="AW141" i="6"/>
  <c r="AU141" i="6"/>
  <c r="AS141" i="6"/>
  <c r="AG141" i="6"/>
  <c r="K141" i="6"/>
  <c r="L141" i="6" s="1"/>
  <c r="AW140" i="6"/>
  <c r="AS140" i="6"/>
  <c r="AG140" i="6"/>
  <c r="K140" i="6"/>
  <c r="L140" i="6" s="1"/>
  <c r="AW139" i="6"/>
  <c r="AU139" i="6"/>
  <c r="AS139" i="6"/>
  <c r="AG139" i="6"/>
  <c r="T139" i="6"/>
  <c r="K139" i="6"/>
  <c r="AW138" i="6"/>
  <c r="AU138" i="6"/>
  <c r="AS138" i="6"/>
  <c r="AG138" i="6"/>
  <c r="K138" i="6"/>
  <c r="L138" i="6" s="1"/>
  <c r="B138" i="6"/>
  <c r="AV140" i="6" s="1"/>
  <c r="AW137" i="6"/>
  <c r="AU137" i="6"/>
  <c r="AS137" i="6"/>
  <c r="AG137" i="6"/>
  <c r="K137" i="6"/>
  <c r="L137" i="6" s="1"/>
  <c r="R137" i="6" s="1"/>
  <c r="B137" i="6"/>
  <c r="T145" i="6" s="1"/>
  <c r="AW136" i="6"/>
  <c r="AU136" i="6"/>
  <c r="AS136" i="6"/>
  <c r="AG136" i="6"/>
  <c r="K136" i="6"/>
  <c r="L136" i="6" s="1"/>
  <c r="B136" i="6"/>
  <c r="AU147" i="6" s="1"/>
  <c r="AZ132" i="6"/>
  <c r="AW132" i="6"/>
  <c r="AV132" i="6"/>
  <c r="AS132" i="6"/>
  <c r="AG132" i="6"/>
  <c r="T132" i="6"/>
  <c r="AZ131" i="6"/>
  <c r="AW131" i="6"/>
  <c r="AU131" i="6"/>
  <c r="AS131" i="6"/>
  <c r="AG131" i="6"/>
  <c r="AZ130" i="6"/>
  <c r="AW130" i="6"/>
  <c r="AS130" i="6"/>
  <c r="AG130" i="6"/>
  <c r="AZ129" i="6"/>
  <c r="AW129" i="6"/>
  <c r="AV129" i="6"/>
  <c r="AS129" i="6"/>
  <c r="AG129" i="6"/>
  <c r="AZ128" i="6"/>
  <c r="AW128" i="6"/>
  <c r="AV128" i="6"/>
  <c r="AS128" i="6"/>
  <c r="AG128" i="6"/>
  <c r="T128" i="6"/>
  <c r="K128" i="6"/>
  <c r="L128" i="6" s="1"/>
  <c r="R128" i="6" s="1"/>
  <c r="AZ127" i="6"/>
  <c r="AW127" i="6"/>
  <c r="AS127" i="6"/>
  <c r="AG127" i="6"/>
  <c r="T127" i="6"/>
  <c r="AZ126" i="6"/>
  <c r="AW126" i="6"/>
  <c r="AV126" i="6"/>
  <c r="AS126" i="6"/>
  <c r="AG126" i="6"/>
  <c r="K126" i="6"/>
  <c r="L126" i="6" s="1"/>
  <c r="R126" i="6" s="1"/>
  <c r="AZ125" i="6"/>
  <c r="AW125" i="6"/>
  <c r="AV125" i="6"/>
  <c r="AS125" i="6"/>
  <c r="AG125" i="6"/>
  <c r="T125" i="6"/>
  <c r="AZ124" i="6"/>
  <c r="AW124" i="6"/>
  <c r="AV124" i="6"/>
  <c r="AS124" i="6"/>
  <c r="AG124" i="6"/>
  <c r="AZ123" i="6"/>
  <c r="AW123" i="6"/>
  <c r="AV123" i="6"/>
  <c r="AS123" i="6"/>
  <c r="AG123" i="6"/>
  <c r="B123" i="6"/>
  <c r="AV130" i="6" s="1"/>
  <c r="AZ122" i="6"/>
  <c r="AW122" i="6"/>
  <c r="AU122" i="6"/>
  <c r="AS122" i="6"/>
  <c r="AG122" i="6"/>
  <c r="K122" i="6"/>
  <c r="L122" i="6" s="1"/>
  <c r="B122" i="6"/>
  <c r="T129" i="6" s="1"/>
  <c r="AZ121" i="6"/>
  <c r="AW121" i="6"/>
  <c r="AV121" i="6"/>
  <c r="AS121" i="6"/>
  <c r="AG121" i="6"/>
  <c r="B121" i="6"/>
  <c r="AU124" i="6" s="1"/>
  <c r="AW116" i="6"/>
  <c r="AU116" i="6"/>
  <c r="AS116" i="6"/>
  <c r="AG116" i="6"/>
  <c r="K116" i="6"/>
  <c r="L116" i="6" s="1"/>
  <c r="AW115" i="6"/>
  <c r="AS115" i="6"/>
  <c r="AG115" i="6"/>
  <c r="AW114" i="6"/>
  <c r="AS114" i="6"/>
  <c r="AG114" i="6"/>
  <c r="T114" i="6"/>
  <c r="AW113" i="6"/>
  <c r="AU113" i="6"/>
  <c r="AS113" i="6"/>
  <c r="AG113" i="6"/>
  <c r="K113" i="6"/>
  <c r="L113" i="6" s="1"/>
  <c r="AW112" i="6"/>
  <c r="AS112" i="6"/>
  <c r="AG112" i="6"/>
  <c r="AW111" i="6"/>
  <c r="AV111" i="6"/>
  <c r="AS111" i="6"/>
  <c r="AG111" i="6"/>
  <c r="AW110" i="6"/>
  <c r="AV110" i="6"/>
  <c r="AS110" i="6"/>
  <c r="AG110" i="6"/>
  <c r="AW109" i="6"/>
  <c r="AS109" i="6"/>
  <c r="AG109" i="6"/>
  <c r="T109" i="6"/>
  <c r="AW108" i="6"/>
  <c r="AV108" i="6"/>
  <c r="AS108" i="6"/>
  <c r="AG108" i="6"/>
  <c r="AW107" i="6"/>
  <c r="AV107" i="6"/>
  <c r="AS107" i="6"/>
  <c r="AG107" i="6"/>
  <c r="T107" i="6"/>
  <c r="B107" i="6"/>
  <c r="AV109" i="6" s="1"/>
  <c r="AW106" i="6"/>
  <c r="AS106" i="6"/>
  <c r="AG106" i="6"/>
  <c r="B106" i="6"/>
  <c r="T110" i="6" s="1"/>
  <c r="AW105" i="6"/>
  <c r="AS105" i="6"/>
  <c r="AG105" i="6"/>
  <c r="T105" i="6"/>
  <c r="B105" i="6"/>
  <c r="AM100" i="6"/>
  <c r="AM99" i="6"/>
  <c r="T99" i="6"/>
  <c r="AM98" i="6"/>
  <c r="AM97" i="6"/>
  <c r="T97" i="6"/>
  <c r="D97" i="6"/>
  <c r="AM96" i="6"/>
  <c r="AK96" i="6"/>
  <c r="AM95" i="6"/>
  <c r="AM94" i="6"/>
  <c r="T94" i="6"/>
  <c r="K94" i="6"/>
  <c r="L94" i="6" s="1"/>
  <c r="R94" i="6" s="1"/>
  <c r="AM93" i="6"/>
  <c r="AK93" i="6"/>
  <c r="T93" i="6"/>
  <c r="AM92" i="6"/>
  <c r="AL92" i="6"/>
  <c r="T92" i="6"/>
  <c r="AM91" i="6"/>
  <c r="AK91" i="6"/>
  <c r="B91" i="6"/>
  <c r="AM90" i="6"/>
  <c r="K90" i="6"/>
  <c r="L90" i="6" s="1"/>
  <c r="B90" i="6"/>
  <c r="T96" i="6" s="1"/>
  <c r="AM89" i="6"/>
  <c r="AK89" i="6"/>
  <c r="T89" i="6"/>
  <c r="K89" i="6"/>
  <c r="L89" i="6" s="1"/>
  <c r="R89" i="6" s="1"/>
  <c r="B89" i="6"/>
  <c r="K99" i="6" s="1"/>
  <c r="L99" i="6" s="1"/>
  <c r="AT84" i="6"/>
  <c r="AR84" i="6"/>
  <c r="AP84" i="6"/>
  <c r="AA84" i="6"/>
  <c r="T84" i="6"/>
  <c r="AT83" i="6"/>
  <c r="AS83" i="6"/>
  <c r="AR83" i="6"/>
  <c r="AP83" i="6"/>
  <c r="AA83" i="6"/>
  <c r="T83" i="6"/>
  <c r="K83" i="6"/>
  <c r="L83" i="6" s="1"/>
  <c r="AT82" i="6"/>
  <c r="AS82" i="6"/>
  <c r="AR82" i="6"/>
  <c r="AP82" i="6"/>
  <c r="AA82" i="6"/>
  <c r="T82" i="6"/>
  <c r="R82" i="6"/>
  <c r="AT81" i="6"/>
  <c r="AR81" i="6"/>
  <c r="AP81" i="6"/>
  <c r="AA81" i="6"/>
  <c r="T81" i="6"/>
  <c r="AT80" i="6"/>
  <c r="AS80" i="6"/>
  <c r="AR80" i="6"/>
  <c r="AP80" i="6"/>
  <c r="AA80" i="6"/>
  <c r="T80" i="6"/>
  <c r="AT79" i="6"/>
  <c r="AS79" i="6"/>
  <c r="AR79" i="6"/>
  <c r="AP79" i="6"/>
  <c r="AA79" i="6"/>
  <c r="L79" i="6"/>
  <c r="R79" i="6" s="1"/>
  <c r="K79" i="6"/>
  <c r="AT78" i="6"/>
  <c r="AS78" i="6"/>
  <c r="AP78" i="6"/>
  <c r="AA78" i="6"/>
  <c r="T78" i="6"/>
  <c r="K78" i="6"/>
  <c r="L78" i="6" s="1"/>
  <c r="D78" i="6"/>
  <c r="AT77" i="6"/>
  <c r="AS77" i="6"/>
  <c r="AR77" i="6"/>
  <c r="AP77" i="6"/>
  <c r="AA77" i="6"/>
  <c r="T77" i="6"/>
  <c r="AT76" i="6"/>
  <c r="AS76" i="6"/>
  <c r="AR76" i="6"/>
  <c r="AP76" i="6"/>
  <c r="AA76" i="6"/>
  <c r="L76" i="6"/>
  <c r="R76" i="6" s="1"/>
  <c r="K76" i="6"/>
  <c r="AT75" i="6"/>
  <c r="AS75" i="6"/>
  <c r="AP75" i="6"/>
  <c r="AA75" i="6"/>
  <c r="T75" i="6"/>
  <c r="K75" i="6"/>
  <c r="L75" i="6" s="1"/>
  <c r="D75" i="6"/>
  <c r="B75" i="6"/>
  <c r="AS84" i="6" s="1"/>
  <c r="AT74" i="6"/>
  <c r="AS74" i="6"/>
  <c r="AR74" i="6"/>
  <c r="AP74" i="6"/>
  <c r="AA74" i="6"/>
  <c r="T74" i="6"/>
  <c r="B74" i="6"/>
  <c r="T79" i="6" s="1"/>
  <c r="AT73" i="6"/>
  <c r="AS73" i="6"/>
  <c r="AR73" i="6"/>
  <c r="AP73" i="6"/>
  <c r="AA73" i="6"/>
  <c r="T73" i="6"/>
  <c r="B73" i="6"/>
  <c r="K82" i="6" s="1"/>
  <c r="L82" i="6" s="1"/>
  <c r="D70" i="6"/>
  <c r="D85" i="6" s="1"/>
  <c r="D101" i="6" s="1"/>
  <c r="D117" i="6" s="1"/>
  <c r="D133" i="6" s="1"/>
  <c r="D148" i="6" s="1"/>
  <c r="AT69" i="6"/>
  <c r="AS69" i="6"/>
  <c r="AP69" i="6"/>
  <c r="AA69" i="6"/>
  <c r="D69" i="6"/>
  <c r="E70" i="6" s="1"/>
  <c r="H69" i="6" s="1"/>
  <c r="I69" i="6" s="1"/>
  <c r="J69" i="6" s="1"/>
  <c r="AT68" i="6"/>
  <c r="AP68" i="6"/>
  <c r="AA68" i="6"/>
  <c r="E68" i="6"/>
  <c r="H67" i="6" s="1"/>
  <c r="I67" i="6" s="1"/>
  <c r="J67" i="6" s="1"/>
  <c r="D68" i="6"/>
  <c r="E69" i="6" s="1"/>
  <c r="H68" i="6" s="1"/>
  <c r="I68" i="6" s="1"/>
  <c r="J68" i="6" s="1"/>
  <c r="AT67" i="6"/>
  <c r="AR67" i="6"/>
  <c r="AP67" i="6"/>
  <c r="AA67" i="6"/>
  <c r="K67" i="6"/>
  <c r="L67" i="6" s="1"/>
  <c r="E67" i="6"/>
  <c r="D67" i="6"/>
  <c r="D82" i="6" s="1"/>
  <c r="AT66" i="6"/>
  <c r="AS66" i="6"/>
  <c r="AP66" i="6"/>
  <c r="AA66" i="6"/>
  <c r="J66" i="6"/>
  <c r="H66" i="6"/>
  <c r="I66" i="6" s="1"/>
  <c r="D66" i="6"/>
  <c r="D81" i="6" s="1"/>
  <c r="E82" i="6" s="1"/>
  <c r="H81" i="6" s="1"/>
  <c r="I81" i="6" s="1"/>
  <c r="J81" i="6" s="1"/>
  <c r="AT65" i="6"/>
  <c r="AR65" i="6"/>
  <c r="AP65" i="6"/>
  <c r="AA65" i="6"/>
  <c r="K65" i="6"/>
  <c r="L65" i="6" s="1"/>
  <c r="R65" i="6" s="1"/>
  <c r="D65" i="6"/>
  <c r="E66" i="6" s="1"/>
  <c r="H65" i="6" s="1"/>
  <c r="I65" i="6" s="1"/>
  <c r="J65" i="6" s="1"/>
  <c r="AT64" i="6"/>
  <c r="AP64" i="6"/>
  <c r="AA64" i="6"/>
  <c r="T64" i="6"/>
  <c r="K64" i="6"/>
  <c r="D64" i="6"/>
  <c r="AT63" i="6"/>
  <c r="AR63" i="6"/>
  <c r="AP63" i="6"/>
  <c r="AA63" i="6"/>
  <c r="K63" i="6"/>
  <c r="L63" i="6" s="1"/>
  <c r="E63" i="6"/>
  <c r="H62" i="6" s="1"/>
  <c r="I62" i="6" s="1"/>
  <c r="J62" i="6" s="1"/>
  <c r="D63" i="6"/>
  <c r="E64" i="6" s="1"/>
  <c r="H63" i="6" s="1"/>
  <c r="I63" i="6" s="1"/>
  <c r="J63" i="6" s="1"/>
  <c r="AT62" i="6"/>
  <c r="AP62" i="6"/>
  <c r="AA62" i="6"/>
  <c r="K62" i="6"/>
  <c r="L62" i="6" s="1"/>
  <c r="D62" i="6"/>
  <c r="D77" i="6" s="1"/>
  <c r="AT61" i="6"/>
  <c r="AP61" i="6"/>
  <c r="AA61" i="6"/>
  <c r="T61" i="6"/>
  <c r="K61" i="6"/>
  <c r="L61" i="6" s="1"/>
  <c r="D61" i="6"/>
  <c r="AT60" i="6"/>
  <c r="AR60" i="6"/>
  <c r="AP60" i="6"/>
  <c r="AA60" i="6"/>
  <c r="K60" i="6"/>
  <c r="L60" i="6" s="1"/>
  <c r="E60" i="6"/>
  <c r="H59" i="6" s="1"/>
  <c r="I59" i="6" s="1"/>
  <c r="J59" i="6" s="1"/>
  <c r="D60" i="6"/>
  <c r="E61" i="6" s="1"/>
  <c r="H60" i="6" s="1"/>
  <c r="I60" i="6" s="1"/>
  <c r="J60" i="6" s="1"/>
  <c r="B60" i="6"/>
  <c r="AS62" i="6" s="1"/>
  <c r="AT59" i="6"/>
  <c r="AR59" i="6"/>
  <c r="AP59" i="6"/>
  <c r="AA59" i="6"/>
  <c r="K59" i="6"/>
  <c r="L59" i="6" s="1"/>
  <c r="R59" i="6" s="1"/>
  <c r="D59" i="6"/>
  <c r="D74" i="6" s="1"/>
  <c r="B59" i="6"/>
  <c r="T67" i="6" s="1"/>
  <c r="AT58" i="6"/>
  <c r="AR58" i="6"/>
  <c r="AP58" i="6"/>
  <c r="AA58" i="6"/>
  <c r="K58" i="6"/>
  <c r="L58" i="6" s="1"/>
  <c r="D58" i="6"/>
  <c r="B58" i="6"/>
  <c r="AR69" i="6" s="1"/>
  <c r="E54" i="6"/>
  <c r="H53" i="6" s="1"/>
  <c r="I53" i="6" s="1"/>
  <c r="J53" i="6" s="1"/>
  <c r="D54" i="6"/>
  <c r="AT53" i="6"/>
  <c r="AP53" i="6"/>
  <c r="AG53" i="6"/>
  <c r="AA53" i="6"/>
  <c r="D53" i="6"/>
  <c r="AT52" i="6"/>
  <c r="AS52" i="6"/>
  <c r="AP52" i="6"/>
  <c r="AG52" i="6"/>
  <c r="AA52" i="6"/>
  <c r="T52" i="6"/>
  <c r="E52" i="6"/>
  <c r="H51" i="6" s="1"/>
  <c r="D52" i="6"/>
  <c r="E53" i="6" s="1"/>
  <c r="H52" i="6" s="1"/>
  <c r="I52" i="6" s="1"/>
  <c r="J52" i="6" s="1"/>
  <c r="AT51" i="6"/>
  <c r="AS51" i="6"/>
  <c r="AP51" i="6"/>
  <c r="AG51" i="6"/>
  <c r="AA51" i="6"/>
  <c r="I51" i="6"/>
  <c r="J51" i="6" s="1"/>
  <c r="D51" i="6"/>
  <c r="AT50" i="6"/>
  <c r="AS50" i="6"/>
  <c r="AP50" i="6"/>
  <c r="AG50" i="6"/>
  <c r="AA50" i="6"/>
  <c r="E50" i="6"/>
  <c r="H49" i="6" s="1"/>
  <c r="I49" i="6" s="1"/>
  <c r="J49" i="6" s="1"/>
  <c r="D50" i="6"/>
  <c r="E51" i="6" s="1"/>
  <c r="H50" i="6" s="1"/>
  <c r="I50" i="6" s="1"/>
  <c r="J50" i="6" s="1"/>
  <c r="AT49" i="6"/>
  <c r="AS49" i="6"/>
  <c r="AP49" i="6"/>
  <c r="AG49" i="6"/>
  <c r="AA49" i="6"/>
  <c r="E49" i="6"/>
  <c r="H48" i="6" s="1"/>
  <c r="I48" i="6" s="1"/>
  <c r="J48" i="6" s="1"/>
  <c r="D49" i="6"/>
  <c r="AT48" i="6"/>
  <c r="AS48" i="6"/>
  <c r="AP48" i="6"/>
  <c r="AG48" i="6"/>
  <c r="AA48" i="6"/>
  <c r="T48" i="6"/>
  <c r="D48" i="6"/>
  <c r="AT47" i="6"/>
  <c r="AS47" i="6"/>
  <c r="AP47" i="6"/>
  <c r="AG47" i="6"/>
  <c r="AA47" i="6"/>
  <c r="D47" i="6"/>
  <c r="E48" i="6" s="1"/>
  <c r="H47" i="6" s="1"/>
  <c r="I47" i="6" s="1"/>
  <c r="J47" i="6" s="1"/>
  <c r="AT46" i="6"/>
  <c r="AS46" i="6"/>
  <c r="AP46" i="6"/>
  <c r="AG46" i="6"/>
  <c r="AA46" i="6"/>
  <c r="D46" i="6"/>
  <c r="E47" i="6" s="1"/>
  <c r="H46" i="6" s="1"/>
  <c r="I46" i="6" s="1"/>
  <c r="J46" i="6" s="1"/>
  <c r="AT45" i="6"/>
  <c r="AP45" i="6"/>
  <c r="AG45" i="6"/>
  <c r="AA45" i="6"/>
  <c r="T45" i="6"/>
  <c r="D45" i="6"/>
  <c r="E46" i="6" s="1"/>
  <c r="H45" i="6" s="1"/>
  <c r="I45" i="6" s="1"/>
  <c r="J45" i="6" s="1"/>
  <c r="AT44" i="6"/>
  <c r="AP44" i="6"/>
  <c r="AG44" i="6"/>
  <c r="AA44" i="6"/>
  <c r="T44" i="6"/>
  <c r="D44" i="6"/>
  <c r="E45" i="6" s="1"/>
  <c r="H44" i="6" s="1"/>
  <c r="I44" i="6" s="1"/>
  <c r="J44" i="6" s="1"/>
  <c r="B44" i="6"/>
  <c r="AS53" i="6" s="1"/>
  <c r="AT43" i="6"/>
  <c r="AS43" i="6"/>
  <c r="AP43" i="6"/>
  <c r="AG43" i="6"/>
  <c r="AA43" i="6"/>
  <c r="T43" i="6"/>
  <c r="K43" i="6"/>
  <c r="L43" i="6" s="1"/>
  <c r="D43" i="6"/>
  <c r="E44" i="6" s="1"/>
  <c r="H43" i="6" s="1"/>
  <c r="I43" i="6" s="1"/>
  <c r="J43" i="6" s="1"/>
  <c r="B43" i="6"/>
  <c r="T49" i="6" s="1"/>
  <c r="AT42" i="6"/>
  <c r="AS42" i="6"/>
  <c r="AP42" i="6"/>
  <c r="AG42" i="6"/>
  <c r="AA42" i="6"/>
  <c r="T42" i="6"/>
  <c r="D42" i="6"/>
  <c r="E43" i="6" s="1"/>
  <c r="H42" i="6" s="1"/>
  <c r="I42" i="6" s="1"/>
  <c r="J42" i="6" s="1"/>
  <c r="B42" i="6"/>
  <c r="AR44" i="6" s="1"/>
  <c r="E38" i="6"/>
  <c r="AT37" i="6"/>
  <c r="AP37" i="6"/>
  <c r="AA37" i="6"/>
  <c r="K37" i="6"/>
  <c r="I37" i="6"/>
  <c r="J37" i="6" s="1"/>
  <c r="H37" i="6"/>
  <c r="E37" i="6"/>
  <c r="H36" i="6" s="1"/>
  <c r="I36" i="6" s="1"/>
  <c r="J36" i="6" s="1"/>
  <c r="AT36" i="6"/>
  <c r="AP36" i="6"/>
  <c r="AA36" i="6"/>
  <c r="E36" i="6"/>
  <c r="H35" i="6" s="1"/>
  <c r="I35" i="6" s="1"/>
  <c r="J35" i="6" s="1"/>
  <c r="AT35" i="6"/>
  <c r="AP35" i="6"/>
  <c r="AA35" i="6"/>
  <c r="T35" i="6"/>
  <c r="E35" i="6"/>
  <c r="AT34" i="6"/>
  <c r="AS34" i="6"/>
  <c r="AP34" i="6"/>
  <c r="AA34" i="6"/>
  <c r="H34" i="6"/>
  <c r="I34" i="6" s="1"/>
  <c r="J34" i="6" s="1"/>
  <c r="E34" i="6"/>
  <c r="AT33" i="6"/>
  <c r="AP33" i="6"/>
  <c r="AA33" i="6"/>
  <c r="J33" i="6"/>
  <c r="H33" i="6"/>
  <c r="I33" i="6" s="1"/>
  <c r="E33" i="6"/>
  <c r="AT32" i="6"/>
  <c r="AP32" i="6"/>
  <c r="AA32" i="6"/>
  <c r="H32" i="6"/>
  <c r="I32" i="6" s="1"/>
  <c r="J32" i="6" s="1"/>
  <c r="E32" i="6"/>
  <c r="H31" i="6" s="1"/>
  <c r="I31" i="6" s="1"/>
  <c r="J31" i="6" s="1"/>
  <c r="AT31" i="6"/>
  <c r="AP31" i="6"/>
  <c r="AA31" i="6"/>
  <c r="T31" i="6"/>
  <c r="E31" i="6"/>
  <c r="H30" i="6" s="1"/>
  <c r="I30" i="6" s="1"/>
  <c r="J30" i="6" s="1"/>
  <c r="AT30" i="6"/>
  <c r="AS30" i="6"/>
  <c r="AP30" i="6"/>
  <c r="AA30" i="6"/>
  <c r="K30" i="6"/>
  <c r="E30" i="6"/>
  <c r="H29" i="6" s="1"/>
  <c r="I29" i="6" s="1"/>
  <c r="J29" i="6" s="1"/>
  <c r="AT29" i="6"/>
  <c r="AP29" i="6"/>
  <c r="AA29" i="6"/>
  <c r="K29" i="6"/>
  <c r="L29" i="6" s="1"/>
  <c r="E29" i="6"/>
  <c r="AT28" i="6"/>
  <c r="AP28" i="6"/>
  <c r="AA28" i="6"/>
  <c r="I28" i="6"/>
  <c r="J28" i="6" s="1"/>
  <c r="H28" i="6"/>
  <c r="E28" i="6"/>
  <c r="B28" i="6"/>
  <c r="AS37" i="6" s="1"/>
  <c r="AT27" i="6"/>
  <c r="AS27" i="6"/>
  <c r="AP27" i="6"/>
  <c r="AA27" i="6"/>
  <c r="K27" i="6"/>
  <c r="L27" i="6" s="1"/>
  <c r="H27" i="6"/>
  <c r="I27" i="6" s="1"/>
  <c r="J27" i="6" s="1"/>
  <c r="E27" i="6"/>
  <c r="B27" i="6"/>
  <c r="T32" i="6" s="1"/>
  <c r="AT26" i="6"/>
  <c r="AP26" i="6"/>
  <c r="AA26" i="6"/>
  <c r="K26" i="6"/>
  <c r="L26" i="6" s="1"/>
  <c r="R26" i="6" s="1"/>
  <c r="I26" i="6"/>
  <c r="J26" i="6" s="1"/>
  <c r="H26" i="6"/>
  <c r="B26" i="6"/>
  <c r="AR37" i="6" s="1"/>
  <c r="AW147" i="5"/>
  <c r="AS147" i="5"/>
  <c r="AG147" i="5"/>
  <c r="T147" i="5"/>
  <c r="AW146" i="5"/>
  <c r="AU146" i="5"/>
  <c r="AS146" i="5"/>
  <c r="AG146" i="5"/>
  <c r="AW145" i="5"/>
  <c r="AS145" i="5"/>
  <c r="AG145" i="5"/>
  <c r="AW144" i="5"/>
  <c r="AS144" i="5"/>
  <c r="AG144" i="5"/>
  <c r="T144" i="5"/>
  <c r="AW143" i="5"/>
  <c r="AU143" i="5"/>
  <c r="AS143" i="5"/>
  <c r="AG143" i="5"/>
  <c r="K143" i="5"/>
  <c r="L143" i="5" s="1"/>
  <c r="AW142" i="5"/>
  <c r="AS142" i="5"/>
  <c r="AG142" i="5"/>
  <c r="AW141" i="5"/>
  <c r="AS141" i="5"/>
  <c r="AG141" i="5"/>
  <c r="AW140" i="5"/>
  <c r="AS140" i="5"/>
  <c r="AG140" i="5"/>
  <c r="K140" i="5"/>
  <c r="L140" i="5" s="1"/>
  <c r="AW139" i="5"/>
  <c r="AS139" i="5"/>
  <c r="AG139" i="5"/>
  <c r="AW138" i="5"/>
  <c r="AS138" i="5"/>
  <c r="AG138" i="5"/>
  <c r="B138" i="5"/>
  <c r="AW137" i="5"/>
  <c r="AU137" i="5"/>
  <c r="AS137" i="5"/>
  <c r="AG137" i="5"/>
  <c r="K137" i="5"/>
  <c r="L137" i="5" s="1"/>
  <c r="B137" i="5"/>
  <c r="T140" i="5" s="1"/>
  <c r="AW136" i="5"/>
  <c r="AU136" i="5"/>
  <c r="AS136" i="5"/>
  <c r="AG136" i="5"/>
  <c r="K136" i="5"/>
  <c r="L136" i="5" s="1"/>
  <c r="B136" i="5"/>
  <c r="K142" i="5" s="1"/>
  <c r="L142" i="5" s="1"/>
  <c r="AZ132" i="5"/>
  <c r="AW132" i="5"/>
  <c r="AV132" i="5"/>
  <c r="AS132" i="5"/>
  <c r="AG132" i="5"/>
  <c r="AZ131" i="5"/>
  <c r="AW131" i="5"/>
  <c r="AS131" i="5"/>
  <c r="AG131" i="5"/>
  <c r="AZ130" i="5"/>
  <c r="AW130" i="5"/>
  <c r="AU130" i="5"/>
  <c r="AS130" i="5"/>
  <c r="AG130" i="5"/>
  <c r="K130" i="5"/>
  <c r="L130" i="5" s="1"/>
  <c r="AZ129" i="5"/>
  <c r="AW129" i="5"/>
  <c r="AS129" i="5"/>
  <c r="AG129" i="5"/>
  <c r="T129" i="5"/>
  <c r="AZ128" i="5"/>
  <c r="AW128" i="5"/>
  <c r="AU128" i="5"/>
  <c r="AS128" i="5"/>
  <c r="AG128" i="5"/>
  <c r="AZ127" i="5"/>
  <c r="AW127" i="5"/>
  <c r="AS127" i="5"/>
  <c r="AG127" i="5"/>
  <c r="AZ126" i="5"/>
  <c r="AW126" i="5"/>
  <c r="AU126" i="5"/>
  <c r="AS126" i="5"/>
  <c r="AG126" i="5"/>
  <c r="K126" i="5"/>
  <c r="AZ125" i="5"/>
  <c r="AW125" i="5"/>
  <c r="AV125" i="5"/>
  <c r="AS125" i="5"/>
  <c r="AG125" i="5"/>
  <c r="K125" i="5"/>
  <c r="L125" i="5" s="1"/>
  <c r="AZ124" i="5"/>
  <c r="AW124" i="5"/>
  <c r="AS124" i="5"/>
  <c r="AG124" i="5"/>
  <c r="T124" i="5"/>
  <c r="AZ123" i="5"/>
  <c r="AW123" i="5"/>
  <c r="AU123" i="5"/>
  <c r="AS123" i="5"/>
  <c r="AG123" i="5"/>
  <c r="K123" i="5"/>
  <c r="B123" i="5"/>
  <c r="AV123" i="5" s="1"/>
  <c r="AZ122" i="5"/>
  <c r="AW122" i="5"/>
  <c r="AV122" i="5"/>
  <c r="AS122" i="5"/>
  <c r="AG122" i="5"/>
  <c r="B122" i="5"/>
  <c r="AZ121" i="5"/>
  <c r="AW121" i="5"/>
  <c r="AV121" i="5"/>
  <c r="AU121" i="5"/>
  <c r="AS121" i="5"/>
  <c r="AG121" i="5"/>
  <c r="O121" i="5"/>
  <c r="K121" i="5"/>
  <c r="L121" i="5" s="1"/>
  <c r="R121" i="5" s="1"/>
  <c r="B121" i="5"/>
  <c r="AU132" i="5" s="1"/>
  <c r="AW116" i="5"/>
  <c r="AS116" i="5"/>
  <c r="AG116" i="5"/>
  <c r="AW115" i="5"/>
  <c r="AV115" i="5"/>
  <c r="AS115" i="5"/>
  <c r="AG115" i="5"/>
  <c r="K115" i="5"/>
  <c r="L115" i="5" s="1"/>
  <c r="AW114" i="5"/>
  <c r="AS114" i="5"/>
  <c r="AG114" i="5"/>
  <c r="L114" i="5"/>
  <c r="AW113" i="5"/>
  <c r="AV113" i="5"/>
  <c r="AS113" i="5"/>
  <c r="AG113" i="5"/>
  <c r="AW112" i="5"/>
  <c r="AV112" i="5"/>
  <c r="AS112" i="5"/>
  <c r="AG112" i="5"/>
  <c r="AW111" i="5"/>
  <c r="AS111" i="5"/>
  <c r="AG111" i="5"/>
  <c r="T111" i="5"/>
  <c r="K111" i="5"/>
  <c r="L111" i="5" s="1"/>
  <c r="R111" i="5" s="1"/>
  <c r="AW110" i="5"/>
  <c r="AU110" i="5"/>
  <c r="AS110" i="5"/>
  <c r="AG110" i="5"/>
  <c r="T110" i="5"/>
  <c r="AW109" i="5"/>
  <c r="AU109" i="5"/>
  <c r="AS109" i="5"/>
  <c r="AG109" i="5"/>
  <c r="AW108" i="5"/>
  <c r="AS108" i="5"/>
  <c r="AG108" i="5"/>
  <c r="T108" i="5"/>
  <c r="K108" i="5"/>
  <c r="L108" i="5" s="1"/>
  <c r="R108" i="5" s="1"/>
  <c r="AW107" i="5"/>
  <c r="AV107" i="5"/>
  <c r="AU107" i="5"/>
  <c r="AS107" i="5"/>
  <c r="AG107" i="5"/>
  <c r="T107" i="5"/>
  <c r="B107" i="5"/>
  <c r="AV111" i="5" s="1"/>
  <c r="AW106" i="5"/>
  <c r="AV106" i="5"/>
  <c r="AS106" i="5"/>
  <c r="AG106" i="5"/>
  <c r="B106" i="5"/>
  <c r="T109" i="5" s="1"/>
  <c r="AW105" i="5"/>
  <c r="AS105" i="5"/>
  <c r="AG105" i="5"/>
  <c r="R105" i="5"/>
  <c r="L105" i="5"/>
  <c r="O105" i="5" s="1"/>
  <c r="K105" i="5"/>
  <c r="B105" i="5"/>
  <c r="K114" i="5" s="1"/>
  <c r="AM100" i="5"/>
  <c r="AL100" i="5"/>
  <c r="AM99" i="5"/>
  <c r="AK99" i="5"/>
  <c r="AM98" i="5"/>
  <c r="K98" i="5"/>
  <c r="AM97" i="5"/>
  <c r="AM96" i="5"/>
  <c r="AL96" i="5"/>
  <c r="AM95" i="5"/>
  <c r="AL95" i="5"/>
  <c r="AM94" i="5"/>
  <c r="AK94" i="5"/>
  <c r="AM93" i="5"/>
  <c r="AL93" i="5"/>
  <c r="K93" i="5"/>
  <c r="AM92" i="5"/>
  <c r="AL92" i="5"/>
  <c r="AM91" i="5"/>
  <c r="AL91" i="5"/>
  <c r="B91" i="5"/>
  <c r="AL98" i="5" s="1"/>
  <c r="AM90" i="5"/>
  <c r="AK90" i="5"/>
  <c r="B90" i="5"/>
  <c r="AM89" i="5"/>
  <c r="AL89" i="5"/>
  <c r="AK89" i="5"/>
  <c r="K89" i="5"/>
  <c r="B89" i="5"/>
  <c r="K97" i="5" s="1"/>
  <c r="AT84" i="5"/>
  <c r="AP84" i="5"/>
  <c r="AA84" i="5"/>
  <c r="AT83" i="5"/>
  <c r="AS83" i="5"/>
  <c r="AP83" i="5"/>
  <c r="AA83" i="5"/>
  <c r="T83" i="5"/>
  <c r="AT82" i="5"/>
  <c r="AP82" i="5"/>
  <c r="AA82" i="5"/>
  <c r="AT81" i="5"/>
  <c r="AP81" i="5"/>
  <c r="AA81" i="5"/>
  <c r="AT80" i="5"/>
  <c r="AS80" i="5"/>
  <c r="AP80" i="5"/>
  <c r="AA80" i="5"/>
  <c r="T80" i="5"/>
  <c r="K80" i="5"/>
  <c r="L80" i="5" s="1"/>
  <c r="AT79" i="5"/>
  <c r="AR79" i="5"/>
  <c r="AP79" i="5"/>
  <c r="AA79" i="5"/>
  <c r="K79" i="5"/>
  <c r="L79" i="5" s="1"/>
  <c r="R79" i="5" s="1"/>
  <c r="AT78" i="5"/>
  <c r="AP78" i="5"/>
  <c r="AA78" i="5"/>
  <c r="T78" i="5"/>
  <c r="AT77" i="5"/>
  <c r="AR77" i="5"/>
  <c r="AP77" i="5"/>
  <c r="AA77" i="5"/>
  <c r="T77" i="5"/>
  <c r="K77" i="5"/>
  <c r="L77" i="5" s="1"/>
  <c r="AT76" i="5"/>
  <c r="AR76" i="5"/>
  <c r="AP76" i="5"/>
  <c r="AA76" i="5"/>
  <c r="T76" i="5"/>
  <c r="K76" i="5"/>
  <c r="L76" i="5" s="1"/>
  <c r="R76" i="5" s="1"/>
  <c r="AT75" i="5"/>
  <c r="AP75" i="5"/>
  <c r="AA75" i="5"/>
  <c r="T75" i="5"/>
  <c r="B75" i="5"/>
  <c r="AS79" i="5" s="1"/>
  <c r="AT74" i="5"/>
  <c r="AS74" i="5"/>
  <c r="AP74" i="5"/>
  <c r="AA74" i="5"/>
  <c r="T74" i="5"/>
  <c r="K74" i="5"/>
  <c r="L74" i="5" s="1"/>
  <c r="B74" i="5"/>
  <c r="T79" i="5" s="1"/>
  <c r="AT73" i="5"/>
  <c r="AS73" i="5"/>
  <c r="AR73" i="5"/>
  <c r="AP73" i="5"/>
  <c r="AA73" i="5"/>
  <c r="T73" i="5"/>
  <c r="B73" i="5"/>
  <c r="AR82" i="5" s="1"/>
  <c r="AT69" i="5"/>
  <c r="AP69" i="5"/>
  <c r="AA69" i="5"/>
  <c r="T69" i="5"/>
  <c r="AT68" i="5"/>
  <c r="AR68" i="5"/>
  <c r="AP68" i="5"/>
  <c r="AA68" i="5"/>
  <c r="AT67" i="5"/>
  <c r="AP67" i="5"/>
  <c r="AA67" i="5"/>
  <c r="K67" i="5"/>
  <c r="L67" i="5" s="1"/>
  <c r="AT66" i="5"/>
  <c r="AP66" i="5"/>
  <c r="AA66" i="5"/>
  <c r="T66" i="5"/>
  <c r="D66" i="5"/>
  <c r="AT65" i="5"/>
  <c r="AR65" i="5"/>
  <c r="AP65" i="5"/>
  <c r="AA65" i="5"/>
  <c r="K65" i="5"/>
  <c r="L65" i="5" s="1"/>
  <c r="AT64" i="5"/>
  <c r="AP64" i="5"/>
  <c r="AA64" i="5"/>
  <c r="AT63" i="5"/>
  <c r="AP63" i="5"/>
  <c r="AA63" i="5"/>
  <c r="AT62" i="5"/>
  <c r="AP62" i="5"/>
  <c r="AA62" i="5"/>
  <c r="K62" i="5"/>
  <c r="L62" i="5" s="1"/>
  <c r="AT61" i="5"/>
  <c r="AP61" i="5"/>
  <c r="AA61" i="5"/>
  <c r="AT60" i="5"/>
  <c r="AP60" i="5"/>
  <c r="AA60" i="5"/>
  <c r="B60" i="5"/>
  <c r="AT59" i="5"/>
  <c r="AR59" i="5"/>
  <c r="AP59" i="5"/>
  <c r="AA59" i="5"/>
  <c r="K59" i="5"/>
  <c r="L59" i="5" s="1"/>
  <c r="B59" i="5"/>
  <c r="T62" i="5" s="1"/>
  <c r="AT58" i="5"/>
  <c r="AP58" i="5"/>
  <c r="AA58" i="5"/>
  <c r="O58" i="5"/>
  <c r="K58" i="5"/>
  <c r="L58" i="5" s="1"/>
  <c r="B58" i="5"/>
  <c r="K64" i="5" s="1"/>
  <c r="L64" i="5" s="1"/>
  <c r="D54" i="5"/>
  <c r="D70" i="5" s="1"/>
  <c r="D85" i="5" s="1"/>
  <c r="D101" i="5" s="1"/>
  <c r="D117" i="5" s="1"/>
  <c r="D133" i="5" s="1"/>
  <c r="D148" i="5" s="1"/>
  <c r="AT53" i="5"/>
  <c r="AR53" i="5"/>
  <c r="AP53" i="5"/>
  <c r="AG53" i="5"/>
  <c r="AA53" i="5"/>
  <c r="D53" i="5"/>
  <c r="AT52" i="5"/>
  <c r="AP52" i="5"/>
  <c r="AG52" i="5"/>
  <c r="AA52" i="5"/>
  <c r="D52" i="5"/>
  <c r="D68" i="5" s="1"/>
  <c r="AT51" i="5"/>
  <c r="AP51" i="5"/>
  <c r="AG51" i="5"/>
  <c r="AA51" i="5"/>
  <c r="E51" i="5"/>
  <c r="H50" i="5" s="1"/>
  <c r="D51" i="5"/>
  <c r="E52" i="5" s="1"/>
  <c r="H51" i="5" s="1"/>
  <c r="I51" i="5" s="1"/>
  <c r="J51" i="5" s="1"/>
  <c r="AT50" i="5"/>
  <c r="AS50" i="5"/>
  <c r="AP50" i="5"/>
  <c r="AG50" i="5"/>
  <c r="AA50" i="5"/>
  <c r="K50" i="5"/>
  <c r="I50" i="5"/>
  <c r="J50" i="5" s="1"/>
  <c r="E50" i="5"/>
  <c r="H49" i="5" s="1"/>
  <c r="I49" i="5" s="1"/>
  <c r="J49" i="5" s="1"/>
  <c r="D50" i="5"/>
  <c r="AT49" i="5"/>
  <c r="AP49" i="5"/>
  <c r="AG49" i="5"/>
  <c r="AA49" i="5"/>
  <c r="E49" i="5"/>
  <c r="D49" i="5"/>
  <c r="D65" i="5" s="1"/>
  <c r="AT48" i="5"/>
  <c r="AS48" i="5"/>
  <c r="AP48" i="5"/>
  <c r="AG48" i="5"/>
  <c r="AA48" i="5"/>
  <c r="I48" i="5"/>
  <c r="J48" i="5" s="1"/>
  <c r="H48" i="5"/>
  <c r="E48" i="5"/>
  <c r="H47" i="5" s="1"/>
  <c r="D48" i="5"/>
  <c r="D64" i="5" s="1"/>
  <c r="D79" i="5" s="1"/>
  <c r="E80" i="5" s="1"/>
  <c r="H79" i="5" s="1"/>
  <c r="I79" i="5" s="1"/>
  <c r="J79" i="5" s="1"/>
  <c r="AT47" i="5"/>
  <c r="AS47" i="5"/>
  <c r="AP47" i="5"/>
  <c r="AG47" i="5"/>
  <c r="AA47" i="5"/>
  <c r="K47" i="5"/>
  <c r="I47" i="5"/>
  <c r="J47" i="5" s="1"/>
  <c r="D47" i="5"/>
  <c r="D63" i="5" s="1"/>
  <c r="AT46" i="5"/>
  <c r="AP46" i="5"/>
  <c r="AG46" i="5"/>
  <c r="AA46" i="5"/>
  <c r="D46" i="5"/>
  <c r="AT45" i="5"/>
  <c r="AR45" i="5"/>
  <c r="AP45" i="5"/>
  <c r="AG45" i="5"/>
  <c r="AA45" i="5"/>
  <c r="D45" i="5"/>
  <c r="AT44" i="5"/>
  <c r="AP44" i="5"/>
  <c r="AG44" i="5"/>
  <c r="AA44" i="5"/>
  <c r="E44" i="5"/>
  <c r="D44" i="5"/>
  <c r="E45" i="5" s="1"/>
  <c r="H44" i="5" s="1"/>
  <c r="I44" i="5" s="1"/>
  <c r="J44" i="5" s="1"/>
  <c r="B44" i="5"/>
  <c r="AS52" i="5" s="1"/>
  <c r="AT43" i="5"/>
  <c r="AS43" i="5"/>
  <c r="AP43" i="5"/>
  <c r="AG43" i="5"/>
  <c r="AA43" i="5"/>
  <c r="I43" i="5"/>
  <c r="J43" i="5" s="1"/>
  <c r="H43" i="5"/>
  <c r="E43" i="5"/>
  <c r="H42" i="5" s="1"/>
  <c r="I42" i="5" s="1"/>
  <c r="D43" i="5"/>
  <c r="D59" i="5" s="1"/>
  <c r="B43" i="5"/>
  <c r="AT42" i="5"/>
  <c r="AP42" i="5"/>
  <c r="AG42" i="5"/>
  <c r="AA42" i="5"/>
  <c r="J42" i="5"/>
  <c r="D42" i="5"/>
  <c r="D58" i="5" s="1"/>
  <c r="B42" i="5"/>
  <c r="AR50" i="5" s="1"/>
  <c r="E38" i="5"/>
  <c r="H37" i="5" s="1"/>
  <c r="I37" i="5" s="1"/>
  <c r="AT37" i="5"/>
  <c r="AP37" i="5"/>
  <c r="AA37" i="5"/>
  <c r="K37" i="5"/>
  <c r="L37" i="5" s="1"/>
  <c r="J37" i="5"/>
  <c r="E37" i="5"/>
  <c r="AT36" i="5"/>
  <c r="AP36" i="5"/>
  <c r="AA36" i="5"/>
  <c r="J36" i="5"/>
  <c r="H36" i="5"/>
  <c r="I36" i="5" s="1"/>
  <c r="E36" i="5"/>
  <c r="H35" i="5" s="1"/>
  <c r="I35" i="5" s="1"/>
  <c r="J35" i="5" s="1"/>
  <c r="AT35" i="5"/>
  <c r="AP35" i="5"/>
  <c r="AA35" i="5"/>
  <c r="E35" i="5"/>
  <c r="AT34" i="5"/>
  <c r="AS34" i="5"/>
  <c r="AR34" i="5"/>
  <c r="AP34" i="5"/>
  <c r="AA34" i="5"/>
  <c r="J34" i="5"/>
  <c r="I34" i="5"/>
  <c r="H34" i="5"/>
  <c r="E34" i="5"/>
  <c r="AT33" i="5"/>
  <c r="AS33" i="5"/>
  <c r="AR33" i="5"/>
  <c r="AP33" i="5"/>
  <c r="AA33" i="5"/>
  <c r="H33" i="5"/>
  <c r="I33" i="5" s="1"/>
  <c r="J33" i="5" s="1"/>
  <c r="E33" i="5"/>
  <c r="H32" i="5" s="1"/>
  <c r="I32" i="5" s="1"/>
  <c r="J32" i="5" s="1"/>
  <c r="AT32" i="5"/>
  <c r="AS32" i="5"/>
  <c r="AR32" i="5"/>
  <c r="AP32" i="5"/>
  <c r="AA32" i="5"/>
  <c r="E32" i="5"/>
  <c r="H31" i="5" s="1"/>
  <c r="I31" i="5" s="1"/>
  <c r="J31" i="5" s="1"/>
  <c r="AT31" i="5"/>
  <c r="AP31" i="5"/>
  <c r="AA31" i="5"/>
  <c r="E31" i="5"/>
  <c r="H30" i="5" s="1"/>
  <c r="AT30" i="5"/>
  <c r="AS30" i="5"/>
  <c r="AR30" i="5"/>
  <c r="AP30" i="5"/>
  <c r="AA30" i="5"/>
  <c r="J30" i="5"/>
  <c r="I30" i="5"/>
  <c r="E30" i="5"/>
  <c r="H29" i="5" s="1"/>
  <c r="I29" i="5" s="1"/>
  <c r="AT29" i="5"/>
  <c r="AR29" i="5"/>
  <c r="AP29" i="5"/>
  <c r="AA29" i="5"/>
  <c r="J29" i="5"/>
  <c r="E29" i="5"/>
  <c r="AT28" i="5"/>
  <c r="AS28" i="5"/>
  <c r="AP28" i="5"/>
  <c r="AA28" i="5"/>
  <c r="T28" i="5"/>
  <c r="K28" i="5"/>
  <c r="L28" i="5" s="1"/>
  <c r="H28" i="5"/>
  <c r="I28" i="5" s="1"/>
  <c r="J28" i="5" s="1"/>
  <c r="E28" i="5"/>
  <c r="B28" i="5"/>
  <c r="AT27" i="5"/>
  <c r="AS27" i="5"/>
  <c r="AR27" i="5"/>
  <c r="AP27" i="5"/>
  <c r="AA27" i="5"/>
  <c r="I27" i="5"/>
  <c r="J27" i="5" s="1"/>
  <c r="H27" i="5"/>
  <c r="E27" i="5"/>
  <c r="B27" i="5"/>
  <c r="AT26" i="5"/>
  <c r="AS26" i="5"/>
  <c r="AP26" i="5"/>
  <c r="AA26" i="5"/>
  <c r="T26" i="5"/>
  <c r="K26" i="5"/>
  <c r="L26" i="5" s="1"/>
  <c r="H26" i="5"/>
  <c r="I26" i="5" s="1"/>
  <c r="J26" i="5" s="1"/>
  <c r="B26" i="5"/>
  <c r="AR36" i="5" s="1"/>
  <c r="AW147" i="4"/>
  <c r="AS147" i="4"/>
  <c r="AG147" i="4"/>
  <c r="AW146" i="4"/>
  <c r="AS146" i="4"/>
  <c r="AG146" i="4"/>
  <c r="AW145" i="4"/>
  <c r="AS145" i="4"/>
  <c r="AG145" i="4"/>
  <c r="AW144" i="4"/>
  <c r="AS144" i="4"/>
  <c r="AG144" i="4"/>
  <c r="AW143" i="4"/>
  <c r="AV143" i="4"/>
  <c r="AS143" i="4"/>
  <c r="AG143" i="4"/>
  <c r="AW142" i="4"/>
  <c r="AV142" i="4"/>
  <c r="AS142" i="4"/>
  <c r="AG142" i="4"/>
  <c r="AW141" i="4"/>
  <c r="AS141" i="4"/>
  <c r="AG141" i="4"/>
  <c r="T141" i="4"/>
  <c r="AW140" i="4"/>
  <c r="AV140" i="4"/>
  <c r="AS140" i="4"/>
  <c r="AG140" i="4"/>
  <c r="T140" i="4"/>
  <c r="AW139" i="4"/>
  <c r="AV139" i="4"/>
  <c r="AS139" i="4"/>
  <c r="AG139" i="4"/>
  <c r="AW138" i="4"/>
  <c r="AS138" i="4"/>
  <c r="AG138" i="4"/>
  <c r="T138" i="4"/>
  <c r="B138" i="4"/>
  <c r="AV145" i="4" s="1"/>
  <c r="AW137" i="4"/>
  <c r="AV137" i="4"/>
  <c r="AS137" i="4"/>
  <c r="AG137" i="4"/>
  <c r="T137" i="4"/>
  <c r="B137" i="4"/>
  <c r="T146" i="4" s="1"/>
  <c r="AW136" i="4"/>
  <c r="AV136" i="4"/>
  <c r="AS136" i="4"/>
  <c r="AG136" i="4"/>
  <c r="T136" i="4"/>
  <c r="B136" i="4"/>
  <c r="AZ132" i="4"/>
  <c r="AW132" i="4"/>
  <c r="AU132" i="4"/>
  <c r="AS132" i="4"/>
  <c r="AG132" i="4"/>
  <c r="T132" i="4"/>
  <c r="K132" i="4"/>
  <c r="L132" i="4" s="1"/>
  <c r="AZ131" i="4"/>
  <c r="AW131" i="4"/>
  <c r="AS131" i="4"/>
  <c r="AG131" i="4"/>
  <c r="T131" i="4"/>
  <c r="K131" i="4"/>
  <c r="L131" i="4" s="1"/>
  <c r="AZ130" i="4"/>
  <c r="AW130" i="4"/>
  <c r="AV130" i="4"/>
  <c r="AS130" i="4"/>
  <c r="AG130" i="4"/>
  <c r="T130" i="4"/>
  <c r="L130" i="4"/>
  <c r="K130" i="4"/>
  <c r="AZ129" i="4"/>
  <c r="AW129" i="4"/>
  <c r="AU129" i="4"/>
  <c r="AS129" i="4"/>
  <c r="AG129" i="4"/>
  <c r="T129" i="4"/>
  <c r="AZ128" i="4"/>
  <c r="AW128" i="4"/>
  <c r="AU128" i="4"/>
  <c r="AS128" i="4"/>
  <c r="AG128" i="4"/>
  <c r="R128" i="4"/>
  <c r="K128" i="4"/>
  <c r="L128" i="4" s="1"/>
  <c r="AZ127" i="4"/>
  <c r="AW127" i="4"/>
  <c r="AU127" i="4"/>
  <c r="AS127" i="4"/>
  <c r="AG127" i="4"/>
  <c r="K127" i="4"/>
  <c r="AZ126" i="4"/>
  <c r="AW126" i="4"/>
  <c r="AU126" i="4"/>
  <c r="AS126" i="4"/>
  <c r="AG126" i="4"/>
  <c r="T126" i="4"/>
  <c r="AZ125" i="4"/>
  <c r="AW125" i="4"/>
  <c r="AS125" i="4"/>
  <c r="AG125" i="4"/>
  <c r="AZ124" i="4"/>
  <c r="AW124" i="4"/>
  <c r="AV124" i="4"/>
  <c r="AU124" i="4"/>
  <c r="AS124" i="4"/>
  <c r="AG124" i="4"/>
  <c r="K124" i="4"/>
  <c r="L124" i="4" s="1"/>
  <c r="AZ123" i="4"/>
  <c r="AW123" i="4"/>
  <c r="AU123" i="4"/>
  <c r="AS123" i="4"/>
  <c r="AG123" i="4"/>
  <c r="T123" i="4"/>
  <c r="K123" i="4"/>
  <c r="L123" i="4" s="1"/>
  <c r="B123" i="4"/>
  <c r="AV131" i="4" s="1"/>
  <c r="AZ122" i="4"/>
  <c r="AW122" i="4"/>
  <c r="AU122" i="4"/>
  <c r="AS122" i="4"/>
  <c r="AG122" i="4"/>
  <c r="T122" i="4"/>
  <c r="L122" i="4"/>
  <c r="K122" i="4"/>
  <c r="B122" i="4"/>
  <c r="T127" i="4" s="1"/>
  <c r="AZ121" i="4"/>
  <c r="AW121" i="4"/>
  <c r="AU121" i="4"/>
  <c r="AS121" i="4"/>
  <c r="AG121" i="4"/>
  <c r="L121" i="4"/>
  <c r="K121" i="4"/>
  <c r="B121" i="4"/>
  <c r="K129" i="4" s="1"/>
  <c r="L129" i="4" s="1"/>
  <c r="R129" i="4" s="1"/>
  <c r="AW116" i="4"/>
  <c r="AU116" i="4"/>
  <c r="AS116" i="4"/>
  <c r="AG116" i="4"/>
  <c r="T116" i="4"/>
  <c r="K116" i="4"/>
  <c r="L116" i="4" s="1"/>
  <c r="AW115" i="4"/>
  <c r="AV115" i="4"/>
  <c r="AS115" i="4"/>
  <c r="AG115" i="4"/>
  <c r="K115" i="4"/>
  <c r="L115" i="4" s="1"/>
  <c r="AW114" i="4"/>
  <c r="AU114" i="4"/>
  <c r="AS114" i="4"/>
  <c r="AG114" i="4"/>
  <c r="AW113" i="4"/>
  <c r="AU113" i="4"/>
  <c r="AS113" i="4"/>
  <c r="AG113" i="4"/>
  <c r="AW112" i="4"/>
  <c r="AV112" i="4"/>
  <c r="AS112" i="4"/>
  <c r="AG112" i="4"/>
  <c r="AW111" i="4"/>
  <c r="AV111" i="4"/>
  <c r="AS111" i="4"/>
  <c r="AG111" i="4"/>
  <c r="K111" i="4"/>
  <c r="L111" i="4" s="1"/>
  <c r="R111" i="4" s="1"/>
  <c r="AW110" i="4"/>
  <c r="AV110" i="4"/>
  <c r="AS110" i="4"/>
  <c r="AG110" i="4"/>
  <c r="T110" i="4"/>
  <c r="AW109" i="4"/>
  <c r="AU109" i="4"/>
  <c r="AS109" i="4"/>
  <c r="AG109" i="4"/>
  <c r="T109" i="4"/>
  <c r="AW108" i="4"/>
  <c r="AV108" i="4"/>
  <c r="AS108" i="4"/>
  <c r="AG108" i="4"/>
  <c r="K108" i="4"/>
  <c r="L108" i="4" s="1"/>
  <c r="R108" i="4" s="1"/>
  <c r="AW107" i="4"/>
  <c r="AV107" i="4"/>
  <c r="AS107" i="4"/>
  <c r="AG107" i="4"/>
  <c r="T107" i="4"/>
  <c r="B107" i="4"/>
  <c r="AV109" i="4" s="1"/>
  <c r="AW106" i="4"/>
  <c r="AV106" i="4"/>
  <c r="AS106" i="4"/>
  <c r="AG106" i="4"/>
  <c r="K106" i="4"/>
  <c r="L106" i="4" s="1"/>
  <c r="B106" i="4"/>
  <c r="T115" i="4" s="1"/>
  <c r="AW105" i="4"/>
  <c r="AV105" i="4"/>
  <c r="AS105" i="4"/>
  <c r="AG105" i="4"/>
  <c r="L105" i="4"/>
  <c r="K105" i="4"/>
  <c r="B105" i="4"/>
  <c r="AU112" i="4" s="1"/>
  <c r="AM100" i="4"/>
  <c r="T100" i="4"/>
  <c r="AM99" i="4"/>
  <c r="AK99" i="4"/>
  <c r="AM98" i="4"/>
  <c r="AL98" i="4"/>
  <c r="K98" i="4"/>
  <c r="AM97" i="4"/>
  <c r="AM96" i="4"/>
  <c r="AM95" i="4"/>
  <c r="AL95" i="4"/>
  <c r="T95" i="4"/>
  <c r="AM94" i="4"/>
  <c r="AK94" i="4"/>
  <c r="AM93" i="4"/>
  <c r="AL93" i="4"/>
  <c r="AK93" i="4"/>
  <c r="K93" i="4"/>
  <c r="L93" i="4" s="1"/>
  <c r="AM92" i="4"/>
  <c r="AM91" i="4"/>
  <c r="B91" i="4"/>
  <c r="AL97" i="4" s="1"/>
  <c r="AM90" i="4"/>
  <c r="AL90" i="4"/>
  <c r="AK90" i="4"/>
  <c r="B90" i="4"/>
  <c r="T99" i="4" s="1"/>
  <c r="AM89" i="4"/>
  <c r="AL89" i="4"/>
  <c r="B89" i="4"/>
  <c r="K97" i="4" s="1"/>
  <c r="L97" i="4" s="1"/>
  <c r="AT84" i="4"/>
  <c r="AP84" i="4"/>
  <c r="AA84" i="4"/>
  <c r="T84" i="4"/>
  <c r="AT83" i="4"/>
  <c r="AP83" i="4"/>
  <c r="AA83" i="4"/>
  <c r="T83" i="4"/>
  <c r="AT82" i="4"/>
  <c r="AR82" i="4"/>
  <c r="AP82" i="4"/>
  <c r="AA82" i="4"/>
  <c r="T82" i="4"/>
  <c r="AT81" i="4"/>
  <c r="AR81" i="4"/>
  <c r="AP81" i="4"/>
  <c r="AA81" i="4"/>
  <c r="T81" i="4"/>
  <c r="AT80" i="4"/>
  <c r="AP80" i="4"/>
  <c r="AA80" i="4"/>
  <c r="T80" i="4"/>
  <c r="D80" i="4"/>
  <c r="AT79" i="4"/>
  <c r="AS79" i="4"/>
  <c r="AP79" i="4"/>
  <c r="AA79" i="4"/>
  <c r="T79" i="4"/>
  <c r="K79" i="4"/>
  <c r="L79" i="4" s="1"/>
  <c r="D79" i="4"/>
  <c r="AT78" i="4"/>
  <c r="AP78" i="4"/>
  <c r="AA78" i="4"/>
  <c r="T78" i="4"/>
  <c r="R78" i="4"/>
  <c r="K78" i="4"/>
  <c r="L78" i="4" s="1"/>
  <c r="AT77" i="4"/>
  <c r="AP77" i="4"/>
  <c r="AA77" i="4"/>
  <c r="T77" i="4"/>
  <c r="D77" i="4"/>
  <c r="E78" i="4" s="1"/>
  <c r="H77" i="4" s="1"/>
  <c r="I77" i="4" s="1"/>
  <c r="J77" i="4" s="1"/>
  <c r="AT76" i="4"/>
  <c r="AS76" i="4"/>
  <c r="AP76" i="4"/>
  <c r="AA76" i="4"/>
  <c r="T76" i="4"/>
  <c r="K76" i="4"/>
  <c r="L76" i="4" s="1"/>
  <c r="D76" i="4"/>
  <c r="AT75" i="4"/>
  <c r="AP75" i="4"/>
  <c r="AA75" i="4"/>
  <c r="T75" i="4"/>
  <c r="K75" i="4"/>
  <c r="L75" i="4" s="1"/>
  <c r="B75" i="4"/>
  <c r="AS82" i="4" s="1"/>
  <c r="AT74" i="4"/>
  <c r="AS74" i="4"/>
  <c r="AP74" i="4"/>
  <c r="AA74" i="4"/>
  <c r="T74" i="4"/>
  <c r="D74" i="4"/>
  <c r="B74" i="4"/>
  <c r="AT73" i="4"/>
  <c r="AS73" i="4"/>
  <c r="AR73" i="4"/>
  <c r="AP73" i="4"/>
  <c r="AA73" i="4"/>
  <c r="T73" i="4"/>
  <c r="D73" i="4"/>
  <c r="E74" i="4" s="1"/>
  <c r="H73" i="4" s="1"/>
  <c r="I73" i="4" s="1"/>
  <c r="J73" i="4" s="1"/>
  <c r="B73" i="4"/>
  <c r="AR79" i="4" s="1"/>
  <c r="AT69" i="4"/>
  <c r="AP69" i="4"/>
  <c r="AA69" i="4"/>
  <c r="T69" i="4"/>
  <c r="AT68" i="4"/>
  <c r="AR68" i="4"/>
  <c r="AP68" i="4"/>
  <c r="AA68" i="4"/>
  <c r="AT67" i="4"/>
  <c r="AP67" i="4"/>
  <c r="AA67" i="4"/>
  <c r="AT66" i="4"/>
  <c r="AP66" i="4"/>
  <c r="AA66" i="4"/>
  <c r="T66" i="4"/>
  <c r="AT65" i="4"/>
  <c r="AR65" i="4"/>
  <c r="AP65" i="4"/>
  <c r="AA65" i="4"/>
  <c r="I65" i="4"/>
  <c r="J65" i="4" s="1"/>
  <c r="E65" i="4"/>
  <c r="H64" i="4" s="1"/>
  <c r="D65" i="4"/>
  <c r="E66" i="4" s="1"/>
  <c r="H65" i="4" s="1"/>
  <c r="AT64" i="4"/>
  <c r="AP64" i="4"/>
  <c r="AA64" i="4"/>
  <c r="L64" i="4"/>
  <c r="K64" i="4"/>
  <c r="I64" i="4"/>
  <c r="J64" i="4" s="1"/>
  <c r="D64" i="4"/>
  <c r="AT63" i="4"/>
  <c r="AP63" i="4"/>
  <c r="AA63" i="4"/>
  <c r="D63" i="4"/>
  <c r="E64" i="4" s="1"/>
  <c r="H63" i="4" s="1"/>
  <c r="I63" i="4" s="1"/>
  <c r="J63" i="4" s="1"/>
  <c r="AT62" i="4"/>
  <c r="AS62" i="4"/>
  <c r="AP62" i="4"/>
  <c r="AA62" i="4"/>
  <c r="E62" i="4"/>
  <c r="H61" i="4" s="1"/>
  <c r="I61" i="4" s="1"/>
  <c r="J61" i="4" s="1"/>
  <c r="D62" i="4"/>
  <c r="E63" i="4" s="1"/>
  <c r="H62" i="4" s="1"/>
  <c r="I62" i="4" s="1"/>
  <c r="J62" i="4" s="1"/>
  <c r="AT61" i="4"/>
  <c r="AP61" i="4"/>
  <c r="AA61" i="4"/>
  <c r="L61" i="4"/>
  <c r="K61" i="4"/>
  <c r="AT60" i="4"/>
  <c r="AP60" i="4"/>
  <c r="AA60" i="4"/>
  <c r="B60" i="4"/>
  <c r="AS64" i="4" s="1"/>
  <c r="AT59" i="4"/>
  <c r="AR59" i="4"/>
  <c r="AP59" i="4"/>
  <c r="AA59" i="4"/>
  <c r="E59" i="4"/>
  <c r="H58" i="4" s="1"/>
  <c r="I58" i="4" s="1"/>
  <c r="J58" i="4" s="1"/>
  <c r="D59" i="4"/>
  <c r="E60" i="4" s="1"/>
  <c r="H59" i="4" s="1"/>
  <c r="I59" i="4" s="1"/>
  <c r="J59" i="4" s="1"/>
  <c r="B59" i="4"/>
  <c r="T62" i="4" s="1"/>
  <c r="AT58" i="4"/>
  <c r="AP58" i="4"/>
  <c r="AA58" i="4"/>
  <c r="D58" i="4"/>
  <c r="B58" i="4"/>
  <c r="K67" i="4" s="1"/>
  <c r="L67" i="4" s="1"/>
  <c r="D54" i="4"/>
  <c r="D70" i="4" s="1"/>
  <c r="D85" i="4" s="1"/>
  <c r="D101" i="4" s="1"/>
  <c r="D117" i="4" s="1"/>
  <c r="D133" i="4" s="1"/>
  <c r="D148" i="4" s="1"/>
  <c r="AT53" i="4"/>
  <c r="AR53" i="4"/>
  <c r="AP53" i="4"/>
  <c r="AG53" i="4"/>
  <c r="AA53" i="4"/>
  <c r="D53" i="4"/>
  <c r="AT52" i="4"/>
  <c r="AS52" i="4"/>
  <c r="AP52" i="4"/>
  <c r="AG52" i="4"/>
  <c r="AA52" i="4"/>
  <c r="E52" i="4"/>
  <c r="D52" i="4"/>
  <c r="D68" i="4" s="1"/>
  <c r="AT51" i="4"/>
  <c r="AP51" i="4"/>
  <c r="AG51" i="4"/>
  <c r="AA51" i="4"/>
  <c r="K51" i="4"/>
  <c r="L51" i="4" s="1"/>
  <c r="J51" i="4"/>
  <c r="I51" i="4"/>
  <c r="H51" i="4"/>
  <c r="D51" i="4"/>
  <c r="D67" i="4" s="1"/>
  <c r="AT50" i="4"/>
  <c r="AS50" i="4"/>
  <c r="AR50" i="4"/>
  <c r="AP50" i="4"/>
  <c r="AG50" i="4"/>
  <c r="AA50" i="4"/>
  <c r="K50" i="4"/>
  <c r="D50" i="4"/>
  <c r="AT49" i="4"/>
  <c r="AP49" i="4"/>
  <c r="AG49" i="4"/>
  <c r="AA49" i="4"/>
  <c r="E49" i="4"/>
  <c r="H48" i="4" s="1"/>
  <c r="I48" i="4" s="1"/>
  <c r="J48" i="4" s="1"/>
  <c r="D49" i="4"/>
  <c r="E50" i="4" s="1"/>
  <c r="H49" i="4" s="1"/>
  <c r="I49" i="4" s="1"/>
  <c r="J49" i="4" s="1"/>
  <c r="AT48" i="4"/>
  <c r="AP48" i="4"/>
  <c r="AG48" i="4"/>
  <c r="AA48" i="4"/>
  <c r="T48" i="4"/>
  <c r="E48" i="4"/>
  <c r="H47" i="4" s="1"/>
  <c r="I47" i="4" s="1"/>
  <c r="J47" i="4" s="1"/>
  <c r="D48" i="4"/>
  <c r="AT47" i="4"/>
  <c r="AR47" i="4"/>
  <c r="AP47" i="4"/>
  <c r="AG47" i="4"/>
  <c r="AA47" i="4"/>
  <c r="K47" i="4"/>
  <c r="L47" i="4" s="1"/>
  <c r="D47" i="4"/>
  <c r="AT46" i="4"/>
  <c r="AS46" i="4"/>
  <c r="AP46" i="4"/>
  <c r="AG46" i="4"/>
  <c r="AA46" i="4"/>
  <c r="D46" i="4"/>
  <c r="E47" i="4" s="1"/>
  <c r="H46" i="4" s="1"/>
  <c r="I46" i="4" s="1"/>
  <c r="J46" i="4" s="1"/>
  <c r="AT45" i="4"/>
  <c r="AR45" i="4"/>
  <c r="AP45" i="4"/>
  <c r="AG45" i="4"/>
  <c r="AA45" i="4"/>
  <c r="E45" i="4"/>
  <c r="H44" i="4" s="1"/>
  <c r="I44" i="4" s="1"/>
  <c r="J44" i="4" s="1"/>
  <c r="D45" i="4"/>
  <c r="D61" i="4" s="1"/>
  <c r="AT44" i="4"/>
  <c r="AP44" i="4"/>
  <c r="AG44" i="4"/>
  <c r="AA44" i="4"/>
  <c r="K44" i="4"/>
  <c r="L44" i="4" s="1"/>
  <c r="E44" i="4"/>
  <c r="H43" i="4" s="1"/>
  <c r="I43" i="4" s="1"/>
  <c r="J43" i="4" s="1"/>
  <c r="D44" i="4"/>
  <c r="D60" i="4" s="1"/>
  <c r="B44" i="4"/>
  <c r="AS47" i="4" s="1"/>
  <c r="AT43" i="4"/>
  <c r="AP43" i="4"/>
  <c r="AG43" i="4"/>
  <c r="AA43" i="4"/>
  <c r="E43" i="4"/>
  <c r="H42" i="4" s="1"/>
  <c r="I42" i="4" s="1"/>
  <c r="J42" i="4" s="1"/>
  <c r="D43" i="4"/>
  <c r="B43" i="4"/>
  <c r="AT42" i="4"/>
  <c r="AS42" i="4"/>
  <c r="AP42" i="4"/>
  <c r="AG42" i="4"/>
  <c r="AA42" i="4"/>
  <c r="L42" i="4"/>
  <c r="K42" i="4"/>
  <c r="D42" i="4"/>
  <c r="B42" i="4"/>
  <c r="K52" i="4" s="1"/>
  <c r="E38" i="4"/>
  <c r="H37" i="4" s="1"/>
  <c r="I37" i="4" s="1"/>
  <c r="J37" i="4" s="1"/>
  <c r="AT37" i="4"/>
  <c r="AP37" i="4"/>
  <c r="AA37" i="4"/>
  <c r="T37" i="4"/>
  <c r="K37" i="4"/>
  <c r="L37" i="4" s="1"/>
  <c r="E37" i="4"/>
  <c r="AT36" i="4"/>
  <c r="AR36" i="4"/>
  <c r="AP36" i="4"/>
  <c r="AA36" i="4"/>
  <c r="H36" i="4"/>
  <c r="I36" i="4" s="1"/>
  <c r="J36" i="4" s="1"/>
  <c r="E36" i="4"/>
  <c r="H35" i="4" s="1"/>
  <c r="I35" i="4" s="1"/>
  <c r="J35" i="4" s="1"/>
  <c r="AT35" i="4"/>
  <c r="AP35" i="4"/>
  <c r="AA35" i="4"/>
  <c r="L35" i="4"/>
  <c r="K35" i="4"/>
  <c r="E35" i="4"/>
  <c r="AT34" i="4"/>
  <c r="AP34" i="4"/>
  <c r="AA34" i="4"/>
  <c r="T34" i="4"/>
  <c r="H34" i="4"/>
  <c r="I34" i="4" s="1"/>
  <c r="J34" i="4" s="1"/>
  <c r="E34" i="4"/>
  <c r="H33" i="4" s="1"/>
  <c r="I33" i="4" s="1"/>
  <c r="J33" i="4" s="1"/>
  <c r="AT33" i="4"/>
  <c r="AP33" i="4"/>
  <c r="AA33" i="4"/>
  <c r="E33" i="4"/>
  <c r="AT32" i="4"/>
  <c r="AS32" i="4"/>
  <c r="AR32" i="4"/>
  <c r="AP32" i="4"/>
  <c r="AA32" i="4"/>
  <c r="J32" i="4"/>
  <c r="H32" i="4"/>
  <c r="I32" i="4" s="1"/>
  <c r="E32" i="4"/>
  <c r="H31" i="4" s="1"/>
  <c r="AT31" i="4"/>
  <c r="AP31" i="4"/>
  <c r="AA31" i="4"/>
  <c r="L31" i="4"/>
  <c r="K31" i="4"/>
  <c r="I31" i="4"/>
  <c r="J31" i="4" s="1"/>
  <c r="E31" i="4"/>
  <c r="AT30" i="4"/>
  <c r="AP30" i="4"/>
  <c r="AA30" i="4"/>
  <c r="T30" i="4"/>
  <c r="I30" i="4"/>
  <c r="J30" i="4" s="1"/>
  <c r="H30" i="4"/>
  <c r="E30" i="4"/>
  <c r="H29" i="4" s="1"/>
  <c r="I29" i="4" s="1"/>
  <c r="J29" i="4" s="1"/>
  <c r="AT29" i="4"/>
  <c r="AR29" i="4"/>
  <c r="AP29" i="4"/>
  <c r="AA29" i="4"/>
  <c r="T29" i="4"/>
  <c r="E29" i="4"/>
  <c r="H28" i="4" s="1"/>
  <c r="AT28" i="4"/>
  <c r="AP28" i="4"/>
  <c r="AA28" i="4"/>
  <c r="K28" i="4"/>
  <c r="L28" i="4" s="1"/>
  <c r="I28" i="4"/>
  <c r="J28" i="4" s="1"/>
  <c r="E28" i="4"/>
  <c r="B28" i="4"/>
  <c r="AT27" i="4"/>
  <c r="AP27" i="4"/>
  <c r="AA27" i="4"/>
  <c r="K27" i="4"/>
  <c r="L27" i="4" s="1"/>
  <c r="H27" i="4"/>
  <c r="I27" i="4" s="1"/>
  <c r="J27" i="4" s="1"/>
  <c r="E27" i="4"/>
  <c r="H26" i="4" s="1"/>
  <c r="I26" i="4" s="1"/>
  <c r="J26" i="4" s="1"/>
  <c r="B27" i="4"/>
  <c r="T33" i="4" s="1"/>
  <c r="AT26" i="4"/>
  <c r="AP26" i="4"/>
  <c r="AA26" i="4"/>
  <c r="T26" i="4"/>
  <c r="R26" i="4"/>
  <c r="K26" i="4"/>
  <c r="L26" i="4" s="1"/>
  <c r="O26" i="4" s="1"/>
  <c r="B26" i="4"/>
  <c r="AR28" i="4" s="1"/>
  <c r="AW147" i="3"/>
  <c r="AS147" i="3"/>
  <c r="AG147" i="3"/>
  <c r="L147" i="3"/>
  <c r="AW146" i="3"/>
  <c r="AS146" i="3"/>
  <c r="AG146" i="3"/>
  <c r="AW145" i="3"/>
  <c r="AU145" i="3"/>
  <c r="AS145" i="3"/>
  <c r="AG145" i="3"/>
  <c r="AW144" i="3"/>
  <c r="AS144" i="3"/>
  <c r="AG144" i="3"/>
  <c r="AW143" i="3"/>
  <c r="AS143" i="3"/>
  <c r="AG143" i="3"/>
  <c r="AW142" i="3"/>
  <c r="AV142" i="3"/>
  <c r="AS142" i="3"/>
  <c r="AG142" i="3"/>
  <c r="AW141" i="3"/>
  <c r="AV141" i="3"/>
  <c r="AS141" i="3"/>
  <c r="AG141" i="3"/>
  <c r="K141" i="3"/>
  <c r="L141" i="3" s="1"/>
  <c r="R141" i="3" s="1"/>
  <c r="AW140" i="3"/>
  <c r="AV140" i="3"/>
  <c r="AS140" i="3"/>
  <c r="AG140" i="3"/>
  <c r="T140" i="3"/>
  <c r="AW139" i="3"/>
  <c r="AV139" i="3"/>
  <c r="AS139" i="3"/>
  <c r="AG139" i="3"/>
  <c r="AW138" i="3"/>
  <c r="AV138" i="3"/>
  <c r="AS138" i="3"/>
  <c r="AG138" i="3"/>
  <c r="K138" i="3"/>
  <c r="L138" i="3" s="1"/>
  <c r="R138" i="3" s="1"/>
  <c r="B138" i="3"/>
  <c r="AV147" i="3" s="1"/>
  <c r="AW137" i="3"/>
  <c r="AV137" i="3"/>
  <c r="AS137" i="3"/>
  <c r="AG137" i="3"/>
  <c r="B137" i="3"/>
  <c r="T142" i="3" s="1"/>
  <c r="AW136" i="3"/>
  <c r="AU136" i="3"/>
  <c r="AS136" i="3"/>
  <c r="AG136" i="3"/>
  <c r="B136" i="3"/>
  <c r="K147" i="3" s="1"/>
  <c r="AZ132" i="3"/>
  <c r="AW132" i="3"/>
  <c r="AU132" i="3"/>
  <c r="AS132" i="3"/>
  <c r="AG132" i="3"/>
  <c r="T132" i="3"/>
  <c r="AZ131" i="3"/>
  <c r="AW131" i="3"/>
  <c r="AS131" i="3"/>
  <c r="AG131" i="3"/>
  <c r="AZ130" i="3"/>
  <c r="AW130" i="3"/>
  <c r="AS130" i="3"/>
  <c r="AG130" i="3"/>
  <c r="K130" i="3"/>
  <c r="L130" i="3" s="1"/>
  <c r="AZ129" i="3"/>
  <c r="AW129" i="3"/>
  <c r="AU129" i="3"/>
  <c r="AS129" i="3"/>
  <c r="AG129" i="3"/>
  <c r="AZ128" i="3"/>
  <c r="AW128" i="3"/>
  <c r="AU128" i="3"/>
  <c r="AS128" i="3"/>
  <c r="AG128" i="3"/>
  <c r="AZ127" i="3"/>
  <c r="AW127" i="3"/>
  <c r="AS127" i="3"/>
  <c r="AG127" i="3"/>
  <c r="K127" i="3"/>
  <c r="L127" i="3" s="1"/>
  <c r="AZ126" i="3"/>
  <c r="AW126" i="3"/>
  <c r="AU126" i="3"/>
  <c r="AS126" i="3"/>
  <c r="AG126" i="3"/>
  <c r="L126" i="3"/>
  <c r="K126" i="3"/>
  <c r="AZ125" i="3"/>
  <c r="AW125" i="3"/>
  <c r="AS125" i="3"/>
  <c r="AG125" i="3"/>
  <c r="K125" i="3"/>
  <c r="AZ124" i="3"/>
  <c r="AW124" i="3"/>
  <c r="AS124" i="3"/>
  <c r="AG124" i="3"/>
  <c r="L124" i="3"/>
  <c r="K124" i="3"/>
  <c r="AZ123" i="3"/>
  <c r="AW123" i="3"/>
  <c r="AU123" i="3"/>
  <c r="AS123" i="3"/>
  <c r="AG123" i="3"/>
  <c r="T123" i="3"/>
  <c r="K123" i="3"/>
  <c r="L123" i="3" s="1"/>
  <c r="B123" i="3"/>
  <c r="AV129" i="3" s="1"/>
  <c r="AZ122" i="3"/>
  <c r="AW122" i="3"/>
  <c r="AU122" i="3"/>
  <c r="AS122" i="3"/>
  <c r="AG122" i="3"/>
  <c r="T122" i="3"/>
  <c r="K122" i="3"/>
  <c r="L122" i="3" s="1"/>
  <c r="B122" i="3"/>
  <c r="T125" i="3" s="1"/>
  <c r="AZ121" i="3"/>
  <c r="AW121" i="3"/>
  <c r="AU121" i="3"/>
  <c r="AS121" i="3"/>
  <c r="AG121" i="3"/>
  <c r="T121" i="3"/>
  <c r="K121" i="3"/>
  <c r="L121" i="3" s="1"/>
  <c r="O121" i="3" s="1"/>
  <c r="B121" i="3"/>
  <c r="AU131" i="3" s="1"/>
  <c r="AW116" i="3"/>
  <c r="AV116" i="3"/>
  <c r="AS116" i="3"/>
  <c r="AG116" i="3"/>
  <c r="AW115" i="3"/>
  <c r="AV115" i="3"/>
  <c r="AS115" i="3"/>
  <c r="AG115" i="3"/>
  <c r="T115" i="3"/>
  <c r="AW114" i="3"/>
  <c r="AV114" i="3"/>
  <c r="AS114" i="3"/>
  <c r="AG114" i="3"/>
  <c r="AW113" i="3"/>
  <c r="AV113" i="3"/>
  <c r="AS113" i="3"/>
  <c r="AG113" i="3"/>
  <c r="AW112" i="3"/>
  <c r="AV112" i="3"/>
  <c r="AS112" i="3"/>
  <c r="AG112" i="3"/>
  <c r="T112" i="3"/>
  <c r="AW111" i="3"/>
  <c r="AV111" i="3"/>
  <c r="AU111" i="3"/>
  <c r="AS111" i="3"/>
  <c r="AG111" i="3"/>
  <c r="T111" i="3"/>
  <c r="AW110" i="3"/>
  <c r="AV110" i="3"/>
  <c r="AS110" i="3"/>
  <c r="AG110" i="3"/>
  <c r="T110" i="3"/>
  <c r="AW109" i="3"/>
  <c r="AV109" i="3"/>
  <c r="AS109" i="3"/>
  <c r="AG109" i="3"/>
  <c r="AW108" i="3"/>
  <c r="AV108" i="3"/>
  <c r="AS108" i="3"/>
  <c r="AG108" i="3"/>
  <c r="T108" i="3"/>
  <c r="AW107" i="3"/>
  <c r="AV107" i="3"/>
  <c r="AU107" i="3"/>
  <c r="AS107" i="3"/>
  <c r="AG107" i="3"/>
  <c r="T107" i="3"/>
  <c r="B107" i="3"/>
  <c r="AW106" i="3"/>
  <c r="AV106" i="3"/>
  <c r="AS106" i="3"/>
  <c r="AG106" i="3"/>
  <c r="T106" i="3"/>
  <c r="B106" i="3"/>
  <c r="T114" i="3" s="1"/>
  <c r="AW105" i="3"/>
  <c r="AV105" i="3"/>
  <c r="AS105" i="3"/>
  <c r="AG105" i="3"/>
  <c r="B105" i="3"/>
  <c r="AU110" i="3" s="1"/>
  <c r="AM100" i="3"/>
  <c r="L100" i="3"/>
  <c r="K100" i="3"/>
  <c r="AM99" i="3"/>
  <c r="AM98" i="3"/>
  <c r="AK98" i="3"/>
  <c r="K98" i="3"/>
  <c r="L98" i="3" s="1"/>
  <c r="AM97" i="3"/>
  <c r="AL97" i="3"/>
  <c r="AK97" i="3"/>
  <c r="AM96" i="3"/>
  <c r="AL96" i="3"/>
  <c r="K96" i="3"/>
  <c r="L96" i="3" s="1"/>
  <c r="AM95" i="3"/>
  <c r="L95" i="3"/>
  <c r="K95" i="3"/>
  <c r="AM94" i="3"/>
  <c r="AL94" i="3"/>
  <c r="AM93" i="3"/>
  <c r="AL93" i="3"/>
  <c r="T93" i="3"/>
  <c r="K93" i="3"/>
  <c r="L93" i="3" s="1"/>
  <c r="AM92" i="3"/>
  <c r="AL92" i="3"/>
  <c r="AK92" i="3"/>
  <c r="AM91" i="3"/>
  <c r="AL91" i="3"/>
  <c r="K91" i="3"/>
  <c r="L91" i="3" s="1"/>
  <c r="B91" i="3"/>
  <c r="AL100" i="3" s="1"/>
  <c r="AM90" i="3"/>
  <c r="AK90" i="3"/>
  <c r="B90" i="3"/>
  <c r="T98" i="3" s="1"/>
  <c r="AM89" i="3"/>
  <c r="AL89" i="3"/>
  <c r="B89" i="3"/>
  <c r="K90" i="3" s="1"/>
  <c r="L90" i="3" s="1"/>
  <c r="R90" i="3" s="1"/>
  <c r="AT84" i="3"/>
  <c r="AP84" i="3"/>
  <c r="AA84" i="3"/>
  <c r="K84" i="3"/>
  <c r="L84" i="3" s="1"/>
  <c r="AT83" i="3"/>
  <c r="AP83" i="3"/>
  <c r="AA83" i="3"/>
  <c r="AT82" i="3"/>
  <c r="AP82" i="3"/>
  <c r="AA82" i="3"/>
  <c r="D82" i="3"/>
  <c r="AT81" i="3"/>
  <c r="AP81" i="3"/>
  <c r="AA81" i="3"/>
  <c r="K81" i="3"/>
  <c r="L81" i="3" s="1"/>
  <c r="AT80" i="3"/>
  <c r="AP80" i="3"/>
  <c r="AA80" i="3"/>
  <c r="K80" i="3"/>
  <c r="L80" i="3" s="1"/>
  <c r="AT79" i="3"/>
  <c r="AP79" i="3"/>
  <c r="AA79" i="3"/>
  <c r="T79" i="3"/>
  <c r="AT78" i="3"/>
  <c r="AS78" i="3"/>
  <c r="AP78" i="3"/>
  <c r="AA78" i="3"/>
  <c r="AT77" i="3"/>
  <c r="AP77" i="3"/>
  <c r="AA77" i="3"/>
  <c r="K77" i="3"/>
  <c r="L77" i="3" s="1"/>
  <c r="AT76" i="3"/>
  <c r="AP76" i="3"/>
  <c r="AA76" i="3"/>
  <c r="T76" i="3"/>
  <c r="AT75" i="3"/>
  <c r="AS75" i="3"/>
  <c r="AP75" i="3"/>
  <c r="AA75" i="3"/>
  <c r="B75" i="3"/>
  <c r="AT74" i="3"/>
  <c r="AP74" i="3"/>
  <c r="AA74" i="3"/>
  <c r="R74" i="3"/>
  <c r="K74" i="3"/>
  <c r="L74" i="3" s="1"/>
  <c r="B74" i="3"/>
  <c r="T82" i="3" s="1"/>
  <c r="AT73" i="3"/>
  <c r="AP73" i="3"/>
  <c r="AA73" i="3"/>
  <c r="B73" i="3"/>
  <c r="D70" i="3"/>
  <c r="D85" i="3" s="1"/>
  <c r="D101" i="3" s="1"/>
  <c r="D117" i="3" s="1"/>
  <c r="D133" i="3" s="1"/>
  <c r="D148" i="3" s="1"/>
  <c r="AT69" i="3"/>
  <c r="AP69" i="3"/>
  <c r="AA69" i="3"/>
  <c r="L69" i="3"/>
  <c r="AT68" i="3"/>
  <c r="AS68" i="3"/>
  <c r="AP68" i="3"/>
  <c r="AA68" i="3"/>
  <c r="AT67" i="3"/>
  <c r="AR67" i="3"/>
  <c r="AP67" i="3"/>
  <c r="AA67" i="3"/>
  <c r="E67" i="3"/>
  <c r="H66" i="3" s="1"/>
  <c r="I66" i="3" s="1"/>
  <c r="J66" i="3" s="1"/>
  <c r="D67" i="3"/>
  <c r="E68" i="3" s="1"/>
  <c r="H67" i="3" s="1"/>
  <c r="I67" i="3" s="1"/>
  <c r="J67" i="3" s="1"/>
  <c r="AT66" i="3"/>
  <c r="AP66" i="3"/>
  <c r="AA66" i="3"/>
  <c r="AT65" i="3"/>
  <c r="AS65" i="3"/>
  <c r="AP65" i="3"/>
  <c r="AA65" i="3"/>
  <c r="AT64" i="3"/>
  <c r="AS64" i="3"/>
  <c r="AP64" i="3"/>
  <c r="AA64" i="3"/>
  <c r="D64" i="3"/>
  <c r="AT63" i="3"/>
  <c r="AS63" i="3"/>
  <c r="AP63" i="3"/>
  <c r="AA63" i="3"/>
  <c r="K63" i="3"/>
  <c r="L63" i="3" s="1"/>
  <c r="R63" i="3" s="1"/>
  <c r="AT62" i="3"/>
  <c r="AS62" i="3"/>
  <c r="AP62" i="3"/>
  <c r="AA62" i="3"/>
  <c r="T62" i="3"/>
  <c r="AT61" i="3"/>
  <c r="AS61" i="3"/>
  <c r="AP61" i="3"/>
  <c r="AA61" i="3"/>
  <c r="D61" i="3"/>
  <c r="AT60" i="3"/>
  <c r="AS60" i="3"/>
  <c r="AP60" i="3"/>
  <c r="AA60" i="3"/>
  <c r="K60" i="3"/>
  <c r="L60" i="3" s="1"/>
  <c r="R60" i="3" s="1"/>
  <c r="B60" i="3"/>
  <c r="AS69" i="3" s="1"/>
  <c r="AT59" i="3"/>
  <c r="AS59" i="3"/>
  <c r="AP59" i="3"/>
  <c r="AA59" i="3"/>
  <c r="B59" i="3"/>
  <c r="T64" i="3" s="1"/>
  <c r="AT58" i="3"/>
  <c r="AR58" i="3"/>
  <c r="AP58" i="3"/>
  <c r="AA58" i="3"/>
  <c r="D58" i="3"/>
  <c r="B58" i="3"/>
  <c r="K69" i="3" s="1"/>
  <c r="D54" i="3"/>
  <c r="AT53" i="3"/>
  <c r="AP53" i="3"/>
  <c r="AG53" i="3"/>
  <c r="AA53" i="3"/>
  <c r="T53" i="3"/>
  <c r="D53" i="3"/>
  <c r="E54" i="3" s="1"/>
  <c r="H53" i="3" s="1"/>
  <c r="I53" i="3" s="1"/>
  <c r="J53" i="3" s="1"/>
  <c r="AT52" i="3"/>
  <c r="AR52" i="3"/>
  <c r="AP52" i="3"/>
  <c r="AG52" i="3"/>
  <c r="AA52" i="3"/>
  <c r="E52" i="3"/>
  <c r="H51" i="3" s="1"/>
  <c r="I51" i="3" s="1"/>
  <c r="J51" i="3" s="1"/>
  <c r="D52" i="3"/>
  <c r="E53" i="3" s="1"/>
  <c r="H52" i="3" s="1"/>
  <c r="I52" i="3" s="1"/>
  <c r="J52" i="3" s="1"/>
  <c r="AT51" i="3"/>
  <c r="AP51" i="3"/>
  <c r="AG51" i="3"/>
  <c r="AA51" i="3"/>
  <c r="D51" i="3"/>
  <c r="AT50" i="3"/>
  <c r="AP50" i="3"/>
  <c r="AG50" i="3"/>
  <c r="AA50" i="3"/>
  <c r="T50" i="3"/>
  <c r="D50" i="3"/>
  <c r="D66" i="3" s="1"/>
  <c r="D81" i="3" s="1"/>
  <c r="E82" i="3" s="1"/>
  <c r="H81" i="3" s="1"/>
  <c r="I81" i="3" s="1"/>
  <c r="J81" i="3" s="1"/>
  <c r="AT49" i="3"/>
  <c r="AS49" i="3"/>
  <c r="AP49" i="3"/>
  <c r="AG49" i="3"/>
  <c r="AA49" i="3"/>
  <c r="D49" i="3"/>
  <c r="AT48" i="3"/>
  <c r="AP48" i="3"/>
  <c r="AG48" i="3"/>
  <c r="AA48" i="3"/>
  <c r="E48" i="3"/>
  <c r="H47" i="3" s="1"/>
  <c r="I47" i="3" s="1"/>
  <c r="J47" i="3" s="1"/>
  <c r="D48" i="3"/>
  <c r="E49" i="3" s="1"/>
  <c r="H48" i="3" s="1"/>
  <c r="I48" i="3" s="1"/>
  <c r="J48" i="3" s="1"/>
  <c r="AT47" i="3"/>
  <c r="AP47" i="3"/>
  <c r="AG47" i="3"/>
  <c r="AA47" i="3"/>
  <c r="T47" i="3"/>
  <c r="E47" i="3"/>
  <c r="H46" i="3" s="1"/>
  <c r="I46" i="3" s="1"/>
  <c r="J46" i="3" s="1"/>
  <c r="D47" i="3"/>
  <c r="D63" i="3" s="1"/>
  <c r="AT46" i="3"/>
  <c r="AR46" i="3"/>
  <c r="AP46" i="3"/>
  <c r="AG46" i="3"/>
  <c r="AA46" i="3"/>
  <c r="T46" i="3"/>
  <c r="D46" i="3"/>
  <c r="D62" i="3" s="1"/>
  <c r="AT45" i="3"/>
  <c r="AP45" i="3"/>
  <c r="AG45" i="3"/>
  <c r="AA45" i="3"/>
  <c r="T45" i="3"/>
  <c r="E45" i="3"/>
  <c r="D45" i="3"/>
  <c r="E46" i="3" s="1"/>
  <c r="H45" i="3" s="1"/>
  <c r="I45" i="3" s="1"/>
  <c r="J45" i="3" s="1"/>
  <c r="AT44" i="3"/>
  <c r="AP44" i="3"/>
  <c r="AG44" i="3"/>
  <c r="AA44" i="3"/>
  <c r="J44" i="3"/>
  <c r="H44" i="3"/>
  <c r="I44" i="3" s="1"/>
  <c r="E44" i="3"/>
  <c r="H43" i="3" s="1"/>
  <c r="I43" i="3" s="1"/>
  <c r="J43" i="3" s="1"/>
  <c r="D44" i="3"/>
  <c r="D60" i="3" s="1"/>
  <c r="B44" i="3"/>
  <c r="AT43" i="3"/>
  <c r="AP43" i="3"/>
  <c r="AG43" i="3"/>
  <c r="AA43" i="3"/>
  <c r="E43" i="3"/>
  <c r="D43" i="3"/>
  <c r="D59" i="3" s="1"/>
  <c r="B43" i="3"/>
  <c r="T52" i="3" s="1"/>
  <c r="AT42" i="3"/>
  <c r="AP42" i="3"/>
  <c r="AG42" i="3"/>
  <c r="AA42" i="3"/>
  <c r="T42" i="3"/>
  <c r="H42" i="3"/>
  <c r="I42" i="3" s="1"/>
  <c r="J42" i="3" s="1"/>
  <c r="D42" i="3"/>
  <c r="B42" i="3"/>
  <c r="E38" i="3"/>
  <c r="H37" i="3" s="1"/>
  <c r="I37" i="3" s="1"/>
  <c r="J37" i="3" s="1"/>
  <c r="AT37" i="3"/>
  <c r="AP37" i="3"/>
  <c r="AA37" i="3"/>
  <c r="E37" i="3"/>
  <c r="AT36" i="3"/>
  <c r="AP36" i="3"/>
  <c r="AA36" i="3"/>
  <c r="J36" i="3"/>
  <c r="I36" i="3"/>
  <c r="H36" i="3"/>
  <c r="E36" i="3"/>
  <c r="AT35" i="3"/>
  <c r="AS35" i="3"/>
  <c r="AP35" i="3"/>
  <c r="AA35" i="3"/>
  <c r="H35" i="3"/>
  <c r="I35" i="3" s="1"/>
  <c r="J35" i="3" s="1"/>
  <c r="E35" i="3"/>
  <c r="AT34" i="3"/>
  <c r="AR34" i="3"/>
  <c r="AP34" i="3"/>
  <c r="AA34" i="3"/>
  <c r="T34" i="3"/>
  <c r="J34" i="3"/>
  <c r="I34" i="3"/>
  <c r="H34" i="3"/>
  <c r="E34" i="3"/>
  <c r="H33" i="3" s="1"/>
  <c r="I33" i="3" s="1"/>
  <c r="J33" i="3" s="1"/>
  <c r="AT33" i="3"/>
  <c r="AP33" i="3"/>
  <c r="AA33" i="3"/>
  <c r="R33" i="3"/>
  <c r="K33" i="3"/>
  <c r="L33" i="3" s="1"/>
  <c r="E33" i="3"/>
  <c r="AT32" i="3"/>
  <c r="AP32" i="3"/>
  <c r="AA32" i="3"/>
  <c r="T32" i="3"/>
  <c r="J32" i="3"/>
  <c r="I32" i="3"/>
  <c r="H32" i="3"/>
  <c r="E32" i="3"/>
  <c r="AT31" i="3"/>
  <c r="AS31" i="3"/>
  <c r="AP31" i="3"/>
  <c r="AA31" i="3"/>
  <c r="H31" i="3"/>
  <c r="I31" i="3" s="1"/>
  <c r="J31" i="3" s="1"/>
  <c r="E31" i="3"/>
  <c r="AT30" i="3"/>
  <c r="AR30" i="3"/>
  <c r="AP30" i="3"/>
  <c r="AA30" i="3"/>
  <c r="T30" i="3"/>
  <c r="K30" i="3"/>
  <c r="L30" i="3" s="1"/>
  <c r="H30" i="3"/>
  <c r="I30" i="3" s="1"/>
  <c r="J30" i="3" s="1"/>
  <c r="E30" i="3"/>
  <c r="H29" i="3" s="1"/>
  <c r="I29" i="3" s="1"/>
  <c r="J29" i="3" s="1"/>
  <c r="AT29" i="3"/>
  <c r="AR29" i="3"/>
  <c r="AP29" i="3"/>
  <c r="AA29" i="3"/>
  <c r="E29" i="3"/>
  <c r="H28" i="3" s="1"/>
  <c r="I28" i="3" s="1"/>
  <c r="J28" i="3" s="1"/>
  <c r="AT28" i="3"/>
  <c r="AS28" i="3"/>
  <c r="AR28" i="3"/>
  <c r="AP28" i="3"/>
  <c r="AA28" i="3"/>
  <c r="T28" i="3"/>
  <c r="R28" i="3"/>
  <c r="K28" i="3"/>
  <c r="L28" i="3" s="1"/>
  <c r="E28" i="3"/>
  <c r="B28" i="3"/>
  <c r="AS34" i="3" s="1"/>
  <c r="AT27" i="3"/>
  <c r="AS27" i="3"/>
  <c r="AR27" i="3"/>
  <c r="AP27" i="3"/>
  <c r="AA27" i="3"/>
  <c r="J27" i="3"/>
  <c r="H27" i="3"/>
  <c r="I27" i="3" s="1"/>
  <c r="E27" i="3"/>
  <c r="H26" i="3" s="1"/>
  <c r="I26" i="3" s="1"/>
  <c r="B27" i="3"/>
  <c r="T35" i="3" s="1"/>
  <c r="AT26" i="3"/>
  <c r="AS26" i="3"/>
  <c r="AP26" i="3"/>
  <c r="AA26" i="3"/>
  <c r="T26" i="3"/>
  <c r="O26" i="3"/>
  <c r="P26" i="3" s="1"/>
  <c r="Q26" i="3" s="1"/>
  <c r="L26" i="3"/>
  <c r="R26" i="3" s="1"/>
  <c r="K26" i="3"/>
  <c r="J26" i="3"/>
  <c r="B26" i="3"/>
  <c r="K37" i="3" s="1"/>
  <c r="L37" i="3" s="1"/>
  <c r="AW147" i="2"/>
  <c r="AS147" i="2"/>
  <c r="AG147" i="2"/>
  <c r="AW146" i="2"/>
  <c r="AV146" i="2"/>
  <c r="AS146" i="2"/>
  <c r="AG146" i="2"/>
  <c r="L146" i="2"/>
  <c r="K146" i="2"/>
  <c r="AW145" i="2"/>
  <c r="AS145" i="2"/>
  <c r="AG145" i="2"/>
  <c r="AW144" i="2"/>
  <c r="AS144" i="2"/>
  <c r="AG144" i="2"/>
  <c r="AW143" i="2"/>
  <c r="AV143" i="2"/>
  <c r="AS143" i="2"/>
  <c r="AG143" i="2"/>
  <c r="K143" i="2"/>
  <c r="L143" i="2" s="1"/>
  <c r="AW142" i="2"/>
  <c r="AS142" i="2"/>
  <c r="AG142" i="2"/>
  <c r="T142" i="2"/>
  <c r="AW141" i="2"/>
  <c r="AU141" i="2"/>
  <c r="AS141" i="2"/>
  <c r="AG141" i="2"/>
  <c r="T141" i="2"/>
  <c r="AW140" i="2"/>
  <c r="AU140" i="2"/>
  <c r="AS140" i="2"/>
  <c r="AG140" i="2"/>
  <c r="T140" i="2"/>
  <c r="K140" i="2"/>
  <c r="L140" i="2" s="1"/>
  <c r="AW139" i="2"/>
  <c r="AS139" i="2"/>
  <c r="AG139" i="2"/>
  <c r="T139" i="2"/>
  <c r="AW138" i="2"/>
  <c r="AU138" i="2"/>
  <c r="AS138" i="2"/>
  <c r="AG138" i="2"/>
  <c r="T138" i="2"/>
  <c r="B138" i="2"/>
  <c r="AV144" i="2" s="1"/>
  <c r="AW137" i="2"/>
  <c r="AS137" i="2"/>
  <c r="AG137" i="2"/>
  <c r="T137" i="2"/>
  <c r="K137" i="2"/>
  <c r="L137" i="2" s="1"/>
  <c r="B137" i="2"/>
  <c r="T147" i="2" s="1"/>
  <c r="AW136" i="2"/>
  <c r="AS136" i="2"/>
  <c r="AG136" i="2"/>
  <c r="B136" i="2"/>
  <c r="AU146" i="2" s="1"/>
  <c r="AZ132" i="2"/>
  <c r="AW132" i="2"/>
  <c r="AS132" i="2"/>
  <c r="AG132" i="2"/>
  <c r="K132" i="2"/>
  <c r="AZ131" i="2"/>
  <c r="AW131" i="2"/>
  <c r="AS131" i="2"/>
  <c r="AG131" i="2"/>
  <c r="AZ130" i="2"/>
  <c r="AW130" i="2"/>
  <c r="AV130" i="2"/>
  <c r="AS130" i="2"/>
  <c r="AG130" i="2"/>
  <c r="K130" i="2"/>
  <c r="AZ129" i="2"/>
  <c r="AW129" i="2"/>
  <c r="AS129" i="2"/>
  <c r="AG129" i="2"/>
  <c r="AZ128" i="2"/>
  <c r="AW128" i="2"/>
  <c r="AV128" i="2"/>
  <c r="AS128" i="2"/>
  <c r="AG128" i="2"/>
  <c r="K128" i="2"/>
  <c r="AZ127" i="2"/>
  <c r="AW127" i="2"/>
  <c r="AS127" i="2"/>
  <c r="AG127" i="2"/>
  <c r="AZ126" i="2"/>
  <c r="AW126" i="2"/>
  <c r="AU126" i="2"/>
  <c r="AS126" i="2"/>
  <c r="AG126" i="2"/>
  <c r="AZ125" i="2"/>
  <c r="AW125" i="2"/>
  <c r="AS125" i="2"/>
  <c r="AG125" i="2"/>
  <c r="AZ124" i="2"/>
  <c r="AW124" i="2"/>
  <c r="AV124" i="2"/>
  <c r="AS124" i="2"/>
  <c r="AG124" i="2"/>
  <c r="AZ123" i="2"/>
  <c r="AW123" i="2"/>
  <c r="AS123" i="2"/>
  <c r="AG123" i="2"/>
  <c r="B123" i="2"/>
  <c r="AV132" i="2" s="1"/>
  <c r="AZ122" i="2"/>
  <c r="AW122" i="2"/>
  <c r="AU122" i="2"/>
  <c r="AS122" i="2"/>
  <c r="AG122" i="2"/>
  <c r="B122" i="2"/>
  <c r="AZ121" i="2"/>
  <c r="AW121" i="2"/>
  <c r="AS121" i="2"/>
  <c r="AG121" i="2"/>
  <c r="K121" i="2"/>
  <c r="B121" i="2"/>
  <c r="AU128" i="2" s="1"/>
  <c r="AW116" i="2"/>
  <c r="AU116" i="2"/>
  <c r="AS116" i="2"/>
  <c r="AG116" i="2"/>
  <c r="T116" i="2"/>
  <c r="AW115" i="2"/>
  <c r="AU115" i="2"/>
  <c r="AS115" i="2"/>
  <c r="AG115" i="2"/>
  <c r="K115" i="2"/>
  <c r="L115" i="2" s="1"/>
  <c r="AW114" i="2"/>
  <c r="AV114" i="2"/>
  <c r="AS114" i="2"/>
  <c r="AG114" i="2"/>
  <c r="T114" i="2"/>
  <c r="AW113" i="2"/>
  <c r="AU113" i="2"/>
  <c r="AS113" i="2"/>
  <c r="AG113" i="2"/>
  <c r="T113" i="2"/>
  <c r="AW112" i="2"/>
  <c r="AU112" i="2"/>
  <c r="AS112" i="2"/>
  <c r="AG112" i="2"/>
  <c r="T112" i="2"/>
  <c r="AW111" i="2"/>
  <c r="AU111" i="2"/>
  <c r="AS111" i="2"/>
  <c r="AG111" i="2"/>
  <c r="AW110" i="2"/>
  <c r="AS110" i="2"/>
  <c r="AG110" i="2"/>
  <c r="AW109" i="2"/>
  <c r="AV109" i="2"/>
  <c r="AS109" i="2"/>
  <c r="AG109" i="2"/>
  <c r="AW108" i="2"/>
  <c r="AU108" i="2"/>
  <c r="AS108" i="2"/>
  <c r="AG108" i="2"/>
  <c r="AW107" i="2"/>
  <c r="AV107" i="2"/>
  <c r="AS107" i="2"/>
  <c r="AG107" i="2"/>
  <c r="L107" i="2"/>
  <c r="R107" i="2" s="1"/>
  <c r="K107" i="2"/>
  <c r="B107" i="2"/>
  <c r="AV115" i="2" s="1"/>
  <c r="AW106" i="2"/>
  <c r="AV106" i="2"/>
  <c r="AU106" i="2"/>
  <c r="AS106" i="2"/>
  <c r="AG106" i="2"/>
  <c r="T106" i="2"/>
  <c r="B106" i="2"/>
  <c r="T110" i="2" s="1"/>
  <c r="AW105" i="2"/>
  <c r="AV105" i="2"/>
  <c r="AU105" i="2"/>
  <c r="AS105" i="2"/>
  <c r="AG105" i="2"/>
  <c r="T105" i="2"/>
  <c r="B105" i="2"/>
  <c r="AU109" i="2" s="1"/>
  <c r="AM100" i="2"/>
  <c r="AK100" i="2"/>
  <c r="AM99" i="2"/>
  <c r="AM98" i="2"/>
  <c r="AM97" i="2"/>
  <c r="T97" i="2"/>
  <c r="AM96" i="2"/>
  <c r="AK96" i="2"/>
  <c r="T96" i="2"/>
  <c r="K96" i="2"/>
  <c r="L96" i="2" s="1"/>
  <c r="AM95" i="2"/>
  <c r="AK95" i="2"/>
  <c r="AM94" i="2"/>
  <c r="K94" i="2"/>
  <c r="L94" i="2" s="1"/>
  <c r="AM93" i="2"/>
  <c r="AM92" i="2"/>
  <c r="T92" i="2"/>
  <c r="AM91" i="2"/>
  <c r="AK91" i="2"/>
  <c r="T91" i="2"/>
  <c r="K91" i="2"/>
  <c r="L91" i="2" s="1"/>
  <c r="B91" i="2"/>
  <c r="AL99" i="2" s="1"/>
  <c r="AM90" i="2"/>
  <c r="T90" i="2"/>
  <c r="B90" i="2"/>
  <c r="T100" i="2" s="1"/>
  <c r="AM89" i="2"/>
  <c r="T89" i="2"/>
  <c r="K89" i="2"/>
  <c r="L89" i="2" s="1"/>
  <c r="B89" i="2"/>
  <c r="K98" i="2" s="1"/>
  <c r="L98" i="2" s="1"/>
  <c r="AT84" i="2"/>
  <c r="AP84" i="2"/>
  <c r="AA84" i="2"/>
  <c r="AT83" i="2"/>
  <c r="AS83" i="2"/>
  <c r="AP83" i="2"/>
  <c r="AA83" i="2"/>
  <c r="K83" i="2"/>
  <c r="D83" i="2"/>
  <c r="AT82" i="2"/>
  <c r="AP82" i="2"/>
  <c r="AA82" i="2"/>
  <c r="K82" i="2"/>
  <c r="L82" i="2" s="1"/>
  <c r="AT81" i="2"/>
  <c r="AP81" i="2"/>
  <c r="AA81" i="2"/>
  <c r="AT80" i="2"/>
  <c r="AS80" i="2"/>
  <c r="AP80" i="2"/>
  <c r="AA80" i="2"/>
  <c r="AT79" i="2"/>
  <c r="AP79" i="2"/>
  <c r="AA79" i="2"/>
  <c r="AT78" i="2"/>
  <c r="AP78" i="2"/>
  <c r="AA78" i="2"/>
  <c r="T78" i="2"/>
  <c r="AT77" i="2"/>
  <c r="AR77" i="2"/>
  <c r="AP77" i="2"/>
  <c r="AA77" i="2"/>
  <c r="AT76" i="2"/>
  <c r="AP76" i="2"/>
  <c r="AA76" i="2"/>
  <c r="AT75" i="2"/>
  <c r="AS75" i="2"/>
  <c r="AP75" i="2"/>
  <c r="AA75" i="2"/>
  <c r="B75" i="2"/>
  <c r="AS79" i="2" s="1"/>
  <c r="AT74" i="2"/>
  <c r="AS74" i="2"/>
  <c r="AR74" i="2"/>
  <c r="AP74" i="2"/>
  <c r="AA74" i="2"/>
  <c r="B74" i="2"/>
  <c r="AT73" i="2"/>
  <c r="AS73" i="2"/>
  <c r="AP73" i="2"/>
  <c r="AA73" i="2"/>
  <c r="K73" i="2"/>
  <c r="B73" i="2"/>
  <c r="AR83" i="2" s="1"/>
  <c r="D70" i="2"/>
  <c r="D85" i="2" s="1"/>
  <c r="D101" i="2" s="1"/>
  <c r="D117" i="2" s="1"/>
  <c r="D133" i="2" s="1"/>
  <c r="D148" i="2" s="1"/>
  <c r="AT69" i="2"/>
  <c r="AS69" i="2"/>
  <c r="AP69" i="2"/>
  <c r="AA69" i="2"/>
  <c r="D69" i="2"/>
  <c r="AT68" i="2"/>
  <c r="AP68" i="2"/>
  <c r="AA68" i="2"/>
  <c r="I68" i="2"/>
  <c r="J68" i="2" s="1"/>
  <c r="D68" i="2"/>
  <c r="E69" i="2" s="1"/>
  <c r="H68" i="2" s="1"/>
  <c r="AT67" i="2"/>
  <c r="AP67" i="2"/>
  <c r="AA67" i="2"/>
  <c r="D67" i="2"/>
  <c r="E68" i="2" s="1"/>
  <c r="H67" i="2" s="1"/>
  <c r="I67" i="2" s="1"/>
  <c r="J67" i="2" s="1"/>
  <c r="AT66" i="2"/>
  <c r="AS66" i="2"/>
  <c r="AP66" i="2"/>
  <c r="AA66" i="2"/>
  <c r="D66" i="2"/>
  <c r="AT65" i="2"/>
  <c r="AP65" i="2"/>
  <c r="AA65" i="2"/>
  <c r="K65" i="2"/>
  <c r="L65" i="2" s="1"/>
  <c r="D65" i="2"/>
  <c r="D80" i="2" s="1"/>
  <c r="AT64" i="2"/>
  <c r="AP64" i="2"/>
  <c r="AA64" i="2"/>
  <c r="T64" i="2"/>
  <c r="E64" i="2"/>
  <c r="H63" i="2" s="1"/>
  <c r="I63" i="2" s="1"/>
  <c r="J63" i="2" s="1"/>
  <c r="D64" i="2"/>
  <c r="E65" i="2" s="1"/>
  <c r="H64" i="2" s="1"/>
  <c r="I64" i="2" s="1"/>
  <c r="J64" i="2" s="1"/>
  <c r="AT63" i="2"/>
  <c r="AR63" i="2"/>
  <c r="AP63" i="2"/>
  <c r="AA63" i="2"/>
  <c r="T63" i="2"/>
  <c r="E63" i="2"/>
  <c r="H62" i="2" s="1"/>
  <c r="I62" i="2" s="1"/>
  <c r="J62" i="2" s="1"/>
  <c r="D63" i="2"/>
  <c r="D78" i="2" s="1"/>
  <c r="E79" i="2" s="1"/>
  <c r="H78" i="2" s="1"/>
  <c r="I78" i="2" s="1"/>
  <c r="J78" i="2" s="1"/>
  <c r="AT62" i="2"/>
  <c r="AR62" i="2"/>
  <c r="AP62" i="2"/>
  <c r="AA62" i="2"/>
  <c r="K62" i="2"/>
  <c r="L62" i="2" s="1"/>
  <c r="D62" i="2"/>
  <c r="D77" i="2" s="1"/>
  <c r="AT61" i="2"/>
  <c r="AP61" i="2"/>
  <c r="AA61" i="2"/>
  <c r="T61" i="2"/>
  <c r="E61" i="2"/>
  <c r="H60" i="2" s="1"/>
  <c r="I60" i="2" s="1"/>
  <c r="J60" i="2" s="1"/>
  <c r="D61" i="2"/>
  <c r="E62" i="2" s="1"/>
  <c r="H61" i="2" s="1"/>
  <c r="I61" i="2" s="1"/>
  <c r="J61" i="2" s="1"/>
  <c r="AT60" i="2"/>
  <c r="AR60" i="2"/>
  <c r="AP60" i="2"/>
  <c r="AA60" i="2"/>
  <c r="T60" i="2"/>
  <c r="E60" i="2"/>
  <c r="D60" i="2"/>
  <c r="D75" i="2" s="1"/>
  <c r="B60" i="2"/>
  <c r="AS65" i="2" s="1"/>
  <c r="AT59" i="2"/>
  <c r="AP59" i="2"/>
  <c r="AA59" i="2"/>
  <c r="T59" i="2"/>
  <c r="K59" i="2"/>
  <c r="L59" i="2" s="1"/>
  <c r="H59" i="2"/>
  <c r="I59" i="2" s="1"/>
  <c r="J59" i="2" s="1"/>
  <c r="D59" i="2"/>
  <c r="D74" i="2" s="1"/>
  <c r="B59" i="2"/>
  <c r="T69" i="2" s="1"/>
  <c r="AT58" i="2"/>
  <c r="AP58" i="2"/>
  <c r="AA58" i="2"/>
  <c r="D58" i="2"/>
  <c r="E59" i="2" s="1"/>
  <c r="H58" i="2" s="1"/>
  <c r="I58" i="2" s="1"/>
  <c r="J58" i="2" s="1"/>
  <c r="B58" i="2"/>
  <c r="K68" i="2" s="1"/>
  <c r="L68" i="2" s="1"/>
  <c r="E54" i="2"/>
  <c r="H53" i="2" s="1"/>
  <c r="I53" i="2" s="1"/>
  <c r="J53" i="2" s="1"/>
  <c r="D54" i="2"/>
  <c r="AT53" i="2"/>
  <c r="AP53" i="2"/>
  <c r="AG53" i="2"/>
  <c r="AA53" i="2"/>
  <c r="E53" i="2"/>
  <c r="H52" i="2" s="1"/>
  <c r="I52" i="2" s="1"/>
  <c r="J52" i="2" s="1"/>
  <c r="D53" i="2"/>
  <c r="AT52" i="2"/>
  <c r="AP52" i="2"/>
  <c r="AG52" i="2"/>
  <c r="AA52" i="2"/>
  <c r="T52" i="2"/>
  <c r="D52" i="2"/>
  <c r="AT51" i="2"/>
  <c r="AS51" i="2"/>
  <c r="AP51" i="2"/>
  <c r="AG51" i="2"/>
  <c r="AA51" i="2"/>
  <c r="I51" i="2"/>
  <c r="J51" i="2" s="1"/>
  <c r="E51" i="2"/>
  <c r="H50" i="2" s="1"/>
  <c r="I50" i="2" s="1"/>
  <c r="D51" i="2"/>
  <c r="E52" i="2" s="1"/>
  <c r="H51" i="2" s="1"/>
  <c r="AT50" i="2"/>
  <c r="AP50" i="2"/>
  <c r="AG50" i="2"/>
  <c r="AA50" i="2"/>
  <c r="J50" i="2"/>
  <c r="D50" i="2"/>
  <c r="AT49" i="2"/>
  <c r="AP49" i="2"/>
  <c r="AG49" i="2"/>
  <c r="AA49" i="2"/>
  <c r="D49" i="2"/>
  <c r="E50" i="2" s="1"/>
  <c r="H49" i="2" s="1"/>
  <c r="I49" i="2" s="1"/>
  <c r="J49" i="2" s="1"/>
  <c r="AT48" i="2"/>
  <c r="AS48" i="2"/>
  <c r="AP48" i="2"/>
  <c r="AG48" i="2"/>
  <c r="AA48" i="2"/>
  <c r="K48" i="2"/>
  <c r="L48" i="2" s="1"/>
  <c r="I48" i="2"/>
  <c r="J48" i="2" s="1"/>
  <c r="D48" i="2"/>
  <c r="E49" i="2" s="1"/>
  <c r="H48" i="2" s="1"/>
  <c r="AT47" i="2"/>
  <c r="AP47" i="2"/>
  <c r="AG47" i="2"/>
  <c r="AA47" i="2"/>
  <c r="D47" i="2"/>
  <c r="E48" i="2" s="1"/>
  <c r="H47" i="2" s="1"/>
  <c r="I47" i="2" s="1"/>
  <c r="J47" i="2" s="1"/>
  <c r="AT46" i="2"/>
  <c r="AP46" i="2"/>
  <c r="AG46" i="2"/>
  <c r="AA46" i="2"/>
  <c r="T46" i="2"/>
  <c r="H46" i="2"/>
  <c r="I46" i="2" s="1"/>
  <c r="J46" i="2" s="1"/>
  <c r="D46" i="2"/>
  <c r="E47" i="2" s="1"/>
  <c r="AT45" i="2"/>
  <c r="AS45" i="2"/>
  <c r="AP45" i="2"/>
  <c r="AG45" i="2"/>
  <c r="AA45" i="2"/>
  <c r="D45" i="2"/>
  <c r="E46" i="2" s="1"/>
  <c r="H45" i="2" s="1"/>
  <c r="I45" i="2" s="1"/>
  <c r="J45" i="2" s="1"/>
  <c r="AT44" i="2"/>
  <c r="AS44" i="2"/>
  <c r="AP44" i="2"/>
  <c r="AG44" i="2"/>
  <c r="AA44" i="2"/>
  <c r="T44" i="2"/>
  <c r="D44" i="2"/>
  <c r="E45" i="2" s="1"/>
  <c r="H44" i="2" s="1"/>
  <c r="I44" i="2" s="1"/>
  <c r="J44" i="2" s="1"/>
  <c r="B44" i="2"/>
  <c r="AS53" i="2" s="1"/>
  <c r="AT43" i="2"/>
  <c r="AS43" i="2"/>
  <c r="AR43" i="2"/>
  <c r="AP43" i="2"/>
  <c r="AG43" i="2"/>
  <c r="AA43" i="2"/>
  <c r="K43" i="2"/>
  <c r="L43" i="2" s="1"/>
  <c r="D43" i="2"/>
  <c r="E44" i="2" s="1"/>
  <c r="H43" i="2" s="1"/>
  <c r="I43" i="2" s="1"/>
  <c r="J43" i="2" s="1"/>
  <c r="B43" i="2"/>
  <c r="T49" i="2" s="1"/>
  <c r="AT42" i="2"/>
  <c r="AS42" i="2"/>
  <c r="AR42" i="2"/>
  <c r="AP42" i="2"/>
  <c r="AG42" i="2"/>
  <c r="AA42" i="2"/>
  <c r="T42" i="2"/>
  <c r="D42" i="2"/>
  <c r="E43" i="2" s="1"/>
  <c r="H42" i="2" s="1"/>
  <c r="I42" i="2" s="1"/>
  <c r="J42" i="2" s="1"/>
  <c r="B42" i="2"/>
  <c r="AR48" i="2" s="1"/>
  <c r="E38" i="2"/>
  <c r="H37" i="2" s="1"/>
  <c r="AT37" i="2"/>
  <c r="AP37" i="2"/>
  <c r="AA37" i="2"/>
  <c r="I37" i="2"/>
  <c r="J37" i="2" s="1"/>
  <c r="E37" i="2"/>
  <c r="H36" i="2" s="1"/>
  <c r="I36" i="2" s="1"/>
  <c r="J36" i="2" s="1"/>
  <c r="AT36" i="2"/>
  <c r="AS36" i="2"/>
  <c r="AP36" i="2"/>
  <c r="AA36" i="2"/>
  <c r="E36" i="2"/>
  <c r="AT35" i="2"/>
  <c r="AP35" i="2"/>
  <c r="AA35" i="2"/>
  <c r="T35" i="2"/>
  <c r="H35" i="2"/>
  <c r="I35" i="2" s="1"/>
  <c r="J35" i="2" s="1"/>
  <c r="E35" i="2"/>
  <c r="AT34" i="2"/>
  <c r="AP34" i="2"/>
  <c r="AA34" i="2"/>
  <c r="H34" i="2"/>
  <c r="I34" i="2" s="1"/>
  <c r="J34" i="2" s="1"/>
  <c r="E34" i="2"/>
  <c r="AT33" i="2"/>
  <c r="AS33" i="2"/>
  <c r="AP33" i="2"/>
  <c r="AA33" i="2"/>
  <c r="J33" i="2"/>
  <c r="H33" i="2"/>
  <c r="I33" i="2" s="1"/>
  <c r="E33" i="2"/>
  <c r="H32" i="2" s="1"/>
  <c r="I32" i="2" s="1"/>
  <c r="J32" i="2" s="1"/>
  <c r="AT32" i="2"/>
  <c r="AP32" i="2"/>
  <c r="AA32" i="2"/>
  <c r="E32" i="2"/>
  <c r="AT31" i="2"/>
  <c r="AP31" i="2"/>
  <c r="AA31" i="2"/>
  <c r="T31" i="2"/>
  <c r="H31" i="2"/>
  <c r="I31" i="2" s="1"/>
  <c r="J31" i="2" s="1"/>
  <c r="E31" i="2"/>
  <c r="H30" i="2" s="1"/>
  <c r="I30" i="2" s="1"/>
  <c r="J30" i="2" s="1"/>
  <c r="AT30" i="2"/>
  <c r="AP30" i="2"/>
  <c r="AA30" i="2"/>
  <c r="E30" i="2"/>
  <c r="H29" i="2" s="1"/>
  <c r="I29" i="2" s="1"/>
  <c r="J29" i="2" s="1"/>
  <c r="AT29" i="2"/>
  <c r="AS29" i="2"/>
  <c r="AP29" i="2"/>
  <c r="AA29" i="2"/>
  <c r="E29" i="2"/>
  <c r="H28" i="2" s="1"/>
  <c r="I28" i="2" s="1"/>
  <c r="AT28" i="2"/>
  <c r="AP28" i="2"/>
  <c r="AA28" i="2"/>
  <c r="J28" i="2"/>
  <c r="E28" i="2"/>
  <c r="H27" i="2" s="1"/>
  <c r="I27" i="2" s="1"/>
  <c r="J27" i="2" s="1"/>
  <c r="B28" i="2"/>
  <c r="AS32" i="2" s="1"/>
  <c r="AT27" i="2"/>
  <c r="AP27" i="2"/>
  <c r="AA27" i="2"/>
  <c r="T27" i="2"/>
  <c r="E27" i="2"/>
  <c r="B27" i="2"/>
  <c r="T34" i="2" s="1"/>
  <c r="AT26" i="2"/>
  <c r="AS26" i="2"/>
  <c r="AP26" i="2"/>
  <c r="AA26" i="2"/>
  <c r="I26" i="2"/>
  <c r="J26" i="2" s="1"/>
  <c r="H26" i="2"/>
  <c r="B26" i="2"/>
  <c r="E148" i="1"/>
  <c r="H147" i="1" s="1"/>
  <c r="I147" i="1" s="1"/>
  <c r="J147" i="1" s="1"/>
  <c r="AW147" i="1"/>
  <c r="AS147" i="1"/>
  <c r="AG147" i="1"/>
  <c r="E147" i="1"/>
  <c r="H146" i="1" s="1"/>
  <c r="I146" i="1" s="1"/>
  <c r="J146" i="1" s="1"/>
  <c r="AW146" i="1"/>
  <c r="AS146" i="1"/>
  <c r="AG146" i="1"/>
  <c r="E146" i="1"/>
  <c r="AW145" i="1"/>
  <c r="AS145" i="1"/>
  <c r="AG145" i="1"/>
  <c r="J145" i="1"/>
  <c r="H145" i="1"/>
  <c r="I145" i="1" s="1"/>
  <c r="E145" i="1"/>
  <c r="H144" i="1" s="1"/>
  <c r="AW144" i="1"/>
  <c r="AS144" i="1"/>
  <c r="AG144" i="1"/>
  <c r="I144" i="1"/>
  <c r="J144" i="1" s="1"/>
  <c r="E144" i="1"/>
  <c r="AW143" i="1"/>
  <c r="AS143" i="1"/>
  <c r="AG143" i="1"/>
  <c r="H143" i="1"/>
  <c r="I143" i="1" s="1"/>
  <c r="J143" i="1" s="1"/>
  <c r="E143" i="1"/>
  <c r="AW142" i="1"/>
  <c r="AS142" i="1"/>
  <c r="AG142" i="1"/>
  <c r="H142" i="1"/>
  <c r="I142" i="1" s="1"/>
  <c r="J142" i="1" s="1"/>
  <c r="E142" i="1"/>
  <c r="AW141" i="1"/>
  <c r="AS141" i="1"/>
  <c r="AG141" i="1"/>
  <c r="H141" i="1"/>
  <c r="I141" i="1" s="1"/>
  <c r="J141" i="1" s="1"/>
  <c r="E141" i="1"/>
  <c r="H140" i="1" s="1"/>
  <c r="I140" i="1" s="1"/>
  <c r="J140" i="1" s="1"/>
  <c r="AW140" i="1"/>
  <c r="AS140" i="1"/>
  <c r="AG140" i="1"/>
  <c r="E140" i="1"/>
  <c r="AW139" i="1"/>
  <c r="AV139" i="1"/>
  <c r="AS139" i="1"/>
  <c r="AG139" i="1"/>
  <c r="H139" i="1"/>
  <c r="I139" i="1" s="1"/>
  <c r="J139" i="1" s="1"/>
  <c r="E139" i="1"/>
  <c r="AW138" i="1"/>
  <c r="AV138" i="1"/>
  <c r="AS138" i="1"/>
  <c r="AG138" i="1"/>
  <c r="T138" i="1"/>
  <c r="H138" i="1"/>
  <c r="I138" i="1" s="1"/>
  <c r="J138" i="1" s="1"/>
  <c r="E138" i="1"/>
  <c r="H137" i="1" s="1"/>
  <c r="I137" i="1" s="1"/>
  <c r="J137" i="1" s="1"/>
  <c r="B138" i="1"/>
  <c r="AV137" i="1" s="1"/>
  <c r="AW137" i="1"/>
  <c r="AS137" i="1"/>
  <c r="AG137" i="1"/>
  <c r="T137" i="1"/>
  <c r="E137" i="1"/>
  <c r="H136" i="1" s="1"/>
  <c r="I136" i="1" s="1"/>
  <c r="J136" i="1" s="1"/>
  <c r="B137" i="1"/>
  <c r="AW136" i="1"/>
  <c r="AS136" i="1"/>
  <c r="AG136" i="1"/>
  <c r="T136" i="1"/>
  <c r="B136" i="1"/>
  <c r="K142" i="1" s="1"/>
  <c r="L142" i="1" s="1"/>
  <c r="E133" i="1"/>
  <c r="H132" i="1" s="1"/>
  <c r="I132" i="1" s="1"/>
  <c r="J132" i="1" s="1"/>
  <c r="AZ132" i="1"/>
  <c r="AW132" i="1"/>
  <c r="AU132" i="1"/>
  <c r="AS132" i="1"/>
  <c r="AG132" i="1"/>
  <c r="T132" i="1"/>
  <c r="K132" i="1"/>
  <c r="L132" i="1" s="1"/>
  <c r="E132" i="1"/>
  <c r="H131" i="1" s="1"/>
  <c r="I131" i="1" s="1"/>
  <c r="J131" i="1" s="1"/>
  <c r="AZ131" i="1"/>
  <c r="AW131" i="1"/>
  <c r="AV131" i="1"/>
  <c r="AS131" i="1"/>
  <c r="AG131" i="1"/>
  <c r="T131" i="1"/>
  <c r="L131" i="1"/>
  <c r="R131" i="1" s="1"/>
  <c r="K131" i="1"/>
  <c r="E131" i="1"/>
  <c r="AZ130" i="1"/>
  <c r="AW130" i="1"/>
  <c r="AV130" i="1"/>
  <c r="AU130" i="1"/>
  <c r="AS130" i="1"/>
  <c r="AG130" i="1"/>
  <c r="T130" i="1"/>
  <c r="H130" i="1"/>
  <c r="I130" i="1" s="1"/>
  <c r="J130" i="1" s="1"/>
  <c r="E130" i="1"/>
  <c r="AZ129" i="1"/>
  <c r="AW129" i="1"/>
  <c r="AU129" i="1"/>
  <c r="AS129" i="1"/>
  <c r="AG129" i="1"/>
  <c r="T129" i="1"/>
  <c r="K129" i="1"/>
  <c r="L129" i="1" s="1"/>
  <c r="H129" i="1"/>
  <c r="I129" i="1" s="1"/>
  <c r="J129" i="1" s="1"/>
  <c r="E129" i="1"/>
  <c r="AZ128" i="1"/>
  <c r="AW128" i="1"/>
  <c r="AV128" i="1"/>
  <c r="AS128" i="1"/>
  <c r="AG128" i="1"/>
  <c r="K128" i="1"/>
  <c r="L128" i="1" s="1"/>
  <c r="H128" i="1"/>
  <c r="I128" i="1" s="1"/>
  <c r="J128" i="1" s="1"/>
  <c r="E128" i="1"/>
  <c r="AZ127" i="1"/>
  <c r="AW127" i="1"/>
  <c r="AU127" i="1"/>
  <c r="AS127" i="1"/>
  <c r="AG127" i="1"/>
  <c r="K127" i="1"/>
  <c r="L127" i="1" s="1"/>
  <c r="J127" i="1"/>
  <c r="H127" i="1"/>
  <c r="I127" i="1" s="1"/>
  <c r="E127" i="1"/>
  <c r="H126" i="1" s="1"/>
  <c r="I126" i="1" s="1"/>
  <c r="J126" i="1" s="1"/>
  <c r="AZ126" i="1"/>
  <c r="AW126" i="1"/>
  <c r="AU126" i="1"/>
  <c r="AS126" i="1"/>
  <c r="AG126" i="1"/>
  <c r="T126" i="1"/>
  <c r="K126" i="1"/>
  <c r="E126" i="1"/>
  <c r="AZ125" i="1"/>
  <c r="AW125" i="1"/>
  <c r="AV125" i="1"/>
  <c r="AU125" i="1"/>
  <c r="AS125" i="1"/>
  <c r="AG125" i="1"/>
  <c r="K125" i="1"/>
  <c r="L125" i="1" s="1"/>
  <c r="H125" i="1"/>
  <c r="I125" i="1" s="1"/>
  <c r="J125" i="1" s="1"/>
  <c r="E125" i="1"/>
  <c r="H124" i="1" s="1"/>
  <c r="I124" i="1" s="1"/>
  <c r="J124" i="1" s="1"/>
  <c r="AZ124" i="1"/>
  <c r="AW124" i="1"/>
  <c r="AU124" i="1"/>
  <c r="AS124" i="1"/>
  <c r="AG124" i="1"/>
  <c r="T124" i="1"/>
  <c r="K124" i="1"/>
  <c r="L124" i="1" s="1"/>
  <c r="R124" i="1" s="1"/>
  <c r="E124" i="1"/>
  <c r="AZ123" i="1"/>
  <c r="AW123" i="1"/>
  <c r="AV123" i="1"/>
  <c r="AU123" i="1"/>
  <c r="AS123" i="1"/>
  <c r="AG123" i="1"/>
  <c r="L123" i="1"/>
  <c r="R123" i="1" s="1"/>
  <c r="K123" i="1"/>
  <c r="H123" i="1"/>
  <c r="I123" i="1" s="1"/>
  <c r="J123" i="1" s="1"/>
  <c r="E123" i="1"/>
  <c r="H122" i="1" s="1"/>
  <c r="I122" i="1" s="1"/>
  <c r="J122" i="1" s="1"/>
  <c r="B123" i="1"/>
  <c r="AV127" i="1" s="1"/>
  <c r="AZ122" i="1"/>
  <c r="AW122" i="1"/>
  <c r="AU122" i="1"/>
  <c r="AS122" i="1"/>
  <c r="AG122" i="1"/>
  <c r="K122" i="1"/>
  <c r="L122" i="1" s="1"/>
  <c r="E122" i="1"/>
  <c r="B122" i="1"/>
  <c r="T123" i="1" s="1"/>
  <c r="AZ121" i="1"/>
  <c r="AW121" i="1"/>
  <c r="AV121" i="1"/>
  <c r="AS121" i="1"/>
  <c r="AG121" i="1"/>
  <c r="T121" i="1"/>
  <c r="K121" i="1"/>
  <c r="L121" i="1" s="1"/>
  <c r="H121" i="1"/>
  <c r="I121" i="1" s="1"/>
  <c r="J121" i="1" s="1"/>
  <c r="B121" i="1"/>
  <c r="AU131" i="1" s="1"/>
  <c r="E117" i="1"/>
  <c r="AW116" i="1"/>
  <c r="AV116" i="1"/>
  <c r="AS116" i="1"/>
  <c r="AG116" i="1"/>
  <c r="K116" i="1"/>
  <c r="L116" i="1" s="1"/>
  <c r="H116" i="1"/>
  <c r="I116" i="1" s="1"/>
  <c r="J116" i="1" s="1"/>
  <c r="E116" i="1"/>
  <c r="H115" i="1" s="1"/>
  <c r="I115" i="1" s="1"/>
  <c r="J115" i="1" s="1"/>
  <c r="AW115" i="1"/>
  <c r="AS115" i="1"/>
  <c r="AG115" i="1"/>
  <c r="E115" i="1"/>
  <c r="AW114" i="1"/>
  <c r="AS114" i="1"/>
  <c r="AG114" i="1"/>
  <c r="J114" i="1"/>
  <c r="I114" i="1"/>
  <c r="H114" i="1"/>
  <c r="E114" i="1"/>
  <c r="AW113" i="1"/>
  <c r="AV113" i="1"/>
  <c r="AS113" i="1"/>
  <c r="AG113" i="1"/>
  <c r="H113" i="1"/>
  <c r="I113" i="1" s="1"/>
  <c r="J113" i="1" s="1"/>
  <c r="E113" i="1"/>
  <c r="AW112" i="1"/>
  <c r="AV112" i="1"/>
  <c r="AS112" i="1"/>
  <c r="AG112" i="1"/>
  <c r="H112" i="1"/>
  <c r="I112" i="1" s="1"/>
  <c r="J112" i="1" s="1"/>
  <c r="E112" i="1"/>
  <c r="AW111" i="1"/>
  <c r="AS111" i="1"/>
  <c r="AG111" i="1"/>
  <c r="J111" i="1"/>
  <c r="I111" i="1"/>
  <c r="H111" i="1"/>
  <c r="E111" i="1"/>
  <c r="AW110" i="1"/>
  <c r="AS110" i="1"/>
  <c r="AG110" i="1"/>
  <c r="J110" i="1"/>
  <c r="I110" i="1"/>
  <c r="H110" i="1"/>
  <c r="E110" i="1"/>
  <c r="H109" i="1" s="1"/>
  <c r="AW109" i="1"/>
  <c r="AV109" i="1"/>
  <c r="AS109" i="1"/>
  <c r="AG109" i="1"/>
  <c r="I109" i="1"/>
  <c r="J109" i="1" s="1"/>
  <c r="E109" i="1"/>
  <c r="H108" i="1" s="1"/>
  <c r="AW108" i="1"/>
  <c r="AS108" i="1"/>
  <c r="AG108" i="1"/>
  <c r="I108" i="1"/>
  <c r="J108" i="1" s="1"/>
  <c r="E108" i="1"/>
  <c r="H107" i="1" s="1"/>
  <c r="I107" i="1" s="1"/>
  <c r="J107" i="1" s="1"/>
  <c r="AW107" i="1"/>
  <c r="AS107" i="1"/>
  <c r="AG107" i="1"/>
  <c r="E107" i="1"/>
  <c r="H106" i="1" s="1"/>
  <c r="I106" i="1" s="1"/>
  <c r="J106" i="1" s="1"/>
  <c r="B107" i="1"/>
  <c r="AV108" i="1" s="1"/>
  <c r="AW106" i="1"/>
  <c r="AS106" i="1"/>
  <c r="AG106" i="1"/>
  <c r="E106" i="1"/>
  <c r="B106" i="1"/>
  <c r="AW105" i="1"/>
  <c r="AV105" i="1"/>
  <c r="AU105" i="1"/>
  <c r="AS105" i="1"/>
  <c r="AG105" i="1"/>
  <c r="H105" i="1"/>
  <c r="I105" i="1" s="1"/>
  <c r="J105" i="1" s="1"/>
  <c r="B105" i="1"/>
  <c r="AU116" i="1" s="1"/>
  <c r="E101" i="1"/>
  <c r="AM100" i="1"/>
  <c r="K100" i="1"/>
  <c r="I100" i="1"/>
  <c r="J100" i="1" s="1"/>
  <c r="H100" i="1"/>
  <c r="E100" i="1"/>
  <c r="AM99" i="1"/>
  <c r="H99" i="1"/>
  <c r="I99" i="1" s="1"/>
  <c r="J99" i="1" s="1"/>
  <c r="E99" i="1"/>
  <c r="H98" i="1" s="1"/>
  <c r="I98" i="1" s="1"/>
  <c r="J98" i="1" s="1"/>
  <c r="AM98" i="1"/>
  <c r="AK98" i="1"/>
  <c r="E98" i="1"/>
  <c r="H97" i="1" s="1"/>
  <c r="I97" i="1" s="1"/>
  <c r="J97" i="1" s="1"/>
  <c r="AM97" i="1"/>
  <c r="AL97" i="1"/>
  <c r="E97" i="1"/>
  <c r="AM96" i="1"/>
  <c r="AK96" i="1"/>
  <c r="H96" i="1"/>
  <c r="I96" i="1" s="1"/>
  <c r="J96" i="1" s="1"/>
  <c r="E96" i="1"/>
  <c r="AM95" i="1"/>
  <c r="AL95" i="1"/>
  <c r="K95" i="1"/>
  <c r="H95" i="1"/>
  <c r="I95" i="1" s="1"/>
  <c r="J95" i="1" s="1"/>
  <c r="E95" i="1"/>
  <c r="AM94" i="1"/>
  <c r="H94" i="1"/>
  <c r="I94" i="1" s="1"/>
  <c r="J94" i="1" s="1"/>
  <c r="E94" i="1"/>
  <c r="AM93" i="1"/>
  <c r="K93" i="1"/>
  <c r="I93" i="1"/>
  <c r="J93" i="1" s="1"/>
  <c r="H93" i="1"/>
  <c r="E93" i="1"/>
  <c r="H92" i="1" s="1"/>
  <c r="I92" i="1" s="1"/>
  <c r="J92" i="1" s="1"/>
  <c r="AM92" i="1"/>
  <c r="E92" i="1"/>
  <c r="H91" i="1" s="1"/>
  <c r="I91" i="1" s="1"/>
  <c r="J91" i="1" s="1"/>
  <c r="AM91" i="1"/>
  <c r="E91" i="1"/>
  <c r="H90" i="1" s="1"/>
  <c r="I90" i="1" s="1"/>
  <c r="J90" i="1" s="1"/>
  <c r="B91" i="1"/>
  <c r="AL94" i="1" s="1"/>
  <c r="AM90" i="1"/>
  <c r="AL90" i="1"/>
  <c r="E90" i="1"/>
  <c r="H89" i="1" s="1"/>
  <c r="B90" i="1"/>
  <c r="AM89" i="1"/>
  <c r="AL89" i="1"/>
  <c r="AK89" i="1"/>
  <c r="I89" i="1"/>
  <c r="J89" i="1" s="1"/>
  <c r="B89" i="1"/>
  <c r="AK95" i="1" s="1"/>
  <c r="E85" i="1"/>
  <c r="H84" i="1" s="1"/>
  <c r="I84" i="1" s="1"/>
  <c r="J84" i="1" s="1"/>
  <c r="AT84" i="1"/>
  <c r="AP84" i="1"/>
  <c r="AA84" i="1"/>
  <c r="K84" i="1"/>
  <c r="E84" i="1"/>
  <c r="AT83" i="1"/>
  <c r="AP83" i="1"/>
  <c r="AA83" i="1"/>
  <c r="J83" i="1"/>
  <c r="I83" i="1"/>
  <c r="H83" i="1"/>
  <c r="E83" i="1"/>
  <c r="AT82" i="1"/>
  <c r="AS82" i="1"/>
  <c r="AR82" i="1"/>
  <c r="AP82" i="1"/>
  <c r="AA82" i="1"/>
  <c r="K82" i="1"/>
  <c r="H82" i="1"/>
  <c r="I82" i="1" s="1"/>
  <c r="J82" i="1" s="1"/>
  <c r="E82" i="1"/>
  <c r="AT81" i="1"/>
  <c r="AS81" i="1"/>
  <c r="AP81" i="1"/>
  <c r="AA81" i="1"/>
  <c r="K81" i="1"/>
  <c r="I81" i="1"/>
  <c r="J81" i="1" s="1"/>
  <c r="H81" i="1"/>
  <c r="E81" i="1"/>
  <c r="AT80" i="1"/>
  <c r="AP80" i="1"/>
  <c r="AA80" i="1"/>
  <c r="H80" i="1"/>
  <c r="I80" i="1" s="1"/>
  <c r="J80" i="1" s="1"/>
  <c r="E80" i="1"/>
  <c r="AT79" i="1"/>
  <c r="AR79" i="1"/>
  <c r="AP79" i="1"/>
  <c r="AA79" i="1"/>
  <c r="J79" i="1"/>
  <c r="I79" i="1"/>
  <c r="H79" i="1"/>
  <c r="E79" i="1"/>
  <c r="AT78" i="1"/>
  <c r="AS78" i="1"/>
  <c r="AR78" i="1"/>
  <c r="AP78" i="1"/>
  <c r="AA78" i="1"/>
  <c r="K78" i="1"/>
  <c r="H78" i="1"/>
  <c r="I78" i="1" s="1"/>
  <c r="J78" i="1" s="1"/>
  <c r="E78" i="1"/>
  <c r="H77" i="1" s="1"/>
  <c r="AT77" i="1"/>
  <c r="AS77" i="1"/>
  <c r="AP77" i="1"/>
  <c r="AA77" i="1"/>
  <c r="K77" i="1"/>
  <c r="J77" i="1"/>
  <c r="I77" i="1"/>
  <c r="E77" i="1"/>
  <c r="H76" i="1" s="1"/>
  <c r="I76" i="1" s="1"/>
  <c r="J76" i="1" s="1"/>
  <c r="AT76" i="1"/>
  <c r="AR76" i="1"/>
  <c r="AP76" i="1"/>
  <c r="AA76" i="1"/>
  <c r="E76" i="1"/>
  <c r="AT75" i="1"/>
  <c r="AP75" i="1"/>
  <c r="AA75" i="1"/>
  <c r="K75" i="1"/>
  <c r="H75" i="1"/>
  <c r="I75" i="1" s="1"/>
  <c r="J75" i="1" s="1"/>
  <c r="E75" i="1"/>
  <c r="B75" i="1"/>
  <c r="AT74" i="1"/>
  <c r="AR74" i="1"/>
  <c r="AP74" i="1"/>
  <c r="AA74" i="1"/>
  <c r="K74" i="1"/>
  <c r="H74" i="1"/>
  <c r="I74" i="1" s="1"/>
  <c r="J74" i="1" s="1"/>
  <c r="E74" i="1"/>
  <c r="H73" i="1" s="1"/>
  <c r="I73" i="1" s="1"/>
  <c r="J73" i="1" s="1"/>
  <c r="B74" i="1"/>
  <c r="AT73" i="1"/>
  <c r="AP73" i="1"/>
  <c r="AA73" i="1"/>
  <c r="K73" i="1"/>
  <c r="B73" i="1"/>
  <c r="AR81" i="1" s="1"/>
  <c r="E70" i="1"/>
  <c r="AT69" i="1"/>
  <c r="AS69" i="1"/>
  <c r="AP69" i="1"/>
  <c r="AA69" i="1"/>
  <c r="T69" i="1"/>
  <c r="K69" i="1"/>
  <c r="L69" i="1" s="1"/>
  <c r="H69" i="1"/>
  <c r="I69" i="1" s="1"/>
  <c r="J69" i="1" s="1"/>
  <c r="E69" i="1"/>
  <c r="AT68" i="1"/>
  <c r="AS68" i="1"/>
  <c r="AR68" i="1"/>
  <c r="AP68" i="1"/>
  <c r="AA68" i="1"/>
  <c r="K68" i="1"/>
  <c r="L68" i="1" s="1"/>
  <c r="J68" i="1"/>
  <c r="H68" i="1"/>
  <c r="I68" i="1" s="1"/>
  <c r="E68" i="1"/>
  <c r="H67" i="1" s="1"/>
  <c r="I67" i="1" s="1"/>
  <c r="J67" i="1" s="1"/>
  <c r="AT67" i="1"/>
  <c r="AS67" i="1"/>
  <c r="AR67" i="1"/>
  <c r="AP67" i="1"/>
  <c r="AA67" i="1"/>
  <c r="K67" i="1"/>
  <c r="L67" i="1" s="1"/>
  <c r="E67" i="1"/>
  <c r="AT66" i="1"/>
  <c r="AS66" i="1"/>
  <c r="AR66" i="1"/>
  <c r="AP66" i="1"/>
  <c r="AA66" i="1"/>
  <c r="T66" i="1"/>
  <c r="K66" i="1"/>
  <c r="H66" i="1"/>
  <c r="I66" i="1" s="1"/>
  <c r="J66" i="1" s="1"/>
  <c r="E66" i="1"/>
  <c r="H65" i="1" s="1"/>
  <c r="I65" i="1" s="1"/>
  <c r="J65" i="1" s="1"/>
  <c r="AT65" i="1"/>
  <c r="AR65" i="1"/>
  <c r="AP65" i="1"/>
  <c r="AA65" i="1"/>
  <c r="T65" i="1"/>
  <c r="K65" i="1"/>
  <c r="E65" i="1"/>
  <c r="H64" i="1" s="1"/>
  <c r="I64" i="1" s="1"/>
  <c r="J64" i="1" s="1"/>
  <c r="AT64" i="1"/>
  <c r="AS64" i="1"/>
  <c r="AR64" i="1"/>
  <c r="AP64" i="1"/>
  <c r="AA64" i="1"/>
  <c r="K64" i="1"/>
  <c r="L64" i="1" s="1"/>
  <c r="E64" i="1"/>
  <c r="H63" i="1" s="1"/>
  <c r="I63" i="1" s="1"/>
  <c r="J63" i="1" s="1"/>
  <c r="AT63" i="1"/>
  <c r="AS63" i="1"/>
  <c r="AR63" i="1"/>
  <c r="AP63" i="1"/>
  <c r="AA63" i="1"/>
  <c r="K63" i="1"/>
  <c r="L63" i="1" s="1"/>
  <c r="E63" i="1"/>
  <c r="AT62" i="1"/>
  <c r="AS62" i="1"/>
  <c r="AR62" i="1"/>
  <c r="AP62" i="1"/>
  <c r="AA62" i="1"/>
  <c r="T62" i="1"/>
  <c r="K62" i="1"/>
  <c r="L62" i="1" s="1"/>
  <c r="I62" i="1"/>
  <c r="J62" i="1" s="1"/>
  <c r="H62" i="1"/>
  <c r="E62" i="1"/>
  <c r="AT61" i="1"/>
  <c r="AS61" i="1"/>
  <c r="AR61" i="1"/>
  <c r="AP61" i="1"/>
  <c r="AA61" i="1"/>
  <c r="K61" i="1"/>
  <c r="H61" i="1"/>
  <c r="I61" i="1" s="1"/>
  <c r="J61" i="1" s="1"/>
  <c r="E61" i="1"/>
  <c r="AT60" i="1"/>
  <c r="AS60" i="1"/>
  <c r="AR60" i="1"/>
  <c r="AP60" i="1"/>
  <c r="AA60" i="1"/>
  <c r="K60" i="1"/>
  <c r="L60" i="1" s="1"/>
  <c r="H60" i="1"/>
  <c r="I60" i="1" s="1"/>
  <c r="J60" i="1" s="1"/>
  <c r="E60" i="1"/>
  <c r="H59" i="1" s="1"/>
  <c r="I59" i="1" s="1"/>
  <c r="J59" i="1" s="1"/>
  <c r="B60" i="1"/>
  <c r="AS65" i="1" s="1"/>
  <c r="AT59" i="1"/>
  <c r="AS59" i="1"/>
  <c r="AR59" i="1"/>
  <c r="AP59" i="1"/>
  <c r="AA59" i="1"/>
  <c r="R59" i="1"/>
  <c r="L59" i="1"/>
  <c r="K59" i="1"/>
  <c r="E59" i="1"/>
  <c r="B59" i="1"/>
  <c r="T61" i="1" s="1"/>
  <c r="AT58" i="1"/>
  <c r="AS58" i="1"/>
  <c r="AP58" i="1"/>
  <c r="AA58" i="1"/>
  <c r="T58" i="1"/>
  <c r="K58" i="1"/>
  <c r="L58" i="1" s="1"/>
  <c r="H58" i="1"/>
  <c r="I58" i="1" s="1"/>
  <c r="J58" i="1" s="1"/>
  <c r="B58" i="1"/>
  <c r="AR69" i="1" s="1"/>
  <c r="E54" i="1"/>
  <c r="H53" i="1" s="1"/>
  <c r="D54" i="1"/>
  <c r="AT53" i="1"/>
  <c r="AP53" i="1"/>
  <c r="AG53" i="1"/>
  <c r="AA53" i="1"/>
  <c r="I53" i="1"/>
  <c r="J53" i="1" s="1"/>
  <c r="E53" i="1"/>
  <c r="D53" i="1"/>
  <c r="AT52" i="1"/>
  <c r="AP52" i="1"/>
  <c r="AG52" i="1"/>
  <c r="AA52" i="1"/>
  <c r="T52" i="1"/>
  <c r="J52" i="1"/>
  <c r="I52" i="1"/>
  <c r="H52" i="1"/>
  <c r="D52" i="1"/>
  <c r="AT51" i="1"/>
  <c r="AP51" i="1"/>
  <c r="AG51" i="1"/>
  <c r="AA51" i="1"/>
  <c r="K51" i="1"/>
  <c r="L51" i="1" s="1"/>
  <c r="J51" i="1"/>
  <c r="E51" i="1"/>
  <c r="H50" i="1" s="1"/>
  <c r="I50" i="1" s="1"/>
  <c r="J50" i="1" s="1"/>
  <c r="D51" i="1"/>
  <c r="E52" i="1" s="1"/>
  <c r="H51" i="1" s="1"/>
  <c r="I51" i="1" s="1"/>
  <c r="AT50" i="1"/>
  <c r="AP50" i="1"/>
  <c r="AG50" i="1"/>
  <c r="AA50" i="1"/>
  <c r="D50" i="1"/>
  <c r="AT49" i="1"/>
  <c r="AP49" i="1"/>
  <c r="AG49" i="1"/>
  <c r="AA49" i="1"/>
  <c r="T49" i="1"/>
  <c r="E49" i="1"/>
  <c r="D49" i="1"/>
  <c r="E50" i="1" s="1"/>
  <c r="H49" i="1" s="1"/>
  <c r="I49" i="1" s="1"/>
  <c r="J49" i="1" s="1"/>
  <c r="AT48" i="1"/>
  <c r="AS48" i="1"/>
  <c r="AR48" i="1"/>
  <c r="AP48" i="1"/>
  <c r="AG48" i="1"/>
  <c r="AA48" i="1"/>
  <c r="T48" i="1"/>
  <c r="I48" i="1"/>
  <c r="J48" i="1" s="1"/>
  <c r="H48" i="1"/>
  <c r="D48" i="1"/>
  <c r="AT47" i="1"/>
  <c r="AP47" i="1"/>
  <c r="AG47" i="1"/>
  <c r="AA47" i="1"/>
  <c r="T47" i="1"/>
  <c r="D47" i="1"/>
  <c r="E48" i="1" s="1"/>
  <c r="H47" i="1" s="1"/>
  <c r="I47" i="1" s="1"/>
  <c r="J47" i="1" s="1"/>
  <c r="AT46" i="1"/>
  <c r="AR46" i="1"/>
  <c r="AP46" i="1"/>
  <c r="AG46" i="1"/>
  <c r="AA46" i="1"/>
  <c r="J46" i="1"/>
  <c r="I46" i="1"/>
  <c r="E46" i="1"/>
  <c r="H45" i="1" s="1"/>
  <c r="I45" i="1" s="1"/>
  <c r="J45" i="1" s="1"/>
  <c r="D46" i="1"/>
  <c r="E47" i="1" s="1"/>
  <c r="H46" i="1" s="1"/>
  <c r="AT45" i="1"/>
  <c r="AP45" i="1"/>
  <c r="AG45" i="1"/>
  <c r="AA45" i="1"/>
  <c r="T45" i="1"/>
  <c r="K45" i="1"/>
  <c r="L45" i="1" s="1"/>
  <c r="D45" i="1"/>
  <c r="AT44" i="1"/>
  <c r="AP44" i="1"/>
  <c r="AG44" i="1"/>
  <c r="AA44" i="1"/>
  <c r="T44" i="1"/>
  <c r="D44" i="1"/>
  <c r="E45" i="1" s="1"/>
  <c r="H44" i="1" s="1"/>
  <c r="I44" i="1" s="1"/>
  <c r="J44" i="1" s="1"/>
  <c r="B44" i="1"/>
  <c r="AT43" i="1"/>
  <c r="AR43" i="1"/>
  <c r="AP43" i="1"/>
  <c r="AG43" i="1"/>
  <c r="AA43" i="1"/>
  <c r="T43" i="1"/>
  <c r="D43" i="1"/>
  <c r="E44" i="1" s="1"/>
  <c r="H43" i="1" s="1"/>
  <c r="I43" i="1" s="1"/>
  <c r="J43" i="1" s="1"/>
  <c r="B43" i="1"/>
  <c r="T46" i="1" s="1"/>
  <c r="AT42" i="1"/>
  <c r="AP42" i="1"/>
  <c r="AG42" i="1"/>
  <c r="AA42" i="1"/>
  <c r="T42" i="1"/>
  <c r="D42" i="1"/>
  <c r="E43" i="1" s="1"/>
  <c r="H42" i="1" s="1"/>
  <c r="I42" i="1" s="1"/>
  <c r="J42" i="1" s="1"/>
  <c r="B42" i="1"/>
  <c r="AR53" i="1" s="1"/>
  <c r="E38" i="1"/>
  <c r="AT37" i="1"/>
  <c r="AS37" i="1"/>
  <c r="AP37" i="1"/>
  <c r="AA37" i="1"/>
  <c r="K37" i="1"/>
  <c r="L37" i="1" s="1"/>
  <c r="H37" i="1"/>
  <c r="I37" i="1" s="1"/>
  <c r="J37" i="1" s="1"/>
  <c r="E37" i="1"/>
  <c r="H36" i="1" s="1"/>
  <c r="I36" i="1" s="1"/>
  <c r="J36" i="1" s="1"/>
  <c r="AT36" i="1"/>
  <c r="AP36" i="1"/>
  <c r="AA36" i="1"/>
  <c r="K36" i="1"/>
  <c r="L36" i="1" s="1"/>
  <c r="E36" i="1"/>
  <c r="AT35" i="1"/>
  <c r="AP35" i="1"/>
  <c r="AA35" i="1"/>
  <c r="I35" i="1"/>
  <c r="J35" i="1" s="1"/>
  <c r="H35" i="1"/>
  <c r="E35" i="1"/>
  <c r="AT34" i="1"/>
  <c r="AS34" i="1"/>
  <c r="AP34" i="1"/>
  <c r="AA34" i="1"/>
  <c r="H34" i="1"/>
  <c r="I34" i="1" s="1"/>
  <c r="J34" i="1" s="1"/>
  <c r="E34" i="1"/>
  <c r="H33" i="1" s="1"/>
  <c r="I33" i="1" s="1"/>
  <c r="J33" i="1" s="1"/>
  <c r="AT33" i="1"/>
  <c r="AS33" i="1"/>
  <c r="AR33" i="1"/>
  <c r="AP33" i="1"/>
  <c r="AA33" i="1"/>
  <c r="E33" i="1"/>
  <c r="H32" i="1" s="1"/>
  <c r="I32" i="1" s="1"/>
  <c r="J32" i="1" s="1"/>
  <c r="AT32" i="1"/>
  <c r="AP32" i="1"/>
  <c r="AA32" i="1"/>
  <c r="K32" i="1"/>
  <c r="L32" i="1" s="1"/>
  <c r="E32" i="1"/>
  <c r="AT31" i="1"/>
  <c r="AP31" i="1"/>
  <c r="AA31" i="1"/>
  <c r="I31" i="1"/>
  <c r="J31" i="1" s="1"/>
  <c r="H31" i="1"/>
  <c r="E31" i="1"/>
  <c r="AT30" i="1"/>
  <c r="AS30" i="1"/>
  <c r="AP30" i="1"/>
  <c r="AA30" i="1"/>
  <c r="I30" i="1"/>
  <c r="J30" i="1" s="1"/>
  <c r="H30" i="1"/>
  <c r="E30" i="1"/>
  <c r="AT29" i="1"/>
  <c r="AS29" i="1"/>
  <c r="AP29" i="1"/>
  <c r="AA29" i="1"/>
  <c r="I29" i="1"/>
  <c r="J29" i="1" s="1"/>
  <c r="H29" i="1"/>
  <c r="E29" i="1"/>
  <c r="AT28" i="1"/>
  <c r="AP28" i="1"/>
  <c r="AA28" i="1"/>
  <c r="J28" i="1"/>
  <c r="I28" i="1"/>
  <c r="H28" i="1"/>
  <c r="E28" i="1"/>
  <c r="B28" i="1"/>
  <c r="AS36" i="1" s="1"/>
  <c r="AT27" i="1"/>
  <c r="AS27" i="1"/>
  <c r="AP27" i="1"/>
  <c r="AA27" i="1"/>
  <c r="H27" i="1"/>
  <c r="I27" i="1" s="1"/>
  <c r="J27" i="1" s="1"/>
  <c r="E27" i="1"/>
  <c r="B27" i="1"/>
  <c r="AT26" i="1"/>
  <c r="AS26" i="1"/>
  <c r="AR26" i="1"/>
  <c r="AP26" i="1"/>
  <c r="AA26" i="1"/>
  <c r="K26" i="1"/>
  <c r="H26" i="1"/>
  <c r="I26" i="1" s="1"/>
  <c r="J26" i="1" s="1"/>
  <c r="B26" i="1"/>
  <c r="AR37" i="1" s="1"/>
  <c r="AW147" i="28"/>
  <c r="AS147" i="28"/>
  <c r="AG147" i="28"/>
  <c r="AW146" i="28"/>
  <c r="AV146" i="28"/>
  <c r="AU146" i="28"/>
  <c r="AS146" i="28"/>
  <c r="AG146" i="28"/>
  <c r="AW145" i="28"/>
  <c r="AS145" i="28"/>
  <c r="AG145" i="28"/>
  <c r="K145" i="28"/>
  <c r="L145" i="28" s="1"/>
  <c r="AW144" i="28"/>
  <c r="AS144" i="28"/>
  <c r="AG144" i="28"/>
  <c r="AW143" i="28"/>
  <c r="AV143" i="28"/>
  <c r="AU143" i="28"/>
  <c r="AS143" i="28"/>
  <c r="AG143" i="28"/>
  <c r="K143" i="28"/>
  <c r="AW142" i="28"/>
  <c r="AS142" i="28"/>
  <c r="AG142" i="28"/>
  <c r="K142" i="28"/>
  <c r="AW141" i="28"/>
  <c r="AS141" i="28"/>
  <c r="AG141" i="28"/>
  <c r="AW140" i="28"/>
  <c r="AV140" i="28"/>
  <c r="AU140" i="28"/>
  <c r="AS140" i="28"/>
  <c r="AG140" i="28"/>
  <c r="K140" i="28"/>
  <c r="AW139" i="28"/>
  <c r="AS139" i="28"/>
  <c r="AG139" i="28"/>
  <c r="K139" i="28"/>
  <c r="L139" i="28" s="1"/>
  <c r="R139" i="28" s="1"/>
  <c r="AW138" i="28"/>
  <c r="AU138" i="28"/>
  <c r="AS138" i="28"/>
  <c r="AG138" i="28"/>
  <c r="B138" i="28"/>
  <c r="AV142" i="28" s="1"/>
  <c r="AW137" i="28"/>
  <c r="AV137" i="28"/>
  <c r="AU137" i="28"/>
  <c r="AS137" i="28"/>
  <c r="AG137" i="28"/>
  <c r="K137" i="28"/>
  <c r="L137" i="28" s="1"/>
  <c r="B137" i="28"/>
  <c r="AW136" i="28"/>
  <c r="AS136" i="28"/>
  <c r="AG136" i="28"/>
  <c r="K136" i="28"/>
  <c r="B136" i="28"/>
  <c r="AU142" i="28" s="1"/>
  <c r="AZ132" i="28"/>
  <c r="AW132" i="28"/>
  <c r="AV132" i="28"/>
  <c r="AS132" i="28"/>
  <c r="AG132" i="28"/>
  <c r="AZ131" i="28"/>
  <c r="AW131" i="28"/>
  <c r="AS131" i="28"/>
  <c r="AG131" i="28"/>
  <c r="AZ130" i="28"/>
  <c r="AW130" i="28"/>
  <c r="AV130" i="28"/>
  <c r="AS130" i="28"/>
  <c r="AG130" i="28"/>
  <c r="AZ129" i="28"/>
  <c r="AW129" i="28"/>
  <c r="AS129" i="28"/>
  <c r="AG129" i="28"/>
  <c r="AZ128" i="28"/>
  <c r="AW128" i="28"/>
  <c r="AS128" i="28"/>
  <c r="AG128" i="28"/>
  <c r="T128" i="28"/>
  <c r="AZ127" i="28"/>
  <c r="AW127" i="28"/>
  <c r="AS127" i="28"/>
  <c r="AG127" i="28"/>
  <c r="AZ126" i="28"/>
  <c r="AW126" i="28"/>
  <c r="AS126" i="28"/>
  <c r="AG126" i="28"/>
  <c r="AZ125" i="28"/>
  <c r="AW125" i="28"/>
  <c r="AV125" i="28"/>
  <c r="AS125" i="28"/>
  <c r="AG125" i="28"/>
  <c r="AZ124" i="28"/>
  <c r="AW124" i="28"/>
  <c r="AV124" i="28"/>
  <c r="AS124" i="28"/>
  <c r="AG124" i="28"/>
  <c r="AZ123" i="28"/>
  <c r="AW123" i="28"/>
  <c r="AV123" i="28"/>
  <c r="AS123" i="28"/>
  <c r="AG123" i="28"/>
  <c r="B123" i="28"/>
  <c r="AV127" i="28" s="1"/>
  <c r="AZ122" i="28"/>
  <c r="AW122" i="28"/>
  <c r="AV122" i="28"/>
  <c r="AS122" i="28"/>
  <c r="AG122" i="28"/>
  <c r="T122" i="28"/>
  <c r="B122" i="28"/>
  <c r="T130" i="28" s="1"/>
  <c r="AZ121" i="28"/>
  <c r="AW121" i="28"/>
  <c r="AV121" i="28"/>
  <c r="AS121" i="28"/>
  <c r="AG121" i="28"/>
  <c r="B121" i="28"/>
  <c r="AW116" i="28"/>
  <c r="AV116" i="28"/>
  <c r="AS116" i="28"/>
  <c r="AG116" i="28"/>
  <c r="AW115" i="28"/>
  <c r="AV115" i="28"/>
  <c r="AU115" i="28"/>
  <c r="AS115" i="28"/>
  <c r="AG115" i="28"/>
  <c r="K115" i="28"/>
  <c r="L115" i="28" s="1"/>
  <c r="AW114" i="28"/>
  <c r="AS114" i="28"/>
  <c r="AG114" i="28"/>
  <c r="K114" i="28"/>
  <c r="AW113" i="28"/>
  <c r="AV113" i="28"/>
  <c r="AS113" i="28"/>
  <c r="AG113" i="28"/>
  <c r="T113" i="28"/>
  <c r="AW112" i="28"/>
  <c r="AV112" i="28"/>
  <c r="AU112" i="28"/>
  <c r="AS112" i="28"/>
  <c r="AG112" i="28"/>
  <c r="AW111" i="28"/>
  <c r="AV111" i="28"/>
  <c r="AS111" i="28"/>
  <c r="AG111" i="28"/>
  <c r="K111" i="28"/>
  <c r="AW110" i="28"/>
  <c r="AU110" i="28"/>
  <c r="AS110" i="28"/>
  <c r="AG110" i="28"/>
  <c r="T110" i="28"/>
  <c r="AW109" i="28"/>
  <c r="AU109" i="28"/>
  <c r="AS109" i="28"/>
  <c r="AG109" i="28"/>
  <c r="AW108" i="28"/>
  <c r="AV108" i="28"/>
  <c r="AS108" i="28"/>
  <c r="AG108" i="28"/>
  <c r="K108" i="28"/>
  <c r="AW107" i="28"/>
  <c r="AU107" i="28"/>
  <c r="AS107" i="28"/>
  <c r="AG107" i="28"/>
  <c r="B107" i="28"/>
  <c r="AV114" i="28" s="1"/>
  <c r="AW106" i="28"/>
  <c r="AV106" i="28"/>
  <c r="AU106" i="28"/>
  <c r="AS106" i="28"/>
  <c r="AG106" i="28"/>
  <c r="B106" i="28"/>
  <c r="AW105" i="28"/>
  <c r="AS105" i="28"/>
  <c r="AG105" i="28"/>
  <c r="K105" i="28"/>
  <c r="B105" i="28"/>
  <c r="AU111" i="28" s="1"/>
  <c r="AM100" i="28"/>
  <c r="AL100" i="28"/>
  <c r="AM99" i="28"/>
  <c r="AL99" i="28"/>
  <c r="AM98" i="28"/>
  <c r="AL98" i="28"/>
  <c r="AM97" i="28"/>
  <c r="AM96" i="28"/>
  <c r="AL96" i="28"/>
  <c r="AM95" i="28"/>
  <c r="AL95" i="28"/>
  <c r="AM94" i="28"/>
  <c r="AL94" i="28"/>
  <c r="AM93" i="28"/>
  <c r="AL93" i="28"/>
  <c r="AK93" i="28"/>
  <c r="AM92" i="28"/>
  <c r="K92" i="28"/>
  <c r="AM91" i="28"/>
  <c r="AL91" i="28"/>
  <c r="B91" i="28"/>
  <c r="AL97" i="28" s="1"/>
  <c r="AM90" i="28"/>
  <c r="B90" i="28"/>
  <c r="AM89" i="28"/>
  <c r="AL89" i="28"/>
  <c r="B89" i="28"/>
  <c r="D85" i="28"/>
  <c r="D101" i="28" s="1"/>
  <c r="D117" i="28" s="1"/>
  <c r="D133" i="28" s="1"/>
  <c r="D148" i="28" s="1"/>
  <c r="AT84" i="28"/>
  <c r="AP84" i="28"/>
  <c r="AA84" i="28"/>
  <c r="AT83" i="28"/>
  <c r="AP83" i="28"/>
  <c r="AA83" i="28"/>
  <c r="AT82" i="28"/>
  <c r="AS82" i="28"/>
  <c r="AP82" i="28"/>
  <c r="AA82" i="28"/>
  <c r="AT81" i="28"/>
  <c r="AP81" i="28"/>
  <c r="AA81" i="28"/>
  <c r="AT80" i="28"/>
  <c r="AS80" i="28"/>
  <c r="AP80" i="28"/>
  <c r="AA80" i="28"/>
  <c r="AT79" i="28"/>
  <c r="AS79" i="28"/>
  <c r="AP79" i="28"/>
  <c r="AA79" i="28"/>
  <c r="AT78" i="28"/>
  <c r="AP78" i="28"/>
  <c r="AA78" i="28"/>
  <c r="AT77" i="28"/>
  <c r="AP77" i="28"/>
  <c r="AA77" i="28"/>
  <c r="AT76" i="28"/>
  <c r="AS76" i="28"/>
  <c r="AP76" i="28"/>
  <c r="AA76" i="28"/>
  <c r="AT75" i="28"/>
  <c r="AP75" i="28"/>
  <c r="AA75" i="28"/>
  <c r="T75" i="28"/>
  <c r="B75" i="28"/>
  <c r="AS83" i="28" s="1"/>
  <c r="AT74" i="28"/>
  <c r="AS74" i="28"/>
  <c r="AP74" i="28"/>
  <c r="AA74" i="28"/>
  <c r="T74" i="28"/>
  <c r="K74" i="28"/>
  <c r="L74" i="28" s="1"/>
  <c r="B74" i="28"/>
  <c r="T80" i="28" s="1"/>
  <c r="AT73" i="28"/>
  <c r="AS73" i="28"/>
  <c r="AP73" i="28"/>
  <c r="AA73" i="28"/>
  <c r="B73" i="28"/>
  <c r="AR76" i="28" s="1"/>
  <c r="AT69" i="28"/>
  <c r="AP69" i="28"/>
  <c r="AA69" i="28"/>
  <c r="AT68" i="28"/>
  <c r="AR68" i="28"/>
  <c r="AP68" i="28"/>
  <c r="AA68" i="28"/>
  <c r="D68" i="28"/>
  <c r="E69" i="28" s="1"/>
  <c r="H68" i="28" s="1"/>
  <c r="I68" i="28" s="1"/>
  <c r="J68" i="28" s="1"/>
  <c r="AT67" i="28"/>
  <c r="AP67" i="28"/>
  <c r="AA67" i="28"/>
  <c r="K67" i="28"/>
  <c r="AT66" i="28"/>
  <c r="AP66" i="28"/>
  <c r="AA66" i="28"/>
  <c r="D66" i="28"/>
  <c r="AT65" i="28"/>
  <c r="AR65" i="28"/>
  <c r="AP65" i="28"/>
  <c r="AA65" i="28"/>
  <c r="K65" i="28"/>
  <c r="AT64" i="28"/>
  <c r="AP64" i="28"/>
  <c r="AA64" i="28"/>
  <c r="K64" i="28"/>
  <c r="AT63" i="28"/>
  <c r="AP63" i="28"/>
  <c r="AA63" i="28"/>
  <c r="AT62" i="28"/>
  <c r="AR62" i="28"/>
  <c r="AP62" i="28"/>
  <c r="AA62" i="28"/>
  <c r="K62" i="28"/>
  <c r="AT61" i="28"/>
  <c r="AP61" i="28"/>
  <c r="AA61" i="28"/>
  <c r="L61" i="28"/>
  <c r="R61" i="28" s="1"/>
  <c r="K61" i="28"/>
  <c r="AT60" i="28"/>
  <c r="AP60" i="28"/>
  <c r="AA60" i="28"/>
  <c r="B60" i="28"/>
  <c r="AT59" i="28"/>
  <c r="AR59" i="28"/>
  <c r="AP59" i="28"/>
  <c r="AA59" i="28"/>
  <c r="K59" i="28"/>
  <c r="B59" i="28"/>
  <c r="AT58" i="28"/>
  <c r="AP58" i="28"/>
  <c r="AA58" i="28"/>
  <c r="K58" i="28"/>
  <c r="B58" i="28"/>
  <c r="AR64" i="28" s="1"/>
  <c r="D54" i="28"/>
  <c r="D70" i="28" s="1"/>
  <c r="AT53" i="28"/>
  <c r="AR53" i="28"/>
  <c r="AP53" i="28"/>
  <c r="AG53" i="28"/>
  <c r="AA53" i="28"/>
  <c r="H53" i="28"/>
  <c r="I53" i="28" s="1"/>
  <c r="J53" i="28" s="1"/>
  <c r="E53" i="28"/>
  <c r="H52" i="28" s="1"/>
  <c r="D53" i="28"/>
  <c r="E54" i="28" s="1"/>
  <c r="AT52" i="28"/>
  <c r="AR52" i="28"/>
  <c r="AP52" i="28"/>
  <c r="AG52" i="28"/>
  <c r="AA52" i="28"/>
  <c r="K52" i="28"/>
  <c r="I52" i="28"/>
  <c r="J52" i="28" s="1"/>
  <c r="D52" i="28"/>
  <c r="AT51" i="28"/>
  <c r="AP51" i="28"/>
  <c r="AG51" i="28"/>
  <c r="AA51" i="28"/>
  <c r="K51" i="28"/>
  <c r="L51" i="28" s="1"/>
  <c r="D51" i="28"/>
  <c r="AT50" i="28"/>
  <c r="AS50" i="28"/>
  <c r="AR50" i="28"/>
  <c r="AP50" i="28"/>
  <c r="AG50" i="28"/>
  <c r="AA50" i="28"/>
  <c r="E50" i="28"/>
  <c r="H49" i="28" s="1"/>
  <c r="I49" i="28" s="1"/>
  <c r="D50" i="28"/>
  <c r="E51" i="28" s="1"/>
  <c r="H50" i="28" s="1"/>
  <c r="I50" i="28" s="1"/>
  <c r="J50" i="28" s="1"/>
  <c r="AT49" i="28"/>
  <c r="AR49" i="28"/>
  <c r="AP49" i="28"/>
  <c r="AG49" i="28"/>
  <c r="AA49" i="28"/>
  <c r="K49" i="28"/>
  <c r="J49" i="28"/>
  <c r="D49" i="28"/>
  <c r="D65" i="28" s="1"/>
  <c r="AT48" i="28"/>
  <c r="AR48" i="28"/>
  <c r="AP48" i="28"/>
  <c r="AG48" i="28"/>
  <c r="AA48" i="28"/>
  <c r="K48" i="28"/>
  <c r="D48" i="28"/>
  <c r="D64" i="28" s="1"/>
  <c r="D79" i="28" s="1"/>
  <c r="AT47" i="28"/>
  <c r="AS47" i="28"/>
  <c r="AR47" i="28"/>
  <c r="AP47" i="28"/>
  <c r="AG47" i="28"/>
  <c r="AA47" i="28"/>
  <c r="K47" i="28"/>
  <c r="L47" i="28" s="1"/>
  <c r="E47" i="28"/>
  <c r="H46" i="28" s="1"/>
  <c r="I46" i="28" s="1"/>
  <c r="J46" i="28" s="1"/>
  <c r="D47" i="28"/>
  <c r="AT46" i="28"/>
  <c r="AR46" i="28"/>
  <c r="AP46" i="28"/>
  <c r="AG46" i="28"/>
  <c r="AA46" i="28"/>
  <c r="K46" i="28"/>
  <c r="L46" i="28" s="1"/>
  <c r="D46" i="28"/>
  <c r="D62" i="28" s="1"/>
  <c r="AT45" i="28"/>
  <c r="AS45" i="28"/>
  <c r="AR45" i="28"/>
  <c r="AP45" i="28"/>
  <c r="AG45" i="28"/>
  <c r="AA45" i="28"/>
  <c r="K45" i="28"/>
  <c r="L45" i="28" s="1"/>
  <c r="E45" i="28"/>
  <c r="H44" i="28" s="1"/>
  <c r="I44" i="28" s="1"/>
  <c r="J44" i="28" s="1"/>
  <c r="D45" i="28"/>
  <c r="AT44" i="28"/>
  <c r="AS44" i="28"/>
  <c r="AP44" i="28"/>
  <c r="AG44" i="28"/>
  <c r="AA44" i="28"/>
  <c r="K44" i="28"/>
  <c r="D44" i="28"/>
  <c r="D60" i="28" s="1"/>
  <c r="B44" i="28"/>
  <c r="AS48" i="28" s="1"/>
  <c r="AT43" i="28"/>
  <c r="AR43" i="28"/>
  <c r="AP43" i="28"/>
  <c r="AG43" i="28"/>
  <c r="AA43" i="28"/>
  <c r="K43" i="28"/>
  <c r="D43" i="28"/>
  <c r="E44" i="28" s="1"/>
  <c r="H43" i="28" s="1"/>
  <c r="I43" i="28" s="1"/>
  <c r="J43" i="28" s="1"/>
  <c r="B43" i="28"/>
  <c r="L44" i="28" s="1"/>
  <c r="AT42" i="28"/>
  <c r="AR42" i="28"/>
  <c r="AP42" i="28"/>
  <c r="AG42" i="28"/>
  <c r="AA42" i="28"/>
  <c r="K42" i="28"/>
  <c r="L42" i="28" s="1"/>
  <c r="D42" i="28"/>
  <c r="B42" i="28"/>
  <c r="K50" i="28" s="1"/>
  <c r="E38" i="28"/>
  <c r="AT37" i="28"/>
  <c r="AS37" i="28"/>
  <c r="AP37" i="28"/>
  <c r="AA37" i="28"/>
  <c r="T37" i="28"/>
  <c r="H37" i="28"/>
  <c r="I37" i="28" s="1"/>
  <c r="J37" i="28" s="1"/>
  <c r="E37" i="28"/>
  <c r="AT36" i="28"/>
  <c r="AS36" i="28"/>
  <c r="AR36" i="28"/>
  <c r="AP36" i="28"/>
  <c r="AA36" i="28"/>
  <c r="T36" i="28"/>
  <c r="K36" i="28"/>
  <c r="L36" i="28" s="1"/>
  <c r="H36" i="28"/>
  <c r="I36" i="28" s="1"/>
  <c r="J36" i="28" s="1"/>
  <c r="E36" i="28"/>
  <c r="H35" i="28" s="1"/>
  <c r="I35" i="28" s="1"/>
  <c r="AT35" i="28"/>
  <c r="AS35" i="28"/>
  <c r="AR35" i="28"/>
  <c r="AP35" i="28"/>
  <c r="AA35" i="28"/>
  <c r="K35" i="28"/>
  <c r="L35" i="28" s="1"/>
  <c r="J35" i="28"/>
  <c r="E35" i="28"/>
  <c r="H34" i="28" s="1"/>
  <c r="I34" i="28" s="1"/>
  <c r="J34" i="28" s="1"/>
  <c r="AT34" i="28"/>
  <c r="AR34" i="28"/>
  <c r="AP34" i="28"/>
  <c r="AA34" i="28"/>
  <c r="K34" i="28"/>
  <c r="L34" i="28" s="1"/>
  <c r="E34" i="28"/>
  <c r="H33" i="28" s="1"/>
  <c r="I33" i="28" s="1"/>
  <c r="J33" i="28" s="1"/>
  <c r="AT33" i="28"/>
  <c r="AR33" i="28"/>
  <c r="AP33" i="28"/>
  <c r="AA33" i="28"/>
  <c r="T33" i="28"/>
  <c r="K33" i="28"/>
  <c r="L33" i="28" s="1"/>
  <c r="E33" i="28"/>
  <c r="AT32" i="28"/>
  <c r="AS32" i="28"/>
  <c r="AR32" i="28"/>
  <c r="AP32" i="28"/>
  <c r="AA32" i="28"/>
  <c r="K32" i="28"/>
  <c r="L32" i="28" s="1"/>
  <c r="H32" i="28"/>
  <c r="I32" i="28" s="1"/>
  <c r="J32" i="28" s="1"/>
  <c r="E32" i="28"/>
  <c r="H31" i="28" s="1"/>
  <c r="I31" i="28" s="1"/>
  <c r="J31" i="28" s="1"/>
  <c r="AT31" i="28"/>
  <c r="AS31" i="28"/>
  <c r="AR31" i="28"/>
  <c r="AP31" i="28"/>
  <c r="AA31" i="28"/>
  <c r="T31" i="28"/>
  <c r="L31" i="28"/>
  <c r="K31" i="28"/>
  <c r="E31" i="28"/>
  <c r="H30" i="28" s="1"/>
  <c r="I30" i="28" s="1"/>
  <c r="J30" i="28" s="1"/>
  <c r="AT30" i="28"/>
  <c r="AR30" i="28"/>
  <c r="AP30" i="28"/>
  <c r="AA30" i="28"/>
  <c r="E30" i="28"/>
  <c r="AT29" i="28"/>
  <c r="AS29" i="28"/>
  <c r="AP29" i="28"/>
  <c r="AA29" i="28"/>
  <c r="T29" i="28"/>
  <c r="R29" i="28"/>
  <c r="L29" i="28"/>
  <c r="K29" i="28"/>
  <c r="H29" i="28"/>
  <c r="I29" i="28" s="1"/>
  <c r="J29" i="28" s="1"/>
  <c r="E29" i="28"/>
  <c r="AT28" i="28"/>
  <c r="AS28" i="28"/>
  <c r="AR28" i="28"/>
  <c r="AP28" i="28"/>
  <c r="AA28" i="28"/>
  <c r="H28" i="28"/>
  <c r="I28" i="28" s="1"/>
  <c r="J28" i="28" s="1"/>
  <c r="E28" i="28"/>
  <c r="H27" i="28" s="1"/>
  <c r="I27" i="28" s="1"/>
  <c r="J27" i="28" s="1"/>
  <c r="B28" i="28"/>
  <c r="AS27" i="28" s="1"/>
  <c r="AT27" i="28"/>
  <c r="AP27" i="28"/>
  <c r="AA27" i="28"/>
  <c r="T27" i="28"/>
  <c r="L27" i="28"/>
  <c r="R27" i="28" s="1"/>
  <c r="K27" i="28"/>
  <c r="E27" i="28"/>
  <c r="B27" i="28"/>
  <c r="T32" i="28" s="1"/>
  <c r="AT26" i="28"/>
  <c r="AS26" i="28"/>
  <c r="AP26" i="28"/>
  <c r="AA26" i="28"/>
  <c r="T26" i="28"/>
  <c r="H26" i="28"/>
  <c r="I26" i="28" s="1"/>
  <c r="J26" i="28" s="1"/>
  <c r="B26" i="28"/>
  <c r="K30" i="28" s="1"/>
  <c r="L30" i="28" s="1"/>
  <c r="AW147" i="30"/>
  <c r="AV147" i="30"/>
  <c r="AU147" i="30"/>
  <c r="AS147" i="30"/>
  <c r="AG147" i="30"/>
  <c r="L147" i="30"/>
  <c r="K147" i="30"/>
  <c r="AW146" i="30"/>
  <c r="AV146" i="30"/>
  <c r="AS146" i="30"/>
  <c r="AG146" i="30"/>
  <c r="T146" i="30"/>
  <c r="AW145" i="30"/>
  <c r="AV145" i="30"/>
  <c r="AS145" i="30"/>
  <c r="AG145" i="30"/>
  <c r="T145" i="30"/>
  <c r="AW144" i="30"/>
  <c r="AV144" i="30"/>
  <c r="AS144" i="30"/>
  <c r="AG144" i="30"/>
  <c r="L144" i="30"/>
  <c r="K144" i="30"/>
  <c r="AW143" i="30"/>
  <c r="AV143" i="30"/>
  <c r="AS143" i="30"/>
  <c r="AG143" i="30"/>
  <c r="T143" i="30"/>
  <c r="AW142" i="30"/>
  <c r="AS142" i="30"/>
  <c r="AG142" i="30"/>
  <c r="T142" i="30"/>
  <c r="AW141" i="30"/>
  <c r="AV141" i="30"/>
  <c r="AS141" i="30"/>
  <c r="AG141" i="30"/>
  <c r="T141" i="30"/>
  <c r="K141" i="30"/>
  <c r="L141" i="30" s="1"/>
  <c r="AW140" i="30"/>
  <c r="AV140" i="30"/>
  <c r="AS140" i="30"/>
  <c r="AG140" i="30"/>
  <c r="AW139" i="30"/>
  <c r="AV139" i="30"/>
  <c r="AS139" i="30"/>
  <c r="AG139" i="30"/>
  <c r="T139" i="30"/>
  <c r="AW138" i="30"/>
  <c r="AV138" i="30"/>
  <c r="AS138" i="30"/>
  <c r="AG138" i="30"/>
  <c r="T138" i="30"/>
  <c r="K138" i="30"/>
  <c r="L138" i="30" s="1"/>
  <c r="B138" i="30"/>
  <c r="AV142" i="30" s="1"/>
  <c r="AW137" i="30"/>
  <c r="AV137" i="30"/>
  <c r="AS137" i="30"/>
  <c r="AG137" i="30"/>
  <c r="T137" i="30"/>
  <c r="B137" i="30"/>
  <c r="T147" i="30" s="1"/>
  <c r="AW136" i="30"/>
  <c r="AV136" i="30"/>
  <c r="AU136" i="30"/>
  <c r="AS136" i="30"/>
  <c r="AG136" i="30"/>
  <c r="T136" i="30"/>
  <c r="B136" i="30"/>
  <c r="AZ132" i="30"/>
  <c r="AW132" i="30"/>
  <c r="AV132" i="30"/>
  <c r="AS132" i="30"/>
  <c r="AG132" i="30"/>
  <c r="T132" i="30"/>
  <c r="AZ131" i="30"/>
  <c r="AW131" i="30"/>
  <c r="AV131" i="30"/>
  <c r="AU131" i="30"/>
  <c r="AS131" i="30"/>
  <c r="AG131" i="30"/>
  <c r="T131" i="30"/>
  <c r="K131" i="30"/>
  <c r="L131" i="30" s="1"/>
  <c r="AZ130" i="30"/>
  <c r="AW130" i="30"/>
  <c r="AV130" i="30"/>
  <c r="AS130" i="30"/>
  <c r="AG130" i="30"/>
  <c r="T130" i="30"/>
  <c r="L130" i="30"/>
  <c r="AZ129" i="30"/>
  <c r="AW129" i="30"/>
  <c r="AV129" i="30"/>
  <c r="AU129" i="30"/>
  <c r="AS129" i="30"/>
  <c r="AG129" i="30"/>
  <c r="AZ128" i="30"/>
  <c r="AW128" i="30"/>
  <c r="AV128" i="30"/>
  <c r="AS128" i="30"/>
  <c r="AG128" i="30"/>
  <c r="T128" i="30"/>
  <c r="K128" i="30"/>
  <c r="L128" i="30" s="1"/>
  <c r="R128" i="30" s="1"/>
  <c r="AZ127" i="30"/>
  <c r="AW127" i="30"/>
  <c r="AU127" i="30"/>
  <c r="AS127" i="30"/>
  <c r="AG127" i="30"/>
  <c r="T127" i="30"/>
  <c r="AZ126" i="30"/>
  <c r="AW126" i="30"/>
  <c r="AV126" i="30"/>
  <c r="AS126" i="30"/>
  <c r="AG126" i="30"/>
  <c r="T126" i="30"/>
  <c r="L126" i="30"/>
  <c r="R126" i="30" s="1"/>
  <c r="K126" i="30"/>
  <c r="AZ125" i="30"/>
  <c r="AW125" i="30"/>
  <c r="AV125" i="30"/>
  <c r="AS125" i="30"/>
  <c r="AG125" i="30"/>
  <c r="T125" i="30"/>
  <c r="AZ124" i="30"/>
  <c r="AW124" i="30"/>
  <c r="AV124" i="30"/>
  <c r="AU124" i="30"/>
  <c r="AS124" i="30"/>
  <c r="AG124" i="30"/>
  <c r="T124" i="30"/>
  <c r="K124" i="30"/>
  <c r="L124" i="30" s="1"/>
  <c r="AZ123" i="30"/>
  <c r="AW123" i="30"/>
  <c r="AV123" i="30"/>
  <c r="AS123" i="30"/>
  <c r="AG123" i="30"/>
  <c r="T123" i="30"/>
  <c r="B123" i="30"/>
  <c r="AV127" i="30" s="1"/>
  <c r="AZ122" i="30"/>
  <c r="AW122" i="30"/>
  <c r="AV122" i="30"/>
  <c r="AU122" i="30"/>
  <c r="AS122" i="30"/>
  <c r="AG122" i="30"/>
  <c r="T122" i="30"/>
  <c r="K122" i="30"/>
  <c r="L122" i="30" s="1"/>
  <c r="B122" i="30"/>
  <c r="T129" i="30" s="1"/>
  <c r="AZ121" i="30"/>
  <c r="AW121" i="30"/>
  <c r="AV121" i="30"/>
  <c r="AS121" i="30"/>
  <c r="AG121" i="30"/>
  <c r="T121" i="30"/>
  <c r="B121" i="30"/>
  <c r="K130" i="30" s="1"/>
  <c r="AW116" i="30"/>
  <c r="AS116" i="30"/>
  <c r="AG116" i="30"/>
  <c r="AW115" i="30"/>
  <c r="AS115" i="30"/>
  <c r="AG115" i="30"/>
  <c r="AW114" i="30"/>
  <c r="AS114" i="30"/>
  <c r="AG114" i="30"/>
  <c r="T114" i="30"/>
  <c r="AW113" i="30"/>
  <c r="AS113" i="30"/>
  <c r="AG113" i="30"/>
  <c r="AW112" i="30"/>
  <c r="AS112" i="30"/>
  <c r="AG112" i="30"/>
  <c r="AW111" i="30"/>
  <c r="AS111" i="30"/>
  <c r="AG111" i="30"/>
  <c r="AW110" i="30"/>
  <c r="AS110" i="30"/>
  <c r="AG110" i="30"/>
  <c r="AW109" i="30"/>
  <c r="AS109" i="30"/>
  <c r="AG109" i="30"/>
  <c r="AW108" i="30"/>
  <c r="AS108" i="30"/>
  <c r="AG108" i="30"/>
  <c r="AW107" i="30"/>
  <c r="AS107" i="30"/>
  <c r="AG107" i="30"/>
  <c r="B107" i="30"/>
  <c r="AW106" i="30"/>
  <c r="AS106" i="30"/>
  <c r="AG106" i="30"/>
  <c r="B106" i="30"/>
  <c r="T111" i="30" s="1"/>
  <c r="AW105" i="30"/>
  <c r="AS105" i="30"/>
  <c r="AG105" i="30"/>
  <c r="T105" i="30"/>
  <c r="B105" i="30"/>
  <c r="AM100" i="30"/>
  <c r="K100" i="30"/>
  <c r="L100" i="30" s="1"/>
  <c r="AM99" i="30"/>
  <c r="T99" i="30"/>
  <c r="K99" i="30"/>
  <c r="L99" i="30" s="1"/>
  <c r="AM98" i="30"/>
  <c r="T98" i="30"/>
  <c r="AM97" i="30"/>
  <c r="AL97" i="30"/>
  <c r="AK97" i="30"/>
  <c r="T97" i="30"/>
  <c r="AM96" i="30"/>
  <c r="AK96" i="30"/>
  <c r="AM95" i="30"/>
  <c r="T95" i="30"/>
  <c r="L95" i="30"/>
  <c r="K95" i="30"/>
  <c r="AM94" i="30"/>
  <c r="T94" i="30"/>
  <c r="K94" i="30"/>
  <c r="L94" i="30" s="1"/>
  <c r="AM93" i="30"/>
  <c r="T93" i="30"/>
  <c r="AM92" i="30"/>
  <c r="AK92" i="30"/>
  <c r="T92" i="30"/>
  <c r="AM91" i="30"/>
  <c r="AK91" i="30"/>
  <c r="T91" i="30"/>
  <c r="B91" i="30"/>
  <c r="AL92" i="30" s="1"/>
  <c r="AM90" i="30"/>
  <c r="T90" i="30"/>
  <c r="L90" i="30"/>
  <c r="R90" i="30" s="1"/>
  <c r="K90" i="30"/>
  <c r="B90" i="30"/>
  <c r="T96" i="30" s="1"/>
  <c r="AM89" i="30"/>
  <c r="T89" i="30"/>
  <c r="O89" i="30"/>
  <c r="L89" i="30"/>
  <c r="R89" i="30" s="1"/>
  <c r="B89" i="30"/>
  <c r="K89" i="30" s="1"/>
  <c r="AT84" i="30"/>
  <c r="AS84" i="30"/>
  <c r="AR84" i="30"/>
  <c r="AP84" i="30"/>
  <c r="AA84" i="30"/>
  <c r="AT83" i="30"/>
  <c r="AR83" i="30"/>
  <c r="AP83" i="30"/>
  <c r="AA83" i="30"/>
  <c r="K83" i="30"/>
  <c r="L83" i="30" s="1"/>
  <c r="R83" i="30" s="1"/>
  <c r="AT82" i="30"/>
  <c r="AR82" i="30"/>
  <c r="AP82" i="30"/>
  <c r="AA82" i="30"/>
  <c r="T82" i="30"/>
  <c r="R82" i="30"/>
  <c r="K82" i="30"/>
  <c r="L82" i="30" s="1"/>
  <c r="AT81" i="30"/>
  <c r="AS81" i="30"/>
  <c r="AR81" i="30"/>
  <c r="AP81" i="30"/>
  <c r="AA81" i="30"/>
  <c r="AT80" i="30"/>
  <c r="AR80" i="30"/>
  <c r="AP80" i="30"/>
  <c r="AA80" i="30"/>
  <c r="L80" i="30"/>
  <c r="R80" i="30" s="1"/>
  <c r="K80" i="30"/>
  <c r="AT79" i="30"/>
  <c r="AS79" i="30"/>
  <c r="AR79" i="30"/>
  <c r="AP79" i="30"/>
  <c r="AA79" i="30"/>
  <c r="T79" i="30"/>
  <c r="K79" i="30"/>
  <c r="AT78" i="30"/>
  <c r="AS78" i="30"/>
  <c r="AR78" i="30"/>
  <c r="AP78" i="30"/>
  <c r="AA78" i="30"/>
  <c r="K78" i="30"/>
  <c r="L78" i="30" s="1"/>
  <c r="AT77" i="30"/>
  <c r="AS77" i="30"/>
  <c r="AP77" i="30"/>
  <c r="AA77" i="30"/>
  <c r="L77" i="30"/>
  <c r="R77" i="30" s="1"/>
  <c r="K77" i="30"/>
  <c r="AT76" i="30"/>
  <c r="AS76" i="30"/>
  <c r="AR76" i="30"/>
  <c r="AP76" i="30"/>
  <c r="AA76" i="30"/>
  <c r="T76" i="30"/>
  <c r="K76" i="30"/>
  <c r="AT75" i="30"/>
  <c r="AS75" i="30"/>
  <c r="AR75" i="30"/>
  <c r="AP75" i="30"/>
  <c r="AA75" i="30"/>
  <c r="K75" i="30"/>
  <c r="L75" i="30" s="1"/>
  <c r="D75" i="30"/>
  <c r="B75" i="30"/>
  <c r="AS83" i="30" s="1"/>
  <c r="AT74" i="30"/>
  <c r="AR74" i="30"/>
  <c r="AP74" i="30"/>
  <c r="AA74" i="30"/>
  <c r="L74" i="30"/>
  <c r="R74" i="30" s="1"/>
  <c r="K74" i="30"/>
  <c r="B74" i="30"/>
  <c r="T78" i="30" s="1"/>
  <c r="AT73" i="30"/>
  <c r="AR73" i="30"/>
  <c r="AP73" i="30"/>
  <c r="AA73" i="30"/>
  <c r="T73" i="30"/>
  <c r="K73" i="30"/>
  <c r="L73" i="30" s="1"/>
  <c r="O73" i="30" s="1"/>
  <c r="B73" i="30"/>
  <c r="AR77" i="30" s="1"/>
  <c r="D70" i="30"/>
  <c r="D85" i="30" s="1"/>
  <c r="D101" i="30" s="1"/>
  <c r="D117" i="30" s="1"/>
  <c r="D133" i="30" s="1"/>
  <c r="D148" i="30" s="1"/>
  <c r="AT69" i="30"/>
  <c r="AR69" i="30"/>
  <c r="AP69" i="30"/>
  <c r="AD69" i="30"/>
  <c r="AA69" i="30"/>
  <c r="T69" i="30"/>
  <c r="K69" i="30"/>
  <c r="L69" i="30" s="1"/>
  <c r="R69" i="30" s="1"/>
  <c r="AT68" i="30"/>
  <c r="AP68" i="30"/>
  <c r="AD68" i="30"/>
  <c r="AA68" i="30"/>
  <c r="T68" i="30"/>
  <c r="AT67" i="30"/>
  <c r="AR67" i="30"/>
  <c r="AP67" i="30"/>
  <c r="AD67" i="30"/>
  <c r="AA67" i="30"/>
  <c r="D67" i="30"/>
  <c r="AT66" i="30"/>
  <c r="AP66" i="30"/>
  <c r="AD66" i="30"/>
  <c r="AA66" i="30"/>
  <c r="L66" i="30"/>
  <c r="K66" i="30"/>
  <c r="AT65" i="30"/>
  <c r="AP65" i="30"/>
  <c r="AD65" i="30"/>
  <c r="AA65" i="30"/>
  <c r="T65" i="30"/>
  <c r="K65" i="30"/>
  <c r="L65" i="30" s="1"/>
  <c r="AT64" i="30"/>
  <c r="AR64" i="30"/>
  <c r="AP64" i="30"/>
  <c r="AD64" i="30"/>
  <c r="AA64" i="30"/>
  <c r="T64" i="30"/>
  <c r="L64" i="30"/>
  <c r="K64" i="30"/>
  <c r="AT63" i="30"/>
  <c r="AP63" i="30"/>
  <c r="AD63" i="30"/>
  <c r="AA63" i="30"/>
  <c r="T63" i="30"/>
  <c r="AT62" i="30"/>
  <c r="AR62" i="30"/>
  <c r="AP62" i="30"/>
  <c r="AD62" i="30"/>
  <c r="AA62" i="30"/>
  <c r="AT61" i="30"/>
  <c r="AP61" i="30"/>
  <c r="AD61" i="30"/>
  <c r="AA61" i="30"/>
  <c r="T61" i="30"/>
  <c r="K61" i="30"/>
  <c r="L61" i="30" s="1"/>
  <c r="AT60" i="30"/>
  <c r="AP60" i="30"/>
  <c r="AD60" i="30"/>
  <c r="AA60" i="30"/>
  <c r="T60" i="30"/>
  <c r="D60" i="30"/>
  <c r="E61" i="30" s="1"/>
  <c r="H60" i="30" s="1"/>
  <c r="I60" i="30" s="1"/>
  <c r="J60" i="30" s="1"/>
  <c r="B60" i="30"/>
  <c r="AT59" i="30"/>
  <c r="AR59" i="30"/>
  <c r="AP59" i="30"/>
  <c r="AD59" i="30"/>
  <c r="AA59" i="30"/>
  <c r="T59" i="30"/>
  <c r="K59" i="30"/>
  <c r="L59" i="30" s="1"/>
  <c r="B59" i="30"/>
  <c r="T62" i="30" s="1"/>
  <c r="AT58" i="30"/>
  <c r="AR58" i="30"/>
  <c r="AP58" i="30"/>
  <c r="AD58" i="30"/>
  <c r="AA58" i="30"/>
  <c r="T58" i="30"/>
  <c r="B58" i="30"/>
  <c r="K63" i="30" s="1"/>
  <c r="L63" i="30" s="1"/>
  <c r="R63" i="30" s="1"/>
  <c r="D54" i="30"/>
  <c r="AT53" i="30"/>
  <c r="AR53" i="30"/>
  <c r="AP53" i="30"/>
  <c r="AM53" i="30"/>
  <c r="AD53" i="30"/>
  <c r="AA53" i="30"/>
  <c r="K53" i="30"/>
  <c r="L53" i="30" s="1"/>
  <c r="D53" i="30"/>
  <c r="D69" i="30" s="1"/>
  <c r="AT52" i="30"/>
  <c r="AR52" i="30"/>
  <c r="AP52" i="30"/>
  <c r="AM52" i="30"/>
  <c r="AD52" i="30"/>
  <c r="AA52" i="30"/>
  <c r="D52" i="30"/>
  <c r="E53" i="30" s="1"/>
  <c r="H52" i="30" s="1"/>
  <c r="I52" i="30" s="1"/>
  <c r="J52" i="30" s="1"/>
  <c r="AT51" i="30"/>
  <c r="AS51" i="30"/>
  <c r="AP51" i="30"/>
  <c r="AM51" i="30"/>
  <c r="AD51" i="30"/>
  <c r="AA51" i="30"/>
  <c r="K51" i="30"/>
  <c r="L51" i="30" s="1"/>
  <c r="E51" i="30"/>
  <c r="H50" i="30" s="1"/>
  <c r="I50" i="30" s="1"/>
  <c r="J50" i="30" s="1"/>
  <c r="D51" i="30"/>
  <c r="E52" i="30" s="1"/>
  <c r="H51" i="30" s="1"/>
  <c r="I51" i="30" s="1"/>
  <c r="J51" i="30" s="1"/>
  <c r="AT50" i="30"/>
  <c r="AR50" i="30"/>
  <c r="AP50" i="30"/>
  <c r="AM50" i="30"/>
  <c r="AD50" i="30"/>
  <c r="AA50" i="30"/>
  <c r="T50" i="30"/>
  <c r="D50" i="30"/>
  <c r="D66" i="30" s="1"/>
  <c r="AT49" i="30"/>
  <c r="AS49" i="30"/>
  <c r="AR49" i="30"/>
  <c r="AP49" i="30"/>
  <c r="AM49" i="30"/>
  <c r="AD49" i="30"/>
  <c r="AA49" i="30"/>
  <c r="K49" i="30"/>
  <c r="H49" i="30"/>
  <c r="I49" i="30" s="1"/>
  <c r="J49" i="30" s="1"/>
  <c r="D49" i="30"/>
  <c r="E50" i="30" s="1"/>
  <c r="AT48" i="30"/>
  <c r="AP48" i="30"/>
  <c r="AM48" i="30"/>
  <c r="AD48" i="30"/>
  <c r="AA48" i="30"/>
  <c r="D48" i="30"/>
  <c r="E49" i="30" s="1"/>
  <c r="H48" i="30" s="1"/>
  <c r="I48" i="30" s="1"/>
  <c r="J48" i="30" s="1"/>
  <c r="AT47" i="30"/>
  <c r="AR47" i="30"/>
  <c r="AP47" i="30"/>
  <c r="AM47" i="30"/>
  <c r="AD47" i="30"/>
  <c r="AA47" i="30"/>
  <c r="K47" i="30"/>
  <c r="L47" i="30" s="1"/>
  <c r="E47" i="30"/>
  <c r="H46" i="30" s="1"/>
  <c r="I46" i="30" s="1"/>
  <c r="J46" i="30" s="1"/>
  <c r="D47" i="30"/>
  <c r="AT46" i="30"/>
  <c r="AS46" i="30"/>
  <c r="AP46" i="30"/>
  <c r="AM46" i="30"/>
  <c r="AD46" i="30"/>
  <c r="AA46" i="30"/>
  <c r="K46" i="30"/>
  <c r="L46" i="30" s="1"/>
  <c r="D46" i="30"/>
  <c r="D62" i="30" s="1"/>
  <c r="AT45" i="30"/>
  <c r="AP45" i="30"/>
  <c r="AM45" i="30"/>
  <c r="AD45" i="30"/>
  <c r="AA45" i="30"/>
  <c r="E45" i="30"/>
  <c r="H44" i="30" s="1"/>
  <c r="D45" i="30"/>
  <c r="AT44" i="30"/>
  <c r="AS44" i="30"/>
  <c r="AR44" i="30"/>
  <c r="AP44" i="30"/>
  <c r="AM44" i="30"/>
  <c r="AD44" i="30"/>
  <c r="AA44" i="30"/>
  <c r="K44" i="30"/>
  <c r="I44" i="30"/>
  <c r="J44" i="30" s="1"/>
  <c r="D44" i="30"/>
  <c r="B44" i="30"/>
  <c r="AS53" i="30" s="1"/>
  <c r="AT43" i="30"/>
  <c r="AR43" i="30"/>
  <c r="AP43" i="30"/>
  <c r="AM43" i="30"/>
  <c r="AD43" i="30"/>
  <c r="AA43" i="30"/>
  <c r="K43" i="30"/>
  <c r="E43" i="30"/>
  <c r="H42" i="30" s="1"/>
  <c r="D43" i="30"/>
  <c r="B43" i="30"/>
  <c r="T45" i="30" s="1"/>
  <c r="AT42" i="30"/>
  <c r="AS42" i="30"/>
  <c r="AR42" i="30"/>
  <c r="AP42" i="30"/>
  <c r="AM42" i="30"/>
  <c r="AD42" i="30"/>
  <c r="AA42" i="30"/>
  <c r="K42" i="30"/>
  <c r="I42" i="30"/>
  <c r="J42" i="30" s="1"/>
  <c r="D42" i="30"/>
  <c r="D58" i="30" s="1"/>
  <c r="D73" i="30" s="1"/>
  <c r="B42" i="30"/>
  <c r="AR51" i="30" s="1"/>
  <c r="E38" i="30"/>
  <c r="AT37" i="30"/>
  <c r="AP37" i="30"/>
  <c r="AM37" i="30"/>
  <c r="AD37" i="30"/>
  <c r="AA37" i="30"/>
  <c r="H37" i="30"/>
  <c r="I37" i="30" s="1"/>
  <c r="J37" i="30" s="1"/>
  <c r="E37" i="30"/>
  <c r="H36" i="30" s="1"/>
  <c r="I36" i="30" s="1"/>
  <c r="J36" i="30" s="1"/>
  <c r="AT36" i="30"/>
  <c r="AR36" i="30"/>
  <c r="AP36" i="30"/>
  <c r="AM36" i="30"/>
  <c r="AD36" i="30"/>
  <c r="AA36" i="30"/>
  <c r="E36" i="30"/>
  <c r="H35" i="30" s="1"/>
  <c r="I35" i="30" s="1"/>
  <c r="J35" i="30" s="1"/>
  <c r="AT35" i="30"/>
  <c r="AR35" i="30"/>
  <c r="AP35" i="30"/>
  <c r="AM35" i="30"/>
  <c r="AD35" i="30"/>
  <c r="AA35" i="30"/>
  <c r="T35" i="30"/>
  <c r="K35" i="30"/>
  <c r="E35" i="30"/>
  <c r="AT34" i="30"/>
  <c r="AS34" i="30"/>
  <c r="AR34" i="30"/>
  <c r="AP34" i="30"/>
  <c r="AM34" i="30"/>
  <c r="AD34" i="30"/>
  <c r="AA34" i="30"/>
  <c r="K34" i="30"/>
  <c r="H34" i="30"/>
  <c r="I34" i="30" s="1"/>
  <c r="J34" i="30" s="1"/>
  <c r="E34" i="30"/>
  <c r="H33" i="30" s="1"/>
  <c r="I33" i="30" s="1"/>
  <c r="J33" i="30" s="1"/>
  <c r="AT33" i="30"/>
  <c r="AP33" i="30"/>
  <c r="AM33" i="30"/>
  <c r="AD33" i="30"/>
  <c r="AA33" i="30"/>
  <c r="K33" i="30"/>
  <c r="L33" i="30" s="1"/>
  <c r="E33" i="30"/>
  <c r="H32" i="30" s="1"/>
  <c r="I32" i="30" s="1"/>
  <c r="J32" i="30" s="1"/>
  <c r="AT32" i="30"/>
  <c r="AR32" i="30"/>
  <c r="AP32" i="30"/>
  <c r="AM32" i="30"/>
  <c r="AD32" i="30"/>
  <c r="AA32" i="30"/>
  <c r="T32" i="30"/>
  <c r="K32" i="30"/>
  <c r="L32" i="30" s="1"/>
  <c r="E32" i="30"/>
  <c r="AT31" i="30"/>
  <c r="AS31" i="30"/>
  <c r="AR31" i="30"/>
  <c r="AP31" i="30"/>
  <c r="AM31" i="30"/>
  <c r="AD31" i="30"/>
  <c r="AA31" i="30"/>
  <c r="K31" i="30"/>
  <c r="L31" i="30" s="1"/>
  <c r="H31" i="30"/>
  <c r="I31" i="30" s="1"/>
  <c r="J31" i="30" s="1"/>
  <c r="E31" i="30"/>
  <c r="H30" i="30" s="1"/>
  <c r="I30" i="30" s="1"/>
  <c r="J30" i="30" s="1"/>
  <c r="AT30" i="30"/>
  <c r="AR30" i="30"/>
  <c r="AP30" i="30"/>
  <c r="AM30" i="30"/>
  <c r="AD30" i="30"/>
  <c r="AA30" i="30"/>
  <c r="T30" i="30"/>
  <c r="K30" i="30"/>
  <c r="E30" i="30"/>
  <c r="AT29" i="30"/>
  <c r="AS29" i="30"/>
  <c r="AR29" i="30"/>
  <c r="AP29" i="30"/>
  <c r="AM29" i="30"/>
  <c r="AD29" i="30"/>
  <c r="AA29" i="30"/>
  <c r="H29" i="30"/>
  <c r="I29" i="30" s="1"/>
  <c r="J29" i="30" s="1"/>
  <c r="E29" i="30"/>
  <c r="H28" i="30" s="1"/>
  <c r="I28" i="30" s="1"/>
  <c r="AT28" i="30"/>
  <c r="AS28" i="30"/>
  <c r="AP28" i="30"/>
  <c r="AM28" i="30"/>
  <c r="AD28" i="30"/>
  <c r="AA28" i="30"/>
  <c r="K28" i="30"/>
  <c r="L28" i="30" s="1"/>
  <c r="R28" i="30" s="1"/>
  <c r="J28" i="30"/>
  <c r="E28" i="30"/>
  <c r="H27" i="30" s="1"/>
  <c r="I27" i="30" s="1"/>
  <c r="J27" i="30" s="1"/>
  <c r="B28" i="30"/>
  <c r="AS36" i="30" s="1"/>
  <c r="AT27" i="30"/>
  <c r="AR27" i="30"/>
  <c r="AP27" i="30"/>
  <c r="AM27" i="30"/>
  <c r="AD27" i="30"/>
  <c r="AA27" i="30"/>
  <c r="K27" i="30"/>
  <c r="E27" i="30"/>
  <c r="B27" i="30"/>
  <c r="T37" i="30" s="1"/>
  <c r="AT26" i="30"/>
  <c r="AR26" i="30"/>
  <c r="AP26" i="30"/>
  <c r="AM26" i="30"/>
  <c r="AD26" i="30"/>
  <c r="AA26" i="30"/>
  <c r="O26" i="30"/>
  <c r="P26" i="30" s="1"/>
  <c r="Q26" i="30" s="1"/>
  <c r="S26" i="30" s="1"/>
  <c r="K26" i="30"/>
  <c r="L26" i="30" s="1"/>
  <c r="R26" i="30" s="1"/>
  <c r="H26" i="30"/>
  <c r="I26" i="30" s="1"/>
  <c r="J26" i="30" s="1"/>
  <c r="B26" i="30"/>
  <c r="K36" i="30" s="1"/>
  <c r="AW147" i="15"/>
  <c r="AS147" i="15"/>
  <c r="AG147" i="15"/>
  <c r="T147" i="15"/>
  <c r="AW146" i="15"/>
  <c r="AU146" i="15"/>
  <c r="AS146" i="15"/>
  <c r="AG146" i="15"/>
  <c r="T146" i="15"/>
  <c r="L146" i="15"/>
  <c r="K146" i="15"/>
  <c r="AW145" i="15"/>
  <c r="AS145" i="15"/>
  <c r="AG145" i="15"/>
  <c r="T145" i="15"/>
  <c r="AW144" i="15"/>
  <c r="AS144" i="15"/>
  <c r="AG144" i="15"/>
  <c r="T144" i="15"/>
  <c r="AW143" i="15"/>
  <c r="AU143" i="15"/>
  <c r="AS143" i="15"/>
  <c r="AG143" i="15"/>
  <c r="T143" i="15"/>
  <c r="K143" i="15"/>
  <c r="L143" i="15" s="1"/>
  <c r="AW142" i="15"/>
  <c r="AS142" i="15"/>
  <c r="AG142" i="15"/>
  <c r="K142" i="15"/>
  <c r="L142" i="15" s="1"/>
  <c r="AW141" i="15"/>
  <c r="AS141" i="15"/>
  <c r="AG141" i="15"/>
  <c r="AW140" i="15"/>
  <c r="AS140" i="15"/>
  <c r="AG140" i="15"/>
  <c r="K140" i="15"/>
  <c r="L140" i="15" s="1"/>
  <c r="AW139" i="15"/>
  <c r="AS139" i="15"/>
  <c r="AG139" i="15"/>
  <c r="L139" i="15"/>
  <c r="K139" i="15"/>
  <c r="AW138" i="15"/>
  <c r="AS138" i="15"/>
  <c r="AG138" i="15"/>
  <c r="T138" i="15"/>
  <c r="B138" i="15"/>
  <c r="AW137" i="15"/>
  <c r="AU137" i="15"/>
  <c r="AS137" i="15"/>
  <c r="AG137" i="15"/>
  <c r="T137" i="15"/>
  <c r="K137" i="15"/>
  <c r="L137" i="15" s="1"/>
  <c r="B137" i="15"/>
  <c r="T141" i="15" s="1"/>
  <c r="AW136" i="15"/>
  <c r="AS136" i="15"/>
  <c r="AG136" i="15"/>
  <c r="T136" i="15"/>
  <c r="B136" i="15"/>
  <c r="AU140" i="15" s="1"/>
  <c r="AZ132" i="15"/>
  <c r="AW132" i="15"/>
  <c r="AV132" i="15"/>
  <c r="AU132" i="15"/>
  <c r="AS132" i="15"/>
  <c r="AG132" i="15"/>
  <c r="K132" i="15"/>
  <c r="L132" i="15" s="1"/>
  <c r="AZ131" i="15"/>
  <c r="AW131" i="15"/>
  <c r="AV131" i="15"/>
  <c r="AS131" i="15"/>
  <c r="AG131" i="15"/>
  <c r="T131" i="15"/>
  <c r="K131" i="15"/>
  <c r="L131" i="15" s="1"/>
  <c r="AZ130" i="15"/>
  <c r="AW130" i="15"/>
  <c r="AU130" i="15"/>
  <c r="AS130" i="15"/>
  <c r="AG130" i="15"/>
  <c r="K130" i="15"/>
  <c r="L130" i="15" s="1"/>
  <c r="AZ129" i="15"/>
  <c r="AW129" i="15"/>
  <c r="AV129" i="15"/>
  <c r="AU129" i="15"/>
  <c r="AS129" i="15"/>
  <c r="AG129" i="15"/>
  <c r="AZ128" i="15"/>
  <c r="AW128" i="15"/>
  <c r="AV128" i="15"/>
  <c r="AU128" i="15"/>
  <c r="AS128" i="15"/>
  <c r="AG128" i="15"/>
  <c r="AZ127" i="15"/>
  <c r="AW127" i="15"/>
  <c r="AU127" i="15"/>
  <c r="AS127" i="15"/>
  <c r="AG127" i="15"/>
  <c r="L127" i="15"/>
  <c r="K127" i="15"/>
  <c r="AZ126" i="15"/>
  <c r="AW126" i="15"/>
  <c r="AV126" i="15"/>
  <c r="AU126" i="15"/>
  <c r="AS126" i="15"/>
  <c r="AG126" i="15"/>
  <c r="T126" i="15"/>
  <c r="AZ125" i="15"/>
  <c r="AW125" i="15"/>
  <c r="AS125" i="15"/>
  <c r="AG125" i="15"/>
  <c r="K125" i="15"/>
  <c r="L125" i="15" s="1"/>
  <c r="R125" i="15" s="1"/>
  <c r="AZ124" i="15"/>
  <c r="AW124" i="15"/>
  <c r="AU124" i="15"/>
  <c r="AS124" i="15"/>
  <c r="AG124" i="15"/>
  <c r="T124" i="15"/>
  <c r="K124" i="15"/>
  <c r="L124" i="15" s="1"/>
  <c r="AZ123" i="15"/>
  <c r="AW123" i="15"/>
  <c r="AV123" i="15"/>
  <c r="AS123" i="15"/>
  <c r="AG123" i="15"/>
  <c r="K123" i="15"/>
  <c r="L123" i="15" s="1"/>
  <c r="B123" i="15"/>
  <c r="AV130" i="15" s="1"/>
  <c r="AZ122" i="15"/>
  <c r="AW122" i="15"/>
  <c r="AV122" i="15"/>
  <c r="AS122" i="15"/>
  <c r="AG122" i="15"/>
  <c r="K122" i="15"/>
  <c r="B122" i="15"/>
  <c r="T129" i="15" s="1"/>
  <c r="AZ121" i="15"/>
  <c r="AW121" i="15"/>
  <c r="AV121" i="15"/>
  <c r="AS121" i="15"/>
  <c r="AG121" i="15"/>
  <c r="K121" i="15"/>
  <c r="L121" i="15" s="1"/>
  <c r="B121" i="15"/>
  <c r="AU123" i="15" s="1"/>
  <c r="AW116" i="15"/>
  <c r="AS116" i="15"/>
  <c r="AG116" i="15"/>
  <c r="AW115" i="15"/>
  <c r="AV115" i="15"/>
  <c r="AS115" i="15"/>
  <c r="AG115" i="15"/>
  <c r="K115" i="15"/>
  <c r="L115" i="15" s="1"/>
  <c r="AW114" i="15"/>
  <c r="AS114" i="15"/>
  <c r="AG114" i="15"/>
  <c r="K114" i="15"/>
  <c r="L114" i="15" s="1"/>
  <c r="AW113" i="15"/>
  <c r="AS113" i="15"/>
  <c r="AG113" i="15"/>
  <c r="AW112" i="15"/>
  <c r="AV112" i="15"/>
  <c r="AS112" i="15"/>
  <c r="AG112" i="15"/>
  <c r="AW111" i="15"/>
  <c r="AS111" i="15"/>
  <c r="AG111" i="15"/>
  <c r="K111" i="15"/>
  <c r="AW110" i="15"/>
  <c r="AS110" i="15"/>
  <c r="AG110" i="15"/>
  <c r="T110" i="15"/>
  <c r="K110" i="15"/>
  <c r="AW109" i="15"/>
  <c r="AV109" i="15"/>
  <c r="AU109" i="15"/>
  <c r="AS109" i="15"/>
  <c r="AG109" i="15"/>
  <c r="AW108" i="15"/>
  <c r="AS108" i="15"/>
  <c r="AG108" i="15"/>
  <c r="K108" i="15"/>
  <c r="L108" i="15" s="1"/>
  <c r="R108" i="15" s="1"/>
  <c r="AW107" i="15"/>
  <c r="AS107" i="15"/>
  <c r="AG107" i="15"/>
  <c r="K107" i="15"/>
  <c r="B107" i="15"/>
  <c r="AV111" i="15" s="1"/>
  <c r="AW106" i="15"/>
  <c r="AV106" i="15"/>
  <c r="AS106" i="15"/>
  <c r="AG106" i="15"/>
  <c r="K106" i="15"/>
  <c r="B106" i="15"/>
  <c r="AW105" i="15"/>
  <c r="AU105" i="15"/>
  <c r="AS105" i="15"/>
  <c r="AG105" i="15"/>
  <c r="L105" i="15"/>
  <c r="O105" i="15" s="1"/>
  <c r="K105" i="15"/>
  <c r="B105" i="15"/>
  <c r="AU115" i="15" s="1"/>
  <c r="AM100" i="15"/>
  <c r="AL100" i="15"/>
  <c r="AK100" i="15"/>
  <c r="T100" i="15"/>
  <c r="AM99" i="15"/>
  <c r="AK99" i="15"/>
  <c r="AM98" i="15"/>
  <c r="K98" i="15"/>
  <c r="L98" i="15" s="1"/>
  <c r="AM97" i="15"/>
  <c r="K97" i="15"/>
  <c r="L97" i="15" s="1"/>
  <c r="AM96" i="15"/>
  <c r="AL96" i="15"/>
  <c r="T96" i="15"/>
  <c r="AM95" i="15"/>
  <c r="AL95" i="15"/>
  <c r="T95" i="15"/>
  <c r="AM94" i="15"/>
  <c r="AK94" i="15"/>
  <c r="AM93" i="15"/>
  <c r="AM92" i="15"/>
  <c r="AL92" i="15"/>
  <c r="L92" i="15"/>
  <c r="R92" i="15" s="1"/>
  <c r="K92" i="15"/>
  <c r="AM91" i="15"/>
  <c r="AL91" i="15"/>
  <c r="T91" i="15"/>
  <c r="B91" i="15"/>
  <c r="AL99" i="15" s="1"/>
  <c r="AM90" i="15"/>
  <c r="AL90" i="15"/>
  <c r="AK90" i="15"/>
  <c r="T90" i="15"/>
  <c r="B90" i="15"/>
  <c r="AM89" i="15"/>
  <c r="AL89" i="15"/>
  <c r="K89" i="15"/>
  <c r="L89" i="15" s="1"/>
  <c r="B89" i="15"/>
  <c r="AT84" i="15"/>
  <c r="AP84" i="15"/>
  <c r="AA84" i="15"/>
  <c r="T84" i="15"/>
  <c r="AT83" i="15"/>
  <c r="AS83" i="15"/>
  <c r="AR83" i="15"/>
  <c r="AP83" i="15"/>
  <c r="AA83" i="15"/>
  <c r="H83" i="15"/>
  <c r="I83" i="15" s="1"/>
  <c r="J83" i="15" s="1"/>
  <c r="AT82" i="15"/>
  <c r="AP82" i="15"/>
  <c r="AA82" i="15"/>
  <c r="AT81" i="15"/>
  <c r="AP81" i="15"/>
  <c r="AA81" i="15"/>
  <c r="T81" i="15"/>
  <c r="AT80" i="15"/>
  <c r="AS80" i="15"/>
  <c r="AR80" i="15"/>
  <c r="AP80" i="15"/>
  <c r="AA80" i="15"/>
  <c r="K80" i="15"/>
  <c r="L80" i="15" s="1"/>
  <c r="AT79" i="15"/>
  <c r="AS79" i="15"/>
  <c r="AP79" i="15"/>
  <c r="AA79" i="15"/>
  <c r="T79" i="15"/>
  <c r="K79" i="15"/>
  <c r="L79" i="15" s="1"/>
  <c r="AT78" i="15"/>
  <c r="AR78" i="15"/>
  <c r="AP78" i="15"/>
  <c r="AA78" i="15"/>
  <c r="T78" i="15"/>
  <c r="AT77" i="15"/>
  <c r="AR77" i="15"/>
  <c r="AP77" i="15"/>
  <c r="AA77" i="15"/>
  <c r="T77" i="15"/>
  <c r="K77" i="15"/>
  <c r="L77" i="15" s="1"/>
  <c r="AT76" i="15"/>
  <c r="AS76" i="15"/>
  <c r="AP76" i="15"/>
  <c r="AA76" i="15"/>
  <c r="T76" i="15"/>
  <c r="K76" i="15"/>
  <c r="L76" i="15" s="1"/>
  <c r="AT75" i="15"/>
  <c r="AR75" i="15"/>
  <c r="AP75" i="15"/>
  <c r="AA75" i="15"/>
  <c r="T75" i="15"/>
  <c r="B75" i="15"/>
  <c r="AS82" i="15" s="1"/>
  <c r="AT74" i="15"/>
  <c r="AS74" i="15"/>
  <c r="AR74" i="15"/>
  <c r="AP74" i="15"/>
  <c r="AA74" i="15"/>
  <c r="K74" i="15"/>
  <c r="L74" i="15" s="1"/>
  <c r="B74" i="15"/>
  <c r="T83" i="15" s="1"/>
  <c r="AT73" i="15"/>
  <c r="AP73" i="15"/>
  <c r="AA73" i="15"/>
  <c r="B73" i="15"/>
  <c r="K82" i="15" s="1"/>
  <c r="L82" i="15" s="1"/>
  <c r="AT69" i="15"/>
  <c r="AP69" i="15"/>
  <c r="AD69" i="15"/>
  <c r="AA69" i="15"/>
  <c r="T69" i="15"/>
  <c r="E69" i="15"/>
  <c r="H68" i="15" s="1"/>
  <c r="I68" i="15" s="1"/>
  <c r="J68" i="15" s="1"/>
  <c r="AT68" i="15"/>
  <c r="AS68" i="15"/>
  <c r="AR68" i="15"/>
  <c r="AP68" i="15"/>
  <c r="AD68" i="15"/>
  <c r="AA68" i="15"/>
  <c r="AT67" i="15"/>
  <c r="AS67" i="15"/>
  <c r="AP67" i="15"/>
  <c r="AD67" i="15"/>
  <c r="AA67" i="15"/>
  <c r="T67" i="15"/>
  <c r="AT66" i="15"/>
  <c r="AS66" i="15"/>
  <c r="AR66" i="15"/>
  <c r="AP66" i="15"/>
  <c r="AD66" i="15"/>
  <c r="AA66" i="15"/>
  <c r="D66" i="15"/>
  <c r="AT65" i="15"/>
  <c r="AP65" i="15"/>
  <c r="AD65" i="15"/>
  <c r="AA65" i="15"/>
  <c r="R65" i="15"/>
  <c r="K65" i="15"/>
  <c r="L65" i="15" s="1"/>
  <c r="AT64" i="15"/>
  <c r="AS64" i="15"/>
  <c r="AP64" i="15"/>
  <c r="AD64" i="15"/>
  <c r="AA64" i="15"/>
  <c r="T64" i="15"/>
  <c r="K64" i="15"/>
  <c r="L64" i="15" s="1"/>
  <c r="D64" i="15"/>
  <c r="AT63" i="15"/>
  <c r="AR63" i="15"/>
  <c r="AP63" i="15"/>
  <c r="AD63" i="15"/>
  <c r="AA63" i="15"/>
  <c r="K63" i="15"/>
  <c r="L63" i="15" s="1"/>
  <c r="AT62" i="15"/>
  <c r="AP62" i="15"/>
  <c r="AD62" i="15"/>
  <c r="AA62" i="15"/>
  <c r="T62" i="15"/>
  <c r="AT61" i="15"/>
  <c r="AS61" i="15"/>
  <c r="AR61" i="15"/>
  <c r="AP61" i="15"/>
  <c r="AD61" i="15"/>
  <c r="AA61" i="15"/>
  <c r="AT60" i="15"/>
  <c r="AP60" i="15"/>
  <c r="AD60" i="15"/>
  <c r="AA60" i="15"/>
  <c r="K60" i="15"/>
  <c r="L60" i="15" s="1"/>
  <c r="R60" i="15" s="1"/>
  <c r="B60" i="15"/>
  <c r="AS63" i="15" s="1"/>
  <c r="AT59" i="15"/>
  <c r="AS59" i="15"/>
  <c r="AP59" i="15"/>
  <c r="AD59" i="15"/>
  <c r="AA59" i="15"/>
  <c r="T59" i="15"/>
  <c r="K59" i="15"/>
  <c r="L59" i="15" s="1"/>
  <c r="D59" i="15"/>
  <c r="B59" i="15"/>
  <c r="AT58" i="15"/>
  <c r="AS58" i="15"/>
  <c r="AR58" i="15"/>
  <c r="AP58" i="15"/>
  <c r="AD58" i="15"/>
  <c r="AA58" i="15"/>
  <c r="L58" i="15"/>
  <c r="R58" i="15" s="1"/>
  <c r="K58" i="15"/>
  <c r="B58" i="15"/>
  <c r="K68" i="15" s="1"/>
  <c r="L68" i="15" s="1"/>
  <c r="D54" i="15"/>
  <c r="D70" i="15" s="1"/>
  <c r="D85" i="15" s="1"/>
  <c r="D101" i="15" s="1"/>
  <c r="D117" i="15" s="1"/>
  <c r="D133" i="15" s="1"/>
  <c r="D148" i="15" s="1"/>
  <c r="AT53" i="15"/>
  <c r="AP53" i="15"/>
  <c r="AM53" i="15"/>
  <c r="AD53" i="15"/>
  <c r="AA53" i="15"/>
  <c r="T53" i="15"/>
  <c r="E53" i="15"/>
  <c r="H52" i="15" s="1"/>
  <c r="I52" i="15" s="1"/>
  <c r="D53" i="15"/>
  <c r="E54" i="15" s="1"/>
  <c r="H53" i="15" s="1"/>
  <c r="I53" i="15" s="1"/>
  <c r="J53" i="15" s="1"/>
  <c r="AT52" i="15"/>
  <c r="AS52" i="15"/>
  <c r="AP52" i="15"/>
  <c r="AM52" i="15"/>
  <c r="AD52" i="15"/>
  <c r="AA52" i="15"/>
  <c r="J52" i="15"/>
  <c r="D52" i="15"/>
  <c r="D68" i="15" s="1"/>
  <c r="D83" i="15" s="1"/>
  <c r="E84" i="15" s="1"/>
  <c r="AT51" i="15"/>
  <c r="AP51" i="15"/>
  <c r="AM51" i="15"/>
  <c r="AD51" i="15"/>
  <c r="AA51" i="15"/>
  <c r="T51" i="15"/>
  <c r="E51" i="15"/>
  <c r="D51" i="15"/>
  <c r="AT50" i="15"/>
  <c r="AR50" i="15"/>
  <c r="AP50" i="15"/>
  <c r="AM50" i="15"/>
  <c r="AD50" i="15"/>
  <c r="AA50" i="15"/>
  <c r="K50" i="15"/>
  <c r="L50" i="15" s="1"/>
  <c r="I50" i="15"/>
  <c r="J50" i="15" s="1"/>
  <c r="H50" i="15"/>
  <c r="D50" i="15"/>
  <c r="AT49" i="15"/>
  <c r="AP49" i="15"/>
  <c r="AM49" i="15"/>
  <c r="AD49" i="15"/>
  <c r="AA49" i="15"/>
  <c r="T49" i="15"/>
  <c r="D49" i="15"/>
  <c r="E50" i="15" s="1"/>
  <c r="H49" i="15" s="1"/>
  <c r="I49" i="15" s="1"/>
  <c r="J49" i="15" s="1"/>
  <c r="AT48" i="15"/>
  <c r="AS48" i="15"/>
  <c r="AR48" i="15"/>
  <c r="AP48" i="15"/>
  <c r="AM48" i="15"/>
  <c r="AD48" i="15"/>
  <c r="AA48" i="15"/>
  <c r="J48" i="15"/>
  <c r="E48" i="15"/>
  <c r="H47" i="15" s="1"/>
  <c r="I47" i="15" s="1"/>
  <c r="J47" i="15" s="1"/>
  <c r="D48" i="15"/>
  <c r="E49" i="15" s="1"/>
  <c r="H48" i="15" s="1"/>
  <c r="I48" i="15" s="1"/>
  <c r="AT47" i="15"/>
  <c r="AP47" i="15"/>
  <c r="AM47" i="15"/>
  <c r="AD47" i="15"/>
  <c r="AA47" i="15"/>
  <c r="T47" i="15"/>
  <c r="D47" i="15"/>
  <c r="D63" i="15" s="1"/>
  <c r="AT46" i="15"/>
  <c r="AR46" i="15"/>
  <c r="AP46" i="15"/>
  <c r="AM46" i="15"/>
  <c r="AD46" i="15"/>
  <c r="AA46" i="15"/>
  <c r="D46" i="15"/>
  <c r="AT45" i="15"/>
  <c r="AP45" i="15"/>
  <c r="AM45" i="15"/>
  <c r="AD45" i="15"/>
  <c r="AA45" i="15"/>
  <c r="D45" i="15"/>
  <c r="D61" i="15" s="1"/>
  <c r="AT44" i="15"/>
  <c r="AP44" i="15"/>
  <c r="AM44" i="15"/>
  <c r="AD44" i="15"/>
  <c r="AA44" i="15"/>
  <c r="E44" i="15"/>
  <c r="H43" i="15" s="1"/>
  <c r="I43" i="15" s="1"/>
  <c r="J43" i="15" s="1"/>
  <c r="D44" i="15"/>
  <c r="B44" i="15"/>
  <c r="AS50" i="15" s="1"/>
  <c r="AT43" i="15"/>
  <c r="AP43" i="15"/>
  <c r="AM43" i="15"/>
  <c r="AD43" i="15"/>
  <c r="AA43" i="15"/>
  <c r="L43" i="15"/>
  <c r="K43" i="15"/>
  <c r="D43" i="15"/>
  <c r="B43" i="15"/>
  <c r="T44" i="15" s="1"/>
  <c r="AT42" i="15"/>
  <c r="AS42" i="15"/>
  <c r="AP42" i="15"/>
  <c r="AM42" i="15"/>
  <c r="AD42" i="15"/>
  <c r="AA42" i="15"/>
  <c r="D42" i="15"/>
  <c r="B42" i="15"/>
  <c r="AR52" i="15" s="1"/>
  <c r="E38" i="15"/>
  <c r="AT37" i="15"/>
  <c r="AP37" i="15"/>
  <c r="AM37" i="15"/>
  <c r="AD37" i="15"/>
  <c r="AA37" i="15"/>
  <c r="H37" i="15"/>
  <c r="I37" i="15" s="1"/>
  <c r="J37" i="15" s="1"/>
  <c r="E37" i="15"/>
  <c r="AT36" i="15"/>
  <c r="AP36" i="15"/>
  <c r="AM36" i="15"/>
  <c r="AD36" i="15"/>
  <c r="AA36" i="15"/>
  <c r="T36" i="15"/>
  <c r="H36" i="15"/>
  <c r="I36" i="15" s="1"/>
  <c r="J36" i="15" s="1"/>
  <c r="E36" i="15"/>
  <c r="H35" i="15" s="1"/>
  <c r="I35" i="15" s="1"/>
  <c r="J35" i="15" s="1"/>
  <c r="AT35" i="15"/>
  <c r="AS35" i="15"/>
  <c r="AR35" i="15"/>
  <c r="AP35" i="15"/>
  <c r="AM35" i="15"/>
  <c r="AD35" i="15"/>
  <c r="AA35" i="15"/>
  <c r="E35" i="15"/>
  <c r="AT34" i="15"/>
  <c r="AP34" i="15"/>
  <c r="AM34" i="15"/>
  <c r="AD34" i="15"/>
  <c r="AA34" i="15"/>
  <c r="T34" i="15"/>
  <c r="I34" i="15"/>
  <c r="J34" i="15" s="1"/>
  <c r="H34" i="15"/>
  <c r="E34" i="15"/>
  <c r="AT33" i="15"/>
  <c r="AS33" i="15"/>
  <c r="AR33" i="15"/>
  <c r="AP33" i="15"/>
  <c r="AM33" i="15"/>
  <c r="AD33" i="15"/>
  <c r="AA33" i="15"/>
  <c r="I33" i="15"/>
  <c r="J33" i="15" s="1"/>
  <c r="H33" i="15"/>
  <c r="E33" i="15"/>
  <c r="AT32" i="15"/>
  <c r="AP32" i="15"/>
  <c r="AM32" i="15"/>
  <c r="AD32" i="15"/>
  <c r="AA32" i="15"/>
  <c r="L32" i="15"/>
  <c r="H32" i="15"/>
  <c r="I32" i="15" s="1"/>
  <c r="J32" i="15" s="1"/>
  <c r="E32" i="15"/>
  <c r="H31" i="15" s="1"/>
  <c r="I31" i="15" s="1"/>
  <c r="J31" i="15" s="1"/>
  <c r="AT31" i="15"/>
  <c r="AP31" i="15"/>
  <c r="AM31" i="15"/>
  <c r="AD31" i="15"/>
  <c r="AA31" i="15"/>
  <c r="T31" i="15"/>
  <c r="E31" i="15"/>
  <c r="AT30" i="15"/>
  <c r="AS30" i="15"/>
  <c r="AP30" i="15"/>
  <c r="AM30" i="15"/>
  <c r="AD30" i="15"/>
  <c r="AA30" i="15"/>
  <c r="K30" i="15"/>
  <c r="L30" i="15" s="1"/>
  <c r="H30" i="15"/>
  <c r="I30" i="15" s="1"/>
  <c r="J30" i="15" s="1"/>
  <c r="E30" i="15"/>
  <c r="AT29" i="15"/>
  <c r="AP29" i="15"/>
  <c r="AM29" i="15"/>
  <c r="AD29" i="15"/>
  <c r="AA29" i="15"/>
  <c r="T29" i="15"/>
  <c r="H29" i="15"/>
  <c r="I29" i="15" s="1"/>
  <c r="J29" i="15" s="1"/>
  <c r="E29" i="15"/>
  <c r="AT28" i="15"/>
  <c r="AP28" i="15"/>
  <c r="AM28" i="15"/>
  <c r="AD28" i="15"/>
  <c r="AA28" i="15"/>
  <c r="H28" i="15"/>
  <c r="I28" i="15" s="1"/>
  <c r="J28" i="15" s="1"/>
  <c r="E28" i="15"/>
  <c r="H27" i="15" s="1"/>
  <c r="I27" i="15" s="1"/>
  <c r="J27" i="15" s="1"/>
  <c r="B28" i="15"/>
  <c r="AS32" i="15" s="1"/>
  <c r="AT27" i="15"/>
  <c r="AP27" i="15"/>
  <c r="AM27" i="15"/>
  <c r="AD27" i="15"/>
  <c r="AA27" i="15"/>
  <c r="L27" i="15"/>
  <c r="K27" i="15"/>
  <c r="E27" i="15"/>
  <c r="B27" i="15"/>
  <c r="T28" i="15" s="1"/>
  <c r="AT26" i="15"/>
  <c r="AS26" i="15"/>
  <c r="AP26" i="15"/>
  <c r="AM26" i="15"/>
  <c r="AD26" i="15"/>
  <c r="AA26" i="15"/>
  <c r="T26" i="15"/>
  <c r="H26" i="15"/>
  <c r="I26" i="15" s="1"/>
  <c r="J26" i="15" s="1"/>
  <c r="B26" i="15"/>
  <c r="K32" i="15" s="1"/>
  <c r="AW147" i="29"/>
  <c r="AS147" i="29"/>
  <c r="AG147" i="29"/>
  <c r="AW146" i="29"/>
  <c r="AS146" i="29"/>
  <c r="AG146" i="29"/>
  <c r="AW145" i="29"/>
  <c r="AU145" i="29"/>
  <c r="AS145" i="29"/>
  <c r="AG145" i="29"/>
  <c r="AW144" i="29"/>
  <c r="AS144" i="29"/>
  <c r="AG144" i="29"/>
  <c r="K144" i="29"/>
  <c r="L144" i="29" s="1"/>
  <c r="AW143" i="29"/>
  <c r="AS143" i="29"/>
  <c r="AG143" i="29"/>
  <c r="AW142" i="29"/>
  <c r="AV142" i="29"/>
  <c r="AS142" i="29"/>
  <c r="AG142" i="29"/>
  <c r="AW141" i="29"/>
  <c r="AS141" i="29"/>
  <c r="AG141" i="29"/>
  <c r="AW140" i="29"/>
  <c r="AS140" i="29"/>
  <c r="AG140" i="29"/>
  <c r="T140" i="29"/>
  <c r="AW139" i="29"/>
  <c r="AV139" i="29"/>
  <c r="AS139" i="29"/>
  <c r="AG139" i="29"/>
  <c r="AW138" i="29"/>
  <c r="AS138" i="29"/>
  <c r="AG138" i="29"/>
  <c r="B138" i="29"/>
  <c r="AV145" i="29" s="1"/>
  <c r="AW137" i="29"/>
  <c r="AS137" i="29"/>
  <c r="AG137" i="29"/>
  <c r="B137" i="29"/>
  <c r="T136" i="29" s="1"/>
  <c r="AW136" i="29"/>
  <c r="AU136" i="29"/>
  <c r="AS136" i="29"/>
  <c r="AG136" i="29"/>
  <c r="B136" i="29"/>
  <c r="K138" i="29" s="1"/>
  <c r="L138" i="29" s="1"/>
  <c r="AZ132" i="29"/>
  <c r="AW132" i="29"/>
  <c r="AV132" i="29"/>
  <c r="AS132" i="29"/>
  <c r="AG132" i="29"/>
  <c r="T132" i="29"/>
  <c r="K132" i="29"/>
  <c r="L132" i="29" s="1"/>
  <c r="AZ131" i="29"/>
  <c r="AW131" i="29"/>
  <c r="AU131" i="29"/>
  <c r="AS131" i="29"/>
  <c r="AG131" i="29"/>
  <c r="T131" i="29"/>
  <c r="AZ130" i="29"/>
  <c r="AW130" i="29"/>
  <c r="AU130" i="29"/>
  <c r="AS130" i="29"/>
  <c r="AG130" i="29"/>
  <c r="AZ129" i="29"/>
  <c r="AW129" i="29"/>
  <c r="AS129" i="29"/>
  <c r="AG129" i="29"/>
  <c r="L129" i="29"/>
  <c r="AZ128" i="29"/>
  <c r="AW128" i="29"/>
  <c r="AV128" i="29"/>
  <c r="AU128" i="29"/>
  <c r="AS128" i="29"/>
  <c r="AG128" i="29"/>
  <c r="K128" i="29"/>
  <c r="L128" i="29" s="1"/>
  <c r="AZ127" i="29"/>
  <c r="AW127" i="29"/>
  <c r="AS127" i="29"/>
  <c r="AG127" i="29"/>
  <c r="T127" i="29"/>
  <c r="AZ126" i="29"/>
  <c r="AW126" i="29"/>
  <c r="AV126" i="29"/>
  <c r="AS126" i="29"/>
  <c r="AG126" i="29"/>
  <c r="K126" i="29"/>
  <c r="L126" i="29" s="1"/>
  <c r="AZ125" i="29"/>
  <c r="AW125" i="29"/>
  <c r="AV125" i="29"/>
  <c r="AS125" i="29"/>
  <c r="AG125" i="29"/>
  <c r="T125" i="29"/>
  <c r="K125" i="29"/>
  <c r="L125" i="29" s="1"/>
  <c r="AZ124" i="29"/>
  <c r="AW124" i="29"/>
  <c r="AV124" i="29"/>
  <c r="AU124" i="29"/>
  <c r="AS124" i="29"/>
  <c r="AG124" i="29"/>
  <c r="T124" i="29"/>
  <c r="AZ123" i="29"/>
  <c r="AW123" i="29"/>
  <c r="AU123" i="29"/>
  <c r="AS123" i="29"/>
  <c r="AG123" i="29"/>
  <c r="K123" i="29"/>
  <c r="L123" i="29" s="1"/>
  <c r="B123" i="29"/>
  <c r="AV127" i="29" s="1"/>
  <c r="AZ122" i="29"/>
  <c r="AW122" i="29"/>
  <c r="AU122" i="29"/>
  <c r="AS122" i="29"/>
  <c r="AG122" i="29"/>
  <c r="T122" i="29"/>
  <c r="K122" i="29"/>
  <c r="L122" i="29" s="1"/>
  <c r="B122" i="29"/>
  <c r="T128" i="29" s="1"/>
  <c r="AZ121" i="29"/>
  <c r="AW121" i="29"/>
  <c r="AU121" i="29"/>
  <c r="AS121" i="29"/>
  <c r="AG121" i="29"/>
  <c r="K121" i="29"/>
  <c r="L121" i="29" s="1"/>
  <c r="B121" i="29"/>
  <c r="K129" i="29" s="1"/>
  <c r="AW116" i="29"/>
  <c r="AU116" i="29"/>
  <c r="AS116" i="29"/>
  <c r="AG116" i="29"/>
  <c r="T116" i="29"/>
  <c r="AW115" i="29"/>
  <c r="AV115" i="29"/>
  <c r="AS115" i="29"/>
  <c r="AG115" i="29"/>
  <c r="T115" i="29"/>
  <c r="AW114" i="29"/>
  <c r="AS114" i="29"/>
  <c r="AG114" i="29"/>
  <c r="T114" i="29"/>
  <c r="AW113" i="29"/>
  <c r="AU113" i="29"/>
  <c r="AS113" i="29"/>
  <c r="AG113" i="29"/>
  <c r="T113" i="29"/>
  <c r="AW112" i="29"/>
  <c r="AV112" i="29"/>
  <c r="AS112" i="29"/>
  <c r="AG112" i="29"/>
  <c r="T112" i="29"/>
  <c r="L112" i="29"/>
  <c r="R112" i="29" s="1"/>
  <c r="K112" i="29"/>
  <c r="AW111" i="29"/>
  <c r="AS111" i="29"/>
  <c r="AG111" i="29"/>
  <c r="T111" i="29"/>
  <c r="K111" i="29"/>
  <c r="L111" i="29" s="1"/>
  <c r="AW110" i="29"/>
  <c r="AS110" i="29"/>
  <c r="AG110" i="29"/>
  <c r="T110" i="29"/>
  <c r="AW109" i="29"/>
  <c r="AV109" i="29"/>
  <c r="AU109" i="29"/>
  <c r="AS109" i="29"/>
  <c r="AG109" i="29"/>
  <c r="T109" i="29"/>
  <c r="L109" i="29"/>
  <c r="R109" i="29" s="1"/>
  <c r="K109" i="29"/>
  <c r="AW108" i="29"/>
  <c r="AS108" i="29"/>
  <c r="AG108" i="29"/>
  <c r="T108" i="29"/>
  <c r="K108" i="29"/>
  <c r="L108" i="29" s="1"/>
  <c r="AW107" i="29"/>
  <c r="AS107" i="29"/>
  <c r="AG107" i="29"/>
  <c r="T107" i="29"/>
  <c r="B107" i="29"/>
  <c r="AV111" i="29" s="1"/>
  <c r="AW106" i="29"/>
  <c r="AV106" i="29"/>
  <c r="AS106" i="29"/>
  <c r="AG106" i="29"/>
  <c r="T106" i="29"/>
  <c r="L106" i="29"/>
  <c r="R106" i="29" s="1"/>
  <c r="K106" i="29"/>
  <c r="B106" i="29"/>
  <c r="AW105" i="29"/>
  <c r="AS105" i="29"/>
  <c r="AG105" i="29"/>
  <c r="T105" i="29"/>
  <c r="B105" i="29"/>
  <c r="AU111" i="29" s="1"/>
  <c r="AM100" i="29"/>
  <c r="AK100" i="29"/>
  <c r="T100" i="29"/>
  <c r="AM99" i="29"/>
  <c r="AK99" i="29"/>
  <c r="K99" i="29"/>
  <c r="AM98" i="29"/>
  <c r="AK98" i="29"/>
  <c r="K98" i="29"/>
  <c r="L98" i="29" s="1"/>
  <c r="AM97" i="29"/>
  <c r="AM96" i="29"/>
  <c r="AK96" i="29"/>
  <c r="K96" i="29"/>
  <c r="L96" i="29" s="1"/>
  <c r="R96" i="29" s="1"/>
  <c r="AM95" i="29"/>
  <c r="AK95" i="29"/>
  <c r="T95" i="29"/>
  <c r="AM94" i="29"/>
  <c r="AK94" i="29"/>
  <c r="K94" i="29"/>
  <c r="L94" i="29" s="1"/>
  <c r="AM93" i="29"/>
  <c r="AL93" i="29"/>
  <c r="AK93" i="29"/>
  <c r="K93" i="29"/>
  <c r="L93" i="29" s="1"/>
  <c r="AM92" i="29"/>
  <c r="AM91" i="29"/>
  <c r="AK91" i="29"/>
  <c r="K91" i="29"/>
  <c r="L91" i="29" s="1"/>
  <c r="R91" i="29" s="1"/>
  <c r="B91" i="29"/>
  <c r="AL98" i="29" s="1"/>
  <c r="AM90" i="29"/>
  <c r="AL90" i="29"/>
  <c r="AK90" i="29"/>
  <c r="K90" i="29"/>
  <c r="L90" i="29" s="1"/>
  <c r="B90" i="29"/>
  <c r="T99" i="29" s="1"/>
  <c r="AM89" i="29"/>
  <c r="AK89" i="29"/>
  <c r="K89" i="29"/>
  <c r="D89" i="29"/>
  <c r="B89" i="29"/>
  <c r="K100" i="29" s="1"/>
  <c r="L100" i="29" s="1"/>
  <c r="R100" i="29" s="1"/>
  <c r="AT84" i="29"/>
  <c r="AP84" i="29"/>
  <c r="AA84" i="29"/>
  <c r="T84" i="29"/>
  <c r="AT83" i="29"/>
  <c r="AR83" i="29"/>
  <c r="AP83" i="29"/>
  <c r="AA83" i="29"/>
  <c r="T83" i="29"/>
  <c r="K83" i="29"/>
  <c r="L83" i="29" s="1"/>
  <c r="AT82" i="29"/>
  <c r="AS82" i="29"/>
  <c r="AP82" i="29"/>
  <c r="AA82" i="29"/>
  <c r="T82" i="29"/>
  <c r="AT81" i="29"/>
  <c r="AR81" i="29"/>
  <c r="AP81" i="29"/>
  <c r="AA81" i="29"/>
  <c r="T81" i="29"/>
  <c r="AT80" i="29"/>
  <c r="AR80" i="29"/>
  <c r="AP80" i="29"/>
  <c r="AA80" i="29"/>
  <c r="T80" i="29"/>
  <c r="AT79" i="29"/>
  <c r="AR79" i="29"/>
  <c r="AP79" i="29"/>
  <c r="AA79" i="29"/>
  <c r="K79" i="29"/>
  <c r="L79" i="29" s="1"/>
  <c r="AT78" i="29"/>
  <c r="AS78" i="29"/>
  <c r="AP78" i="29"/>
  <c r="AA78" i="29"/>
  <c r="AT77" i="29"/>
  <c r="AS77" i="29"/>
  <c r="AP77" i="29"/>
  <c r="AA77" i="29"/>
  <c r="AT76" i="29"/>
  <c r="AR76" i="29"/>
  <c r="AP76" i="29"/>
  <c r="AA76" i="29"/>
  <c r="K76" i="29"/>
  <c r="L76" i="29" s="1"/>
  <c r="AT75" i="29"/>
  <c r="AS75" i="29"/>
  <c r="AP75" i="29"/>
  <c r="AA75" i="29"/>
  <c r="B75" i="29"/>
  <c r="AS84" i="29" s="1"/>
  <c r="AT74" i="29"/>
  <c r="AR74" i="29"/>
  <c r="AP74" i="29"/>
  <c r="AA74" i="29"/>
  <c r="T74" i="29"/>
  <c r="B74" i="29"/>
  <c r="T79" i="29" s="1"/>
  <c r="AT73" i="29"/>
  <c r="AS73" i="29"/>
  <c r="AP73" i="29"/>
  <c r="AA73" i="29"/>
  <c r="T73" i="29"/>
  <c r="J73" i="29"/>
  <c r="H73" i="29"/>
  <c r="I73" i="29" s="1"/>
  <c r="B73" i="29"/>
  <c r="AR82" i="29" s="1"/>
  <c r="AT69" i="29"/>
  <c r="AS69" i="29"/>
  <c r="AR69" i="29"/>
  <c r="AP69" i="29"/>
  <c r="AA69" i="29"/>
  <c r="AT68" i="29"/>
  <c r="AR68" i="29"/>
  <c r="AP68" i="29"/>
  <c r="AA68" i="29"/>
  <c r="K68" i="29"/>
  <c r="L68" i="29" s="1"/>
  <c r="D68" i="29"/>
  <c r="AT67" i="29"/>
  <c r="AR67" i="29"/>
  <c r="AP67" i="29"/>
  <c r="AA67" i="29"/>
  <c r="K67" i="29"/>
  <c r="L67" i="29" s="1"/>
  <c r="R67" i="29" s="1"/>
  <c r="AT66" i="29"/>
  <c r="AS66" i="29"/>
  <c r="AR66" i="29"/>
  <c r="AP66" i="29"/>
  <c r="AA66" i="29"/>
  <c r="AT65" i="29"/>
  <c r="AR65" i="29"/>
  <c r="AP65" i="29"/>
  <c r="AA65" i="29"/>
  <c r="K65" i="29"/>
  <c r="AT64" i="29"/>
  <c r="AS64" i="29"/>
  <c r="AR64" i="29"/>
  <c r="AP64" i="29"/>
  <c r="AA64" i="29"/>
  <c r="AT63" i="29"/>
  <c r="AR63" i="29"/>
  <c r="AP63" i="29"/>
  <c r="AA63" i="29"/>
  <c r="K63" i="29"/>
  <c r="D63" i="29"/>
  <c r="E64" i="29" s="1"/>
  <c r="H63" i="29" s="1"/>
  <c r="I63" i="29" s="1"/>
  <c r="J63" i="29" s="1"/>
  <c r="AT62" i="29"/>
  <c r="AS62" i="29"/>
  <c r="AR62" i="29"/>
  <c r="AP62" i="29"/>
  <c r="AA62" i="29"/>
  <c r="K62" i="29"/>
  <c r="AT61" i="29"/>
  <c r="AS61" i="29"/>
  <c r="AR61" i="29"/>
  <c r="AP61" i="29"/>
  <c r="AA61" i="29"/>
  <c r="AT60" i="29"/>
  <c r="AS60" i="29"/>
  <c r="AR60" i="29"/>
  <c r="AP60" i="29"/>
  <c r="AA60" i="29"/>
  <c r="K60" i="29"/>
  <c r="B60" i="29"/>
  <c r="AS67" i="29" s="1"/>
  <c r="AT59" i="29"/>
  <c r="AS59" i="29"/>
  <c r="AR59" i="29"/>
  <c r="AP59" i="29"/>
  <c r="AA59" i="29"/>
  <c r="K59" i="29"/>
  <c r="E59" i="29"/>
  <c r="H58" i="29" s="1"/>
  <c r="I58" i="29" s="1"/>
  <c r="J58" i="29" s="1"/>
  <c r="B59" i="29"/>
  <c r="T69" i="29" s="1"/>
  <c r="AT58" i="29"/>
  <c r="AR58" i="29"/>
  <c r="AP58" i="29"/>
  <c r="AA58" i="29"/>
  <c r="K58" i="29"/>
  <c r="L58" i="29" s="1"/>
  <c r="R58" i="29" s="1"/>
  <c r="D58" i="29"/>
  <c r="D73" i="29" s="1"/>
  <c r="E74" i="29" s="1"/>
  <c r="B58" i="29"/>
  <c r="K69" i="29" s="1"/>
  <c r="L69" i="29" s="1"/>
  <c r="D54" i="29"/>
  <c r="D70" i="29" s="1"/>
  <c r="D85" i="29" s="1"/>
  <c r="D101" i="29" s="1"/>
  <c r="D117" i="29" s="1"/>
  <c r="D133" i="29" s="1"/>
  <c r="D148" i="29" s="1"/>
  <c r="AT53" i="29"/>
  <c r="AS53" i="29"/>
  <c r="AR53" i="29"/>
  <c r="AP53" i="29"/>
  <c r="AG53" i="29"/>
  <c r="AA53" i="29"/>
  <c r="E53" i="29"/>
  <c r="H52" i="29" s="1"/>
  <c r="I52" i="29" s="1"/>
  <c r="J52" i="29" s="1"/>
  <c r="D53" i="29"/>
  <c r="AT52" i="29"/>
  <c r="AP52" i="29"/>
  <c r="AG52" i="29"/>
  <c r="AA52" i="29"/>
  <c r="K52" i="29"/>
  <c r="D52" i="29"/>
  <c r="AT51" i="29"/>
  <c r="AS51" i="29"/>
  <c r="AP51" i="29"/>
  <c r="AG51" i="29"/>
  <c r="AA51" i="29"/>
  <c r="D51" i="29"/>
  <c r="E52" i="29" s="1"/>
  <c r="H51" i="29" s="1"/>
  <c r="I51" i="29" s="1"/>
  <c r="J51" i="29" s="1"/>
  <c r="AT50" i="29"/>
  <c r="AS50" i="29"/>
  <c r="AP50" i="29"/>
  <c r="AG50" i="29"/>
  <c r="AA50" i="29"/>
  <c r="K50" i="29"/>
  <c r="E50" i="29"/>
  <c r="H49" i="29" s="1"/>
  <c r="I49" i="29" s="1"/>
  <c r="J49" i="29" s="1"/>
  <c r="D50" i="29"/>
  <c r="D66" i="29" s="1"/>
  <c r="AT49" i="29"/>
  <c r="AS49" i="29"/>
  <c r="AP49" i="29"/>
  <c r="AG49" i="29"/>
  <c r="AA49" i="29"/>
  <c r="E49" i="29"/>
  <c r="D49" i="29"/>
  <c r="D65" i="29" s="1"/>
  <c r="AT48" i="29"/>
  <c r="AR48" i="29"/>
  <c r="AP48" i="29"/>
  <c r="AG48" i="29"/>
  <c r="AA48" i="29"/>
  <c r="K48" i="29"/>
  <c r="H48" i="29"/>
  <c r="I48" i="29" s="1"/>
  <c r="J48" i="29" s="1"/>
  <c r="E48" i="29"/>
  <c r="H47" i="29" s="1"/>
  <c r="I47" i="29" s="1"/>
  <c r="J47" i="29" s="1"/>
  <c r="D48" i="29"/>
  <c r="D64" i="29" s="1"/>
  <c r="D79" i="29" s="1"/>
  <c r="AT47" i="29"/>
  <c r="AS47" i="29"/>
  <c r="AP47" i="29"/>
  <c r="AG47" i="29"/>
  <c r="AA47" i="29"/>
  <c r="K47" i="29"/>
  <c r="E47" i="29"/>
  <c r="D47" i="29"/>
  <c r="AT46" i="29"/>
  <c r="AS46" i="29"/>
  <c r="AP46" i="29"/>
  <c r="AG46" i="29"/>
  <c r="AA46" i="29"/>
  <c r="H46" i="29"/>
  <c r="I46" i="29" s="1"/>
  <c r="J46" i="29" s="1"/>
  <c r="D46" i="29"/>
  <c r="D62" i="29" s="1"/>
  <c r="AT45" i="29"/>
  <c r="AR45" i="29"/>
  <c r="AP45" i="29"/>
  <c r="AG45" i="29"/>
  <c r="AA45" i="29"/>
  <c r="K45" i="29"/>
  <c r="D45" i="29"/>
  <c r="AT44" i="29"/>
  <c r="AP44" i="29"/>
  <c r="AG44" i="29"/>
  <c r="AA44" i="29"/>
  <c r="D44" i="29"/>
  <c r="D60" i="29" s="1"/>
  <c r="B44" i="29"/>
  <c r="AS52" i="29" s="1"/>
  <c r="AT43" i="29"/>
  <c r="AR43" i="29"/>
  <c r="AP43" i="29"/>
  <c r="AG43" i="29"/>
  <c r="AA43" i="29"/>
  <c r="K43" i="29"/>
  <c r="E43" i="29"/>
  <c r="H42" i="29" s="1"/>
  <c r="I42" i="29" s="1"/>
  <c r="D43" i="29"/>
  <c r="E44" i="29" s="1"/>
  <c r="H43" i="29" s="1"/>
  <c r="I43" i="29" s="1"/>
  <c r="J43" i="29" s="1"/>
  <c r="B43" i="29"/>
  <c r="AT42" i="29"/>
  <c r="AP42" i="29"/>
  <c r="AG42" i="29"/>
  <c r="AA42" i="29"/>
  <c r="J42" i="29"/>
  <c r="D42" i="29"/>
  <c r="B42" i="29"/>
  <c r="AR47" i="29" s="1"/>
  <c r="E38" i="29"/>
  <c r="AT37" i="29"/>
  <c r="AS37" i="29"/>
  <c r="AP37" i="29"/>
  <c r="AA37" i="29"/>
  <c r="K37" i="29"/>
  <c r="L37" i="29" s="1"/>
  <c r="I37" i="29"/>
  <c r="J37" i="29" s="1"/>
  <c r="H37" i="29"/>
  <c r="E37" i="29"/>
  <c r="AT36" i="29"/>
  <c r="AR36" i="29"/>
  <c r="AP36" i="29"/>
  <c r="AA36" i="29"/>
  <c r="K36" i="29"/>
  <c r="L36" i="29" s="1"/>
  <c r="H36" i="29"/>
  <c r="I36" i="29" s="1"/>
  <c r="J36" i="29" s="1"/>
  <c r="E36" i="29"/>
  <c r="AT35" i="29"/>
  <c r="AP35" i="29"/>
  <c r="AA35" i="29"/>
  <c r="T35" i="29"/>
  <c r="H35" i="29"/>
  <c r="I35" i="29" s="1"/>
  <c r="J35" i="29" s="1"/>
  <c r="E35" i="29"/>
  <c r="AT34" i="29"/>
  <c r="AS34" i="29"/>
  <c r="AP34" i="29"/>
  <c r="AA34" i="29"/>
  <c r="T34" i="29"/>
  <c r="H34" i="29"/>
  <c r="I34" i="29" s="1"/>
  <c r="J34" i="29" s="1"/>
  <c r="E34" i="29"/>
  <c r="H33" i="29" s="1"/>
  <c r="I33" i="29" s="1"/>
  <c r="J33" i="29" s="1"/>
  <c r="AT33" i="29"/>
  <c r="AR33" i="29"/>
  <c r="AP33" i="29"/>
  <c r="AA33" i="29"/>
  <c r="T33" i="29"/>
  <c r="E33" i="29"/>
  <c r="AT32" i="29"/>
  <c r="AS32" i="29"/>
  <c r="AP32" i="29"/>
  <c r="AA32" i="29"/>
  <c r="K32" i="29"/>
  <c r="L32" i="29" s="1"/>
  <c r="H32" i="29"/>
  <c r="I32" i="29" s="1"/>
  <c r="J32" i="29" s="1"/>
  <c r="E32" i="29"/>
  <c r="AT31" i="29"/>
  <c r="AS31" i="29"/>
  <c r="AP31" i="29"/>
  <c r="AA31" i="29"/>
  <c r="T31" i="29"/>
  <c r="J31" i="29"/>
  <c r="H31" i="29"/>
  <c r="I31" i="29" s="1"/>
  <c r="E31" i="29"/>
  <c r="AT30" i="29"/>
  <c r="AS30" i="29"/>
  <c r="AP30" i="29"/>
  <c r="AA30" i="29"/>
  <c r="T30" i="29"/>
  <c r="K30" i="29"/>
  <c r="L30" i="29" s="1"/>
  <c r="I30" i="29"/>
  <c r="J30" i="29" s="1"/>
  <c r="H30" i="29"/>
  <c r="E30" i="29"/>
  <c r="AT29" i="29"/>
  <c r="AS29" i="29"/>
  <c r="AR29" i="29"/>
  <c r="AP29" i="29"/>
  <c r="AA29" i="29"/>
  <c r="K29" i="29"/>
  <c r="L29" i="29" s="1"/>
  <c r="H29" i="29"/>
  <c r="I29" i="29" s="1"/>
  <c r="J29" i="29" s="1"/>
  <c r="E29" i="29"/>
  <c r="H28" i="29" s="1"/>
  <c r="I28" i="29" s="1"/>
  <c r="J28" i="29" s="1"/>
  <c r="AT28" i="29"/>
  <c r="AR28" i="29"/>
  <c r="AP28" i="29"/>
  <c r="AA28" i="29"/>
  <c r="K28" i="29"/>
  <c r="L28" i="29" s="1"/>
  <c r="E28" i="29"/>
  <c r="H27" i="29" s="1"/>
  <c r="I27" i="29" s="1"/>
  <c r="J27" i="29" s="1"/>
  <c r="B28" i="29"/>
  <c r="AS35" i="29" s="1"/>
  <c r="AT27" i="29"/>
  <c r="AS27" i="29"/>
  <c r="AP27" i="29"/>
  <c r="AA27" i="29"/>
  <c r="E27" i="29"/>
  <c r="B27" i="29"/>
  <c r="T29" i="29" s="1"/>
  <c r="AT26" i="29"/>
  <c r="AS26" i="29"/>
  <c r="AP26" i="29"/>
  <c r="AA26" i="29"/>
  <c r="K26" i="29"/>
  <c r="L26" i="29" s="1"/>
  <c r="I26" i="29"/>
  <c r="J26" i="29" s="1"/>
  <c r="H26" i="29"/>
  <c r="B26" i="29"/>
  <c r="K27" i="29" s="1"/>
  <c r="L27" i="29" s="1"/>
  <c r="AW147" i="33"/>
  <c r="AS147" i="33"/>
  <c r="AG147" i="33"/>
  <c r="T147" i="33"/>
  <c r="AW146" i="33"/>
  <c r="AU146" i="33"/>
  <c r="AS146" i="33"/>
  <c r="AG146" i="33"/>
  <c r="AW145" i="33"/>
  <c r="AU145" i="33"/>
  <c r="AS145" i="33"/>
  <c r="AG145" i="33"/>
  <c r="AW144" i="33"/>
  <c r="AS144" i="33"/>
  <c r="AG144" i="33"/>
  <c r="T144" i="33"/>
  <c r="AW143" i="33"/>
  <c r="AU143" i="33"/>
  <c r="AS143" i="33"/>
  <c r="AG143" i="33"/>
  <c r="K143" i="33"/>
  <c r="L143" i="33" s="1"/>
  <c r="AW142" i="33"/>
  <c r="AV142" i="33"/>
  <c r="AS142" i="33"/>
  <c r="AG142" i="33"/>
  <c r="L142" i="33"/>
  <c r="R142" i="33" s="1"/>
  <c r="K142" i="33"/>
  <c r="AW141" i="33"/>
  <c r="AU141" i="33"/>
  <c r="AS141" i="33"/>
  <c r="AG141" i="33"/>
  <c r="K141" i="33"/>
  <c r="L141" i="33" s="1"/>
  <c r="AW140" i="33"/>
  <c r="AU140" i="33"/>
  <c r="AS140" i="33"/>
  <c r="AG140" i="33"/>
  <c r="T140" i="33"/>
  <c r="K140" i="33"/>
  <c r="L140" i="33" s="1"/>
  <c r="AW139" i="33"/>
  <c r="AV139" i="33"/>
  <c r="AU139" i="33"/>
  <c r="AS139" i="33"/>
  <c r="AG139" i="33"/>
  <c r="L139" i="33"/>
  <c r="R139" i="33" s="1"/>
  <c r="K139" i="33"/>
  <c r="AW138" i="33"/>
  <c r="AU138" i="33"/>
  <c r="AS138" i="33"/>
  <c r="AG138" i="33"/>
  <c r="K138" i="33"/>
  <c r="L138" i="33" s="1"/>
  <c r="B138" i="33"/>
  <c r="AV141" i="33" s="1"/>
  <c r="AW137" i="33"/>
  <c r="AU137" i="33"/>
  <c r="AS137" i="33"/>
  <c r="AG137" i="33"/>
  <c r="K137" i="33"/>
  <c r="L137" i="33" s="1"/>
  <c r="B137" i="33"/>
  <c r="T142" i="33" s="1"/>
  <c r="AW136" i="33"/>
  <c r="AU136" i="33"/>
  <c r="AS136" i="33"/>
  <c r="AG136" i="33"/>
  <c r="O136" i="33"/>
  <c r="L136" i="33"/>
  <c r="R136" i="33" s="1"/>
  <c r="K136" i="33"/>
  <c r="B136" i="33"/>
  <c r="AU147" i="33" s="1"/>
  <c r="AZ132" i="33"/>
  <c r="AW132" i="33"/>
  <c r="AS132" i="33"/>
  <c r="AG132" i="33"/>
  <c r="T132" i="33"/>
  <c r="AZ131" i="33"/>
  <c r="AW131" i="33"/>
  <c r="AU131" i="33"/>
  <c r="AS131" i="33"/>
  <c r="AG131" i="33"/>
  <c r="AZ130" i="33"/>
  <c r="AW130" i="33"/>
  <c r="AS130" i="33"/>
  <c r="AG130" i="33"/>
  <c r="AZ129" i="33"/>
  <c r="AW129" i="33"/>
  <c r="AV129" i="33"/>
  <c r="AS129" i="33"/>
  <c r="AG129" i="33"/>
  <c r="AZ128" i="33"/>
  <c r="AW128" i="33"/>
  <c r="AS128" i="33"/>
  <c r="AG128" i="33"/>
  <c r="T128" i="33"/>
  <c r="AZ127" i="33"/>
  <c r="AW127" i="33"/>
  <c r="AS127" i="33"/>
  <c r="AG127" i="33"/>
  <c r="AZ126" i="33"/>
  <c r="AW126" i="33"/>
  <c r="AS126" i="33"/>
  <c r="AG126" i="33"/>
  <c r="T126" i="33"/>
  <c r="K126" i="33"/>
  <c r="L126" i="33" s="1"/>
  <c r="R126" i="33" s="1"/>
  <c r="AZ125" i="33"/>
  <c r="AW125" i="33"/>
  <c r="AS125" i="33"/>
  <c r="AG125" i="33"/>
  <c r="T125" i="33"/>
  <c r="AZ124" i="33"/>
  <c r="AW124" i="33"/>
  <c r="AS124" i="33"/>
  <c r="AG124" i="33"/>
  <c r="T124" i="33"/>
  <c r="AZ123" i="33"/>
  <c r="AW123" i="33"/>
  <c r="AS123" i="33"/>
  <c r="AG123" i="33"/>
  <c r="B123" i="33"/>
  <c r="AV122" i="33" s="1"/>
  <c r="AZ122" i="33"/>
  <c r="AW122" i="33"/>
  <c r="AS122" i="33"/>
  <c r="AG122" i="33"/>
  <c r="K122" i="33"/>
  <c r="L122" i="33" s="1"/>
  <c r="B122" i="33"/>
  <c r="T127" i="33" s="1"/>
  <c r="AZ121" i="33"/>
  <c r="AW121" i="33"/>
  <c r="AS121" i="33"/>
  <c r="AG121" i="33"/>
  <c r="B121" i="33"/>
  <c r="K128" i="33" s="1"/>
  <c r="L128" i="33" s="1"/>
  <c r="R128" i="33" s="1"/>
  <c r="AW116" i="33"/>
  <c r="AS116" i="33"/>
  <c r="AG116" i="33"/>
  <c r="K116" i="33"/>
  <c r="L116" i="33" s="1"/>
  <c r="AW115" i="33"/>
  <c r="AS115" i="33"/>
  <c r="AG115" i="33"/>
  <c r="T115" i="33"/>
  <c r="AW114" i="33"/>
  <c r="AV114" i="33"/>
  <c r="AS114" i="33"/>
  <c r="AG114" i="33"/>
  <c r="AW113" i="33"/>
  <c r="AS113" i="33"/>
  <c r="AG113" i="33"/>
  <c r="AW112" i="33"/>
  <c r="AV112" i="33"/>
  <c r="AS112" i="33"/>
  <c r="AG112" i="33"/>
  <c r="T112" i="33"/>
  <c r="AW111" i="33"/>
  <c r="AV111" i="33"/>
  <c r="AS111" i="33"/>
  <c r="AG111" i="33"/>
  <c r="AW110" i="33"/>
  <c r="AV110" i="33"/>
  <c r="AS110" i="33"/>
  <c r="AG110" i="33"/>
  <c r="AW109" i="33"/>
  <c r="AS109" i="33"/>
  <c r="AG109" i="33"/>
  <c r="T109" i="33"/>
  <c r="AW108" i="33"/>
  <c r="AV108" i="33"/>
  <c r="AS108" i="33"/>
  <c r="AG108" i="33"/>
  <c r="AW107" i="33"/>
  <c r="AV107" i="33"/>
  <c r="AS107" i="33"/>
  <c r="AG107" i="33"/>
  <c r="B107" i="33"/>
  <c r="AV116" i="33" s="1"/>
  <c r="AW106" i="33"/>
  <c r="AV106" i="33"/>
  <c r="AS106" i="33"/>
  <c r="AG106" i="33"/>
  <c r="T106" i="33"/>
  <c r="B106" i="33"/>
  <c r="T111" i="33" s="1"/>
  <c r="AW105" i="33"/>
  <c r="AV105" i="33"/>
  <c r="AS105" i="33"/>
  <c r="AG105" i="33"/>
  <c r="B105" i="33"/>
  <c r="D101" i="33"/>
  <c r="D117" i="33" s="1"/>
  <c r="D133" i="33" s="1"/>
  <c r="D148" i="33" s="1"/>
  <c r="AM100" i="33"/>
  <c r="AL100" i="33"/>
  <c r="T100" i="33"/>
  <c r="AM99" i="33"/>
  <c r="AK99" i="33"/>
  <c r="T99" i="33"/>
  <c r="AM98" i="33"/>
  <c r="AL98" i="33"/>
  <c r="AK98" i="33"/>
  <c r="AM97" i="33"/>
  <c r="AL97" i="33"/>
  <c r="D97" i="33"/>
  <c r="AM96" i="33"/>
  <c r="K96" i="33"/>
  <c r="L96" i="33" s="1"/>
  <c r="AM95" i="33"/>
  <c r="AL95" i="33"/>
  <c r="T95" i="33"/>
  <c r="AM94" i="33"/>
  <c r="AK94" i="33"/>
  <c r="T94" i="33"/>
  <c r="AM93" i="33"/>
  <c r="AK93" i="33"/>
  <c r="T93" i="33"/>
  <c r="AM92" i="33"/>
  <c r="AL92" i="33"/>
  <c r="AM91" i="33"/>
  <c r="AL91" i="33"/>
  <c r="K91" i="33"/>
  <c r="L91" i="33" s="1"/>
  <c r="B91" i="33"/>
  <c r="AL96" i="33" s="1"/>
  <c r="AM90" i="33"/>
  <c r="T90" i="33"/>
  <c r="K90" i="33"/>
  <c r="L90" i="33" s="1"/>
  <c r="R90" i="33" s="1"/>
  <c r="B90" i="33"/>
  <c r="T97" i="33" s="1"/>
  <c r="AM89" i="33"/>
  <c r="AL89" i="33"/>
  <c r="B89" i="33"/>
  <c r="AK96" i="33" s="1"/>
  <c r="AT84" i="33"/>
  <c r="AR84" i="33"/>
  <c r="AP84" i="33"/>
  <c r="AA84" i="33"/>
  <c r="AT83" i="33"/>
  <c r="AP83" i="33"/>
  <c r="AA83" i="33"/>
  <c r="AT82" i="33"/>
  <c r="AP82" i="33"/>
  <c r="AA82" i="33"/>
  <c r="T82" i="33"/>
  <c r="AT81" i="33"/>
  <c r="AR81" i="33"/>
  <c r="AP81" i="33"/>
  <c r="AA81" i="33"/>
  <c r="AT80" i="33"/>
  <c r="AS80" i="33"/>
  <c r="AP80" i="33"/>
  <c r="AA80" i="33"/>
  <c r="AT79" i="33"/>
  <c r="AS79" i="33"/>
  <c r="AP79" i="33"/>
  <c r="AA79" i="33"/>
  <c r="AT78" i="33"/>
  <c r="AS78" i="33"/>
  <c r="AP78" i="33"/>
  <c r="AA78" i="33"/>
  <c r="T78" i="33"/>
  <c r="AT77" i="33"/>
  <c r="AP77" i="33"/>
  <c r="AA77" i="33"/>
  <c r="T77" i="33"/>
  <c r="AT76" i="33"/>
  <c r="AS76" i="33"/>
  <c r="AP76" i="33"/>
  <c r="AA76" i="33"/>
  <c r="AT75" i="33"/>
  <c r="AS75" i="33"/>
  <c r="AP75" i="33"/>
  <c r="AA75" i="33"/>
  <c r="T75" i="33"/>
  <c r="B75" i="33"/>
  <c r="AS77" i="33" s="1"/>
  <c r="AT74" i="33"/>
  <c r="AS74" i="33"/>
  <c r="AP74" i="33"/>
  <c r="AA74" i="33"/>
  <c r="B74" i="33"/>
  <c r="T84" i="33" s="1"/>
  <c r="AT73" i="33"/>
  <c r="AP73" i="33"/>
  <c r="AA73" i="33"/>
  <c r="T73" i="33"/>
  <c r="B73" i="33"/>
  <c r="K80" i="33" s="1"/>
  <c r="L80" i="33" s="1"/>
  <c r="D70" i="33"/>
  <c r="D85" i="33" s="1"/>
  <c r="AT69" i="33"/>
  <c r="AP69" i="33"/>
  <c r="AA69" i="33"/>
  <c r="T69" i="33"/>
  <c r="AT68" i="33"/>
  <c r="AR68" i="33"/>
  <c r="AP68" i="33"/>
  <c r="AA68" i="33"/>
  <c r="AT67" i="33"/>
  <c r="AR67" i="33"/>
  <c r="AP67" i="33"/>
  <c r="AA67" i="33"/>
  <c r="AT66" i="33"/>
  <c r="AP66" i="33"/>
  <c r="AA66" i="33"/>
  <c r="T66" i="33"/>
  <c r="AT65" i="33"/>
  <c r="AR65" i="33"/>
  <c r="AP65" i="33"/>
  <c r="AA65" i="33"/>
  <c r="K65" i="33"/>
  <c r="L65" i="33" s="1"/>
  <c r="AT64" i="33"/>
  <c r="AS64" i="33"/>
  <c r="AP64" i="33"/>
  <c r="AA64" i="33"/>
  <c r="L64" i="33"/>
  <c r="R64" i="33" s="1"/>
  <c r="K64" i="33"/>
  <c r="D64" i="33"/>
  <c r="AT63" i="33"/>
  <c r="AP63" i="33"/>
  <c r="AA63" i="33"/>
  <c r="K63" i="33"/>
  <c r="L63" i="33" s="1"/>
  <c r="AT62" i="33"/>
  <c r="AP62" i="33"/>
  <c r="AA62" i="33"/>
  <c r="T62" i="33"/>
  <c r="K62" i="33"/>
  <c r="L62" i="33" s="1"/>
  <c r="AT61" i="33"/>
  <c r="AS61" i="33"/>
  <c r="AP61" i="33"/>
  <c r="AA61" i="33"/>
  <c r="L61" i="33"/>
  <c r="R61" i="33" s="1"/>
  <c r="K61" i="33"/>
  <c r="D61" i="33"/>
  <c r="AT60" i="33"/>
  <c r="AP60" i="33"/>
  <c r="AA60" i="33"/>
  <c r="K60" i="33"/>
  <c r="L60" i="33" s="1"/>
  <c r="B60" i="33"/>
  <c r="AS63" i="33" s="1"/>
  <c r="AT59" i="33"/>
  <c r="AR59" i="33"/>
  <c r="AP59" i="33"/>
  <c r="AA59" i="33"/>
  <c r="K59" i="33"/>
  <c r="L59" i="33" s="1"/>
  <c r="B59" i="33"/>
  <c r="T64" i="33" s="1"/>
  <c r="AT58" i="33"/>
  <c r="AR58" i="33"/>
  <c r="AP58" i="33"/>
  <c r="AA58" i="33"/>
  <c r="T58" i="33"/>
  <c r="D58" i="33"/>
  <c r="B58" i="33"/>
  <c r="AR63" i="33" s="1"/>
  <c r="E54" i="33"/>
  <c r="H53" i="33" s="1"/>
  <c r="I53" i="33" s="1"/>
  <c r="J53" i="33" s="1"/>
  <c r="D54" i="33"/>
  <c r="AT53" i="33"/>
  <c r="AP53" i="33"/>
  <c r="AG53" i="33"/>
  <c r="AA53" i="33"/>
  <c r="X53" i="33"/>
  <c r="E53" i="33"/>
  <c r="H52" i="33" s="1"/>
  <c r="D53" i="33"/>
  <c r="D69" i="33" s="1"/>
  <c r="AT52" i="33"/>
  <c r="AS52" i="33"/>
  <c r="AP52" i="33"/>
  <c r="AG52" i="33"/>
  <c r="AA52" i="33"/>
  <c r="X52" i="33"/>
  <c r="K52" i="33"/>
  <c r="L52" i="33" s="1"/>
  <c r="I52" i="33"/>
  <c r="J52" i="33" s="1"/>
  <c r="E52" i="33"/>
  <c r="H51" i="33" s="1"/>
  <c r="I51" i="33" s="1"/>
  <c r="J51" i="33" s="1"/>
  <c r="D52" i="33"/>
  <c r="D68" i="33" s="1"/>
  <c r="AT51" i="33"/>
  <c r="AP51" i="33"/>
  <c r="AG51" i="33"/>
  <c r="AA51" i="33"/>
  <c r="X51" i="33"/>
  <c r="T51" i="33"/>
  <c r="D51" i="33"/>
  <c r="D67" i="33" s="1"/>
  <c r="AT50" i="33"/>
  <c r="AR50" i="33"/>
  <c r="AP50" i="33"/>
  <c r="AG50" i="33"/>
  <c r="AA50" i="33"/>
  <c r="X50" i="33"/>
  <c r="E50" i="33"/>
  <c r="H49" i="33" s="1"/>
  <c r="I49" i="33" s="1"/>
  <c r="J49" i="33" s="1"/>
  <c r="D50" i="33"/>
  <c r="D66" i="33" s="1"/>
  <c r="D81" i="33" s="1"/>
  <c r="E82" i="33" s="1"/>
  <c r="H81" i="33" s="1"/>
  <c r="I81" i="33" s="1"/>
  <c r="J81" i="33" s="1"/>
  <c r="AT49" i="33"/>
  <c r="AP49" i="33"/>
  <c r="AG49" i="33"/>
  <c r="AA49" i="33"/>
  <c r="X49" i="33"/>
  <c r="D49" i="33"/>
  <c r="D65" i="33" s="1"/>
  <c r="AT48" i="33"/>
  <c r="AP48" i="33"/>
  <c r="AG48" i="33"/>
  <c r="AA48" i="33"/>
  <c r="X48" i="33"/>
  <c r="K48" i="33"/>
  <c r="L48" i="33" s="1"/>
  <c r="E48" i="33"/>
  <c r="H47" i="33" s="1"/>
  <c r="I47" i="33" s="1"/>
  <c r="D48" i="33"/>
  <c r="E49" i="33" s="1"/>
  <c r="H48" i="33" s="1"/>
  <c r="I48" i="33" s="1"/>
  <c r="J48" i="33" s="1"/>
  <c r="AT47" i="33"/>
  <c r="AS47" i="33"/>
  <c r="AP47" i="33"/>
  <c r="AG47" i="33"/>
  <c r="AA47" i="33"/>
  <c r="X47" i="33"/>
  <c r="T47" i="33"/>
  <c r="J47" i="33"/>
  <c r="D47" i="33"/>
  <c r="D63" i="33" s="1"/>
  <c r="E64" i="33" s="1"/>
  <c r="H63" i="33" s="1"/>
  <c r="I63" i="33" s="1"/>
  <c r="J63" i="33" s="1"/>
  <c r="AT46" i="33"/>
  <c r="AR46" i="33"/>
  <c r="AP46" i="33"/>
  <c r="AG46" i="33"/>
  <c r="AA46" i="33"/>
  <c r="X46" i="33"/>
  <c r="E46" i="33"/>
  <c r="H45" i="33" s="1"/>
  <c r="D46" i="33"/>
  <c r="E47" i="33" s="1"/>
  <c r="H46" i="33" s="1"/>
  <c r="I46" i="33" s="1"/>
  <c r="J46" i="33" s="1"/>
  <c r="AT45" i="33"/>
  <c r="AR45" i="33"/>
  <c r="AP45" i="33"/>
  <c r="AG45" i="33"/>
  <c r="AA45" i="33"/>
  <c r="X45" i="33"/>
  <c r="K45" i="33"/>
  <c r="L45" i="33" s="1"/>
  <c r="I45" i="33"/>
  <c r="J45" i="33" s="1"/>
  <c r="D45" i="33"/>
  <c r="AT44" i="33"/>
  <c r="AP44" i="33"/>
  <c r="AG44" i="33"/>
  <c r="AA44" i="33"/>
  <c r="X44" i="33"/>
  <c r="T44" i="33"/>
  <c r="E44" i="33"/>
  <c r="D44" i="33"/>
  <c r="E45" i="33" s="1"/>
  <c r="H44" i="33" s="1"/>
  <c r="I44" i="33" s="1"/>
  <c r="J44" i="33" s="1"/>
  <c r="B44" i="33"/>
  <c r="AS49" i="33" s="1"/>
  <c r="AT43" i="33"/>
  <c r="AS43" i="33"/>
  <c r="AP43" i="33"/>
  <c r="AG43" i="33"/>
  <c r="AA43" i="33"/>
  <c r="X43" i="33"/>
  <c r="T43" i="33"/>
  <c r="H43" i="33"/>
  <c r="I43" i="33" s="1"/>
  <c r="J43" i="33" s="1"/>
  <c r="D43" i="33"/>
  <c r="D59" i="33" s="1"/>
  <c r="B43" i="33"/>
  <c r="T48" i="33" s="1"/>
  <c r="AT42" i="33"/>
  <c r="AP42" i="33"/>
  <c r="AG42" i="33"/>
  <c r="AA42" i="33"/>
  <c r="X42" i="33"/>
  <c r="T42" i="33"/>
  <c r="R42" i="33"/>
  <c r="L42" i="33"/>
  <c r="O42" i="33" s="1"/>
  <c r="P42" i="33" s="1"/>
  <c r="Q42" i="33" s="1"/>
  <c r="K42" i="33"/>
  <c r="D42" i="33"/>
  <c r="E43" i="33" s="1"/>
  <c r="H42" i="33" s="1"/>
  <c r="I42" i="33" s="1"/>
  <c r="J42" i="33" s="1"/>
  <c r="B42" i="33"/>
  <c r="K49" i="33" s="1"/>
  <c r="L49" i="33" s="1"/>
  <c r="E38" i="33"/>
  <c r="AT37" i="33"/>
  <c r="AR37" i="33"/>
  <c r="AP37" i="33"/>
  <c r="AA37" i="33"/>
  <c r="K37" i="33"/>
  <c r="L37" i="33" s="1"/>
  <c r="H37" i="33"/>
  <c r="I37" i="33" s="1"/>
  <c r="J37" i="33" s="1"/>
  <c r="E37" i="33"/>
  <c r="AT36" i="33"/>
  <c r="AP36" i="33"/>
  <c r="AA36" i="33"/>
  <c r="T36" i="33"/>
  <c r="H36" i="33"/>
  <c r="I36" i="33" s="1"/>
  <c r="J36" i="33" s="1"/>
  <c r="E36" i="33"/>
  <c r="AT35" i="33"/>
  <c r="AS35" i="33"/>
  <c r="AP35" i="33"/>
  <c r="AA35" i="33"/>
  <c r="T35" i="33"/>
  <c r="I35" i="33"/>
  <c r="J35" i="33" s="1"/>
  <c r="H35" i="33"/>
  <c r="E35" i="33"/>
  <c r="AT34" i="33"/>
  <c r="AS34" i="33"/>
  <c r="AP34" i="33"/>
  <c r="AA34" i="33"/>
  <c r="H34" i="33"/>
  <c r="I34" i="33" s="1"/>
  <c r="J34" i="33" s="1"/>
  <c r="E34" i="33"/>
  <c r="AT33" i="33"/>
  <c r="AS33" i="33"/>
  <c r="AP33" i="33"/>
  <c r="AA33" i="33"/>
  <c r="K33" i="33"/>
  <c r="L33" i="33" s="1"/>
  <c r="H33" i="33"/>
  <c r="I33" i="33" s="1"/>
  <c r="J33" i="33" s="1"/>
  <c r="E33" i="33"/>
  <c r="AT32" i="33"/>
  <c r="AR32" i="33"/>
  <c r="AP32" i="33"/>
  <c r="AA32" i="33"/>
  <c r="K32" i="33"/>
  <c r="L32" i="33" s="1"/>
  <c r="H32" i="33"/>
  <c r="I32" i="33" s="1"/>
  <c r="J32" i="33" s="1"/>
  <c r="E32" i="33"/>
  <c r="AT31" i="33"/>
  <c r="AP31" i="33"/>
  <c r="AA31" i="33"/>
  <c r="T31" i="33"/>
  <c r="K31" i="33"/>
  <c r="L31" i="33" s="1"/>
  <c r="I31" i="33"/>
  <c r="J31" i="33" s="1"/>
  <c r="H31" i="33"/>
  <c r="E31" i="33"/>
  <c r="AT30" i="33"/>
  <c r="AP30" i="33"/>
  <c r="AA30" i="33"/>
  <c r="T30" i="33"/>
  <c r="I30" i="33"/>
  <c r="J30" i="33" s="1"/>
  <c r="H30" i="33"/>
  <c r="E30" i="33"/>
  <c r="AT29" i="33"/>
  <c r="AS29" i="33"/>
  <c r="AP29" i="33"/>
  <c r="AA29" i="33"/>
  <c r="H29" i="33"/>
  <c r="I29" i="33" s="1"/>
  <c r="J29" i="33" s="1"/>
  <c r="E29" i="33"/>
  <c r="AT28" i="33"/>
  <c r="AS28" i="33"/>
  <c r="AP28" i="33"/>
  <c r="AA28" i="33"/>
  <c r="K28" i="33"/>
  <c r="L28" i="33" s="1"/>
  <c r="H28" i="33"/>
  <c r="I28" i="33" s="1"/>
  <c r="J28" i="33" s="1"/>
  <c r="E28" i="33"/>
  <c r="H27" i="33" s="1"/>
  <c r="B28" i="33"/>
  <c r="AS36" i="33" s="1"/>
  <c r="AT27" i="33"/>
  <c r="AS27" i="33"/>
  <c r="AP27" i="33"/>
  <c r="AA27" i="33"/>
  <c r="T27" i="33"/>
  <c r="K27" i="33"/>
  <c r="L27" i="33" s="1"/>
  <c r="I27" i="33"/>
  <c r="J27" i="33" s="1"/>
  <c r="E27" i="33"/>
  <c r="H26" i="33" s="1"/>
  <c r="I26" i="33" s="1"/>
  <c r="J26" i="33" s="1"/>
  <c r="B27" i="33"/>
  <c r="T33" i="33" s="1"/>
  <c r="AT26" i="33"/>
  <c r="AS26" i="33"/>
  <c r="AP26" i="33"/>
  <c r="AA26" i="33"/>
  <c r="K26" i="33"/>
  <c r="L26" i="33" s="1"/>
  <c r="O26" i="33" s="1"/>
  <c r="P26" i="33" s="1"/>
  <c r="Q26" i="33" s="1"/>
  <c r="S26" i="33" s="1"/>
  <c r="B26" i="33"/>
  <c r="AR27" i="33" s="1"/>
  <c r="H29" i="32"/>
  <c r="G29" i="32"/>
  <c r="F29" i="32"/>
  <c r="E29" i="32"/>
  <c r="D29" i="32"/>
  <c r="C29" i="32"/>
  <c r="G28" i="32"/>
  <c r="E28" i="32"/>
  <c r="H27" i="32"/>
  <c r="H28" i="32" s="1"/>
  <c r="G27" i="32"/>
  <c r="F27" i="32"/>
  <c r="F28" i="32" s="1"/>
  <c r="E27" i="32"/>
  <c r="D27" i="32"/>
  <c r="D28" i="32" s="1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R82" i="34" l="1"/>
  <c r="R79" i="34"/>
  <c r="R47" i="34"/>
  <c r="R147" i="34"/>
  <c r="R144" i="34"/>
  <c r="O136" i="34"/>
  <c r="R136" i="34"/>
  <c r="R93" i="34"/>
  <c r="R92" i="34"/>
  <c r="R50" i="34"/>
  <c r="R65" i="34"/>
  <c r="R44" i="34"/>
  <c r="D107" i="34"/>
  <c r="E92" i="34"/>
  <c r="H91" i="34" s="1"/>
  <c r="I91" i="34" s="1"/>
  <c r="J91" i="34" s="1"/>
  <c r="R80" i="34"/>
  <c r="R60" i="34"/>
  <c r="AU136" i="34"/>
  <c r="E90" i="34"/>
  <c r="H89" i="34" s="1"/>
  <c r="I89" i="34" s="1"/>
  <c r="J89" i="34" s="1"/>
  <c r="D105" i="34"/>
  <c r="R27" i="34"/>
  <c r="O27" i="34"/>
  <c r="P27" i="34" s="1"/>
  <c r="Q27" i="34" s="1"/>
  <c r="S27" i="34" s="1"/>
  <c r="U27" i="34" s="1"/>
  <c r="AQ27" i="34" s="1"/>
  <c r="R126" i="34"/>
  <c r="O89" i="34"/>
  <c r="P89" i="34" s="1"/>
  <c r="Q89" i="34" s="1"/>
  <c r="S89" i="34" s="1"/>
  <c r="U89" i="34" s="1"/>
  <c r="AJ89" i="34" s="1"/>
  <c r="AN89" i="34" s="1"/>
  <c r="R89" i="34"/>
  <c r="AS74" i="34"/>
  <c r="AS80" i="34"/>
  <c r="AS83" i="34"/>
  <c r="AS77" i="34"/>
  <c r="AS81" i="34"/>
  <c r="AS84" i="34"/>
  <c r="AS75" i="34"/>
  <c r="AS78" i="34"/>
  <c r="AS73" i="34"/>
  <c r="AS82" i="34"/>
  <c r="AS76" i="34"/>
  <c r="AS79" i="34"/>
  <c r="R73" i="34"/>
  <c r="S73" i="34" s="1"/>
  <c r="U73" i="34" s="1"/>
  <c r="AQ73" i="34" s="1"/>
  <c r="AU58" i="34"/>
  <c r="R33" i="34"/>
  <c r="R76" i="34"/>
  <c r="R45" i="34"/>
  <c r="AV141" i="34"/>
  <c r="AV138" i="34"/>
  <c r="R36" i="34"/>
  <c r="U42" i="34"/>
  <c r="AQ42" i="34" s="1"/>
  <c r="AU141" i="34"/>
  <c r="AU138" i="34"/>
  <c r="AV126" i="34"/>
  <c r="AV124" i="34"/>
  <c r="D96" i="34"/>
  <c r="E95" i="34"/>
  <c r="H94" i="34" s="1"/>
  <c r="I94" i="34" s="1"/>
  <c r="J94" i="34" s="1"/>
  <c r="D110" i="34"/>
  <c r="T81" i="34"/>
  <c r="AQ58" i="34"/>
  <c r="K143" i="34"/>
  <c r="L143" i="34" s="1"/>
  <c r="K140" i="34"/>
  <c r="L140" i="34" s="1"/>
  <c r="K137" i="34"/>
  <c r="L137" i="34" s="1"/>
  <c r="K146" i="34"/>
  <c r="L146" i="34" s="1"/>
  <c r="AV122" i="34"/>
  <c r="L74" i="34"/>
  <c r="T44" i="34"/>
  <c r="T42" i="34"/>
  <c r="T52" i="34"/>
  <c r="T50" i="34"/>
  <c r="T45" i="34"/>
  <c r="T53" i="34"/>
  <c r="T43" i="34"/>
  <c r="T48" i="34"/>
  <c r="T51" i="34"/>
  <c r="L52" i="34"/>
  <c r="E99" i="34"/>
  <c r="H98" i="34" s="1"/>
  <c r="I98" i="34" s="1"/>
  <c r="J98" i="34" s="1"/>
  <c r="T92" i="34"/>
  <c r="T97" i="34"/>
  <c r="T98" i="34"/>
  <c r="T93" i="34"/>
  <c r="T89" i="34"/>
  <c r="T94" i="34"/>
  <c r="T99" i="34"/>
  <c r="T90" i="34"/>
  <c r="AU140" i="34"/>
  <c r="R131" i="34"/>
  <c r="D99" i="34"/>
  <c r="L97" i="34"/>
  <c r="D97" i="34"/>
  <c r="E82" i="34"/>
  <c r="H81" i="34" s="1"/>
  <c r="I81" i="34" s="1"/>
  <c r="J81" i="34" s="1"/>
  <c r="R68" i="34"/>
  <c r="R63" i="34"/>
  <c r="T46" i="34"/>
  <c r="R32" i="34"/>
  <c r="P26" i="34"/>
  <c r="Q26" i="34" s="1"/>
  <c r="E78" i="34"/>
  <c r="H77" i="34" s="1"/>
  <c r="I77" i="34" s="1"/>
  <c r="J77" i="34" s="1"/>
  <c r="D93" i="34"/>
  <c r="AU146" i="34"/>
  <c r="AU143" i="34"/>
  <c r="AU137" i="34"/>
  <c r="T95" i="34"/>
  <c r="T91" i="34"/>
  <c r="T75" i="34"/>
  <c r="T78" i="34"/>
  <c r="T73" i="34"/>
  <c r="T82" i="34"/>
  <c r="T76" i="34"/>
  <c r="T79" i="34"/>
  <c r="T74" i="34"/>
  <c r="T80" i="34"/>
  <c r="T83" i="34"/>
  <c r="T77" i="34"/>
  <c r="K142" i="34"/>
  <c r="L142" i="34" s="1"/>
  <c r="K139" i="34"/>
  <c r="L139" i="34" s="1"/>
  <c r="R116" i="34"/>
  <c r="E107" i="34"/>
  <c r="H106" i="34" s="1"/>
  <c r="I106" i="34" s="1"/>
  <c r="J106" i="34" s="1"/>
  <c r="L84" i="34"/>
  <c r="L77" i="34"/>
  <c r="K145" i="34"/>
  <c r="L145" i="34" s="1"/>
  <c r="R91" i="34"/>
  <c r="D100" i="34"/>
  <c r="E85" i="34"/>
  <c r="H84" i="34" s="1"/>
  <c r="I84" i="34" s="1"/>
  <c r="J84" i="34" s="1"/>
  <c r="R49" i="34"/>
  <c r="AK89" i="34"/>
  <c r="AR79" i="34"/>
  <c r="AR76" i="34"/>
  <c r="R69" i="34"/>
  <c r="R66" i="34"/>
  <c r="AS47" i="34"/>
  <c r="T109" i="34"/>
  <c r="AK93" i="34"/>
  <c r="AR82" i="34"/>
  <c r="K78" i="34"/>
  <c r="L78" i="34" s="1"/>
  <c r="K75" i="34"/>
  <c r="L75" i="34" s="1"/>
  <c r="AR73" i="34"/>
  <c r="AS52" i="34"/>
  <c r="AS42" i="34"/>
  <c r="R26" i="34"/>
  <c r="K110" i="34"/>
  <c r="L110" i="34" s="1"/>
  <c r="K107" i="34"/>
  <c r="L107" i="34" s="1"/>
  <c r="AU105" i="34"/>
  <c r="T68" i="34"/>
  <c r="T65" i="34"/>
  <c r="T59" i="34"/>
  <c r="AS44" i="34"/>
  <c r="R29" i="34"/>
  <c r="AS49" i="34"/>
  <c r="AS27" i="34"/>
  <c r="K100" i="34"/>
  <c r="L100" i="34" s="1"/>
  <c r="AK97" i="34"/>
  <c r="K95" i="34"/>
  <c r="L95" i="34" s="1"/>
  <c r="AK92" i="34"/>
  <c r="AR78" i="34"/>
  <c r="AR75" i="34"/>
  <c r="AR49" i="34"/>
  <c r="K46" i="34"/>
  <c r="L46" i="34" s="1"/>
  <c r="K90" i="34"/>
  <c r="L90" i="34" s="1"/>
  <c r="AR84" i="34"/>
  <c r="AR81" i="34"/>
  <c r="K51" i="34"/>
  <c r="L51" i="34" s="1"/>
  <c r="AS46" i="34"/>
  <c r="AS34" i="34"/>
  <c r="AS30" i="34"/>
  <c r="R28" i="34"/>
  <c r="T114" i="34"/>
  <c r="L112" i="34"/>
  <c r="AK96" i="34"/>
  <c r="K94" i="34"/>
  <c r="L94" i="34" s="1"/>
  <c r="AK91" i="34"/>
  <c r="K83" i="34"/>
  <c r="L83" i="34" s="1"/>
  <c r="T64" i="34"/>
  <c r="T61" i="34"/>
  <c r="AS51" i="34"/>
  <c r="K48" i="34"/>
  <c r="L48" i="34" s="1"/>
  <c r="K43" i="34"/>
  <c r="L43" i="34" s="1"/>
  <c r="K109" i="34"/>
  <c r="L109" i="34" s="1"/>
  <c r="K99" i="34"/>
  <c r="L99" i="34" s="1"/>
  <c r="T67" i="34"/>
  <c r="L59" i="34"/>
  <c r="K53" i="34"/>
  <c r="L53" i="34" s="1"/>
  <c r="AR51" i="34"/>
  <c r="AS37" i="34"/>
  <c r="AS26" i="34"/>
  <c r="AS48" i="34"/>
  <c r="R80" i="33"/>
  <c r="R49" i="33"/>
  <c r="R27" i="29"/>
  <c r="O27" i="29"/>
  <c r="O27" i="33"/>
  <c r="P27" i="33" s="1"/>
  <c r="Q27" i="33" s="1"/>
  <c r="S27" i="33" s="1"/>
  <c r="U27" i="33" s="1"/>
  <c r="AQ27" i="33" s="1"/>
  <c r="AU27" i="33" s="1"/>
  <c r="R116" i="33"/>
  <c r="E69" i="29"/>
  <c r="H68" i="29" s="1"/>
  <c r="I68" i="29" s="1"/>
  <c r="J68" i="29" s="1"/>
  <c r="D83" i="29"/>
  <c r="D105" i="29"/>
  <c r="E90" i="29"/>
  <c r="H89" i="29" s="1"/>
  <c r="I89" i="29" s="1"/>
  <c r="J89" i="29" s="1"/>
  <c r="R126" i="29"/>
  <c r="R132" i="29"/>
  <c r="R82" i="15"/>
  <c r="R98" i="15"/>
  <c r="R52" i="33"/>
  <c r="R128" i="29"/>
  <c r="R63" i="15"/>
  <c r="R124" i="30"/>
  <c r="R42" i="28"/>
  <c r="O42" i="28"/>
  <c r="R137" i="33"/>
  <c r="T48" i="29"/>
  <c r="T43" i="29"/>
  <c r="T53" i="29"/>
  <c r="T45" i="29"/>
  <c r="T50" i="29"/>
  <c r="T47" i="29"/>
  <c r="T52" i="29"/>
  <c r="T42" i="29"/>
  <c r="T44" i="29"/>
  <c r="T49" i="29"/>
  <c r="T46" i="29"/>
  <c r="T51" i="29"/>
  <c r="L48" i="29"/>
  <c r="E67" i="29"/>
  <c r="H66" i="29" s="1"/>
  <c r="I66" i="29" s="1"/>
  <c r="J66" i="29" s="1"/>
  <c r="D81" i="29"/>
  <c r="R68" i="29"/>
  <c r="R83" i="29"/>
  <c r="R30" i="15"/>
  <c r="R62" i="33"/>
  <c r="E67" i="33"/>
  <c r="H66" i="33" s="1"/>
  <c r="I66" i="33" s="1"/>
  <c r="J66" i="33" s="1"/>
  <c r="R26" i="29"/>
  <c r="O26" i="29"/>
  <c r="P26" i="29" s="1"/>
  <c r="Q26" i="29" s="1"/>
  <c r="S26" i="29" s="1"/>
  <c r="R108" i="29"/>
  <c r="R123" i="15"/>
  <c r="R141" i="33"/>
  <c r="R37" i="29"/>
  <c r="R32" i="15"/>
  <c r="R30" i="28"/>
  <c r="E66" i="33"/>
  <c r="H65" i="33" s="1"/>
  <c r="I65" i="33" s="1"/>
  <c r="J65" i="33" s="1"/>
  <c r="D80" i="33"/>
  <c r="R96" i="33"/>
  <c r="D61" i="29"/>
  <c r="E46" i="29"/>
  <c r="H45" i="29" s="1"/>
  <c r="I45" i="29" s="1"/>
  <c r="J45" i="29" s="1"/>
  <c r="T66" i="29"/>
  <c r="R76" i="15"/>
  <c r="R142" i="15"/>
  <c r="R66" i="30"/>
  <c r="R69" i="1"/>
  <c r="E68" i="33"/>
  <c r="H67" i="33" s="1"/>
  <c r="I67" i="33" s="1"/>
  <c r="J67" i="33" s="1"/>
  <c r="D82" i="33"/>
  <c r="E59" i="33"/>
  <c r="H58" i="33" s="1"/>
  <c r="I58" i="33" s="1"/>
  <c r="J58" i="33" s="1"/>
  <c r="D73" i="33"/>
  <c r="R60" i="33"/>
  <c r="R65" i="33"/>
  <c r="R28" i="29"/>
  <c r="L43" i="29"/>
  <c r="L50" i="29"/>
  <c r="L52" i="29"/>
  <c r="L60" i="29"/>
  <c r="R90" i="29"/>
  <c r="E60" i="15"/>
  <c r="H59" i="15" s="1"/>
  <c r="I59" i="15" s="1"/>
  <c r="J59" i="15" s="1"/>
  <c r="D74" i="15"/>
  <c r="R79" i="15"/>
  <c r="R121" i="15"/>
  <c r="O121" i="15"/>
  <c r="R31" i="30"/>
  <c r="D78" i="33"/>
  <c r="O58" i="29"/>
  <c r="P58" i="29" s="1"/>
  <c r="Q58" i="29" s="1"/>
  <c r="S58" i="29" s="1"/>
  <c r="R69" i="29"/>
  <c r="R33" i="30"/>
  <c r="R44" i="28"/>
  <c r="R51" i="30"/>
  <c r="E60" i="33"/>
  <c r="H59" i="33" s="1"/>
  <c r="I59" i="33" s="1"/>
  <c r="J59" i="33" s="1"/>
  <c r="D74" i="33"/>
  <c r="R30" i="29"/>
  <c r="L47" i="29"/>
  <c r="R125" i="29"/>
  <c r="R138" i="29"/>
  <c r="R50" i="15"/>
  <c r="R143" i="15"/>
  <c r="R35" i="28"/>
  <c r="D84" i="33"/>
  <c r="E70" i="33"/>
  <c r="H69" i="33" s="1"/>
  <c r="I69" i="33" s="1"/>
  <c r="J69" i="33" s="1"/>
  <c r="E62" i="33"/>
  <c r="H61" i="33" s="1"/>
  <c r="I61" i="33" s="1"/>
  <c r="J61" i="33" s="1"/>
  <c r="D76" i="33"/>
  <c r="R63" i="33"/>
  <c r="E66" i="29"/>
  <c r="H65" i="29" s="1"/>
  <c r="I65" i="29" s="1"/>
  <c r="J65" i="29" s="1"/>
  <c r="D80" i="29"/>
  <c r="R79" i="29"/>
  <c r="R111" i="29"/>
  <c r="R123" i="29"/>
  <c r="R129" i="29"/>
  <c r="O28" i="33"/>
  <c r="P28" i="33" s="1"/>
  <c r="Q28" i="33" s="1"/>
  <c r="S28" i="33" s="1"/>
  <c r="AU110" i="33"/>
  <c r="AU107" i="33"/>
  <c r="AU116" i="33"/>
  <c r="AU113" i="33"/>
  <c r="K112" i="33"/>
  <c r="L112" i="33" s="1"/>
  <c r="K109" i="33"/>
  <c r="L109" i="33" s="1"/>
  <c r="K106" i="33"/>
  <c r="L106" i="33" s="1"/>
  <c r="K115" i="33"/>
  <c r="L115" i="33" s="1"/>
  <c r="AU109" i="33"/>
  <c r="AU115" i="33"/>
  <c r="AU112" i="33"/>
  <c r="AU106" i="33"/>
  <c r="K111" i="33"/>
  <c r="L111" i="33" s="1"/>
  <c r="K108" i="33"/>
  <c r="L108" i="33" s="1"/>
  <c r="K114" i="33"/>
  <c r="L114" i="33" s="1"/>
  <c r="K105" i="33"/>
  <c r="L105" i="33" s="1"/>
  <c r="AU111" i="33"/>
  <c r="AU108" i="33"/>
  <c r="AU114" i="33"/>
  <c r="K110" i="33"/>
  <c r="L110" i="33" s="1"/>
  <c r="K107" i="33"/>
  <c r="L107" i="33" s="1"/>
  <c r="AU105" i="33"/>
  <c r="R32" i="29"/>
  <c r="R36" i="29"/>
  <c r="R68" i="15"/>
  <c r="R46" i="30"/>
  <c r="R76" i="29"/>
  <c r="R93" i="29"/>
  <c r="R114" i="15"/>
  <c r="R138" i="33"/>
  <c r="R140" i="33"/>
  <c r="E54" i="29"/>
  <c r="H53" i="29" s="1"/>
  <c r="I53" i="29" s="1"/>
  <c r="J53" i="29" s="1"/>
  <c r="D69" i="29"/>
  <c r="R94" i="29"/>
  <c r="R121" i="29"/>
  <c r="O121" i="29"/>
  <c r="R59" i="33"/>
  <c r="R29" i="29"/>
  <c r="E63" i="29"/>
  <c r="H62" i="29" s="1"/>
  <c r="I62" i="29" s="1"/>
  <c r="J62" i="29" s="1"/>
  <c r="D77" i="29"/>
  <c r="T62" i="29"/>
  <c r="T68" i="29"/>
  <c r="T65" i="29"/>
  <c r="T59" i="29"/>
  <c r="T64" i="29"/>
  <c r="T61" i="29"/>
  <c r="T67" i="29"/>
  <c r="L65" i="29"/>
  <c r="L62" i="29"/>
  <c r="L59" i="29"/>
  <c r="T58" i="29"/>
  <c r="T63" i="29"/>
  <c r="T60" i="29"/>
  <c r="R144" i="29"/>
  <c r="R99" i="30"/>
  <c r="R60" i="1"/>
  <c r="U26" i="30"/>
  <c r="AQ26" i="30" s="1"/>
  <c r="R48" i="33"/>
  <c r="E65" i="33"/>
  <c r="H64" i="33" s="1"/>
  <c r="I64" i="33" s="1"/>
  <c r="J64" i="33" s="1"/>
  <c r="D79" i="33"/>
  <c r="R91" i="33"/>
  <c r="E61" i="29"/>
  <c r="H60" i="29" s="1"/>
  <c r="I60" i="29" s="1"/>
  <c r="J60" i="29" s="1"/>
  <c r="D75" i="29"/>
  <c r="E65" i="29"/>
  <c r="H64" i="29" s="1"/>
  <c r="I64" i="29" s="1"/>
  <c r="J64" i="29" s="1"/>
  <c r="R98" i="29"/>
  <c r="R122" i="29"/>
  <c r="AS64" i="30"/>
  <c r="AS59" i="30"/>
  <c r="AS61" i="30"/>
  <c r="AS66" i="30"/>
  <c r="AS63" i="30"/>
  <c r="AS68" i="30"/>
  <c r="AS58" i="30"/>
  <c r="AS60" i="30"/>
  <c r="AS65" i="30"/>
  <c r="AS62" i="30"/>
  <c r="AS69" i="30"/>
  <c r="AS67" i="30"/>
  <c r="R59" i="30"/>
  <c r="E69" i="33"/>
  <c r="H68" i="33" s="1"/>
  <c r="I68" i="33" s="1"/>
  <c r="J68" i="33" s="1"/>
  <c r="D83" i="33"/>
  <c r="R122" i="33"/>
  <c r="L63" i="29"/>
  <c r="R97" i="15"/>
  <c r="R132" i="15"/>
  <c r="D113" i="33"/>
  <c r="E98" i="33"/>
  <c r="H97" i="33" s="1"/>
  <c r="I97" i="33" s="1"/>
  <c r="J97" i="33" s="1"/>
  <c r="L45" i="29"/>
  <c r="R53" i="30"/>
  <c r="S42" i="33"/>
  <c r="U42" i="33" s="1"/>
  <c r="AQ42" i="33" s="1"/>
  <c r="R45" i="33"/>
  <c r="K113" i="33"/>
  <c r="L113" i="33" s="1"/>
  <c r="R143" i="33"/>
  <c r="D95" i="29"/>
  <c r="E80" i="29"/>
  <c r="H79" i="29" s="1"/>
  <c r="I79" i="29" s="1"/>
  <c r="J79" i="29" s="1"/>
  <c r="R100" i="30"/>
  <c r="AU110" i="30"/>
  <c r="AU107" i="30"/>
  <c r="K115" i="30"/>
  <c r="L115" i="30" s="1"/>
  <c r="AU109" i="30"/>
  <c r="AU115" i="30"/>
  <c r="AU112" i="30"/>
  <c r="AU106" i="30"/>
  <c r="K111" i="30"/>
  <c r="L111" i="30" s="1"/>
  <c r="K108" i="30"/>
  <c r="L108" i="30" s="1"/>
  <c r="K114" i="30"/>
  <c r="L114" i="30" s="1"/>
  <c r="K105" i="30"/>
  <c r="L105" i="30" s="1"/>
  <c r="AU111" i="30"/>
  <c r="AU108" i="30"/>
  <c r="AU114" i="30"/>
  <c r="K110" i="30"/>
  <c r="L110" i="30" s="1"/>
  <c r="K107" i="30"/>
  <c r="L107" i="30" s="1"/>
  <c r="AU105" i="30"/>
  <c r="AV116" i="30"/>
  <c r="AV113" i="30"/>
  <c r="AV109" i="30"/>
  <c r="AV115" i="30"/>
  <c r="AV112" i="30"/>
  <c r="AV106" i="30"/>
  <c r="AV111" i="30"/>
  <c r="AV108" i="30"/>
  <c r="AV114" i="30"/>
  <c r="AV105" i="30"/>
  <c r="K116" i="30"/>
  <c r="L116" i="30" s="1"/>
  <c r="R45" i="28"/>
  <c r="E80" i="28"/>
  <c r="H79" i="28" s="1"/>
  <c r="I79" i="28" s="1"/>
  <c r="J79" i="28" s="1"/>
  <c r="D95" i="28"/>
  <c r="E67" i="28"/>
  <c r="H66" i="28" s="1"/>
  <c r="I66" i="28" s="1"/>
  <c r="J66" i="28" s="1"/>
  <c r="D81" i="28"/>
  <c r="R74" i="28"/>
  <c r="T82" i="1"/>
  <c r="T78" i="1"/>
  <c r="T74" i="1"/>
  <c r="T81" i="1"/>
  <c r="T77" i="1"/>
  <c r="T84" i="1"/>
  <c r="T73" i="1"/>
  <c r="T80" i="1"/>
  <c r="T83" i="1"/>
  <c r="T79" i="1"/>
  <c r="T76" i="1"/>
  <c r="L81" i="1"/>
  <c r="L82" i="1"/>
  <c r="T29" i="33"/>
  <c r="AS32" i="33"/>
  <c r="T34" i="33"/>
  <c r="K36" i="33"/>
  <c r="L36" i="33" s="1"/>
  <c r="AS37" i="33"/>
  <c r="AR43" i="33"/>
  <c r="AS45" i="33"/>
  <c r="T46" i="33"/>
  <c r="K47" i="33"/>
  <c r="L47" i="33" s="1"/>
  <c r="K66" i="33"/>
  <c r="L66" i="33" s="1"/>
  <c r="K69" i="33"/>
  <c r="L69" i="33" s="1"/>
  <c r="AR75" i="33"/>
  <c r="T76" i="33"/>
  <c r="AR78" i="33"/>
  <c r="T79" i="33"/>
  <c r="AS81" i="33"/>
  <c r="AS84" i="33"/>
  <c r="AK92" i="33"/>
  <c r="K95" i="33"/>
  <c r="L95" i="33" s="1"/>
  <c r="AK97" i="33"/>
  <c r="T98" i="33"/>
  <c r="K100" i="33"/>
  <c r="L100" i="33" s="1"/>
  <c r="T121" i="33"/>
  <c r="T123" i="33"/>
  <c r="K124" i="33"/>
  <c r="L124" i="33" s="1"/>
  <c r="AU129" i="33"/>
  <c r="AV131" i="33"/>
  <c r="K144" i="33"/>
  <c r="L144" i="33" s="1"/>
  <c r="K147" i="33"/>
  <c r="L147" i="33" s="1"/>
  <c r="T26" i="29"/>
  <c r="AS28" i="29"/>
  <c r="K31" i="29"/>
  <c r="L31" i="29" s="1"/>
  <c r="AR32" i="29"/>
  <c r="K35" i="29"/>
  <c r="L35" i="29" s="1"/>
  <c r="T37" i="29"/>
  <c r="K42" i="29"/>
  <c r="L42" i="29" s="1"/>
  <c r="E45" i="29"/>
  <c r="H44" i="29" s="1"/>
  <c r="I44" i="29" s="1"/>
  <c r="J44" i="29" s="1"/>
  <c r="AR50" i="29"/>
  <c r="D59" i="29"/>
  <c r="K61" i="29"/>
  <c r="L61" i="29" s="1"/>
  <c r="K64" i="29"/>
  <c r="L64" i="29" s="1"/>
  <c r="AS76" i="29"/>
  <c r="T77" i="29"/>
  <c r="AS79" i="29"/>
  <c r="AL89" i="29"/>
  <c r="T90" i="29"/>
  <c r="K92" i="29"/>
  <c r="L92" i="29" s="1"/>
  <c r="K97" i="29"/>
  <c r="L97" i="29" s="1"/>
  <c r="K105" i="29"/>
  <c r="L105" i="29" s="1"/>
  <c r="K114" i="29"/>
  <c r="L114" i="29" s="1"/>
  <c r="AV121" i="29"/>
  <c r="AV123" i="29"/>
  <c r="T126" i="29"/>
  <c r="K127" i="29"/>
  <c r="L127" i="29" s="1"/>
  <c r="AU132" i="29"/>
  <c r="K145" i="29"/>
  <c r="L145" i="29" s="1"/>
  <c r="T61" i="15"/>
  <c r="T66" i="15"/>
  <c r="T63" i="15"/>
  <c r="T68" i="15"/>
  <c r="T58" i="15"/>
  <c r="T60" i="15"/>
  <c r="T65" i="15"/>
  <c r="R105" i="15"/>
  <c r="L34" i="30"/>
  <c r="L43" i="30"/>
  <c r="T52" i="30"/>
  <c r="K109" i="30"/>
  <c r="L109" i="30" s="1"/>
  <c r="AV110" i="30"/>
  <c r="AU141" i="30"/>
  <c r="AU138" i="30"/>
  <c r="K143" i="30"/>
  <c r="L143" i="30" s="1"/>
  <c r="K140" i="30"/>
  <c r="L140" i="30" s="1"/>
  <c r="K137" i="30"/>
  <c r="L137" i="30" s="1"/>
  <c r="K146" i="30"/>
  <c r="L146" i="30" s="1"/>
  <c r="AU140" i="30"/>
  <c r="AU146" i="30"/>
  <c r="AU143" i="30"/>
  <c r="AU137" i="30"/>
  <c r="K142" i="30"/>
  <c r="L142" i="30" s="1"/>
  <c r="K139" i="30"/>
  <c r="L139" i="30" s="1"/>
  <c r="K145" i="30"/>
  <c r="L145" i="30" s="1"/>
  <c r="K136" i="30"/>
  <c r="L136" i="30" s="1"/>
  <c r="AU142" i="30"/>
  <c r="AU139" i="30"/>
  <c r="AU144" i="30"/>
  <c r="R51" i="28"/>
  <c r="R47" i="30"/>
  <c r="D91" i="30"/>
  <c r="E76" i="30"/>
  <c r="H75" i="30" s="1"/>
  <c r="I75" i="30" s="1"/>
  <c r="J75" i="30" s="1"/>
  <c r="R130" i="30"/>
  <c r="R32" i="28"/>
  <c r="T68" i="28"/>
  <c r="T65" i="28"/>
  <c r="T59" i="28"/>
  <c r="T64" i="28"/>
  <c r="T61" i="28"/>
  <c r="T67" i="28"/>
  <c r="T58" i="28"/>
  <c r="T69" i="28"/>
  <c r="L58" i="28"/>
  <c r="T66" i="28"/>
  <c r="T60" i="28"/>
  <c r="T89" i="28"/>
  <c r="T93" i="28"/>
  <c r="T98" i="28"/>
  <c r="T97" i="28"/>
  <c r="T92" i="28"/>
  <c r="T96" i="28"/>
  <c r="T91" i="28"/>
  <c r="T100" i="28"/>
  <c r="T95" i="28"/>
  <c r="T99" i="28"/>
  <c r="T94" i="28"/>
  <c r="AR28" i="33"/>
  <c r="AR33" i="33"/>
  <c r="K43" i="33"/>
  <c r="L43" i="33" s="1"/>
  <c r="AR52" i="33"/>
  <c r="T53" i="33"/>
  <c r="AS58" i="33"/>
  <c r="T59" i="33"/>
  <c r="AR61" i="33"/>
  <c r="AR64" i="33"/>
  <c r="T65" i="33"/>
  <c r="AS67" i="33"/>
  <c r="T68" i="33"/>
  <c r="T89" i="33"/>
  <c r="AU127" i="33"/>
  <c r="T130" i="33"/>
  <c r="K131" i="33"/>
  <c r="L131" i="33" s="1"/>
  <c r="AV136" i="33"/>
  <c r="T137" i="33"/>
  <c r="AU142" i="33"/>
  <c r="T143" i="33"/>
  <c r="AV145" i="33"/>
  <c r="T146" i="33"/>
  <c r="AS36" i="29"/>
  <c r="AS45" i="29"/>
  <c r="AS65" i="29"/>
  <c r="AS68" i="29"/>
  <c r="K73" i="29"/>
  <c r="L73" i="29" s="1"/>
  <c r="K82" i="29"/>
  <c r="L82" i="29" s="1"/>
  <c r="AL94" i="29"/>
  <c r="AL99" i="29"/>
  <c r="AU106" i="29"/>
  <c r="AU112" i="29"/>
  <c r="AU115" i="29"/>
  <c r="AV130" i="29"/>
  <c r="D60" i="15"/>
  <c r="E45" i="15"/>
  <c r="H44" i="15" s="1"/>
  <c r="I44" i="15" s="1"/>
  <c r="J44" i="15" s="1"/>
  <c r="K48" i="15"/>
  <c r="L48" i="15" s="1"/>
  <c r="E52" i="15"/>
  <c r="H51" i="15" s="1"/>
  <c r="I51" i="15" s="1"/>
  <c r="J51" i="15" s="1"/>
  <c r="D67" i="15"/>
  <c r="R59" i="15"/>
  <c r="L107" i="15"/>
  <c r="T122" i="15"/>
  <c r="T128" i="15"/>
  <c r="T130" i="15"/>
  <c r="L122" i="15"/>
  <c r="T132" i="15"/>
  <c r="T123" i="15"/>
  <c r="T121" i="15"/>
  <c r="T125" i="15"/>
  <c r="T127" i="15"/>
  <c r="AV146" i="15"/>
  <c r="AV143" i="15"/>
  <c r="AV137" i="15"/>
  <c r="AV142" i="15"/>
  <c r="AV139" i="15"/>
  <c r="AV145" i="15"/>
  <c r="AV136" i="15"/>
  <c r="AV141" i="15"/>
  <c r="AV138" i="15"/>
  <c r="AV147" i="15"/>
  <c r="AV144" i="15"/>
  <c r="L42" i="30"/>
  <c r="T43" i="30"/>
  <c r="D77" i="30"/>
  <c r="E63" i="30"/>
  <c r="H62" i="30" s="1"/>
  <c r="I62" i="30" s="1"/>
  <c r="J62" i="30" s="1"/>
  <c r="R141" i="30"/>
  <c r="R45" i="1"/>
  <c r="R142" i="1"/>
  <c r="K81" i="33"/>
  <c r="L81" i="33" s="1"/>
  <c r="K84" i="33"/>
  <c r="L84" i="33" s="1"/>
  <c r="AV127" i="33"/>
  <c r="D78" i="15"/>
  <c r="E64" i="15"/>
  <c r="H63" i="15" s="1"/>
  <c r="I63" i="15" s="1"/>
  <c r="J63" i="15" s="1"/>
  <c r="R131" i="15"/>
  <c r="D81" i="30"/>
  <c r="E67" i="30"/>
  <c r="H66" i="30" s="1"/>
  <c r="I66" i="30" s="1"/>
  <c r="J66" i="30" s="1"/>
  <c r="AU116" i="30"/>
  <c r="D63" i="28"/>
  <c r="E48" i="28"/>
  <c r="H47" i="28" s="1"/>
  <c r="I47" i="28" s="1"/>
  <c r="J47" i="28" s="1"/>
  <c r="L64" i="28"/>
  <c r="R145" i="28"/>
  <c r="R37" i="1"/>
  <c r="AS50" i="33"/>
  <c r="AR73" i="33"/>
  <c r="K75" i="33"/>
  <c r="L75" i="33" s="1"/>
  <c r="K78" i="33"/>
  <c r="L78" i="33" s="1"/>
  <c r="AR82" i="33"/>
  <c r="AU125" i="33"/>
  <c r="K129" i="33"/>
  <c r="L129" i="33" s="1"/>
  <c r="T91" i="29"/>
  <c r="T96" i="29"/>
  <c r="D79" i="15"/>
  <c r="E65" i="15"/>
  <c r="H64" i="15" s="1"/>
  <c r="I64" i="15" s="1"/>
  <c r="J64" i="15" s="1"/>
  <c r="E59" i="30"/>
  <c r="H58" i="30" s="1"/>
  <c r="I58" i="30" s="1"/>
  <c r="J58" i="30" s="1"/>
  <c r="R75" i="30"/>
  <c r="R78" i="30"/>
  <c r="T90" i="28"/>
  <c r="R32" i="1"/>
  <c r="T26" i="33"/>
  <c r="U26" i="33" s="1"/>
  <c r="AQ26" i="33" s="1"/>
  <c r="AR29" i="33"/>
  <c r="AR34" i="33"/>
  <c r="AR48" i="33"/>
  <c r="T49" i="33"/>
  <c r="K50" i="33"/>
  <c r="L50" i="33" s="1"/>
  <c r="K58" i="33"/>
  <c r="L58" i="33" s="1"/>
  <c r="K67" i="33"/>
  <c r="L67" i="33" s="1"/>
  <c r="AS73" i="33"/>
  <c r="T74" i="33"/>
  <c r="AR76" i="33"/>
  <c r="AR79" i="33"/>
  <c r="T80" i="33"/>
  <c r="AS82" i="33"/>
  <c r="T83" i="33"/>
  <c r="AK89" i="33"/>
  <c r="AL93" i="33"/>
  <c r="AU121" i="33"/>
  <c r="AU123" i="33"/>
  <c r="AV125" i="33"/>
  <c r="K145" i="33"/>
  <c r="L145" i="33" s="1"/>
  <c r="AR26" i="29"/>
  <c r="T27" i="29"/>
  <c r="AS33" i="29"/>
  <c r="AR37" i="29"/>
  <c r="AS43" i="29"/>
  <c r="AS48" i="29"/>
  <c r="E51" i="29"/>
  <c r="H50" i="29" s="1"/>
  <c r="I50" i="29" s="1"/>
  <c r="J50" i="29" s="1"/>
  <c r="AS74" i="29"/>
  <c r="T75" i="29"/>
  <c r="AR77" i="29"/>
  <c r="T78" i="29"/>
  <c r="AS80" i="29"/>
  <c r="AS83" i="29"/>
  <c r="AL95" i="29"/>
  <c r="AL100" i="29"/>
  <c r="K115" i="29"/>
  <c r="L115" i="29" s="1"/>
  <c r="AU126" i="29"/>
  <c r="T129" i="29"/>
  <c r="K130" i="29"/>
  <c r="L130" i="29" s="1"/>
  <c r="R64" i="15"/>
  <c r="AK89" i="15"/>
  <c r="AK93" i="15"/>
  <c r="AK98" i="15"/>
  <c r="K96" i="15"/>
  <c r="L96" i="15" s="1"/>
  <c r="K91" i="15"/>
  <c r="L91" i="15" s="1"/>
  <c r="K100" i="15"/>
  <c r="L100" i="15" s="1"/>
  <c r="AK97" i="15"/>
  <c r="K95" i="15"/>
  <c r="L95" i="15" s="1"/>
  <c r="AK92" i="15"/>
  <c r="K90" i="15"/>
  <c r="L90" i="15" s="1"/>
  <c r="AK96" i="15"/>
  <c r="K94" i="15"/>
  <c r="L94" i="15" s="1"/>
  <c r="AK91" i="15"/>
  <c r="K99" i="15"/>
  <c r="L99" i="15" s="1"/>
  <c r="K93" i="15"/>
  <c r="L93" i="15" s="1"/>
  <c r="AK95" i="15"/>
  <c r="T116" i="15"/>
  <c r="T113" i="15"/>
  <c r="T109" i="15"/>
  <c r="T115" i="15"/>
  <c r="T112" i="15"/>
  <c r="T106" i="15"/>
  <c r="T111" i="15"/>
  <c r="T108" i="15"/>
  <c r="T114" i="15"/>
  <c r="T105" i="15"/>
  <c r="T107" i="15"/>
  <c r="L111" i="15"/>
  <c r="K113" i="30"/>
  <c r="L113" i="30" s="1"/>
  <c r="AS48" i="33"/>
  <c r="D62" i="33"/>
  <c r="K92" i="33"/>
  <c r="L92" i="33" s="1"/>
  <c r="K97" i="33"/>
  <c r="L97" i="33" s="1"/>
  <c r="AV121" i="33"/>
  <c r="AV123" i="33"/>
  <c r="K127" i="33"/>
  <c r="L127" i="33" s="1"/>
  <c r="AU132" i="33"/>
  <c r="AR51" i="29"/>
  <c r="K53" i="29"/>
  <c r="L53" i="29" s="1"/>
  <c r="L89" i="29"/>
  <c r="D69" i="15"/>
  <c r="R140" i="15"/>
  <c r="D65" i="30"/>
  <c r="AL96" i="30"/>
  <c r="AL91" i="30"/>
  <c r="AL100" i="30"/>
  <c r="AL95" i="30"/>
  <c r="AL90" i="30"/>
  <c r="AL99" i="30"/>
  <c r="AL94" i="30"/>
  <c r="AL89" i="30"/>
  <c r="AL93" i="30"/>
  <c r="AL98" i="30"/>
  <c r="R34" i="28"/>
  <c r="T52" i="28"/>
  <c r="T51" i="28"/>
  <c r="T48" i="28"/>
  <c r="T43" i="28"/>
  <c r="T53" i="28"/>
  <c r="T45" i="28"/>
  <c r="T50" i="28"/>
  <c r="L48" i="28"/>
  <c r="T47" i="28"/>
  <c r="L43" i="28"/>
  <c r="T42" i="28"/>
  <c r="T44" i="28"/>
  <c r="T49" i="28"/>
  <c r="T46" i="28"/>
  <c r="L67" i="28"/>
  <c r="K84" i="28"/>
  <c r="L84" i="28" s="1"/>
  <c r="K81" i="28"/>
  <c r="L81" i="28" s="1"/>
  <c r="AR78" i="28"/>
  <c r="AR75" i="28"/>
  <c r="AR84" i="28"/>
  <c r="AR81" i="28"/>
  <c r="K83" i="28"/>
  <c r="L83" i="28" s="1"/>
  <c r="AR83" i="28"/>
  <c r="AR80" i="28"/>
  <c r="AR74" i="28"/>
  <c r="K79" i="28"/>
  <c r="L79" i="28" s="1"/>
  <c r="AR77" i="28"/>
  <c r="K75" i="28"/>
  <c r="L75" i="28" s="1"/>
  <c r="K76" i="28"/>
  <c r="L76" i="28" s="1"/>
  <c r="AR73" i="28"/>
  <c r="K80" i="28"/>
  <c r="L80" i="28" s="1"/>
  <c r="K77" i="28"/>
  <c r="L77" i="28" s="1"/>
  <c r="AR82" i="28"/>
  <c r="K73" i="28"/>
  <c r="L73" i="28" s="1"/>
  <c r="AR79" i="28"/>
  <c r="T140" i="28"/>
  <c r="T146" i="28"/>
  <c r="T143" i="28"/>
  <c r="T137" i="28"/>
  <c r="T142" i="28"/>
  <c r="T139" i="28"/>
  <c r="T145" i="28"/>
  <c r="T136" i="28"/>
  <c r="T147" i="28"/>
  <c r="T144" i="28"/>
  <c r="T138" i="28"/>
  <c r="T141" i="28"/>
  <c r="K125" i="33"/>
  <c r="L125" i="33" s="1"/>
  <c r="AU130" i="33"/>
  <c r="AV132" i="33"/>
  <c r="T92" i="29"/>
  <c r="T97" i="29"/>
  <c r="L99" i="29"/>
  <c r="D81" i="15"/>
  <c r="E67" i="15"/>
  <c r="H66" i="15" s="1"/>
  <c r="I66" i="15" s="1"/>
  <c r="J66" i="15" s="1"/>
  <c r="R32" i="30"/>
  <c r="R65" i="30"/>
  <c r="R95" i="30"/>
  <c r="K106" i="30"/>
  <c r="L106" i="30" s="1"/>
  <c r="AV107" i="30"/>
  <c r="R122" i="30"/>
  <c r="R138" i="30"/>
  <c r="R31" i="28"/>
  <c r="R36" i="28"/>
  <c r="R47" i="28"/>
  <c r="AS67" i="28"/>
  <c r="AS58" i="28"/>
  <c r="AS69" i="28"/>
  <c r="AS66" i="28"/>
  <c r="AS65" i="28"/>
  <c r="AS59" i="28"/>
  <c r="AS60" i="28"/>
  <c r="AS61" i="28"/>
  <c r="AS62" i="28"/>
  <c r="AS68" i="28"/>
  <c r="AS63" i="28"/>
  <c r="T62" i="28"/>
  <c r="AS64" i="28"/>
  <c r="R137" i="28"/>
  <c r="R77" i="3"/>
  <c r="AR35" i="33"/>
  <c r="AR42" i="33"/>
  <c r="AR44" i="33"/>
  <c r="T45" i="33"/>
  <c r="K46" i="33"/>
  <c r="L46" i="33" s="1"/>
  <c r="AS46" i="33"/>
  <c r="E51" i="33"/>
  <c r="H50" i="33" s="1"/>
  <c r="I50" i="33" s="1"/>
  <c r="J50" i="33" s="1"/>
  <c r="AS59" i="33"/>
  <c r="T60" i="33"/>
  <c r="AR62" i="33"/>
  <c r="T63" i="33"/>
  <c r="AS65" i="33"/>
  <c r="AS68" i="33"/>
  <c r="K73" i="33"/>
  <c r="L73" i="33" s="1"/>
  <c r="K82" i="33"/>
  <c r="L82" i="33" s="1"/>
  <c r="AL94" i="33"/>
  <c r="AL99" i="33"/>
  <c r="T113" i="33"/>
  <c r="T116" i="33"/>
  <c r="T122" i="33"/>
  <c r="AV130" i="33"/>
  <c r="AV137" i="33"/>
  <c r="T138" i="33"/>
  <c r="T141" i="33"/>
  <c r="AV143" i="33"/>
  <c r="AV146" i="33"/>
  <c r="AR30" i="29"/>
  <c r="K33" i="29"/>
  <c r="L33" i="29" s="1"/>
  <c r="AR34" i="29"/>
  <c r="AR46" i="29"/>
  <c r="AS63" i="29"/>
  <c r="K74" i="29"/>
  <c r="L74" i="29" s="1"/>
  <c r="K77" i="29"/>
  <c r="L77" i="29" s="1"/>
  <c r="K80" i="29"/>
  <c r="L80" i="29" s="1"/>
  <c r="AL91" i="29"/>
  <c r="AL96" i="29"/>
  <c r="AU107" i="29"/>
  <c r="AU110" i="29"/>
  <c r="AV113" i="29"/>
  <c r="AV116" i="29"/>
  <c r="AV122" i="29"/>
  <c r="E47" i="15"/>
  <c r="H46" i="15" s="1"/>
  <c r="I46" i="15" s="1"/>
  <c r="J46" i="15" s="1"/>
  <c r="D62" i="15"/>
  <c r="O58" i="15"/>
  <c r="L30" i="30"/>
  <c r="T29" i="30"/>
  <c r="T34" i="30"/>
  <c r="T31" i="30"/>
  <c r="T36" i="30"/>
  <c r="T26" i="30"/>
  <c r="T28" i="30"/>
  <c r="T33" i="30"/>
  <c r="L36" i="30"/>
  <c r="D84" i="30"/>
  <c r="E70" i="30"/>
  <c r="H69" i="30" s="1"/>
  <c r="I69" i="30" s="1"/>
  <c r="J69" i="30" s="1"/>
  <c r="E68" i="30"/>
  <c r="H67" i="30" s="1"/>
  <c r="I67" i="30" s="1"/>
  <c r="J67" i="30" s="1"/>
  <c r="D82" i="30"/>
  <c r="E63" i="28"/>
  <c r="H62" i="28" s="1"/>
  <c r="I62" i="28" s="1"/>
  <c r="J62" i="28" s="1"/>
  <c r="D77" i="28"/>
  <c r="E66" i="28"/>
  <c r="H65" i="28" s="1"/>
  <c r="I65" i="28" s="1"/>
  <c r="J65" i="28" s="1"/>
  <c r="D80" i="28"/>
  <c r="L52" i="28"/>
  <c r="K131" i="28"/>
  <c r="L131" i="28" s="1"/>
  <c r="AU127" i="28"/>
  <c r="K122" i="28"/>
  <c r="L122" i="28" s="1"/>
  <c r="AU129" i="28"/>
  <c r="K124" i="28"/>
  <c r="L124" i="28" s="1"/>
  <c r="AU131" i="28"/>
  <c r="K126" i="28"/>
  <c r="L126" i="28" s="1"/>
  <c r="K128" i="28"/>
  <c r="L128" i="28" s="1"/>
  <c r="AU122" i="28"/>
  <c r="AU124" i="28"/>
  <c r="K130" i="28"/>
  <c r="L130" i="28" s="1"/>
  <c r="AU126" i="28"/>
  <c r="K132" i="28"/>
  <c r="L132" i="28" s="1"/>
  <c r="AU130" i="28"/>
  <c r="K125" i="28"/>
  <c r="L125" i="28" s="1"/>
  <c r="AU132" i="28"/>
  <c r="K127" i="28"/>
  <c r="L127" i="28" s="1"/>
  <c r="AU128" i="28"/>
  <c r="K123" i="28"/>
  <c r="L123" i="28" s="1"/>
  <c r="AU121" i="28"/>
  <c r="K121" i="28"/>
  <c r="L121" i="28" s="1"/>
  <c r="AU125" i="28"/>
  <c r="L77" i="1"/>
  <c r="T96" i="1"/>
  <c r="T89" i="1"/>
  <c r="T95" i="1"/>
  <c r="T94" i="1"/>
  <c r="T93" i="1"/>
  <c r="T100" i="1"/>
  <c r="T99" i="1"/>
  <c r="T91" i="1"/>
  <c r="T98" i="1"/>
  <c r="L93" i="1"/>
  <c r="L100" i="1"/>
  <c r="T90" i="1"/>
  <c r="T92" i="1"/>
  <c r="T97" i="1"/>
  <c r="AR30" i="33"/>
  <c r="AS42" i="33"/>
  <c r="AS44" i="33"/>
  <c r="AR53" i="33"/>
  <c r="AS62" i="33"/>
  <c r="K76" i="33"/>
  <c r="L76" i="33" s="1"/>
  <c r="K79" i="33"/>
  <c r="L79" i="33" s="1"/>
  <c r="AK90" i="33"/>
  <c r="K93" i="33"/>
  <c r="L93" i="33" s="1"/>
  <c r="K98" i="33"/>
  <c r="L98" i="33" s="1"/>
  <c r="T107" i="33"/>
  <c r="T110" i="33"/>
  <c r="AV115" i="33"/>
  <c r="K121" i="33"/>
  <c r="L121" i="33" s="1"/>
  <c r="K123" i="33"/>
  <c r="L123" i="33" s="1"/>
  <c r="AU128" i="33"/>
  <c r="AV140" i="33"/>
  <c r="K51" i="29"/>
  <c r="L51" i="29" s="1"/>
  <c r="D78" i="29"/>
  <c r="AR84" i="29"/>
  <c r="AV107" i="29"/>
  <c r="AV110" i="29"/>
  <c r="AU142" i="29"/>
  <c r="AU139" i="29"/>
  <c r="AU141" i="29"/>
  <c r="AU138" i="29"/>
  <c r="AU147" i="29"/>
  <c r="AU144" i="29"/>
  <c r="K143" i="29"/>
  <c r="L143" i="29" s="1"/>
  <c r="K140" i="29"/>
  <c r="L140" i="29" s="1"/>
  <c r="K137" i="29"/>
  <c r="L137" i="29" s="1"/>
  <c r="K146" i="29"/>
  <c r="L146" i="29" s="1"/>
  <c r="AU140" i="29"/>
  <c r="AU146" i="29"/>
  <c r="AU143" i="29"/>
  <c r="AU137" i="29"/>
  <c r="K142" i="29"/>
  <c r="L142" i="29" s="1"/>
  <c r="K139" i="29"/>
  <c r="L139" i="29" s="1"/>
  <c r="T146" i="29"/>
  <c r="T143" i="29"/>
  <c r="T137" i="29"/>
  <c r="T142" i="29"/>
  <c r="T139" i="29"/>
  <c r="T145" i="29"/>
  <c r="T141" i="29"/>
  <c r="T138" i="29"/>
  <c r="T147" i="29"/>
  <c r="T144" i="29"/>
  <c r="K45" i="15"/>
  <c r="L45" i="15" s="1"/>
  <c r="K47" i="15"/>
  <c r="L47" i="15" s="1"/>
  <c r="AR43" i="15"/>
  <c r="AR45" i="15"/>
  <c r="K49" i="15"/>
  <c r="L49" i="15" s="1"/>
  <c r="AR47" i="15"/>
  <c r="K51" i="15"/>
  <c r="L51" i="15" s="1"/>
  <c r="AR49" i="15"/>
  <c r="K53" i="15"/>
  <c r="L53" i="15" s="1"/>
  <c r="AR51" i="15"/>
  <c r="K44" i="15"/>
  <c r="L44" i="15" s="1"/>
  <c r="K42" i="15"/>
  <c r="L42" i="15" s="1"/>
  <c r="AR53" i="15"/>
  <c r="K46" i="15"/>
  <c r="L46" i="15" s="1"/>
  <c r="AR44" i="15"/>
  <c r="AR42" i="15"/>
  <c r="R89" i="15"/>
  <c r="O89" i="15"/>
  <c r="R115" i="15"/>
  <c r="R124" i="15"/>
  <c r="D61" i="30"/>
  <c r="E46" i="30"/>
  <c r="H45" i="30" s="1"/>
  <c r="I45" i="30" s="1"/>
  <c r="J45" i="30" s="1"/>
  <c r="K112" i="30"/>
  <c r="L112" i="30" s="1"/>
  <c r="AU113" i="30"/>
  <c r="R147" i="30"/>
  <c r="K78" i="28"/>
  <c r="L78" i="28" s="1"/>
  <c r="AS45" i="1"/>
  <c r="AS50" i="1"/>
  <c r="AS47" i="1"/>
  <c r="AS52" i="1"/>
  <c r="AS42" i="1"/>
  <c r="AS44" i="1"/>
  <c r="AS49" i="1"/>
  <c r="AS51" i="1"/>
  <c r="AS43" i="1"/>
  <c r="AS46" i="1"/>
  <c r="AS53" i="1"/>
  <c r="R132" i="1"/>
  <c r="D65" i="3"/>
  <c r="E50" i="3"/>
  <c r="H49" i="3" s="1"/>
  <c r="I49" i="3" s="1"/>
  <c r="J49" i="3" s="1"/>
  <c r="R123" i="3"/>
  <c r="AR26" i="33"/>
  <c r="AU26" i="33" s="1"/>
  <c r="K29" i="33"/>
  <c r="L29" i="33" s="1"/>
  <c r="O29" i="33" s="1"/>
  <c r="AS30" i="33"/>
  <c r="T32" i="33"/>
  <c r="K34" i="33"/>
  <c r="L34" i="33" s="1"/>
  <c r="T37" i="33"/>
  <c r="K44" i="33"/>
  <c r="L44" i="33" s="1"/>
  <c r="AR51" i="33"/>
  <c r="AS53" i="33"/>
  <c r="K68" i="33"/>
  <c r="L68" i="33" s="1"/>
  <c r="AR74" i="33"/>
  <c r="AR80" i="33"/>
  <c r="T81" i="33"/>
  <c r="AR83" i="33"/>
  <c r="AL90" i="33"/>
  <c r="T91" i="33"/>
  <c r="AK95" i="33"/>
  <c r="T96" i="33"/>
  <c r="AK100" i="33"/>
  <c r="AV109" i="33"/>
  <c r="AV128" i="33"/>
  <c r="T131" i="33"/>
  <c r="K132" i="33"/>
  <c r="L132" i="33" s="1"/>
  <c r="K146" i="33"/>
  <c r="L146" i="33" s="1"/>
  <c r="AR27" i="29"/>
  <c r="T28" i="29"/>
  <c r="K46" i="29"/>
  <c r="L46" i="29" s="1"/>
  <c r="AR49" i="29"/>
  <c r="K66" i="29"/>
  <c r="L66" i="29" s="1"/>
  <c r="D67" i="29"/>
  <c r="AR75" i="29"/>
  <c r="T76" i="29"/>
  <c r="AR78" i="29"/>
  <c r="AS81" i="29"/>
  <c r="AK92" i="29"/>
  <c r="K95" i="29"/>
  <c r="L95" i="29" s="1"/>
  <c r="AK97" i="29"/>
  <c r="T98" i="29"/>
  <c r="T121" i="29"/>
  <c r="T123" i="29"/>
  <c r="K124" i="29"/>
  <c r="L124" i="29" s="1"/>
  <c r="AU129" i="29"/>
  <c r="AV131" i="29"/>
  <c r="K35" i="15"/>
  <c r="L35" i="15" s="1"/>
  <c r="AR30" i="15"/>
  <c r="K37" i="15"/>
  <c r="L37" i="15" s="1"/>
  <c r="AR32" i="15"/>
  <c r="AR27" i="15"/>
  <c r="AR37" i="15"/>
  <c r="K29" i="15"/>
  <c r="L29" i="15" s="1"/>
  <c r="K34" i="15"/>
  <c r="L34" i="15" s="1"/>
  <c r="AR29" i="15"/>
  <c r="AR34" i="15"/>
  <c r="K31" i="15"/>
  <c r="L31" i="15" s="1"/>
  <c r="K26" i="15"/>
  <c r="L26" i="15" s="1"/>
  <c r="K36" i="15"/>
  <c r="L36" i="15" s="1"/>
  <c r="AR31" i="15"/>
  <c r="AR36" i="15"/>
  <c r="K28" i="15"/>
  <c r="L28" i="15" s="1"/>
  <c r="AR26" i="15"/>
  <c r="K33" i="15"/>
  <c r="L33" i="15" s="1"/>
  <c r="R27" i="15"/>
  <c r="AR28" i="15"/>
  <c r="D58" i="15"/>
  <c r="E43" i="15"/>
  <c r="H42" i="15" s="1"/>
  <c r="I42" i="15" s="1"/>
  <c r="J42" i="15" s="1"/>
  <c r="R43" i="15"/>
  <c r="R80" i="15"/>
  <c r="L106" i="15"/>
  <c r="R137" i="15"/>
  <c r="AV140" i="15"/>
  <c r="L27" i="30"/>
  <c r="L35" i="30"/>
  <c r="L49" i="30"/>
  <c r="AU145" i="30"/>
  <c r="R33" i="28"/>
  <c r="L50" i="28"/>
  <c r="L49" i="28"/>
  <c r="AU123" i="28"/>
  <c r="K129" i="28"/>
  <c r="L129" i="28" s="1"/>
  <c r="L73" i="1"/>
  <c r="AS51" i="33"/>
  <c r="T52" i="33"/>
  <c r="K53" i="33"/>
  <c r="L53" i="33" s="1"/>
  <c r="AR77" i="33"/>
  <c r="AS83" i="33"/>
  <c r="K89" i="33"/>
  <c r="L89" i="33" s="1"/>
  <c r="AU126" i="33"/>
  <c r="T129" i="33"/>
  <c r="K130" i="33"/>
  <c r="L130" i="33" s="1"/>
  <c r="T32" i="29"/>
  <c r="AR44" i="29"/>
  <c r="AL92" i="29"/>
  <c r="T93" i="29"/>
  <c r="AL97" i="29"/>
  <c r="K113" i="29"/>
  <c r="L113" i="29" s="1"/>
  <c r="K116" i="29"/>
  <c r="L116" i="29" s="1"/>
  <c r="AV129" i="29"/>
  <c r="R130" i="15"/>
  <c r="R146" i="15"/>
  <c r="D58" i="28"/>
  <c r="E43" i="28"/>
  <c r="H42" i="28" s="1"/>
  <c r="I42" i="28" s="1"/>
  <c r="J42" i="28" s="1"/>
  <c r="R63" i="1"/>
  <c r="AR31" i="33"/>
  <c r="AR36" i="33"/>
  <c r="AR49" i="33"/>
  <c r="T50" i="33"/>
  <c r="K51" i="33"/>
  <c r="L51" i="33" s="1"/>
  <c r="D60" i="33"/>
  <c r="AR66" i="33"/>
  <c r="T67" i="33"/>
  <c r="AR69" i="33"/>
  <c r="K99" i="33"/>
  <c r="L99" i="33" s="1"/>
  <c r="AU124" i="33"/>
  <c r="AV126" i="33"/>
  <c r="T136" i="33"/>
  <c r="AU144" i="33"/>
  <c r="T145" i="33"/>
  <c r="AR31" i="29"/>
  <c r="K34" i="29"/>
  <c r="L34" i="29" s="1"/>
  <c r="AR35" i="29"/>
  <c r="T36" i="29"/>
  <c r="AS44" i="29"/>
  <c r="AS58" i="29"/>
  <c r="T89" i="29"/>
  <c r="AU105" i="29"/>
  <c r="K107" i="29"/>
  <c r="L107" i="29" s="1"/>
  <c r="K110" i="29"/>
  <c r="L110" i="29" s="1"/>
  <c r="AU114" i="29"/>
  <c r="AU127" i="29"/>
  <c r="T130" i="29"/>
  <c r="K131" i="29"/>
  <c r="L131" i="29" s="1"/>
  <c r="K141" i="29"/>
  <c r="L141" i="29" s="1"/>
  <c r="D76" i="15"/>
  <c r="E62" i="15"/>
  <c r="H61" i="15" s="1"/>
  <c r="I61" i="15" s="1"/>
  <c r="J61" i="15" s="1"/>
  <c r="R77" i="15"/>
  <c r="T99" i="15"/>
  <c r="T94" i="15"/>
  <c r="T89" i="15"/>
  <c r="T93" i="15"/>
  <c r="T98" i="15"/>
  <c r="T97" i="15"/>
  <c r="T92" i="15"/>
  <c r="D99" i="15"/>
  <c r="L110" i="15"/>
  <c r="R127" i="15"/>
  <c r="T27" i="30"/>
  <c r="R61" i="30"/>
  <c r="D61" i="28"/>
  <c r="E46" i="28"/>
  <c r="H45" i="28" s="1"/>
  <c r="I45" i="28" s="1"/>
  <c r="J45" i="28" s="1"/>
  <c r="R46" i="28"/>
  <c r="L92" i="28"/>
  <c r="T34" i="1"/>
  <c r="T30" i="1"/>
  <c r="T37" i="1"/>
  <c r="T26" i="1"/>
  <c r="T33" i="1"/>
  <c r="T29" i="1"/>
  <c r="T36" i="1"/>
  <c r="T32" i="1"/>
  <c r="T28" i="1"/>
  <c r="T35" i="1"/>
  <c r="T31" i="1"/>
  <c r="T27" i="1"/>
  <c r="T75" i="1"/>
  <c r="R47" i="4"/>
  <c r="T28" i="33"/>
  <c r="K30" i="33"/>
  <c r="L30" i="33" s="1"/>
  <c r="AS31" i="33"/>
  <c r="K35" i="33"/>
  <c r="L35" i="33" s="1"/>
  <c r="AR60" i="33"/>
  <c r="T61" i="33"/>
  <c r="AS66" i="33"/>
  <c r="AS69" i="33"/>
  <c r="K83" i="33"/>
  <c r="L83" i="33" s="1"/>
  <c r="AK91" i="33"/>
  <c r="T92" i="33"/>
  <c r="K94" i="33"/>
  <c r="L94" i="33" s="1"/>
  <c r="T105" i="33"/>
  <c r="T114" i="33"/>
  <c r="AU122" i="33"/>
  <c r="AV124" i="33"/>
  <c r="T139" i="33"/>
  <c r="AV144" i="33"/>
  <c r="AV147" i="33"/>
  <c r="AR42" i="29"/>
  <c r="K49" i="29"/>
  <c r="L49" i="29" s="1"/>
  <c r="AR52" i="29"/>
  <c r="K81" i="29"/>
  <c r="L81" i="29" s="1"/>
  <c r="K84" i="29"/>
  <c r="L84" i="29" s="1"/>
  <c r="AV105" i="29"/>
  <c r="AU108" i="29"/>
  <c r="AV114" i="29"/>
  <c r="K136" i="29"/>
  <c r="L136" i="29" s="1"/>
  <c r="K52" i="15"/>
  <c r="L52" i="15" s="1"/>
  <c r="R74" i="15"/>
  <c r="T47" i="30"/>
  <c r="T49" i="30"/>
  <c r="T51" i="30"/>
  <c r="T53" i="30"/>
  <c r="T44" i="30"/>
  <c r="T42" i="30"/>
  <c r="T46" i="30"/>
  <c r="T48" i="30"/>
  <c r="R64" i="30"/>
  <c r="R73" i="30"/>
  <c r="R94" i="30"/>
  <c r="R131" i="30"/>
  <c r="R144" i="30"/>
  <c r="R115" i="28"/>
  <c r="R36" i="1"/>
  <c r="R116" i="1"/>
  <c r="T131" i="2"/>
  <c r="L121" i="2"/>
  <c r="T124" i="2"/>
  <c r="T126" i="2"/>
  <c r="T128" i="2"/>
  <c r="T130" i="2"/>
  <c r="T132" i="2"/>
  <c r="T123" i="2"/>
  <c r="T121" i="2"/>
  <c r="T125" i="2"/>
  <c r="T127" i="2"/>
  <c r="T129" i="2"/>
  <c r="T122" i="2"/>
  <c r="L132" i="2"/>
  <c r="AR47" i="33"/>
  <c r="AS60" i="33"/>
  <c r="K74" i="33"/>
  <c r="L74" i="33" s="1"/>
  <c r="K77" i="33"/>
  <c r="L77" i="33" s="1"/>
  <c r="T108" i="33"/>
  <c r="AV113" i="33"/>
  <c r="AV138" i="33"/>
  <c r="AS42" i="29"/>
  <c r="K44" i="29"/>
  <c r="L44" i="29" s="1"/>
  <c r="AR73" i="29"/>
  <c r="K75" i="29"/>
  <c r="L75" i="29" s="1"/>
  <c r="K78" i="29"/>
  <c r="L78" i="29" s="1"/>
  <c r="T94" i="29"/>
  <c r="AV108" i="29"/>
  <c r="AU125" i="29"/>
  <c r="K147" i="29"/>
  <c r="L147" i="29" s="1"/>
  <c r="R139" i="15"/>
  <c r="E74" i="30"/>
  <c r="H73" i="30" s="1"/>
  <c r="I73" i="30" s="1"/>
  <c r="J73" i="30" s="1"/>
  <c r="P73" i="30" s="1"/>
  <c r="D89" i="30"/>
  <c r="D59" i="30"/>
  <c r="E44" i="30"/>
  <c r="H43" i="30" s="1"/>
  <c r="I43" i="30" s="1"/>
  <c r="J43" i="30" s="1"/>
  <c r="L44" i="30"/>
  <c r="E48" i="30"/>
  <c r="H47" i="30" s="1"/>
  <c r="I47" i="30" s="1"/>
  <c r="J47" i="30" s="1"/>
  <c r="D63" i="30"/>
  <c r="T63" i="28"/>
  <c r="K82" i="28"/>
  <c r="L82" i="28" s="1"/>
  <c r="L84" i="1"/>
  <c r="R129" i="1"/>
  <c r="T113" i="1"/>
  <c r="T109" i="1"/>
  <c r="T116" i="1"/>
  <c r="T105" i="1"/>
  <c r="T112" i="1"/>
  <c r="T108" i="1"/>
  <c r="T115" i="1"/>
  <c r="T111" i="1"/>
  <c r="T107" i="1"/>
  <c r="T114" i="1"/>
  <c r="T110" i="1"/>
  <c r="AS28" i="15"/>
  <c r="T37" i="15"/>
  <c r="T45" i="15"/>
  <c r="AS46" i="15"/>
  <c r="K66" i="15"/>
  <c r="L66" i="15" s="1"/>
  <c r="AR69" i="15"/>
  <c r="AS77" i="15"/>
  <c r="K109" i="15"/>
  <c r="L109" i="15" s="1"/>
  <c r="K112" i="15"/>
  <c r="L112" i="15" s="1"/>
  <c r="AU144" i="15"/>
  <c r="AU147" i="15"/>
  <c r="K67" i="30"/>
  <c r="L67" i="30" s="1"/>
  <c r="D59" i="28"/>
  <c r="AK98" i="28"/>
  <c r="K96" i="28"/>
  <c r="L96" i="28" s="1"/>
  <c r="K91" i="28"/>
  <c r="L91" i="28" s="1"/>
  <c r="K100" i="28"/>
  <c r="L100" i="28" s="1"/>
  <c r="AK97" i="28"/>
  <c r="K95" i="28"/>
  <c r="L95" i="28" s="1"/>
  <c r="AK92" i="28"/>
  <c r="K90" i="28"/>
  <c r="L90" i="28" s="1"/>
  <c r="AK96" i="28"/>
  <c r="K94" i="28"/>
  <c r="L94" i="28" s="1"/>
  <c r="AK91" i="28"/>
  <c r="K99" i="28"/>
  <c r="L99" i="28" s="1"/>
  <c r="AK100" i="28"/>
  <c r="AK95" i="28"/>
  <c r="AK99" i="28"/>
  <c r="AK94" i="28"/>
  <c r="K98" i="28"/>
  <c r="L98" i="28" s="1"/>
  <c r="T115" i="28"/>
  <c r="T112" i="28"/>
  <c r="T106" i="28"/>
  <c r="T111" i="28"/>
  <c r="T108" i="28"/>
  <c r="T114" i="28"/>
  <c r="T105" i="28"/>
  <c r="T107" i="28"/>
  <c r="L143" i="28"/>
  <c r="T106" i="1"/>
  <c r="R26" i="5"/>
  <c r="O26" i="5"/>
  <c r="P26" i="5" s="1"/>
  <c r="Q26" i="5" s="1"/>
  <c r="T27" i="15"/>
  <c r="T32" i="15"/>
  <c r="T43" i="15"/>
  <c r="AS44" i="15"/>
  <c r="AR59" i="15"/>
  <c r="K61" i="15"/>
  <c r="L61" i="15" s="1"/>
  <c r="AR64" i="15"/>
  <c r="AS69" i="15"/>
  <c r="K83" i="15"/>
  <c r="L83" i="15" s="1"/>
  <c r="AU113" i="15"/>
  <c r="AU116" i="15"/>
  <c r="AU122" i="15"/>
  <c r="AV124" i="15"/>
  <c r="K128" i="15"/>
  <c r="L128" i="15" s="1"/>
  <c r="AU138" i="15"/>
  <c r="T139" i="15"/>
  <c r="AU141" i="15"/>
  <c r="T142" i="15"/>
  <c r="K29" i="30"/>
  <c r="L29" i="30" s="1"/>
  <c r="AR37" i="30"/>
  <c r="AR45" i="30"/>
  <c r="AS47" i="30"/>
  <c r="E54" i="30"/>
  <c r="H53" i="30" s="1"/>
  <c r="I53" i="30" s="1"/>
  <c r="J53" i="30" s="1"/>
  <c r="K62" i="30"/>
  <c r="L62" i="30" s="1"/>
  <c r="AR65" i="30"/>
  <c r="T66" i="30"/>
  <c r="D68" i="30"/>
  <c r="K81" i="30"/>
  <c r="L81" i="30" s="1"/>
  <c r="K84" i="30"/>
  <c r="L84" i="30" s="1"/>
  <c r="K91" i="30"/>
  <c r="L91" i="30" s="1"/>
  <c r="K96" i="30"/>
  <c r="L96" i="30" s="1"/>
  <c r="AK98" i="30"/>
  <c r="T106" i="30"/>
  <c r="T112" i="30"/>
  <c r="T115" i="30"/>
  <c r="T140" i="30"/>
  <c r="K28" i="28"/>
  <c r="L28" i="28" s="1"/>
  <c r="AR29" i="28"/>
  <c r="T30" i="28"/>
  <c r="T34" i="28"/>
  <c r="AS52" i="28"/>
  <c r="AK90" i="28"/>
  <c r="R62" i="1"/>
  <c r="AV137" i="29"/>
  <c r="AV143" i="29"/>
  <c r="AV146" i="29"/>
  <c r="AS36" i="15"/>
  <c r="AS53" i="15"/>
  <c r="AU107" i="15"/>
  <c r="AU110" i="15"/>
  <c r="AV113" i="15"/>
  <c r="AV116" i="15"/>
  <c r="AS37" i="30"/>
  <c r="AS45" i="30"/>
  <c r="AR60" i="30"/>
  <c r="AK93" i="30"/>
  <c r="T109" i="30"/>
  <c r="AU125" i="30"/>
  <c r="K129" i="30"/>
  <c r="L129" i="30" s="1"/>
  <c r="E52" i="28"/>
  <c r="H51" i="28" s="1"/>
  <c r="I51" i="28" s="1"/>
  <c r="J51" i="28" s="1"/>
  <c r="D67" i="28"/>
  <c r="E65" i="28"/>
  <c r="H64" i="28" s="1"/>
  <c r="I64" i="28" s="1"/>
  <c r="J64" i="28" s="1"/>
  <c r="L74" i="1"/>
  <c r="R68" i="2"/>
  <c r="R142" i="5"/>
  <c r="AV140" i="29"/>
  <c r="AS31" i="15"/>
  <c r="T35" i="15"/>
  <c r="AS51" i="15"/>
  <c r="T52" i="15"/>
  <c r="AR67" i="15"/>
  <c r="K69" i="15"/>
  <c r="L69" i="15" s="1"/>
  <c r="T73" i="15"/>
  <c r="AR81" i="15"/>
  <c r="T82" i="15"/>
  <c r="AR84" i="15"/>
  <c r="AV107" i="15"/>
  <c r="AV110" i="15"/>
  <c r="K126" i="15"/>
  <c r="L126" i="15" s="1"/>
  <c r="AU131" i="15"/>
  <c r="AS27" i="30"/>
  <c r="AS32" i="30"/>
  <c r="K37" i="30"/>
  <c r="L37" i="30" s="1"/>
  <c r="AS43" i="30"/>
  <c r="K45" i="30"/>
  <c r="L45" i="30" s="1"/>
  <c r="AS73" i="30"/>
  <c r="T74" i="30"/>
  <c r="T80" i="30"/>
  <c r="AS82" i="30"/>
  <c r="T83" i="30"/>
  <c r="AK89" i="30"/>
  <c r="AU121" i="30"/>
  <c r="AU123" i="30"/>
  <c r="AR26" i="28"/>
  <c r="AS33" i="28"/>
  <c r="AR37" i="28"/>
  <c r="AS43" i="28"/>
  <c r="D69" i="28"/>
  <c r="T78" i="28"/>
  <c r="K89" i="28"/>
  <c r="L89" i="28" s="1"/>
  <c r="L136" i="28"/>
  <c r="AR29" i="1"/>
  <c r="K28" i="1"/>
  <c r="L28" i="1" s="1"/>
  <c r="AR36" i="1"/>
  <c r="K35" i="1"/>
  <c r="L35" i="1" s="1"/>
  <c r="AR32" i="1"/>
  <c r="K31" i="1"/>
  <c r="L31" i="1" s="1"/>
  <c r="AR28" i="1"/>
  <c r="K27" i="1"/>
  <c r="L27" i="1" s="1"/>
  <c r="AR35" i="1"/>
  <c r="K34" i="1"/>
  <c r="L34" i="1" s="1"/>
  <c r="AR31" i="1"/>
  <c r="K30" i="1"/>
  <c r="L30" i="1" s="1"/>
  <c r="AR27" i="1"/>
  <c r="K29" i="1"/>
  <c r="L29" i="1" s="1"/>
  <c r="AR30" i="1"/>
  <c r="R68" i="1"/>
  <c r="R65" i="2"/>
  <c r="R67" i="4"/>
  <c r="T50" i="15"/>
  <c r="AS81" i="15"/>
  <c r="AS84" i="15"/>
  <c r="K144" i="15"/>
  <c r="L144" i="15" s="1"/>
  <c r="K147" i="15"/>
  <c r="L147" i="15" s="1"/>
  <c r="AR68" i="30"/>
  <c r="T77" i="30"/>
  <c r="K92" i="30"/>
  <c r="L92" i="30" s="1"/>
  <c r="K97" i="30"/>
  <c r="L97" i="30" s="1"/>
  <c r="K127" i="30"/>
  <c r="L127" i="30" s="1"/>
  <c r="AU132" i="30"/>
  <c r="L59" i="28"/>
  <c r="T109" i="28"/>
  <c r="L95" i="1"/>
  <c r="R122" i="1"/>
  <c r="O122" i="1"/>
  <c r="K36" i="2"/>
  <c r="L36" i="2" s="1"/>
  <c r="AR33" i="2"/>
  <c r="K32" i="2"/>
  <c r="L32" i="2" s="1"/>
  <c r="AR29" i="2"/>
  <c r="K28" i="2"/>
  <c r="L28" i="2" s="1"/>
  <c r="AR36" i="2"/>
  <c r="K35" i="2"/>
  <c r="L35" i="2" s="1"/>
  <c r="AR32" i="2"/>
  <c r="K31" i="2"/>
  <c r="L31" i="2" s="1"/>
  <c r="AR28" i="2"/>
  <c r="K27" i="2"/>
  <c r="L27" i="2" s="1"/>
  <c r="AR35" i="2"/>
  <c r="K34" i="2"/>
  <c r="L34" i="2" s="1"/>
  <c r="AR31" i="2"/>
  <c r="K30" i="2"/>
  <c r="L30" i="2" s="1"/>
  <c r="AR27" i="2"/>
  <c r="K37" i="2"/>
  <c r="L37" i="2" s="1"/>
  <c r="K26" i="2"/>
  <c r="L26" i="2" s="1"/>
  <c r="AR34" i="2"/>
  <c r="K33" i="2"/>
  <c r="L33" i="2" s="1"/>
  <c r="AR30" i="2"/>
  <c r="K29" i="2"/>
  <c r="L29" i="2" s="1"/>
  <c r="AR37" i="2"/>
  <c r="AR26" i="2"/>
  <c r="T30" i="15"/>
  <c r="AS34" i="15"/>
  <c r="AS49" i="15"/>
  <c r="AR62" i="15"/>
  <c r="D65" i="15"/>
  <c r="AS75" i="15"/>
  <c r="AS78" i="15"/>
  <c r="AL97" i="15"/>
  <c r="K113" i="15"/>
  <c r="L113" i="15" s="1"/>
  <c r="K116" i="15"/>
  <c r="L116" i="15" s="1"/>
  <c r="AU136" i="15"/>
  <c r="K138" i="15"/>
  <c r="L138" i="15" s="1"/>
  <c r="K141" i="15"/>
  <c r="L141" i="15" s="1"/>
  <c r="AU145" i="15"/>
  <c r="AS35" i="30"/>
  <c r="K52" i="30"/>
  <c r="L52" i="30" s="1"/>
  <c r="AS52" i="30"/>
  <c r="K60" i="30"/>
  <c r="L60" i="30" s="1"/>
  <c r="AR63" i="30"/>
  <c r="AK94" i="30"/>
  <c r="AK99" i="30"/>
  <c r="T100" i="30"/>
  <c r="K125" i="30"/>
  <c r="L125" i="30" s="1"/>
  <c r="AU130" i="30"/>
  <c r="T144" i="30"/>
  <c r="T35" i="28"/>
  <c r="L65" i="28"/>
  <c r="L114" i="28"/>
  <c r="AR34" i="1"/>
  <c r="R51" i="1"/>
  <c r="R125" i="1"/>
  <c r="R128" i="1"/>
  <c r="R69" i="3"/>
  <c r="AS29" i="15"/>
  <c r="T48" i="15"/>
  <c r="AS62" i="15"/>
  <c r="K67" i="15"/>
  <c r="L67" i="15" s="1"/>
  <c r="AU114" i="15"/>
  <c r="AU139" i="15"/>
  <c r="AU142" i="15"/>
  <c r="AS50" i="30"/>
  <c r="K68" i="30"/>
  <c r="L68" i="30" s="1"/>
  <c r="T113" i="30"/>
  <c r="T116" i="30"/>
  <c r="AS51" i="28"/>
  <c r="AS53" i="28"/>
  <c r="AK89" i="28"/>
  <c r="L26" i="1"/>
  <c r="K115" i="1"/>
  <c r="L115" i="1" s="1"/>
  <c r="AU112" i="1"/>
  <c r="K111" i="1"/>
  <c r="L111" i="1" s="1"/>
  <c r="AU108" i="1"/>
  <c r="K107" i="1"/>
  <c r="L107" i="1" s="1"/>
  <c r="AU115" i="1"/>
  <c r="K114" i="1"/>
  <c r="L114" i="1" s="1"/>
  <c r="AU111" i="1"/>
  <c r="K110" i="1"/>
  <c r="L110" i="1" s="1"/>
  <c r="AU107" i="1"/>
  <c r="K106" i="1"/>
  <c r="L106" i="1" s="1"/>
  <c r="AU114" i="1"/>
  <c r="K113" i="1"/>
  <c r="L113" i="1" s="1"/>
  <c r="AU110" i="1"/>
  <c r="K109" i="1"/>
  <c r="L109" i="1" s="1"/>
  <c r="AU106" i="1"/>
  <c r="AU113" i="1"/>
  <c r="K112" i="1"/>
  <c r="L112" i="1" s="1"/>
  <c r="AU109" i="1"/>
  <c r="K108" i="1"/>
  <c r="L108" i="1" s="1"/>
  <c r="E70" i="2"/>
  <c r="H69" i="2" s="1"/>
  <c r="I69" i="2" s="1"/>
  <c r="J69" i="2" s="1"/>
  <c r="D84" i="2"/>
  <c r="R106" i="4"/>
  <c r="AV144" i="29"/>
  <c r="AV147" i="29"/>
  <c r="T33" i="15"/>
  <c r="AS47" i="15"/>
  <c r="K62" i="15"/>
  <c r="L62" i="15" s="1"/>
  <c r="AR65" i="15"/>
  <c r="K81" i="15"/>
  <c r="L81" i="15" s="1"/>
  <c r="K84" i="15"/>
  <c r="L84" i="15" s="1"/>
  <c r="AV105" i="15"/>
  <c r="AU108" i="15"/>
  <c r="AU111" i="15"/>
  <c r="AV114" i="15"/>
  <c r="AV127" i="15"/>
  <c r="T140" i="15"/>
  <c r="AS30" i="30"/>
  <c r="AR48" i="30"/>
  <c r="K50" i="30"/>
  <c r="L50" i="30" s="1"/>
  <c r="K58" i="30"/>
  <c r="L58" i="30" s="1"/>
  <c r="AR66" i="30"/>
  <c r="T67" i="30"/>
  <c r="AK90" i="30"/>
  <c r="K93" i="30"/>
  <c r="L93" i="30" s="1"/>
  <c r="K98" i="30"/>
  <c r="L98" i="30" s="1"/>
  <c r="T107" i="30"/>
  <c r="T110" i="30"/>
  <c r="K121" i="30"/>
  <c r="L121" i="30" s="1"/>
  <c r="K123" i="30"/>
  <c r="L123" i="30" s="1"/>
  <c r="AU128" i="30"/>
  <c r="K26" i="28"/>
  <c r="L26" i="28" s="1"/>
  <c r="AS30" i="28"/>
  <c r="AS34" i="28"/>
  <c r="K37" i="28"/>
  <c r="L37" i="28" s="1"/>
  <c r="E61" i="28"/>
  <c r="H60" i="28" s="1"/>
  <c r="I60" i="28" s="1"/>
  <c r="J60" i="28" s="1"/>
  <c r="D75" i="28"/>
  <c r="AS46" i="28"/>
  <c r="E49" i="28"/>
  <c r="H48" i="28" s="1"/>
  <c r="I48" i="28" s="1"/>
  <c r="J48" i="28" s="1"/>
  <c r="D83" i="28"/>
  <c r="K97" i="28"/>
  <c r="L97" i="28" s="1"/>
  <c r="L140" i="28"/>
  <c r="L142" i="28"/>
  <c r="R58" i="1"/>
  <c r="O58" i="1"/>
  <c r="P58" i="1" s="1"/>
  <c r="Q58" i="1" s="1"/>
  <c r="S58" i="1" s="1"/>
  <c r="U58" i="1" s="1"/>
  <c r="AQ58" i="1" s="1"/>
  <c r="R67" i="1"/>
  <c r="R37" i="3"/>
  <c r="AV138" i="29"/>
  <c r="AV141" i="29"/>
  <c r="AS37" i="15"/>
  <c r="AS45" i="15"/>
  <c r="T46" i="15"/>
  <c r="AR60" i="15"/>
  <c r="AS65" i="15"/>
  <c r="AR73" i="15"/>
  <c r="K75" i="15"/>
  <c r="L75" i="15" s="1"/>
  <c r="K78" i="15"/>
  <c r="L78" i="15" s="1"/>
  <c r="AR82" i="15"/>
  <c r="AL98" i="15"/>
  <c r="AV108" i="15"/>
  <c r="AU125" i="15"/>
  <c r="K129" i="15"/>
  <c r="L129" i="15" s="1"/>
  <c r="AR33" i="30"/>
  <c r="AS48" i="30"/>
  <c r="AR61" i="30"/>
  <c r="L76" i="30"/>
  <c r="L79" i="30"/>
  <c r="T81" i="30"/>
  <c r="T84" i="30"/>
  <c r="AK95" i="30"/>
  <c r="AK100" i="30"/>
  <c r="K132" i="30"/>
  <c r="L132" i="30" s="1"/>
  <c r="AR27" i="28"/>
  <c r="T28" i="28"/>
  <c r="T77" i="28"/>
  <c r="K93" i="28"/>
  <c r="L93" i="28" s="1"/>
  <c r="L105" i="28"/>
  <c r="L111" i="28"/>
  <c r="R64" i="1"/>
  <c r="K105" i="1"/>
  <c r="L105" i="1" s="1"/>
  <c r="D90" i="2"/>
  <c r="E75" i="2"/>
  <c r="H74" i="2" s="1"/>
  <c r="I74" i="2" s="1"/>
  <c r="J74" i="2" s="1"/>
  <c r="R93" i="4"/>
  <c r="AS27" i="15"/>
  <c r="T42" i="15"/>
  <c r="AS43" i="15"/>
  <c r="AS60" i="15"/>
  <c r="AS73" i="15"/>
  <c r="T74" i="15"/>
  <c r="AR76" i="15"/>
  <c r="AR79" i="15"/>
  <c r="T80" i="15"/>
  <c r="AL93" i="15"/>
  <c r="AU121" i="15"/>
  <c r="AV125" i="15"/>
  <c r="K136" i="15"/>
  <c r="L136" i="15" s="1"/>
  <c r="K145" i="15"/>
  <c r="L145" i="15" s="1"/>
  <c r="AR28" i="30"/>
  <c r="AS33" i="30"/>
  <c r="AR46" i="30"/>
  <c r="K48" i="30"/>
  <c r="L48" i="30" s="1"/>
  <c r="D64" i="30"/>
  <c r="AS74" i="30"/>
  <c r="T75" i="30"/>
  <c r="AS80" i="30"/>
  <c r="AU126" i="30"/>
  <c r="K53" i="28"/>
  <c r="L53" i="28" s="1"/>
  <c r="AR51" i="28"/>
  <c r="AR44" i="28"/>
  <c r="AS49" i="28"/>
  <c r="AS78" i="28"/>
  <c r="AS75" i="28"/>
  <c r="AS84" i="28"/>
  <c r="AS81" i="28"/>
  <c r="AS77" i="28"/>
  <c r="L108" i="28"/>
  <c r="T116" i="28"/>
  <c r="K33" i="1"/>
  <c r="L33" i="1" s="1"/>
  <c r="AS84" i="1"/>
  <c r="AS73" i="1"/>
  <c r="AS80" i="1"/>
  <c r="AS76" i="1"/>
  <c r="AS83" i="1"/>
  <c r="AS79" i="1"/>
  <c r="AS75" i="1"/>
  <c r="AS74" i="1"/>
  <c r="L78" i="1"/>
  <c r="R121" i="1"/>
  <c r="O121" i="1"/>
  <c r="P121" i="1" s="1"/>
  <c r="Q121" i="1" s="1"/>
  <c r="R96" i="3"/>
  <c r="K145" i="4"/>
  <c r="L145" i="4" s="1"/>
  <c r="K136" i="4"/>
  <c r="L136" i="4" s="1"/>
  <c r="AU142" i="4"/>
  <c r="AU139" i="4"/>
  <c r="AU145" i="4"/>
  <c r="K141" i="4"/>
  <c r="L141" i="4" s="1"/>
  <c r="K138" i="4"/>
  <c r="L138" i="4" s="1"/>
  <c r="AU141" i="4"/>
  <c r="AU138" i="4"/>
  <c r="AU147" i="4"/>
  <c r="AU144" i="4"/>
  <c r="K143" i="4"/>
  <c r="L143" i="4" s="1"/>
  <c r="K140" i="4"/>
  <c r="L140" i="4" s="1"/>
  <c r="K137" i="4"/>
  <c r="L137" i="4" s="1"/>
  <c r="AU140" i="4"/>
  <c r="AU146" i="4"/>
  <c r="AU143" i="4"/>
  <c r="AU137" i="4"/>
  <c r="K147" i="4"/>
  <c r="L147" i="4" s="1"/>
  <c r="K139" i="4"/>
  <c r="L139" i="4" s="1"/>
  <c r="AU136" i="4"/>
  <c r="K144" i="4"/>
  <c r="L144" i="4" s="1"/>
  <c r="K146" i="4"/>
  <c r="L146" i="4" s="1"/>
  <c r="K142" i="4"/>
  <c r="L142" i="4" s="1"/>
  <c r="R130" i="3"/>
  <c r="R42" i="4"/>
  <c r="O42" i="4"/>
  <c r="P42" i="4" s="1"/>
  <c r="Q42" i="4" s="1"/>
  <c r="S42" i="4" s="1"/>
  <c r="R44" i="4"/>
  <c r="R127" i="1"/>
  <c r="S26" i="3"/>
  <c r="U26" i="3" s="1"/>
  <c r="R76" i="4"/>
  <c r="R116" i="4"/>
  <c r="R122" i="4"/>
  <c r="AV136" i="29"/>
  <c r="E46" i="15"/>
  <c r="H45" i="15" s="1"/>
  <c r="I45" i="15" s="1"/>
  <c r="J45" i="15" s="1"/>
  <c r="K73" i="15"/>
  <c r="L73" i="15" s="1"/>
  <c r="AL94" i="15"/>
  <c r="AU106" i="15"/>
  <c r="AU112" i="15"/>
  <c r="AS26" i="30"/>
  <c r="T108" i="30"/>
  <c r="AS42" i="28"/>
  <c r="L62" i="28"/>
  <c r="T79" i="28"/>
  <c r="T76" i="28"/>
  <c r="T82" i="28"/>
  <c r="T73" i="28"/>
  <c r="T84" i="28"/>
  <c r="T81" i="28"/>
  <c r="T83" i="28"/>
  <c r="L75" i="1"/>
  <c r="E59" i="3"/>
  <c r="H58" i="3" s="1"/>
  <c r="I58" i="3" s="1"/>
  <c r="J58" i="3" s="1"/>
  <c r="D73" i="3"/>
  <c r="R84" i="3"/>
  <c r="D97" i="3"/>
  <c r="R97" i="4"/>
  <c r="R131" i="4"/>
  <c r="T126" i="28"/>
  <c r="AR51" i="1"/>
  <c r="K53" i="1"/>
  <c r="L53" i="1" s="1"/>
  <c r="AL96" i="1"/>
  <c r="E81" i="2"/>
  <c r="H80" i="2" s="1"/>
  <c r="I80" i="2" s="1"/>
  <c r="J80" i="2" s="1"/>
  <c r="D96" i="2"/>
  <c r="T84" i="2"/>
  <c r="T81" i="2"/>
  <c r="T77" i="2"/>
  <c r="T83" i="2"/>
  <c r="T80" i="2"/>
  <c r="T74" i="2"/>
  <c r="T79" i="2"/>
  <c r="T76" i="2"/>
  <c r="T82" i="2"/>
  <c r="T73" i="2"/>
  <c r="AR49" i="3"/>
  <c r="K46" i="3"/>
  <c r="L46" i="3" s="1"/>
  <c r="K51" i="3"/>
  <c r="L51" i="3" s="1"/>
  <c r="K48" i="3"/>
  <c r="L48" i="3" s="1"/>
  <c r="K43" i="3"/>
  <c r="L43" i="3" s="1"/>
  <c r="K53" i="3"/>
  <c r="L53" i="3" s="1"/>
  <c r="AR51" i="3"/>
  <c r="AR48" i="3"/>
  <c r="K45" i="3"/>
  <c r="L45" i="3" s="1"/>
  <c r="AR43" i="3"/>
  <c r="AR53" i="3"/>
  <c r="K50" i="3"/>
  <c r="L50" i="3" s="1"/>
  <c r="K47" i="3"/>
  <c r="L47" i="3" s="1"/>
  <c r="AR45" i="3"/>
  <c r="AR50" i="3"/>
  <c r="K42" i="3"/>
  <c r="L42" i="3" s="1"/>
  <c r="K52" i="3"/>
  <c r="L52" i="3" s="1"/>
  <c r="AR47" i="3"/>
  <c r="K44" i="3"/>
  <c r="L44" i="3" s="1"/>
  <c r="E83" i="3"/>
  <c r="H82" i="3" s="1"/>
  <c r="I82" i="3" s="1"/>
  <c r="J82" i="3" s="1"/>
  <c r="D98" i="3"/>
  <c r="K116" i="3"/>
  <c r="L116" i="3" s="1"/>
  <c r="R28" i="4"/>
  <c r="E61" i="4"/>
  <c r="H60" i="4" s="1"/>
  <c r="I60" i="4" s="1"/>
  <c r="J60" i="4" s="1"/>
  <c r="D75" i="4"/>
  <c r="E75" i="4"/>
  <c r="H74" i="4" s="1"/>
  <c r="I74" i="4" s="1"/>
  <c r="J74" i="4" s="1"/>
  <c r="D90" i="4"/>
  <c r="D92" i="4"/>
  <c r="E77" i="4"/>
  <c r="H76" i="4" s="1"/>
  <c r="I76" i="4" s="1"/>
  <c r="J76" i="4" s="1"/>
  <c r="E81" i="4"/>
  <c r="H80" i="4" s="1"/>
  <c r="I80" i="4" s="1"/>
  <c r="J80" i="4" s="1"/>
  <c r="D96" i="4"/>
  <c r="R90" i="6"/>
  <c r="T124" i="28"/>
  <c r="K43" i="1"/>
  <c r="L43" i="1" s="1"/>
  <c r="K48" i="1"/>
  <c r="L48" i="1" s="1"/>
  <c r="AK90" i="1"/>
  <c r="K94" i="1"/>
  <c r="L94" i="1" s="1"/>
  <c r="AK97" i="1"/>
  <c r="AU128" i="1"/>
  <c r="K130" i="1"/>
  <c r="L130" i="1" s="1"/>
  <c r="K138" i="1"/>
  <c r="L138" i="1" s="1"/>
  <c r="R59" i="2"/>
  <c r="R96" i="2"/>
  <c r="L130" i="2"/>
  <c r="R137" i="2"/>
  <c r="R146" i="2"/>
  <c r="D78" i="3"/>
  <c r="E64" i="3"/>
  <c r="H63" i="3" s="1"/>
  <c r="I63" i="3" s="1"/>
  <c r="J63" i="3" s="1"/>
  <c r="AS84" i="3"/>
  <c r="AS81" i="3"/>
  <c r="AS77" i="3"/>
  <c r="AS83" i="3"/>
  <c r="AS80" i="3"/>
  <c r="AS74" i="3"/>
  <c r="AS79" i="3"/>
  <c r="AS76" i="3"/>
  <c r="AS82" i="3"/>
  <c r="AS73" i="3"/>
  <c r="E68" i="4"/>
  <c r="H67" i="4" s="1"/>
  <c r="I67" i="4" s="1"/>
  <c r="J67" i="4" s="1"/>
  <c r="D82" i="4"/>
  <c r="R64" i="4"/>
  <c r="AU145" i="1"/>
  <c r="K144" i="1"/>
  <c r="L144" i="1" s="1"/>
  <c r="K147" i="1"/>
  <c r="L147" i="1" s="1"/>
  <c r="AU144" i="1"/>
  <c r="K143" i="1"/>
  <c r="L143" i="1" s="1"/>
  <c r="AU140" i="1"/>
  <c r="AU147" i="1"/>
  <c r="K146" i="1"/>
  <c r="L146" i="1" s="1"/>
  <c r="AU143" i="1"/>
  <c r="AU139" i="1"/>
  <c r="AU146" i="1"/>
  <c r="K145" i="1"/>
  <c r="L145" i="1" s="1"/>
  <c r="AU142" i="1"/>
  <c r="K141" i="1"/>
  <c r="L141" i="1" s="1"/>
  <c r="AU136" i="1"/>
  <c r="R48" i="2"/>
  <c r="L128" i="2"/>
  <c r="R91" i="3"/>
  <c r="E62" i="6"/>
  <c r="H61" i="6" s="1"/>
  <c r="I61" i="6" s="1"/>
  <c r="J61" i="6" s="1"/>
  <c r="D76" i="6"/>
  <c r="K68" i="28"/>
  <c r="L68" i="28" s="1"/>
  <c r="AL90" i="28"/>
  <c r="AV109" i="28"/>
  <c r="AV128" i="28"/>
  <c r="T131" i="28"/>
  <c r="K146" i="28"/>
  <c r="L146" i="28" s="1"/>
  <c r="K46" i="1"/>
  <c r="L46" i="1" s="1"/>
  <c r="AR49" i="1"/>
  <c r="T50" i="1"/>
  <c r="AR58" i="1"/>
  <c r="AU58" i="1" s="1"/>
  <c r="T59" i="1"/>
  <c r="AR75" i="1"/>
  <c r="K89" i="1"/>
  <c r="L89" i="1" s="1"/>
  <c r="AK91" i="1"/>
  <c r="AL98" i="1"/>
  <c r="AV106" i="1"/>
  <c r="AU121" i="1"/>
  <c r="AV136" i="1"/>
  <c r="D94" i="2"/>
  <c r="AS46" i="3"/>
  <c r="AS51" i="3"/>
  <c r="AS48" i="3"/>
  <c r="AS43" i="3"/>
  <c r="AS53" i="3"/>
  <c r="AS45" i="3"/>
  <c r="AS50" i="3"/>
  <c r="AS47" i="3"/>
  <c r="AS52" i="3"/>
  <c r="AS42" i="3"/>
  <c r="AS44" i="3"/>
  <c r="K49" i="3"/>
  <c r="L49" i="3" s="1"/>
  <c r="E62" i="3"/>
  <c r="H61" i="3" s="1"/>
  <c r="I61" i="3" s="1"/>
  <c r="J61" i="3" s="1"/>
  <c r="D76" i="3"/>
  <c r="AR78" i="3"/>
  <c r="AR75" i="3"/>
  <c r="AR84" i="3"/>
  <c r="AR81" i="3"/>
  <c r="K83" i="3"/>
  <c r="L83" i="3" s="1"/>
  <c r="AR77" i="3"/>
  <c r="AR83" i="3"/>
  <c r="AR80" i="3"/>
  <c r="AR74" i="3"/>
  <c r="K79" i="3"/>
  <c r="L79" i="3" s="1"/>
  <c r="K76" i="3"/>
  <c r="L76" i="3" s="1"/>
  <c r="K82" i="3"/>
  <c r="L82" i="3" s="1"/>
  <c r="K73" i="3"/>
  <c r="L73" i="3" s="1"/>
  <c r="AR79" i="3"/>
  <c r="AR76" i="3"/>
  <c r="AR82" i="3"/>
  <c r="K78" i="3"/>
  <c r="L78" i="3" s="1"/>
  <c r="K75" i="3"/>
  <c r="L75" i="3" s="1"/>
  <c r="AR73" i="3"/>
  <c r="R100" i="3"/>
  <c r="R122" i="3"/>
  <c r="R37" i="4"/>
  <c r="T94" i="4"/>
  <c r="T129" i="28"/>
  <c r="AR44" i="1"/>
  <c r="AL91" i="1"/>
  <c r="K96" i="1"/>
  <c r="L96" i="1" s="1"/>
  <c r="K139" i="1"/>
  <c r="L139" i="1" s="1"/>
  <c r="AL90" i="2"/>
  <c r="AL89" i="2"/>
  <c r="AL93" i="2"/>
  <c r="AL98" i="2"/>
  <c r="AL97" i="2"/>
  <c r="AL92" i="2"/>
  <c r="AL96" i="2"/>
  <c r="AL91" i="2"/>
  <c r="D75" i="3"/>
  <c r="E61" i="3"/>
  <c r="H60" i="3" s="1"/>
  <c r="I60" i="3" s="1"/>
  <c r="J60" i="3" s="1"/>
  <c r="R80" i="3"/>
  <c r="R127" i="3"/>
  <c r="R147" i="3"/>
  <c r="R105" i="4"/>
  <c r="O105" i="4"/>
  <c r="AR66" i="28"/>
  <c r="AR69" i="28"/>
  <c r="K106" i="28"/>
  <c r="L106" i="28" s="1"/>
  <c r="K109" i="28"/>
  <c r="L109" i="28" s="1"/>
  <c r="K112" i="28"/>
  <c r="L112" i="28" s="1"/>
  <c r="AV126" i="28"/>
  <c r="AU144" i="28"/>
  <c r="AU147" i="28"/>
  <c r="T63" i="1"/>
  <c r="T67" i="1"/>
  <c r="AR83" i="1"/>
  <c r="AK92" i="1"/>
  <c r="AK99" i="1"/>
  <c r="AV110" i="1"/>
  <c r="AV114" i="1"/>
  <c r="T122" i="1"/>
  <c r="AV126" i="1"/>
  <c r="T127" i="1"/>
  <c r="K140" i="1"/>
  <c r="L140" i="1" s="1"/>
  <c r="AS59" i="2"/>
  <c r="R94" i="2"/>
  <c r="AV137" i="2"/>
  <c r="R140" i="2"/>
  <c r="E63" i="3"/>
  <c r="H62" i="3" s="1"/>
  <c r="I62" i="3" s="1"/>
  <c r="J62" i="3" s="1"/>
  <c r="D77" i="3"/>
  <c r="R35" i="4"/>
  <c r="T51" i="4"/>
  <c r="T53" i="4"/>
  <c r="T45" i="4"/>
  <c r="T50" i="4"/>
  <c r="T47" i="4"/>
  <c r="T52" i="4"/>
  <c r="T42" i="4"/>
  <c r="T44" i="4"/>
  <c r="T49" i="4"/>
  <c r="T46" i="4"/>
  <c r="R51" i="4"/>
  <c r="E54" i="4"/>
  <c r="H53" i="4" s="1"/>
  <c r="I53" i="4" s="1"/>
  <c r="J53" i="4" s="1"/>
  <c r="D69" i="4"/>
  <c r="L98" i="4"/>
  <c r="R124" i="4"/>
  <c r="AR60" i="28"/>
  <c r="AR63" i="28"/>
  <c r="AU113" i="28"/>
  <c r="AU116" i="28"/>
  <c r="T127" i="28"/>
  <c r="AU141" i="28"/>
  <c r="AV144" i="28"/>
  <c r="AV147" i="28"/>
  <c r="AS31" i="1"/>
  <c r="AS35" i="1"/>
  <c r="AR42" i="1"/>
  <c r="K49" i="1"/>
  <c r="L49" i="1" s="1"/>
  <c r="AR52" i="1"/>
  <c r="T53" i="1"/>
  <c r="L61" i="1"/>
  <c r="K90" i="1"/>
  <c r="L90" i="1" s="1"/>
  <c r="AL92" i="1"/>
  <c r="K97" i="1"/>
  <c r="L97" i="1" s="1"/>
  <c r="AL99" i="1"/>
  <c r="K136" i="1"/>
  <c r="L136" i="1" s="1"/>
  <c r="T146" i="1"/>
  <c r="T142" i="1"/>
  <c r="T145" i="1"/>
  <c r="T141" i="1"/>
  <c r="T144" i="1"/>
  <c r="T140" i="1"/>
  <c r="T147" i="1"/>
  <c r="R43" i="2"/>
  <c r="R82" i="2"/>
  <c r="R91" i="2"/>
  <c r="AL94" i="2"/>
  <c r="AL100" i="2"/>
  <c r="AQ26" i="3"/>
  <c r="AU108" i="3"/>
  <c r="R31" i="4"/>
  <c r="D66" i="4"/>
  <c r="E51" i="4"/>
  <c r="H50" i="4" s="1"/>
  <c r="I50" i="4" s="1"/>
  <c r="J50" i="4" s="1"/>
  <c r="D95" i="4"/>
  <c r="E80" i="4"/>
  <c r="H79" i="4" s="1"/>
  <c r="I79" i="4" s="1"/>
  <c r="J79" i="4" s="1"/>
  <c r="R121" i="4"/>
  <c r="O121" i="4"/>
  <c r="AV138" i="28"/>
  <c r="AV141" i="28"/>
  <c r="K44" i="1"/>
  <c r="L44" i="1" s="1"/>
  <c r="AR47" i="1"/>
  <c r="L65" i="1"/>
  <c r="AK100" i="1"/>
  <c r="AV129" i="1"/>
  <c r="AU137" i="1"/>
  <c r="AS62" i="2"/>
  <c r="AS64" i="2"/>
  <c r="AS61" i="2"/>
  <c r="AS67" i="2"/>
  <c r="AS58" i="2"/>
  <c r="AS63" i="2"/>
  <c r="AS60" i="2"/>
  <c r="D93" i="2"/>
  <c r="E78" i="2"/>
  <c r="H77" i="2" s="1"/>
  <c r="I77" i="2" s="1"/>
  <c r="J77" i="2" s="1"/>
  <c r="E67" i="2"/>
  <c r="H66" i="2" s="1"/>
  <c r="I66" i="2" s="1"/>
  <c r="J66" i="2" s="1"/>
  <c r="D81" i="2"/>
  <c r="R98" i="2"/>
  <c r="AV140" i="2"/>
  <c r="AV142" i="2"/>
  <c r="AV139" i="2"/>
  <c r="AV145" i="2"/>
  <c r="AV136" i="2"/>
  <c r="AV141" i="2"/>
  <c r="AV138" i="2"/>
  <c r="AR42" i="3"/>
  <c r="AU116" i="3"/>
  <c r="AU113" i="3"/>
  <c r="K112" i="3"/>
  <c r="L112" i="3" s="1"/>
  <c r="K109" i="3"/>
  <c r="L109" i="3" s="1"/>
  <c r="K106" i="3"/>
  <c r="L106" i="3" s="1"/>
  <c r="K115" i="3"/>
  <c r="L115" i="3" s="1"/>
  <c r="AU109" i="3"/>
  <c r="AU115" i="3"/>
  <c r="AU112" i="3"/>
  <c r="AU106" i="3"/>
  <c r="K111" i="3"/>
  <c r="L111" i="3" s="1"/>
  <c r="K108" i="3"/>
  <c r="L108" i="3" s="1"/>
  <c r="K114" i="3"/>
  <c r="L114" i="3" s="1"/>
  <c r="K105" i="3"/>
  <c r="L105" i="3" s="1"/>
  <c r="AU114" i="3"/>
  <c r="K110" i="3"/>
  <c r="L110" i="3" s="1"/>
  <c r="K107" i="3"/>
  <c r="L107" i="3" s="1"/>
  <c r="AU105" i="3"/>
  <c r="D89" i="4"/>
  <c r="AV107" i="28"/>
  <c r="AV110" i="28"/>
  <c r="T125" i="28"/>
  <c r="K52" i="1"/>
  <c r="L52" i="1" s="1"/>
  <c r="T60" i="1"/>
  <c r="K79" i="1"/>
  <c r="L79" i="1" s="1"/>
  <c r="AR80" i="1"/>
  <c r="K83" i="1"/>
  <c r="L83" i="1" s="1"/>
  <c r="AK93" i="1"/>
  <c r="K98" i="1"/>
  <c r="L98" i="1" s="1"/>
  <c r="AL100" i="1"/>
  <c r="AV107" i="1"/>
  <c r="AV124" i="1"/>
  <c r="E76" i="2"/>
  <c r="H75" i="2" s="1"/>
  <c r="I75" i="2" s="1"/>
  <c r="J75" i="2" s="1"/>
  <c r="D91" i="2"/>
  <c r="L73" i="2"/>
  <c r="R124" i="3"/>
  <c r="R27" i="4"/>
  <c r="T43" i="4"/>
  <c r="L50" i="4"/>
  <c r="R61" i="4"/>
  <c r="R79" i="4"/>
  <c r="R115" i="4"/>
  <c r="K66" i="28"/>
  <c r="L66" i="28" s="1"/>
  <c r="K69" i="28"/>
  <c r="L69" i="28" s="1"/>
  <c r="T121" i="28"/>
  <c r="T123" i="28"/>
  <c r="AV131" i="28"/>
  <c r="K144" i="28"/>
  <c r="L144" i="28" s="1"/>
  <c r="K147" i="28"/>
  <c r="L147" i="28" s="1"/>
  <c r="AS28" i="1"/>
  <c r="K42" i="1"/>
  <c r="L42" i="1" s="1"/>
  <c r="AR50" i="1"/>
  <c r="T51" i="1"/>
  <c r="T64" i="1"/>
  <c r="AR73" i="1"/>
  <c r="AR84" i="1"/>
  <c r="K91" i="1"/>
  <c r="L91" i="1" s="1"/>
  <c r="AL93" i="1"/>
  <c r="AV111" i="1"/>
  <c r="T125" i="1"/>
  <c r="L126" i="1"/>
  <c r="R62" i="2"/>
  <c r="R89" i="2"/>
  <c r="R30" i="3"/>
  <c r="E65" i="3"/>
  <c r="H64" i="3" s="1"/>
  <c r="I64" i="3" s="1"/>
  <c r="J64" i="3" s="1"/>
  <c r="D79" i="3"/>
  <c r="R95" i="3"/>
  <c r="R98" i="3"/>
  <c r="K113" i="3"/>
  <c r="L113" i="3" s="1"/>
  <c r="R121" i="3"/>
  <c r="AV122" i="3"/>
  <c r="R126" i="3"/>
  <c r="AV127" i="3"/>
  <c r="AR58" i="28"/>
  <c r="K60" i="28"/>
  <c r="L60" i="28" s="1"/>
  <c r="K63" i="28"/>
  <c r="L63" i="28" s="1"/>
  <c r="AR67" i="28"/>
  <c r="AL92" i="28"/>
  <c r="K113" i="28"/>
  <c r="L113" i="28" s="1"/>
  <c r="K116" i="28"/>
  <c r="L116" i="28" s="1"/>
  <c r="AV129" i="28"/>
  <c r="T132" i="28"/>
  <c r="AU136" i="28"/>
  <c r="K138" i="28"/>
  <c r="L138" i="28" s="1"/>
  <c r="K141" i="28"/>
  <c r="L141" i="28" s="1"/>
  <c r="AU145" i="28"/>
  <c r="AS32" i="1"/>
  <c r="AR45" i="1"/>
  <c r="K47" i="1"/>
  <c r="L47" i="1" s="1"/>
  <c r="T68" i="1"/>
  <c r="AK94" i="1"/>
  <c r="K99" i="1"/>
  <c r="L99" i="1" s="1"/>
  <c r="AV115" i="1"/>
  <c r="AV132" i="1"/>
  <c r="AU141" i="1"/>
  <c r="T75" i="2"/>
  <c r="D99" i="2"/>
  <c r="E84" i="2"/>
  <c r="H83" i="2" s="1"/>
  <c r="I83" i="2" s="1"/>
  <c r="J83" i="2" s="1"/>
  <c r="O89" i="2"/>
  <c r="R115" i="2"/>
  <c r="R143" i="2"/>
  <c r="E60" i="3"/>
  <c r="H59" i="3" s="1"/>
  <c r="I59" i="3" s="1"/>
  <c r="J59" i="3" s="1"/>
  <c r="D74" i="3"/>
  <c r="R81" i="3"/>
  <c r="L52" i="4"/>
  <c r="R75" i="4"/>
  <c r="E66" i="5"/>
  <c r="H65" i="5" s="1"/>
  <c r="I65" i="5" s="1"/>
  <c r="J65" i="5" s="1"/>
  <c r="D80" i="5"/>
  <c r="R113" i="6"/>
  <c r="R81" i="7"/>
  <c r="AR61" i="28"/>
  <c r="AU105" i="28"/>
  <c r="K107" i="28"/>
  <c r="L107" i="28" s="1"/>
  <c r="K110" i="28"/>
  <c r="L110" i="28" s="1"/>
  <c r="AU114" i="28"/>
  <c r="AV136" i="28"/>
  <c r="AU139" i="28"/>
  <c r="AV145" i="28"/>
  <c r="L66" i="1"/>
  <c r="K76" i="1"/>
  <c r="L76" i="1" s="1"/>
  <c r="K92" i="1"/>
  <c r="L92" i="1" s="1"/>
  <c r="AV122" i="1"/>
  <c r="T128" i="1"/>
  <c r="K137" i="1"/>
  <c r="L137" i="1" s="1"/>
  <c r="AV144" i="1"/>
  <c r="AV140" i="1"/>
  <c r="AV147" i="1"/>
  <c r="AV143" i="1"/>
  <c r="AV146" i="1"/>
  <c r="AV142" i="1"/>
  <c r="T139" i="1"/>
  <c r="AV141" i="1"/>
  <c r="AR44" i="3"/>
  <c r="E69" i="4"/>
  <c r="H68" i="4" s="1"/>
  <c r="I68" i="4" s="1"/>
  <c r="J68" i="4" s="1"/>
  <c r="D83" i="4"/>
  <c r="D93" i="4"/>
  <c r="AV105" i="28"/>
  <c r="AU108" i="28"/>
  <c r="AV139" i="28"/>
  <c r="K50" i="1"/>
  <c r="L50" i="1" s="1"/>
  <c r="AR77" i="1"/>
  <c r="K80" i="1"/>
  <c r="L80" i="1" s="1"/>
  <c r="AU138" i="1"/>
  <c r="T143" i="1"/>
  <c r="AV145" i="1"/>
  <c r="AS68" i="2"/>
  <c r="L83" i="2"/>
  <c r="AL95" i="2"/>
  <c r="AV147" i="2"/>
  <c r="R93" i="3"/>
  <c r="AV131" i="3"/>
  <c r="AV124" i="3"/>
  <c r="AV126" i="3"/>
  <c r="AV128" i="3"/>
  <c r="AV130" i="3"/>
  <c r="AV132" i="3"/>
  <c r="AV123" i="3"/>
  <c r="AV121" i="3"/>
  <c r="AV125" i="3"/>
  <c r="P26" i="4"/>
  <c r="Q26" i="4" s="1"/>
  <c r="S26" i="4" s="1"/>
  <c r="U26" i="4" s="1"/>
  <c r="AQ26" i="4" s="1"/>
  <c r="AS28" i="4"/>
  <c r="AS35" i="4"/>
  <c r="AS31" i="4"/>
  <c r="AS27" i="4"/>
  <c r="AS34" i="4"/>
  <c r="AS30" i="4"/>
  <c r="AS37" i="4"/>
  <c r="AS26" i="4"/>
  <c r="AS33" i="4"/>
  <c r="AS29" i="4"/>
  <c r="AS36" i="4"/>
  <c r="T90" i="4"/>
  <c r="T89" i="4"/>
  <c r="T93" i="4"/>
  <c r="T98" i="4"/>
  <c r="T97" i="4"/>
  <c r="T92" i="4"/>
  <c r="T96" i="4"/>
  <c r="T91" i="4"/>
  <c r="R123" i="4"/>
  <c r="T51" i="5"/>
  <c r="T48" i="5"/>
  <c r="T43" i="5"/>
  <c r="T53" i="5"/>
  <c r="T45" i="5"/>
  <c r="T50" i="5"/>
  <c r="T47" i="5"/>
  <c r="T52" i="5"/>
  <c r="T42" i="5"/>
  <c r="T49" i="5"/>
  <c r="T46" i="5"/>
  <c r="T44" i="5"/>
  <c r="AS37" i="2"/>
  <c r="AR51" i="2"/>
  <c r="K53" i="2"/>
  <c r="L53" i="2" s="1"/>
  <c r="T58" i="2"/>
  <c r="E66" i="2"/>
  <c r="H65" i="2" s="1"/>
  <c r="I65" i="2" s="1"/>
  <c r="J65" i="2" s="1"/>
  <c r="AR66" i="2"/>
  <c r="T67" i="2"/>
  <c r="AR69" i="2"/>
  <c r="AS77" i="2"/>
  <c r="K99" i="2"/>
  <c r="L99" i="2" s="1"/>
  <c r="K106" i="2"/>
  <c r="L106" i="2" s="1"/>
  <c r="K109" i="2"/>
  <c r="L109" i="2" s="1"/>
  <c r="K112" i="2"/>
  <c r="L112" i="2" s="1"/>
  <c r="AU124" i="2"/>
  <c r="AV126" i="2"/>
  <c r="T136" i="2"/>
  <c r="AU144" i="2"/>
  <c r="T145" i="2"/>
  <c r="AU147" i="2"/>
  <c r="AR31" i="3"/>
  <c r="K34" i="3"/>
  <c r="L34" i="3" s="1"/>
  <c r="AR35" i="3"/>
  <c r="T36" i="3"/>
  <c r="AS58" i="3"/>
  <c r="T59" i="3"/>
  <c r="AR61" i="3"/>
  <c r="AR64" i="3"/>
  <c r="T65" i="3"/>
  <c r="AS67" i="3"/>
  <c r="T68" i="3"/>
  <c r="T89" i="3"/>
  <c r="AU127" i="3"/>
  <c r="T130" i="3"/>
  <c r="K131" i="3"/>
  <c r="L131" i="3" s="1"/>
  <c r="AV136" i="3"/>
  <c r="T137" i="3"/>
  <c r="AU139" i="3"/>
  <c r="AU142" i="3"/>
  <c r="T143" i="3"/>
  <c r="AV145" i="3"/>
  <c r="T146" i="3"/>
  <c r="AS45" i="4"/>
  <c r="E53" i="4"/>
  <c r="H52" i="4" s="1"/>
  <c r="I52" i="4" s="1"/>
  <c r="J52" i="4" s="1"/>
  <c r="AS59" i="4"/>
  <c r="T60" i="4"/>
  <c r="AR62" i="4"/>
  <c r="T63" i="4"/>
  <c r="AS65" i="4"/>
  <c r="AS68" i="4"/>
  <c r="K73" i="4"/>
  <c r="L73" i="4" s="1"/>
  <c r="K82" i="4"/>
  <c r="L82" i="4" s="1"/>
  <c r="AL94" i="4"/>
  <c r="AL99" i="4"/>
  <c r="AU106" i="4"/>
  <c r="AV114" i="4"/>
  <c r="AU115" i="4"/>
  <c r="T121" i="4"/>
  <c r="AV125" i="4"/>
  <c r="E60" i="5"/>
  <c r="H59" i="5" s="1"/>
  <c r="I59" i="5" s="1"/>
  <c r="J59" i="5" s="1"/>
  <c r="D74" i="5"/>
  <c r="R67" i="5"/>
  <c r="L97" i="5"/>
  <c r="L93" i="5"/>
  <c r="R136" i="5"/>
  <c r="O136" i="5"/>
  <c r="D105" i="7"/>
  <c r="E90" i="7"/>
  <c r="H89" i="7" s="1"/>
  <c r="I89" i="7" s="1"/>
  <c r="J89" i="7" s="1"/>
  <c r="AR46" i="2"/>
  <c r="T47" i="2"/>
  <c r="K74" i="2"/>
  <c r="L74" i="2" s="1"/>
  <c r="K77" i="2"/>
  <c r="L77" i="2" s="1"/>
  <c r="K80" i="2"/>
  <c r="L80" i="2" s="1"/>
  <c r="AU107" i="2"/>
  <c r="T108" i="2"/>
  <c r="AU110" i="2"/>
  <c r="T111" i="2"/>
  <c r="AV113" i="2"/>
  <c r="AV116" i="2"/>
  <c r="AV122" i="2"/>
  <c r="K27" i="3"/>
  <c r="L27" i="3" s="1"/>
  <c r="T29" i="3"/>
  <c r="T43" i="3"/>
  <c r="T48" i="3"/>
  <c r="AK93" i="3"/>
  <c r="T94" i="3"/>
  <c r="AL98" i="3"/>
  <c r="T99" i="3"/>
  <c r="T109" i="3"/>
  <c r="AU125" i="3"/>
  <c r="T128" i="3"/>
  <c r="K129" i="3"/>
  <c r="L129" i="3" s="1"/>
  <c r="K32" i="4"/>
  <c r="L32" i="4" s="1"/>
  <c r="AR33" i="4"/>
  <c r="K36" i="4"/>
  <c r="L36" i="4" s="1"/>
  <c r="AR43" i="4"/>
  <c r="K45" i="4"/>
  <c r="L45" i="4" s="1"/>
  <c r="AR48" i="4"/>
  <c r="AS53" i="4"/>
  <c r="K68" i="4"/>
  <c r="L68" i="4" s="1"/>
  <c r="AR74" i="4"/>
  <c r="AR80" i="4"/>
  <c r="AR83" i="4"/>
  <c r="AK95" i="4"/>
  <c r="AK100" i="4"/>
  <c r="AV126" i="4"/>
  <c r="R132" i="4"/>
  <c r="D61" i="5"/>
  <c r="E46" i="5"/>
  <c r="H45" i="5" s="1"/>
  <c r="I45" i="5" s="1"/>
  <c r="J45" i="5" s="1"/>
  <c r="R125" i="5"/>
  <c r="AS30" i="2"/>
  <c r="AS34" i="2"/>
  <c r="AS46" i="2"/>
  <c r="K51" i="2"/>
  <c r="L51" i="2" s="1"/>
  <c r="AR81" i="2"/>
  <c r="AR84" i="2"/>
  <c r="K90" i="2"/>
  <c r="L90" i="2" s="1"/>
  <c r="AV110" i="2"/>
  <c r="K126" i="2"/>
  <c r="L126" i="2" s="1"/>
  <c r="AU131" i="2"/>
  <c r="T33" i="3"/>
  <c r="K58" i="3"/>
  <c r="L58" i="3" s="1"/>
  <c r="K67" i="3"/>
  <c r="L67" i="3" s="1"/>
  <c r="D68" i="3"/>
  <c r="T74" i="3"/>
  <c r="T80" i="3"/>
  <c r="T83" i="3"/>
  <c r="AK89" i="3"/>
  <c r="K136" i="3"/>
  <c r="L136" i="3" s="1"/>
  <c r="K145" i="3"/>
  <c r="L145" i="3" s="1"/>
  <c r="AR26" i="4"/>
  <c r="T27" i="4"/>
  <c r="AR37" i="4"/>
  <c r="AS43" i="4"/>
  <c r="AS48" i="4"/>
  <c r="K59" i="4"/>
  <c r="L59" i="4" s="1"/>
  <c r="K62" i="4"/>
  <c r="L62" i="4" s="1"/>
  <c r="K65" i="4"/>
  <c r="L65" i="4" s="1"/>
  <c r="AR77" i="4"/>
  <c r="AS80" i="4"/>
  <c r="AS83" i="4"/>
  <c r="K89" i="4"/>
  <c r="L89" i="4" s="1"/>
  <c r="AL100" i="4"/>
  <c r="R37" i="5"/>
  <c r="D113" i="6"/>
  <c r="E98" i="6"/>
  <c r="H97" i="6" s="1"/>
  <c r="I97" i="6" s="1"/>
  <c r="J97" i="6" s="1"/>
  <c r="T28" i="2"/>
  <c r="K46" i="2"/>
  <c r="L46" i="2" s="1"/>
  <c r="AR49" i="2"/>
  <c r="T50" i="2"/>
  <c r="K66" i="2"/>
  <c r="L66" i="2" s="1"/>
  <c r="K69" i="2"/>
  <c r="L69" i="2" s="1"/>
  <c r="AR75" i="2"/>
  <c r="AR78" i="2"/>
  <c r="AS81" i="2"/>
  <c r="AS84" i="2"/>
  <c r="AK92" i="2"/>
  <c r="K95" i="2"/>
  <c r="L95" i="2" s="1"/>
  <c r="AK97" i="2"/>
  <c r="T98" i="2"/>
  <c r="K100" i="2"/>
  <c r="L100" i="2" s="1"/>
  <c r="K124" i="2"/>
  <c r="L124" i="2" s="1"/>
  <c r="AU129" i="2"/>
  <c r="AV131" i="2"/>
  <c r="K144" i="2"/>
  <c r="L144" i="2" s="1"/>
  <c r="K147" i="2"/>
  <c r="L147" i="2" s="1"/>
  <c r="K31" i="3"/>
  <c r="L31" i="3" s="1"/>
  <c r="AR32" i="3"/>
  <c r="K35" i="3"/>
  <c r="L35" i="3" s="1"/>
  <c r="T37" i="3"/>
  <c r="T51" i="3"/>
  <c r="K61" i="3"/>
  <c r="L61" i="3" s="1"/>
  <c r="K64" i="3"/>
  <c r="L64" i="3" s="1"/>
  <c r="T77" i="3"/>
  <c r="T90" i="3"/>
  <c r="K92" i="3"/>
  <c r="L92" i="3" s="1"/>
  <c r="K97" i="3"/>
  <c r="L97" i="3" s="1"/>
  <c r="T126" i="3"/>
  <c r="K139" i="3"/>
  <c r="L139" i="3" s="1"/>
  <c r="K142" i="3"/>
  <c r="L142" i="3" s="1"/>
  <c r="E46" i="4"/>
  <c r="H45" i="4" s="1"/>
  <c r="I45" i="4" s="1"/>
  <c r="J45" i="4" s="1"/>
  <c r="AR51" i="4"/>
  <c r="K53" i="4"/>
  <c r="L53" i="4" s="1"/>
  <c r="T58" i="4"/>
  <c r="AR66" i="4"/>
  <c r="T67" i="4"/>
  <c r="AR69" i="4"/>
  <c r="AS77" i="4"/>
  <c r="K99" i="4"/>
  <c r="L99" i="4" s="1"/>
  <c r="AV116" i="4"/>
  <c r="AV113" i="4"/>
  <c r="K109" i="4"/>
  <c r="L109" i="4" s="1"/>
  <c r="K112" i="4"/>
  <c r="L112" i="4" s="1"/>
  <c r="K113" i="4"/>
  <c r="L113" i="4" s="1"/>
  <c r="R64" i="5"/>
  <c r="AS27" i="2"/>
  <c r="T32" i="2"/>
  <c r="AR44" i="2"/>
  <c r="T45" i="2"/>
  <c r="AS49" i="2"/>
  <c r="AR58" i="2"/>
  <c r="K60" i="2"/>
  <c r="L60" i="2" s="1"/>
  <c r="K63" i="2"/>
  <c r="L63" i="2" s="1"/>
  <c r="AR67" i="2"/>
  <c r="AS78" i="2"/>
  <c r="T93" i="2"/>
  <c r="K113" i="2"/>
  <c r="L113" i="2" s="1"/>
  <c r="K116" i="2"/>
  <c r="L116" i="2" s="1"/>
  <c r="K122" i="2"/>
  <c r="L122" i="2" s="1"/>
  <c r="AV129" i="2"/>
  <c r="AU136" i="2"/>
  <c r="K138" i="2"/>
  <c r="L138" i="2" s="1"/>
  <c r="K141" i="2"/>
  <c r="L141" i="2" s="1"/>
  <c r="AU145" i="2"/>
  <c r="AS32" i="3"/>
  <c r="AR36" i="3"/>
  <c r="AR59" i="3"/>
  <c r="AR65" i="3"/>
  <c r="T66" i="3"/>
  <c r="AR68" i="3"/>
  <c r="T69" i="3"/>
  <c r="AK94" i="3"/>
  <c r="T95" i="3"/>
  <c r="AK99" i="3"/>
  <c r="T100" i="3"/>
  <c r="T124" i="3"/>
  <c r="AU130" i="3"/>
  <c r="AU137" i="3"/>
  <c r="AU143" i="3"/>
  <c r="T144" i="3"/>
  <c r="AU146" i="3"/>
  <c r="T147" i="3"/>
  <c r="K29" i="4"/>
  <c r="L29" i="4" s="1"/>
  <c r="T31" i="4"/>
  <c r="T35" i="4"/>
  <c r="K43" i="4"/>
  <c r="L43" i="4" s="1"/>
  <c r="K48" i="4"/>
  <c r="L48" i="4" s="1"/>
  <c r="AS51" i="4"/>
  <c r="AR60" i="4"/>
  <c r="T61" i="4"/>
  <c r="AR63" i="4"/>
  <c r="T64" i="4"/>
  <c r="AS66" i="4"/>
  <c r="AS69" i="4"/>
  <c r="K83" i="4"/>
  <c r="L83" i="4" s="1"/>
  <c r="AK91" i="4"/>
  <c r="K94" i="4"/>
  <c r="L94" i="4" s="1"/>
  <c r="AK96" i="4"/>
  <c r="T105" i="4"/>
  <c r="K114" i="4"/>
  <c r="L114" i="4" s="1"/>
  <c r="AV121" i="4"/>
  <c r="AV127" i="4"/>
  <c r="R130" i="4"/>
  <c r="T90" i="5"/>
  <c r="T99" i="5"/>
  <c r="T94" i="5"/>
  <c r="T89" i="5"/>
  <c r="T93" i="5"/>
  <c r="T98" i="5"/>
  <c r="T97" i="5"/>
  <c r="T92" i="5"/>
  <c r="T96" i="5"/>
  <c r="T91" i="5"/>
  <c r="T95" i="5"/>
  <c r="T100" i="5"/>
  <c r="T36" i="2"/>
  <c r="AR61" i="2"/>
  <c r="AR64" i="2"/>
  <c r="T65" i="2"/>
  <c r="T68" i="2"/>
  <c r="K110" i="2"/>
  <c r="L110" i="2" s="1"/>
  <c r="AU114" i="2"/>
  <c r="AU127" i="2"/>
  <c r="K131" i="2"/>
  <c r="L131" i="2" s="1"/>
  <c r="AU139" i="2"/>
  <c r="AU142" i="2"/>
  <c r="T143" i="2"/>
  <c r="T146" i="2"/>
  <c r="AS36" i="3"/>
  <c r="T60" i="3"/>
  <c r="AR62" i="3"/>
  <c r="T63" i="3"/>
  <c r="AL99" i="3"/>
  <c r="T113" i="3"/>
  <c r="T116" i="3"/>
  <c r="L125" i="3"/>
  <c r="T138" i="3"/>
  <c r="AU140" i="3"/>
  <c r="T141" i="3"/>
  <c r="AV143" i="3"/>
  <c r="AV146" i="3"/>
  <c r="AR30" i="4"/>
  <c r="K33" i="4"/>
  <c r="L33" i="4" s="1"/>
  <c r="AR34" i="4"/>
  <c r="AR46" i="4"/>
  <c r="AS60" i="4"/>
  <c r="AS63" i="4"/>
  <c r="K74" i="4"/>
  <c r="L74" i="4" s="1"/>
  <c r="K77" i="4"/>
  <c r="L77" i="4" s="1"/>
  <c r="K80" i="4"/>
  <c r="L80" i="4" s="1"/>
  <c r="AL91" i="4"/>
  <c r="AL96" i="4"/>
  <c r="AU107" i="4"/>
  <c r="T108" i="4"/>
  <c r="AU110" i="4"/>
  <c r="T111" i="4"/>
  <c r="E83" i="6"/>
  <c r="H82" i="6" s="1"/>
  <c r="I82" i="6" s="1"/>
  <c r="J82" i="6" s="1"/>
  <c r="D98" i="6"/>
  <c r="AS31" i="2"/>
  <c r="AS35" i="2"/>
  <c r="K49" i="2"/>
  <c r="L49" i="2" s="1"/>
  <c r="AR52" i="2"/>
  <c r="T53" i="2"/>
  <c r="T62" i="2"/>
  <c r="K81" i="2"/>
  <c r="L81" i="2" s="1"/>
  <c r="D82" i="2"/>
  <c r="K84" i="2"/>
  <c r="L84" i="2" s="1"/>
  <c r="AK98" i="2"/>
  <c r="T115" i="2"/>
  <c r="AV127" i="2"/>
  <c r="D78" i="4"/>
  <c r="AR84" i="4"/>
  <c r="K90" i="4"/>
  <c r="L90" i="4" s="1"/>
  <c r="R65" i="7"/>
  <c r="E69" i="7"/>
  <c r="H68" i="7" s="1"/>
  <c r="I68" i="7" s="1"/>
  <c r="J68" i="7" s="1"/>
  <c r="D83" i="7"/>
  <c r="T29" i="2"/>
  <c r="T43" i="2"/>
  <c r="K44" i="2"/>
  <c r="L44" i="2" s="1"/>
  <c r="AR47" i="2"/>
  <c r="T48" i="2"/>
  <c r="AS52" i="2"/>
  <c r="D73" i="2"/>
  <c r="AR73" i="2"/>
  <c r="K75" i="2"/>
  <c r="L75" i="2" s="1"/>
  <c r="D76" i="2"/>
  <c r="K78" i="2"/>
  <c r="L78" i="2" s="1"/>
  <c r="D79" i="2"/>
  <c r="AR82" i="2"/>
  <c r="AK93" i="2"/>
  <c r="T94" i="2"/>
  <c r="T99" i="2"/>
  <c r="AV108" i="2"/>
  <c r="T109" i="2"/>
  <c r="AV111" i="2"/>
  <c r="AU125" i="2"/>
  <c r="K129" i="2"/>
  <c r="L129" i="2" s="1"/>
  <c r="AS29" i="3"/>
  <c r="K32" i="3"/>
  <c r="L32" i="3" s="1"/>
  <c r="AR33" i="3"/>
  <c r="K36" i="3"/>
  <c r="L36" i="3" s="1"/>
  <c r="T49" i="3"/>
  <c r="K68" i="3"/>
  <c r="L68" i="3" s="1"/>
  <c r="T81" i="3"/>
  <c r="T84" i="3"/>
  <c r="AL90" i="3"/>
  <c r="T91" i="3"/>
  <c r="AK95" i="3"/>
  <c r="T96" i="3"/>
  <c r="AK100" i="3"/>
  <c r="T131" i="3"/>
  <c r="K132" i="3"/>
  <c r="L132" i="3" s="1"/>
  <c r="K146" i="3"/>
  <c r="L146" i="3" s="1"/>
  <c r="AR27" i="4"/>
  <c r="T28" i="4"/>
  <c r="K46" i="4"/>
  <c r="L46" i="4" s="1"/>
  <c r="AR49" i="4"/>
  <c r="K66" i="4"/>
  <c r="L66" i="4" s="1"/>
  <c r="K69" i="4"/>
  <c r="L69" i="4" s="1"/>
  <c r="AR75" i="4"/>
  <c r="AR78" i="4"/>
  <c r="AS81" i="4"/>
  <c r="AS84" i="4"/>
  <c r="AK92" i="4"/>
  <c r="K95" i="4"/>
  <c r="L95" i="4" s="1"/>
  <c r="AK97" i="4"/>
  <c r="K100" i="4"/>
  <c r="L100" i="4" s="1"/>
  <c r="AV128" i="4"/>
  <c r="D62" i="5"/>
  <c r="E47" i="5"/>
  <c r="H46" i="5" s="1"/>
  <c r="I46" i="5" s="1"/>
  <c r="J46" i="5" s="1"/>
  <c r="T33" i="2"/>
  <c r="AS47" i="2"/>
  <c r="K52" i="2"/>
  <c r="L52" i="2" s="1"/>
  <c r="K58" i="2"/>
  <c r="L58" i="2" s="1"/>
  <c r="K67" i="2"/>
  <c r="L67" i="2" s="1"/>
  <c r="AR76" i="2"/>
  <c r="AR79" i="2"/>
  <c r="AS82" i="2"/>
  <c r="AK89" i="2"/>
  <c r="AU121" i="2"/>
  <c r="AU123" i="2"/>
  <c r="AV125" i="2"/>
  <c r="K136" i="2"/>
  <c r="L136" i="2" s="1"/>
  <c r="K145" i="2"/>
  <c r="L145" i="2" s="1"/>
  <c r="AR26" i="3"/>
  <c r="AU26" i="3" s="1"/>
  <c r="T27" i="3"/>
  <c r="AS33" i="3"/>
  <c r="AR37" i="3"/>
  <c r="T44" i="3"/>
  <c r="E51" i="3"/>
  <c r="H50" i="3" s="1"/>
  <c r="I50" i="3" s="1"/>
  <c r="J50" i="3" s="1"/>
  <c r="K59" i="3"/>
  <c r="L59" i="3" s="1"/>
  <c r="K62" i="3"/>
  <c r="L62" i="3" s="1"/>
  <c r="K65" i="3"/>
  <c r="L65" i="3" s="1"/>
  <c r="D69" i="3"/>
  <c r="T75" i="3"/>
  <c r="T78" i="3"/>
  <c r="K89" i="3"/>
  <c r="L89" i="3" s="1"/>
  <c r="AL95" i="3"/>
  <c r="T129" i="3"/>
  <c r="K137" i="3"/>
  <c r="L137" i="3" s="1"/>
  <c r="K140" i="3"/>
  <c r="L140" i="3" s="1"/>
  <c r="K143" i="3"/>
  <c r="L143" i="3" s="1"/>
  <c r="K30" i="4"/>
  <c r="L30" i="4" s="1"/>
  <c r="T32" i="4"/>
  <c r="AR44" i="4"/>
  <c r="AS49" i="4"/>
  <c r="AR58" i="4"/>
  <c r="K60" i="4"/>
  <c r="L60" i="4" s="1"/>
  <c r="K63" i="4"/>
  <c r="L63" i="4" s="1"/>
  <c r="AR67" i="4"/>
  <c r="AS75" i="4"/>
  <c r="AS78" i="4"/>
  <c r="AL92" i="4"/>
  <c r="T113" i="4"/>
  <c r="R28" i="5"/>
  <c r="D73" i="5"/>
  <c r="E59" i="5"/>
  <c r="H58" i="5" s="1"/>
  <c r="I58" i="5" s="1"/>
  <c r="J58" i="5" s="1"/>
  <c r="R43" i="6"/>
  <c r="T26" i="2"/>
  <c r="AS28" i="2"/>
  <c r="T37" i="2"/>
  <c r="K42" i="2"/>
  <c r="L42" i="2" s="1"/>
  <c r="AR50" i="2"/>
  <c r="T51" i="2"/>
  <c r="K61" i="2"/>
  <c r="L61" i="2" s="1"/>
  <c r="K64" i="2"/>
  <c r="L64" i="2" s="1"/>
  <c r="AS76" i="2"/>
  <c r="K92" i="2"/>
  <c r="L92" i="2" s="1"/>
  <c r="K97" i="2"/>
  <c r="L97" i="2" s="1"/>
  <c r="K105" i="2"/>
  <c r="L105" i="2" s="1"/>
  <c r="K114" i="2"/>
  <c r="L114" i="2" s="1"/>
  <c r="AV121" i="2"/>
  <c r="AV123" i="2"/>
  <c r="K127" i="2"/>
  <c r="L127" i="2" s="1"/>
  <c r="AU132" i="2"/>
  <c r="K139" i="2"/>
  <c r="L139" i="2" s="1"/>
  <c r="K142" i="2"/>
  <c r="L142" i="2" s="1"/>
  <c r="AS37" i="3"/>
  <c r="T58" i="3"/>
  <c r="AR66" i="3"/>
  <c r="T67" i="3"/>
  <c r="AR69" i="3"/>
  <c r="K99" i="3"/>
  <c r="L99" i="3" s="1"/>
  <c r="AU124" i="3"/>
  <c r="T136" i="3"/>
  <c r="AU144" i="3"/>
  <c r="T145" i="3"/>
  <c r="AU147" i="3"/>
  <c r="AR31" i="4"/>
  <c r="K34" i="4"/>
  <c r="L34" i="4" s="1"/>
  <c r="AR35" i="4"/>
  <c r="T36" i="4"/>
  <c r="AS44" i="4"/>
  <c r="AS58" i="4"/>
  <c r="T59" i="4"/>
  <c r="AR61" i="4"/>
  <c r="AR64" i="4"/>
  <c r="T65" i="4"/>
  <c r="AS67" i="4"/>
  <c r="T68" i="4"/>
  <c r="AU105" i="4"/>
  <c r="K107" i="4"/>
  <c r="L107" i="4" s="1"/>
  <c r="K110" i="4"/>
  <c r="L110" i="4" s="1"/>
  <c r="T112" i="4"/>
  <c r="T128" i="4"/>
  <c r="T125" i="4"/>
  <c r="T124" i="4"/>
  <c r="L127" i="4"/>
  <c r="AV129" i="4"/>
  <c r="T37" i="5"/>
  <c r="T36" i="5"/>
  <c r="T35" i="5"/>
  <c r="T34" i="5"/>
  <c r="T27" i="5"/>
  <c r="T33" i="5"/>
  <c r="T32" i="5"/>
  <c r="T31" i="5"/>
  <c r="T30" i="5"/>
  <c r="T29" i="5"/>
  <c r="R77" i="5"/>
  <c r="R75" i="6"/>
  <c r="R136" i="6"/>
  <c r="O136" i="6"/>
  <c r="AR45" i="2"/>
  <c r="K47" i="2"/>
  <c r="L47" i="2" s="1"/>
  <c r="AS50" i="2"/>
  <c r="AR59" i="2"/>
  <c r="AR65" i="2"/>
  <c r="T66" i="2"/>
  <c r="AR68" i="2"/>
  <c r="AK94" i="2"/>
  <c r="T95" i="2"/>
  <c r="AK99" i="2"/>
  <c r="K108" i="2"/>
  <c r="L108" i="2" s="1"/>
  <c r="K111" i="2"/>
  <c r="L111" i="2" s="1"/>
  <c r="K125" i="2"/>
  <c r="L125" i="2" s="1"/>
  <c r="AU130" i="2"/>
  <c r="AU137" i="2"/>
  <c r="AU143" i="2"/>
  <c r="T144" i="2"/>
  <c r="K29" i="3"/>
  <c r="L29" i="3" s="1"/>
  <c r="T31" i="3"/>
  <c r="AR60" i="3"/>
  <c r="T61" i="3"/>
  <c r="AR63" i="3"/>
  <c r="AS66" i="3"/>
  <c r="AK91" i="3"/>
  <c r="T92" i="3"/>
  <c r="K94" i="3"/>
  <c r="L94" i="3" s="1"/>
  <c r="AK96" i="3"/>
  <c r="T97" i="3"/>
  <c r="T105" i="3"/>
  <c r="T127" i="3"/>
  <c r="K128" i="3"/>
  <c r="L128" i="3" s="1"/>
  <c r="AU138" i="3"/>
  <c r="T139" i="3"/>
  <c r="AU141" i="3"/>
  <c r="AV144" i="3"/>
  <c r="AR42" i="4"/>
  <c r="K49" i="4"/>
  <c r="L49" i="4" s="1"/>
  <c r="AR52" i="4"/>
  <c r="AS61" i="4"/>
  <c r="K81" i="4"/>
  <c r="L81" i="4" s="1"/>
  <c r="K84" i="4"/>
  <c r="L84" i="4" s="1"/>
  <c r="K91" i="4"/>
  <c r="L91" i="4" s="1"/>
  <c r="K96" i="4"/>
  <c r="L96" i="4" s="1"/>
  <c r="AK98" i="4"/>
  <c r="T106" i="4"/>
  <c r="AU108" i="4"/>
  <c r="AU111" i="4"/>
  <c r="T114" i="4"/>
  <c r="AV123" i="4"/>
  <c r="E67" i="5"/>
  <c r="H66" i="5" s="1"/>
  <c r="I66" i="5" s="1"/>
  <c r="J66" i="5" s="1"/>
  <c r="D81" i="5"/>
  <c r="AV142" i="5"/>
  <c r="AV139" i="5"/>
  <c r="AV145" i="5"/>
  <c r="AV136" i="5"/>
  <c r="AV141" i="5"/>
  <c r="AV138" i="5"/>
  <c r="AV147" i="5"/>
  <c r="AV144" i="5"/>
  <c r="AV146" i="5"/>
  <c r="AV143" i="5"/>
  <c r="AV137" i="5"/>
  <c r="AV140" i="5"/>
  <c r="R29" i="6"/>
  <c r="R99" i="6"/>
  <c r="R96" i="7"/>
  <c r="T30" i="2"/>
  <c r="K50" i="2"/>
  <c r="L50" i="2" s="1"/>
  <c r="AR53" i="2"/>
  <c r="K76" i="2"/>
  <c r="L76" i="2" s="1"/>
  <c r="K79" i="2"/>
  <c r="L79" i="2" s="1"/>
  <c r="AK90" i="2"/>
  <c r="K93" i="2"/>
  <c r="L93" i="2" s="1"/>
  <c r="T107" i="2"/>
  <c r="AV112" i="2"/>
  <c r="K123" i="2"/>
  <c r="L123" i="2" s="1"/>
  <c r="AS30" i="3"/>
  <c r="T73" i="3"/>
  <c r="K58" i="4"/>
  <c r="L58" i="4" s="1"/>
  <c r="AR76" i="4"/>
  <c r="AK89" i="4"/>
  <c r="AV122" i="4"/>
  <c r="AV132" i="4"/>
  <c r="E54" i="5"/>
  <c r="H53" i="5" s="1"/>
  <c r="I53" i="5" s="1"/>
  <c r="J53" i="5" s="1"/>
  <c r="D69" i="5"/>
  <c r="K45" i="2"/>
  <c r="L45" i="2" s="1"/>
  <c r="AR80" i="2"/>
  <c r="K66" i="3"/>
  <c r="L66" i="3" s="1"/>
  <c r="K144" i="3"/>
  <c r="L144" i="3" s="1"/>
  <c r="K92" i="4"/>
  <c r="L92" i="4" s="1"/>
  <c r="R78" i="6"/>
  <c r="R147" i="7"/>
  <c r="K125" i="4"/>
  <c r="L125" i="4" s="1"/>
  <c r="AU130" i="4"/>
  <c r="T144" i="4"/>
  <c r="T147" i="4"/>
  <c r="K29" i="5"/>
  <c r="L29" i="5" s="1"/>
  <c r="AR31" i="5"/>
  <c r="D61" i="7"/>
  <c r="E46" i="7"/>
  <c r="H45" i="7" s="1"/>
  <c r="I45" i="7" s="1"/>
  <c r="J45" i="7" s="1"/>
  <c r="R138" i="7"/>
  <c r="T51" i="8"/>
  <c r="T48" i="8"/>
  <c r="T43" i="8"/>
  <c r="T53" i="8"/>
  <c r="T45" i="8"/>
  <c r="T50" i="8"/>
  <c r="T47" i="8"/>
  <c r="T52" i="8"/>
  <c r="T42" i="8"/>
  <c r="T49" i="8"/>
  <c r="T46" i="8"/>
  <c r="E69" i="8"/>
  <c r="H68" i="8" s="1"/>
  <c r="I68" i="8" s="1"/>
  <c r="J68" i="8" s="1"/>
  <c r="D83" i="8"/>
  <c r="R75" i="9"/>
  <c r="AV146" i="4"/>
  <c r="R140" i="5"/>
  <c r="D90" i="6"/>
  <c r="E75" i="6"/>
  <c r="H74" i="6" s="1"/>
  <c r="I74" i="6" s="1"/>
  <c r="J74" i="6" s="1"/>
  <c r="E76" i="6"/>
  <c r="H75" i="6" s="1"/>
  <c r="I75" i="6" s="1"/>
  <c r="J75" i="6" s="1"/>
  <c r="D91" i="6"/>
  <c r="AR76" i="7"/>
  <c r="R93" i="8"/>
  <c r="R45" i="7"/>
  <c r="E64" i="7"/>
  <c r="H63" i="7" s="1"/>
  <c r="I63" i="7" s="1"/>
  <c r="J63" i="7" s="1"/>
  <c r="D78" i="7"/>
  <c r="AR78" i="7"/>
  <c r="AR75" i="7"/>
  <c r="AR84" i="7"/>
  <c r="AR81" i="7"/>
  <c r="K80" i="7"/>
  <c r="L80" i="7" s="1"/>
  <c r="K77" i="7"/>
  <c r="L77" i="7" s="1"/>
  <c r="K74" i="7"/>
  <c r="L74" i="7" s="1"/>
  <c r="K83" i="7"/>
  <c r="L83" i="7" s="1"/>
  <c r="AR77" i="7"/>
  <c r="AR83" i="7"/>
  <c r="AR80" i="7"/>
  <c r="AR74" i="7"/>
  <c r="K79" i="7"/>
  <c r="L79" i="7" s="1"/>
  <c r="K76" i="7"/>
  <c r="L76" i="7" s="1"/>
  <c r="K82" i="7"/>
  <c r="L82" i="7" s="1"/>
  <c r="K73" i="7"/>
  <c r="L73" i="7" s="1"/>
  <c r="AR82" i="7"/>
  <c r="K78" i="7"/>
  <c r="L78" i="7" s="1"/>
  <c r="K75" i="7"/>
  <c r="L75" i="7" s="1"/>
  <c r="AR73" i="7"/>
  <c r="R73" i="8"/>
  <c r="O73" i="8"/>
  <c r="P73" i="8" s="1"/>
  <c r="Q73" i="8" s="1"/>
  <c r="S73" i="8" s="1"/>
  <c r="U73" i="8" s="1"/>
  <c r="R121" i="8"/>
  <c r="O121" i="8"/>
  <c r="E68" i="9"/>
  <c r="H67" i="9" s="1"/>
  <c r="I67" i="9" s="1"/>
  <c r="J67" i="9" s="1"/>
  <c r="D82" i="9"/>
  <c r="D84" i="9"/>
  <c r="R116" i="9"/>
  <c r="K30" i="5"/>
  <c r="L30" i="5" s="1"/>
  <c r="AR37" i="5"/>
  <c r="R115" i="5"/>
  <c r="L123" i="5"/>
  <c r="R61" i="6"/>
  <c r="R89" i="7"/>
  <c r="O89" i="7"/>
  <c r="P89" i="7" s="1"/>
  <c r="Q89" i="7" s="1"/>
  <c r="R94" i="7"/>
  <c r="R108" i="7"/>
  <c r="R51" i="9"/>
  <c r="T145" i="4"/>
  <c r="R143" i="5"/>
  <c r="K53" i="6"/>
  <c r="L53" i="6" s="1"/>
  <c r="AR51" i="6"/>
  <c r="AR48" i="6"/>
  <c r="K45" i="6"/>
  <c r="L45" i="6" s="1"/>
  <c r="AR43" i="6"/>
  <c r="AR53" i="6"/>
  <c r="K50" i="6"/>
  <c r="L50" i="6" s="1"/>
  <c r="K47" i="6"/>
  <c r="L47" i="6" s="1"/>
  <c r="AR45" i="6"/>
  <c r="AR50" i="6"/>
  <c r="K42" i="6"/>
  <c r="L42" i="6" s="1"/>
  <c r="K52" i="6"/>
  <c r="L52" i="6" s="1"/>
  <c r="AR47" i="6"/>
  <c r="K44" i="6"/>
  <c r="L44" i="6" s="1"/>
  <c r="AR52" i="6"/>
  <c r="K49" i="6"/>
  <c r="L49" i="6" s="1"/>
  <c r="AR42" i="6"/>
  <c r="AR49" i="6"/>
  <c r="K46" i="6"/>
  <c r="L46" i="6" s="1"/>
  <c r="AR46" i="6"/>
  <c r="R63" i="6"/>
  <c r="R67" i="6"/>
  <c r="R138" i="6"/>
  <c r="R140" i="6"/>
  <c r="L47" i="7"/>
  <c r="L52" i="7"/>
  <c r="L68" i="7"/>
  <c r="R100" i="7"/>
  <c r="T139" i="4"/>
  <c r="T142" i="4"/>
  <c r="AV144" i="4"/>
  <c r="AV147" i="4"/>
  <c r="K31" i="5"/>
  <c r="L31" i="5" s="1"/>
  <c r="K32" i="5"/>
  <c r="L32" i="5" s="1"/>
  <c r="AL100" i="6"/>
  <c r="AL95" i="6"/>
  <c r="AL90" i="6"/>
  <c r="AL99" i="6"/>
  <c r="AL94" i="6"/>
  <c r="AL89" i="6"/>
  <c r="AL93" i="6"/>
  <c r="AL98" i="6"/>
  <c r="AL96" i="6"/>
  <c r="AL91" i="6"/>
  <c r="AL97" i="6"/>
  <c r="R116" i="6"/>
  <c r="L62" i="7"/>
  <c r="R79" i="8"/>
  <c r="R114" i="8"/>
  <c r="AV138" i="4"/>
  <c r="AV141" i="4"/>
  <c r="K27" i="5"/>
  <c r="L27" i="5" s="1"/>
  <c r="AS35" i="5"/>
  <c r="AS31" i="5"/>
  <c r="AS37" i="5"/>
  <c r="AS36" i="5"/>
  <c r="R59" i="5"/>
  <c r="O26" i="6"/>
  <c r="P26" i="6" s="1"/>
  <c r="Q26" i="6" s="1"/>
  <c r="S26" i="6" s="1"/>
  <c r="L30" i="6"/>
  <c r="K112" i="6"/>
  <c r="L112" i="6" s="1"/>
  <c r="K109" i="6"/>
  <c r="L109" i="6" s="1"/>
  <c r="K106" i="6"/>
  <c r="L106" i="6" s="1"/>
  <c r="K115" i="6"/>
  <c r="L115" i="6" s="1"/>
  <c r="AU109" i="6"/>
  <c r="AU115" i="6"/>
  <c r="AU112" i="6"/>
  <c r="AU106" i="6"/>
  <c r="K111" i="6"/>
  <c r="L111" i="6" s="1"/>
  <c r="K108" i="6"/>
  <c r="L108" i="6" s="1"/>
  <c r="K114" i="6"/>
  <c r="L114" i="6" s="1"/>
  <c r="K105" i="6"/>
  <c r="L105" i="6" s="1"/>
  <c r="AU111" i="6"/>
  <c r="AU108" i="6"/>
  <c r="AU114" i="6"/>
  <c r="K110" i="6"/>
  <c r="L110" i="6" s="1"/>
  <c r="K107" i="6"/>
  <c r="L107" i="6" s="1"/>
  <c r="AU105" i="6"/>
  <c r="AU110" i="6"/>
  <c r="AU107" i="6"/>
  <c r="E61" i="7"/>
  <c r="H60" i="7" s="1"/>
  <c r="I60" i="7" s="1"/>
  <c r="J60" i="7" s="1"/>
  <c r="D75" i="7"/>
  <c r="L49" i="7"/>
  <c r="O58" i="7"/>
  <c r="T90" i="8"/>
  <c r="T99" i="8"/>
  <c r="T94" i="8"/>
  <c r="T89" i="8"/>
  <c r="T93" i="8"/>
  <c r="T98" i="8"/>
  <c r="T97" i="8"/>
  <c r="T92" i="8"/>
  <c r="T96" i="8"/>
  <c r="T91" i="8"/>
  <c r="T95" i="8"/>
  <c r="L97" i="8"/>
  <c r="T100" i="8"/>
  <c r="R47" i="11"/>
  <c r="K126" i="4"/>
  <c r="L126" i="4" s="1"/>
  <c r="AU131" i="4"/>
  <c r="AR28" i="5"/>
  <c r="K33" i="5"/>
  <c r="L33" i="5" s="1"/>
  <c r="R83" i="6"/>
  <c r="R122" i="6"/>
  <c r="AR79" i="7"/>
  <c r="K84" i="7"/>
  <c r="L84" i="7" s="1"/>
  <c r="R90" i="8"/>
  <c r="R80" i="5"/>
  <c r="E59" i="6"/>
  <c r="H58" i="6" s="1"/>
  <c r="I58" i="6" s="1"/>
  <c r="J58" i="6" s="1"/>
  <c r="D73" i="6"/>
  <c r="E63" i="7"/>
  <c r="H62" i="7" s="1"/>
  <c r="I62" i="7" s="1"/>
  <c r="J62" i="7" s="1"/>
  <c r="D77" i="7"/>
  <c r="R110" i="7"/>
  <c r="R141" i="8"/>
  <c r="K34" i="5"/>
  <c r="L34" i="5" s="1"/>
  <c r="E64" i="5"/>
  <c r="H63" i="5" s="1"/>
  <c r="I63" i="5" s="1"/>
  <c r="J63" i="5" s="1"/>
  <c r="D78" i="5"/>
  <c r="R62" i="5"/>
  <c r="T126" i="5"/>
  <c r="T128" i="5"/>
  <c r="T130" i="5"/>
  <c r="T132" i="5"/>
  <c r="T123" i="5"/>
  <c r="T121" i="5"/>
  <c r="T125" i="5"/>
  <c r="T127" i="5"/>
  <c r="T131" i="5"/>
  <c r="T122" i="5"/>
  <c r="R58" i="6"/>
  <c r="O58" i="6"/>
  <c r="D93" i="6"/>
  <c r="E78" i="6"/>
  <c r="H77" i="6" s="1"/>
  <c r="I77" i="6" s="1"/>
  <c r="J77" i="6" s="1"/>
  <c r="E65" i="6"/>
  <c r="H64" i="6" s="1"/>
  <c r="I64" i="6" s="1"/>
  <c r="J64" i="6" s="1"/>
  <c r="D79" i="6"/>
  <c r="R145" i="6"/>
  <c r="R32" i="7"/>
  <c r="O90" i="7"/>
  <c r="R90" i="7"/>
  <c r="T44" i="8"/>
  <c r="E59" i="9"/>
  <c r="H58" i="9" s="1"/>
  <c r="I58" i="9" s="1"/>
  <c r="J58" i="9" s="1"/>
  <c r="D73" i="9"/>
  <c r="T143" i="4"/>
  <c r="L50" i="5"/>
  <c r="E69" i="5"/>
  <c r="H68" i="5" s="1"/>
  <c r="I68" i="5" s="1"/>
  <c r="J68" i="5" s="1"/>
  <c r="D83" i="5"/>
  <c r="R74" i="5"/>
  <c r="L98" i="5"/>
  <c r="T27" i="6"/>
  <c r="T34" i="6"/>
  <c r="T30" i="6"/>
  <c r="T37" i="6"/>
  <c r="T26" i="6"/>
  <c r="T33" i="6"/>
  <c r="T29" i="6"/>
  <c r="T36" i="6"/>
  <c r="T28" i="6"/>
  <c r="O89" i="6"/>
  <c r="R141" i="6"/>
  <c r="T45" i="7"/>
  <c r="T50" i="7"/>
  <c r="T47" i="7"/>
  <c r="T52" i="7"/>
  <c r="T42" i="7"/>
  <c r="T44" i="7"/>
  <c r="T49" i="7"/>
  <c r="T46" i="7"/>
  <c r="T51" i="7"/>
  <c r="T48" i="7"/>
  <c r="T43" i="7"/>
  <c r="R125" i="8"/>
  <c r="L47" i="5"/>
  <c r="AS64" i="5"/>
  <c r="AS61" i="5"/>
  <c r="AS67" i="5"/>
  <c r="AS58" i="5"/>
  <c r="AS63" i="5"/>
  <c r="AS60" i="5"/>
  <c r="AS69" i="5"/>
  <c r="AS66" i="5"/>
  <c r="AS68" i="5"/>
  <c r="AS65" i="5"/>
  <c r="AS59" i="5"/>
  <c r="E65" i="5"/>
  <c r="H64" i="5" s="1"/>
  <c r="I64" i="5" s="1"/>
  <c r="J64" i="5" s="1"/>
  <c r="D95" i="5"/>
  <c r="R130" i="5"/>
  <c r="E54" i="7"/>
  <c r="H53" i="7" s="1"/>
  <c r="I53" i="7" s="1"/>
  <c r="J53" i="7" s="1"/>
  <c r="D69" i="7"/>
  <c r="T68" i="7"/>
  <c r="T65" i="7"/>
  <c r="T59" i="7"/>
  <c r="T64" i="7"/>
  <c r="T61" i="7"/>
  <c r="T67" i="7"/>
  <c r="T58" i="7"/>
  <c r="T63" i="7"/>
  <c r="T60" i="7"/>
  <c r="L63" i="7"/>
  <c r="E81" i="7"/>
  <c r="H80" i="7" s="1"/>
  <c r="I80" i="7" s="1"/>
  <c r="J80" i="7" s="1"/>
  <c r="D96" i="7"/>
  <c r="R116" i="7"/>
  <c r="AU125" i="4"/>
  <c r="AS29" i="5"/>
  <c r="R58" i="5"/>
  <c r="L126" i="5"/>
  <c r="K51" i="6"/>
  <c r="L51" i="6" s="1"/>
  <c r="D94" i="6"/>
  <c r="E79" i="6"/>
  <c r="H78" i="6" s="1"/>
  <c r="I78" i="6" s="1"/>
  <c r="J78" i="6" s="1"/>
  <c r="L43" i="7"/>
  <c r="D95" i="7"/>
  <c r="E80" i="7"/>
  <c r="H79" i="7" s="1"/>
  <c r="I79" i="7" s="1"/>
  <c r="J79" i="7" s="1"/>
  <c r="T53" i="7"/>
  <c r="E59" i="7"/>
  <c r="H58" i="7" s="1"/>
  <c r="I58" i="7" s="1"/>
  <c r="J58" i="7" s="1"/>
  <c r="E65" i="7"/>
  <c r="H64" i="7" s="1"/>
  <c r="I64" i="7" s="1"/>
  <c r="J64" i="7" s="1"/>
  <c r="T69" i="7"/>
  <c r="R28" i="9"/>
  <c r="K35" i="5"/>
  <c r="L35" i="5" s="1"/>
  <c r="AR35" i="5"/>
  <c r="K36" i="5"/>
  <c r="L36" i="5" s="1"/>
  <c r="AR26" i="5"/>
  <c r="P58" i="5"/>
  <c r="Q58" i="5" s="1"/>
  <c r="S58" i="5" s="1"/>
  <c r="AS62" i="5"/>
  <c r="R65" i="5"/>
  <c r="L89" i="5"/>
  <c r="R114" i="5"/>
  <c r="R137" i="5"/>
  <c r="R27" i="6"/>
  <c r="O27" i="6"/>
  <c r="P27" i="6" s="1"/>
  <c r="Q27" i="6" s="1"/>
  <c r="S27" i="6" s="1"/>
  <c r="U27" i="6" s="1"/>
  <c r="AQ27" i="6" s="1"/>
  <c r="L37" i="6"/>
  <c r="K48" i="6"/>
  <c r="L48" i="6" s="1"/>
  <c r="R60" i="6"/>
  <c r="R62" i="6"/>
  <c r="R36" i="7"/>
  <c r="R59" i="7"/>
  <c r="L67" i="7"/>
  <c r="R64" i="8"/>
  <c r="D77" i="9"/>
  <c r="E63" i="9"/>
  <c r="H62" i="9" s="1"/>
  <c r="I62" i="9" s="1"/>
  <c r="J62" i="9" s="1"/>
  <c r="AS45" i="5"/>
  <c r="E53" i="5"/>
  <c r="H52" i="5" s="1"/>
  <c r="I52" i="5" s="1"/>
  <c r="J52" i="5" s="1"/>
  <c r="T60" i="5"/>
  <c r="AR62" i="5"/>
  <c r="T63" i="5"/>
  <c r="K73" i="5"/>
  <c r="L73" i="5" s="1"/>
  <c r="K82" i="5"/>
  <c r="L82" i="5" s="1"/>
  <c r="AL94" i="5"/>
  <c r="AL99" i="5"/>
  <c r="AU106" i="5"/>
  <c r="AU112" i="5"/>
  <c r="T113" i="5"/>
  <c r="AU115" i="5"/>
  <c r="T116" i="5"/>
  <c r="AV130" i="5"/>
  <c r="T138" i="5"/>
  <c r="AU140" i="5"/>
  <c r="T141" i="5"/>
  <c r="AR30" i="6"/>
  <c r="K33" i="6"/>
  <c r="L33" i="6" s="1"/>
  <c r="AR34" i="6"/>
  <c r="T47" i="6"/>
  <c r="AS60" i="6"/>
  <c r="AS63" i="6"/>
  <c r="K74" i="6"/>
  <c r="L74" i="6" s="1"/>
  <c r="K77" i="6"/>
  <c r="L77" i="6" s="1"/>
  <c r="K80" i="6"/>
  <c r="L80" i="6" s="1"/>
  <c r="D84" i="6"/>
  <c r="T108" i="6"/>
  <c r="T111" i="6"/>
  <c r="AV113" i="6"/>
  <c r="AV116" i="6"/>
  <c r="AV122" i="6"/>
  <c r="AV138" i="6"/>
  <c r="AV141" i="6"/>
  <c r="K27" i="7"/>
  <c r="L27" i="7" s="1"/>
  <c r="T29" i="7"/>
  <c r="K44" i="7"/>
  <c r="L44" i="7" s="1"/>
  <c r="AR47" i="7"/>
  <c r="AK93" i="7"/>
  <c r="T94" i="7"/>
  <c r="AL98" i="7"/>
  <c r="T99" i="7"/>
  <c r="AV108" i="7"/>
  <c r="T109" i="7"/>
  <c r="R123" i="7"/>
  <c r="R143" i="8"/>
  <c r="D60" i="9"/>
  <c r="E45" i="9"/>
  <c r="H44" i="9" s="1"/>
  <c r="I44" i="9" s="1"/>
  <c r="J44" i="9" s="1"/>
  <c r="R58" i="9"/>
  <c r="O58" i="9"/>
  <c r="P58" i="9" s="1"/>
  <c r="Q58" i="9" s="1"/>
  <c r="E60" i="9"/>
  <c r="H59" i="9" s="1"/>
  <c r="I59" i="9" s="1"/>
  <c r="J59" i="9" s="1"/>
  <c r="AR43" i="5"/>
  <c r="K45" i="5"/>
  <c r="L45" i="5" s="1"/>
  <c r="AR48" i="5"/>
  <c r="AS53" i="5"/>
  <c r="K68" i="5"/>
  <c r="L68" i="5" s="1"/>
  <c r="AR74" i="5"/>
  <c r="AR80" i="5"/>
  <c r="T81" i="5"/>
  <c r="AR83" i="5"/>
  <c r="T84" i="5"/>
  <c r="AL90" i="5"/>
  <c r="AK95" i="5"/>
  <c r="AK100" i="5"/>
  <c r="AV109" i="5"/>
  <c r="AV128" i="5"/>
  <c r="K132" i="5"/>
  <c r="L132" i="5" s="1"/>
  <c r="K146" i="5"/>
  <c r="L146" i="5" s="1"/>
  <c r="AR27" i="6"/>
  <c r="AU27" i="6" s="1"/>
  <c r="T50" i="6"/>
  <c r="K66" i="6"/>
  <c r="L66" i="6" s="1"/>
  <c r="K69" i="6"/>
  <c r="L69" i="6" s="1"/>
  <c r="AR75" i="6"/>
  <c r="T76" i="6"/>
  <c r="AR78" i="6"/>
  <c r="AS81" i="6"/>
  <c r="AK92" i="6"/>
  <c r="K95" i="6"/>
  <c r="L95" i="6" s="1"/>
  <c r="AK97" i="6"/>
  <c r="T98" i="6"/>
  <c r="K100" i="6"/>
  <c r="L100" i="6" s="1"/>
  <c r="T121" i="6"/>
  <c r="T123" i="6"/>
  <c r="K124" i="6"/>
  <c r="L124" i="6" s="1"/>
  <c r="AU129" i="6"/>
  <c r="AV131" i="6"/>
  <c r="K144" i="6"/>
  <c r="L144" i="6" s="1"/>
  <c r="K147" i="6"/>
  <c r="L147" i="6" s="1"/>
  <c r="T26" i="7"/>
  <c r="K31" i="7"/>
  <c r="L31" i="7" s="1"/>
  <c r="AR32" i="7"/>
  <c r="K35" i="7"/>
  <c r="L35" i="7" s="1"/>
  <c r="T37" i="7"/>
  <c r="K42" i="7"/>
  <c r="L42" i="7" s="1"/>
  <c r="E45" i="7"/>
  <c r="H44" i="7" s="1"/>
  <c r="I44" i="7" s="1"/>
  <c r="J44" i="7" s="1"/>
  <c r="AR50" i="7"/>
  <c r="D59" i="7"/>
  <c r="K61" i="7"/>
  <c r="L61" i="7" s="1"/>
  <c r="K64" i="7"/>
  <c r="L64" i="7" s="1"/>
  <c r="T77" i="7"/>
  <c r="AL89" i="7"/>
  <c r="T90" i="7"/>
  <c r="K92" i="7"/>
  <c r="L92" i="7" s="1"/>
  <c r="K97" i="7"/>
  <c r="L97" i="7" s="1"/>
  <c r="K105" i="7"/>
  <c r="L105" i="7" s="1"/>
  <c r="T111" i="7"/>
  <c r="T114" i="7"/>
  <c r="T116" i="7"/>
  <c r="T113" i="7"/>
  <c r="L50" i="8"/>
  <c r="R59" i="8"/>
  <c r="E67" i="8"/>
  <c r="H66" i="8" s="1"/>
  <c r="I66" i="8" s="1"/>
  <c r="J66" i="8" s="1"/>
  <c r="D81" i="8"/>
  <c r="AQ73" i="8"/>
  <c r="R137" i="8"/>
  <c r="L26" i="9"/>
  <c r="R60" i="9"/>
  <c r="AR51" i="5"/>
  <c r="K53" i="5"/>
  <c r="L53" i="5" s="1"/>
  <c r="T58" i="5"/>
  <c r="D60" i="5"/>
  <c r="AR66" i="5"/>
  <c r="T67" i="5"/>
  <c r="AR69" i="5"/>
  <c r="AS77" i="5"/>
  <c r="K99" i="5"/>
  <c r="L99" i="5" s="1"/>
  <c r="K106" i="5"/>
  <c r="L106" i="5" s="1"/>
  <c r="K109" i="5"/>
  <c r="L109" i="5" s="1"/>
  <c r="K112" i="5"/>
  <c r="L112" i="5" s="1"/>
  <c r="AU124" i="5"/>
  <c r="AV126" i="5"/>
  <c r="T136" i="5"/>
  <c r="AU144" i="5"/>
  <c r="T145" i="5"/>
  <c r="AU147" i="5"/>
  <c r="AR31" i="6"/>
  <c r="K34" i="6"/>
  <c r="L34" i="6" s="1"/>
  <c r="AR35" i="6"/>
  <c r="AS44" i="6"/>
  <c r="AS58" i="6"/>
  <c r="T59" i="6"/>
  <c r="AR61" i="6"/>
  <c r="AR64" i="6"/>
  <c r="T65" i="6"/>
  <c r="AS67" i="6"/>
  <c r="T68" i="6"/>
  <c r="AU127" i="6"/>
  <c r="T130" i="6"/>
  <c r="K131" i="6"/>
  <c r="L131" i="6" s="1"/>
  <c r="AV136" i="6"/>
  <c r="T137" i="6"/>
  <c r="T143" i="6"/>
  <c r="AV145" i="6"/>
  <c r="T146" i="6"/>
  <c r="AS59" i="7"/>
  <c r="AR62" i="7"/>
  <c r="AS65" i="7"/>
  <c r="AS68" i="7"/>
  <c r="AL94" i="7"/>
  <c r="AL99" i="7"/>
  <c r="AU106" i="7"/>
  <c r="R145" i="7"/>
  <c r="D80" i="8"/>
  <c r="R115" i="8"/>
  <c r="R145" i="8"/>
  <c r="E67" i="9"/>
  <c r="H66" i="9" s="1"/>
  <c r="I66" i="9" s="1"/>
  <c r="J66" i="9" s="1"/>
  <c r="R73" i="11"/>
  <c r="O73" i="11"/>
  <c r="K43" i="5"/>
  <c r="L43" i="5" s="1"/>
  <c r="K48" i="5"/>
  <c r="L48" i="5" s="1"/>
  <c r="AS51" i="5"/>
  <c r="AR60" i="5"/>
  <c r="T61" i="5"/>
  <c r="AR63" i="5"/>
  <c r="T64" i="5"/>
  <c r="K83" i="5"/>
  <c r="L83" i="5" s="1"/>
  <c r="AK91" i="5"/>
  <c r="K94" i="5"/>
  <c r="L94" i="5" s="1"/>
  <c r="AK96" i="5"/>
  <c r="T105" i="5"/>
  <c r="AU113" i="5"/>
  <c r="T114" i="5"/>
  <c r="AU116" i="5"/>
  <c r="AU122" i="5"/>
  <c r="AV124" i="5"/>
  <c r="K128" i="5"/>
  <c r="L128" i="5" s="1"/>
  <c r="AU138" i="5"/>
  <c r="T139" i="5"/>
  <c r="AU141" i="5"/>
  <c r="T142" i="5"/>
  <c r="AS31" i="6"/>
  <c r="AS35" i="6"/>
  <c r="T53" i="6"/>
  <c r="AS61" i="6"/>
  <c r="T62" i="6"/>
  <c r="AS64" i="6"/>
  <c r="K81" i="6"/>
  <c r="L81" i="6" s="1"/>
  <c r="K84" i="6"/>
  <c r="L84" i="6" s="1"/>
  <c r="K91" i="6"/>
  <c r="L91" i="6" s="1"/>
  <c r="K96" i="6"/>
  <c r="L96" i="6" s="1"/>
  <c r="AK98" i="6"/>
  <c r="AV105" i="6"/>
  <c r="T106" i="6"/>
  <c r="T112" i="6"/>
  <c r="AV114" i="6"/>
  <c r="T115" i="6"/>
  <c r="AV127" i="6"/>
  <c r="AV139" i="6"/>
  <c r="T140" i="6"/>
  <c r="AV142" i="6"/>
  <c r="K28" i="7"/>
  <c r="L28" i="7" s="1"/>
  <c r="AR29" i="7"/>
  <c r="T30" i="7"/>
  <c r="T34" i="7"/>
  <c r="E43" i="7"/>
  <c r="H42" i="7" s="1"/>
  <c r="I42" i="7" s="1"/>
  <c r="J42" i="7" s="1"/>
  <c r="E48" i="7"/>
  <c r="H47" i="7" s="1"/>
  <c r="I47" i="7" s="1"/>
  <c r="J47" i="7" s="1"/>
  <c r="K50" i="7"/>
  <c r="L50" i="7" s="1"/>
  <c r="AR53" i="7"/>
  <c r="AS62" i="7"/>
  <c r="AK90" i="7"/>
  <c r="K93" i="7"/>
  <c r="L93" i="7" s="1"/>
  <c r="K98" i="7"/>
  <c r="L98" i="7" s="1"/>
  <c r="T107" i="7"/>
  <c r="AU109" i="7"/>
  <c r="E64" i="8"/>
  <c r="H63" i="8" s="1"/>
  <c r="I63" i="8" s="1"/>
  <c r="J63" i="8" s="1"/>
  <c r="D78" i="8"/>
  <c r="L30" i="9"/>
  <c r="R67" i="9"/>
  <c r="R111" i="11"/>
  <c r="AR46" i="5"/>
  <c r="AV116" i="5"/>
  <c r="AU125" i="6"/>
  <c r="K129" i="6"/>
  <c r="L129" i="6" s="1"/>
  <c r="R136" i="7"/>
  <c r="O136" i="7"/>
  <c r="L47" i="8"/>
  <c r="E70" i="8"/>
  <c r="H69" i="8" s="1"/>
  <c r="I69" i="8" s="1"/>
  <c r="J69" i="8" s="1"/>
  <c r="D84" i="8"/>
  <c r="D90" i="9"/>
  <c r="E75" i="9"/>
  <c r="H74" i="9" s="1"/>
  <c r="I74" i="9" s="1"/>
  <c r="J74" i="9" s="1"/>
  <c r="E79" i="9"/>
  <c r="H78" i="9" s="1"/>
  <c r="I78" i="9" s="1"/>
  <c r="J78" i="9" s="1"/>
  <c r="D94" i="9"/>
  <c r="AS46" i="5"/>
  <c r="K51" i="5"/>
  <c r="L51" i="5" s="1"/>
  <c r="AR81" i="5"/>
  <c r="T82" i="5"/>
  <c r="AR84" i="5"/>
  <c r="K90" i="5"/>
  <c r="L90" i="5" s="1"/>
  <c r="AV110" i="5"/>
  <c r="AU131" i="5"/>
  <c r="AR28" i="6"/>
  <c r="AU121" i="6"/>
  <c r="AU123" i="6"/>
  <c r="AR26" i="7"/>
  <c r="AR37" i="7"/>
  <c r="AL100" i="7"/>
  <c r="K35" i="8"/>
  <c r="L35" i="8" s="1"/>
  <c r="AR32" i="8"/>
  <c r="K31" i="8"/>
  <c r="L31" i="8" s="1"/>
  <c r="AR28" i="8"/>
  <c r="K27" i="8"/>
  <c r="L27" i="8" s="1"/>
  <c r="AR35" i="8"/>
  <c r="K34" i="8"/>
  <c r="L34" i="8" s="1"/>
  <c r="AR31" i="8"/>
  <c r="K30" i="8"/>
  <c r="L30" i="8" s="1"/>
  <c r="AR27" i="8"/>
  <c r="K37" i="8"/>
  <c r="L37" i="8" s="1"/>
  <c r="K26" i="8"/>
  <c r="L26" i="8" s="1"/>
  <c r="AR34" i="8"/>
  <c r="K33" i="8"/>
  <c r="L33" i="8" s="1"/>
  <c r="AR30" i="8"/>
  <c r="K29" i="8"/>
  <c r="L29" i="8" s="1"/>
  <c r="K36" i="8"/>
  <c r="L36" i="8" s="1"/>
  <c r="AR33" i="8"/>
  <c r="K32" i="8"/>
  <c r="L32" i="8" s="1"/>
  <c r="AS64" i="8"/>
  <c r="AS61" i="8"/>
  <c r="AS67" i="8"/>
  <c r="AS58" i="8"/>
  <c r="AS63" i="8"/>
  <c r="AS60" i="8"/>
  <c r="AS69" i="8"/>
  <c r="AS66" i="8"/>
  <c r="AS68" i="8"/>
  <c r="AS65" i="8"/>
  <c r="AS59" i="8"/>
  <c r="R62" i="8"/>
  <c r="E75" i="8"/>
  <c r="H74" i="8" s="1"/>
  <c r="I74" i="8" s="1"/>
  <c r="J74" i="8" s="1"/>
  <c r="D90" i="8"/>
  <c r="AV142" i="8"/>
  <c r="AV139" i="8"/>
  <c r="AV145" i="8"/>
  <c r="AV136" i="8"/>
  <c r="AV141" i="8"/>
  <c r="AV138" i="8"/>
  <c r="AV147" i="8"/>
  <c r="AV144" i="8"/>
  <c r="AV146" i="8"/>
  <c r="AV143" i="8"/>
  <c r="AV137" i="8"/>
  <c r="T27" i="9"/>
  <c r="T34" i="9"/>
  <c r="T30" i="9"/>
  <c r="L31" i="9"/>
  <c r="T37" i="9"/>
  <c r="T26" i="9"/>
  <c r="T33" i="9"/>
  <c r="L27" i="9"/>
  <c r="T29" i="9"/>
  <c r="T36" i="9"/>
  <c r="T28" i="9"/>
  <c r="D97" i="9"/>
  <c r="E82" i="9"/>
  <c r="H81" i="9" s="1"/>
  <c r="I81" i="9" s="1"/>
  <c r="J81" i="9" s="1"/>
  <c r="R30" i="10"/>
  <c r="K46" i="5"/>
  <c r="L46" i="5" s="1"/>
  <c r="AR49" i="5"/>
  <c r="K66" i="5"/>
  <c r="L66" i="5" s="1"/>
  <c r="D67" i="5"/>
  <c r="K69" i="5"/>
  <c r="L69" i="5" s="1"/>
  <c r="AR75" i="5"/>
  <c r="AR78" i="5"/>
  <c r="AS81" i="5"/>
  <c r="AS84" i="5"/>
  <c r="AK92" i="5"/>
  <c r="K95" i="5"/>
  <c r="L95" i="5" s="1"/>
  <c r="AK97" i="5"/>
  <c r="K100" i="5"/>
  <c r="L100" i="5" s="1"/>
  <c r="K124" i="5"/>
  <c r="L124" i="5" s="1"/>
  <c r="AU129" i="5"/>
  <c r="AV131" i="5"/>
  <c r="K144" i="5"/>
  <c r="L144" i="5" s="1"/>
  <c r="K147" i="5"/>
  <c r="L147" i="5" s="1"/>
  <c r="AS28" i="6"/>
  <c r="K31" i="6"/>
  <c r="L31" i="6" s="1"/>
  <c r="AR32" i="6"/>
  <c r="K35" i="6"/>
  <c r="L35" i="6" s="1"/>
  <c r="T51" i="6"/>
  <c r="T90" i="6"/>
  <c r="K92" i="6"/>
  <c r="L92" i="6" s="1"/>
  <c r="K97" i="6"/>
  <c r="L97" i="6" s="1"/>
  <c r="T126" i="6"/>
  <c r="K127" i="6"/>
  <c r="L127" i="6" s="1"/>
  <c r="AU132" i="6"/>
  <c r="AR51" i="7"/>
  <c r="K53" i="7"/>
  <c r="L53" i="7" s="1"/>
  <c r="AR66" i="7"/>
  <c r="AR69" i="7"/>
  <c r="K99" i="7"/>
  <c r="L99" i="7" s="1"/>
  <c r="K106" i="7"/>
  <c r="L106" i="7" s="1"/>
  <c r="AV116" i="7"/>
  <c r="AV113" i="7"/>
  <c r="AV111" i="7"/>
  <c r="K109" i="7"/>
  <c r="L109" i="7" s="1"/>
  <c r="L141" i="7"/>
  <c r="O58" i="8"/>
  <c r="P58" i="8" s="1"/>
  <c r="Q58" i="8" s="1"/>
  <c r="S58" i="8" s="1"/>
  <c r="R60" i="8"/>
  <c r="R138" i="8"/>
  <c r="E62" i="9"/>
  <c r="H61" i="9" s="1"/>
  <c r="I61" i="9" s="1"/>
  <c r="J61" i="9" s="1"/>
  <c r="D76" i="9"/>
  <c r="R63" i="9"/>
  <c r="R78" i="9"/>
  <c r="AR44" i="5"/>
  <c r="AS49" i="5"/>
  <c r="AR58" i="5"/>
  <c r="K60" i="5"/>
  <c r="L60" i="5" s="1"/>
  <c r="K63" i="5"/>
  <c r="L63" i="5" s="1"/>
  <c r="AR67" i="5"/>
  <c r="AS75" i="5"/>
  <c r="AS78" i="5"/>
  <c r="AL97" i="5"/>
  <c r="K113" i="5"/>
  <c r="L113" i="5" s="1"/>
  <c r="K116" i="5"/>
  <c r="L116" i="5" s="1"/>
  <c r="K122" i="5"/>
  <c r="L122" i="5" s="1"/>
  <c r="AV129" i="5"/>
  <c r="K138" i="5"/>
  <c r="L138" i="5" s="1"/>
  <c r="K141" i="5"/>
  <c r="L141" i="5" s="1"/>
  <c r="AU145" i="5"/>
  <c r="AS32" i="6"/>
  <c r="AR36" i="6"/>
  <c r="L64" i="6"/>
  <c r="T66" i="6"/>
  <c r="AR68" i="6"/>
  <c r="T69" i="6"/>
  <c r="AK94" i="6"/>
  <c r="T95" i="6"/>
  <c r="AK99" i="6"/>
  <c r="T100" i="6"/>
  <c r="T124" i="6"/>
  <c r="K125" i="6"/>
  <c r="L125" i="6" s="1"/>
  <c r="AU130" i="6"/>
  <c r="L139" i="6"/>
  <c r="L142" i="6"/>
  <c r="T144" i="6"/>
  <c r="T147" i="6"/>
  <c r="K29" i="7"/>
  <c r="L29" i="7" s="1"/>
  <c r="K48" i="7"/>
  <c r="L48" i="7" s="1"/>
  <c r="AS66" i="7"/>
  <c r="AS69" i="7"/>
  <c r="R140" i="8"/>
  <c r="K122" i="9"/>
  <c r="L122" i="9" s="1"/>
  <c r="AU129" i="9"/>
  <c r="K124" i="9"/>
  <c r="L124" i="9" s="1"/>
  <c r="AU131" i="9"/>
  <c r="K126" i="9"/>
  <c r="L126" i="9" s="1"/>
  <c r="K128" i="9"/>
  <c r="L128" i="9" s="1"/>
  <c r="AU122" i="9"/>
  <c r="AU124" i="9"/>
  <c r="K130" i="9"/>
  <c r="L130" i="9" s="1"/>
  <c r="AU126" i="9"/>
  <c r="K132" i="9"/>
  <c r="L132" i="9" s="1"/>
  <c r="AU128" i="9"/>
  <c r="K123" i="9"/>
  <c r="L123" i="9" s="1"/>
  <c r="K121" i="9"/>
  <c r="L121" i="9" s="1"/>
  <c r="AU130" i="9"/>
  <c r="K125" i="9"/>
  <c r="L125" i="9" s="1"/>
  <c r="AU132" i="9"/>
  <c r="K127" i="9"/>
  <c r="L127" i="9" s="1"/>
  <c r="AU123" i="9"/>
  <c r="AU121" i="9"/>
  <c r="K131" i="9"/>
  <c r="L131" i="9" s="1"/>
  <c r="AU125" i="9"/>
  <c r="AU127" i="9"/>
  <c r="K129" i="9"/>
  <c r="L129" i="9" s="1"/>
  <c r="AS44" i="5"/>
  <c r="T59" i="5"/>
  <c r="AR61" i="5"/>
  <c r="AR64" i="5"/>
  <c r="T65" i="5"/>
  <c r="T68" i="5"/>
  <c r="AU105" i="5"/>
  <c r="K107" i="5"/>
  <c r="L107" i="5" s="1"/>
  <c r="K110" i="5"/>
  <c r="L110" i="5" s="1"/>
  <c r="AU114" i="5"/>
  <c r="AU127" i="5"/>
  <c r="K131" i="5"/>
  <c r="L131" i="5" s="1"/>
  <c r="T137" i="5"/>
  <c r="AU139" i="5"/>
  <c r="AU142" i="5"/>
  <c r="T143" i="5"/>
  <c r="T146" i="5"/>
  <c r="AS36" i="6"/>
  <c r="AS45" i="6"/>
  <c r="T46" i="6"/>
  <c r="AS59" i="6"/>
  <c r="T60" i="6"/>
  <c r="AR62" i="6"/>
  <c r="T63" i="6"/>
  <c r="AS65" i="6"/>
  <c r="AS68" i="6"/>
  <c r="K73" i="6"/>
  <c r="L73" i="6" s="1"/>
  <c r="D83" i="6"/>
  <c r="T113" i="6"/>
  <c r="T116" i="6"/>
  <c r="T122" i="6"/>
  <c r="AV137" i="6"/>
  <c r="T138" i="6"/>
  <c r="AU140" i="6"/>
  <c r="T141" i="6"/>
  <c r="AV143" i="6"/>
  <c r="AV146" i="6"/>
  <c r="AR30" i="7"/>
  <c r="K33" i="7"/>
  <c r="L33" i="7" s="1"/>
  <c r="AR34" i="7"/>
  <c r="AR46" i="7"/>
  <c r="AS60" i="7"/>
  <c r="AS63" i="7"/>
  <c r="D81" i="7"/>
  <c r="AL91" i="7"/>
  <c r="AL96" i="7"/>
  <c r="AU107" i="7"/>
  <c r="T108" i="7"/>
  <c r="E68" i="8"/>
  <c r="H67" i="8" s="1"/>
  <c r="I67" i="8" s="1"/>
  <c r="J67" i="8" s="1"/>
  <c r="D82" i="8"/>
  <c r="T126" i="8"/>
  <c r="T128" i="8"/>
  <c r="T130" i="8"/>
  <c r="T132" i="8"/>
  <c r="T123" i="8"/>
  <c r="T121" i="8"/>
  <c r="T125" i="8"/>
  <c r="T127" i="8"/>
  <c r="T131" i="8"/>
  <c r="T122" i="8"/>
  <c r="R142" i="8"/>
  <c r="L34" i="9"/>
  <c r="D100" i="10"/>
  <c r="E85" i="10"/>
  <c r="H84" i="10" s="1"/>
  <c r="I84" i="10" s="1"/>
  <c r="J84" i="10" s="1"/>
  <c r="AR42" i="5"/>
  <c r="K49" i="5"/>
  <c r="L49" i="5" s="1"/>
  <c r="AR52" i="5"/>
  <c r="K81" i="5"/>
  <c r="L81" i="5" s="1"/>
  <c r="K84" i="5"/>
  <c r="L84" i="5" s="1"/>
  <c r="K91" i="5"/>
  <c r="L91" i="5" s="1"/>
  <c r="K96" i="5"/>
  <c r="L96" i="5" s="1"/>
  <c r="AK98" i="5"/>
  <c r="AV105" i="5"/>
  <c r="T106" i="5"/>
  <c r="AU108" i="5"/>
  <c r="AU111" i="5"/>
  <c r="T112" i="5"/>
  <c r="AV114" i="5"/>
  <c r="T115" i="5"/>
  <c r="AV127" i="5"/>
  <c r="K28" i="6"/>
  <c r="L28" i="6" s="1"/>
  <c r="AR29" i="6"/>
  <c r="D80" i="6"/>
  <c r="AK90" i="6"/>
  <c r="K93" i="6"/>
  <c r="L93" i="6" s="1"/>
  <c r="K98" i="6"/>
  <c r="L98" i="6" s="1"/>
  <c r="AV106" i="6"/>
  <c r="AV112" i="6"/>
  <c r="AV115" i="6"/>
  <c r="K121" i="6"/>
  <c r="L121" i="6" s="1"/>
  <c r="K123" i="6"/>
  <c r="L123" i="6" s="1"/>
  <c r="AU128" i="6"/>
  <c r="K26" i="7"/>
  <c r="L26" i="7" s="1"/>
  <c r="K37" i="7"/>
  <c r="L37" i="7" s="1"/>
  <c r="E49" i="7"/>
  <c r="H48" i="7" s="1"/>
  <c r="I48" i="7" s="1"/>
  <c r="J48" i="7" s="1"/>
  <c r="K51" i="7"/>
  <c r="L51" i="7" s="1"/>
  <c r="T82" i="7"/>
  <c r="K113" i="7"/>
  <c r="L113" i="7" s="1"/>
  <c r="T142" i="7"/>
  <c r="T139" i="7"/>
  <c r="T145" i="7"/>
  <c r="T136" i="7"/>
  <c r="T141" i="7"/>
  <c r="T138" i="7"/>
  <c r="T147" i="7"/>
  <c r="T144" i="7"/>
  <c r="T146" i="7"/>
  <c r="T143" i="7"/>
  <c r="T137" i="7"/>
  <c r="AS62" i="8"/>
  <c r="D89" i="8"/>
  <c r="R122" i="8"/>
  <c r="T32" i="9"/>
  <c r="E64" i="11"/>
  <c r="H63" i="11" s="1"/>
  <c r="I63" i="11" s="1"/>
  <c r="J63" i="11" s="1"/>
  <c r="D78" i="11"/>
  <c r="AS42" i="5"/>
  <c r="K44" i="5"/>
  <c r="L44" i="5" s="1"/>
  <c r="AR47" i="5"/>
  <c r="K75" i="5"/>
  <c r="L75" i="5" s="1"/>
  <c r="K78" i="5"/>
  <c r="L78" i="5" s="1"/>
  <c r="AK93" i="5"/>
  <c r="AV108" i="5"/>
  <c r="AU125" i="5"/>
  <c r="K129" i="5"/>
  <c r="L129" i="5" s="1"/>
  <c r="AS29" i="6"/>
  <c r="K32" i="6"/>
  <c r="L32" i="6" s="1"/>
  <c r="AR33" i="6"/>
  <c r="K36" i="6"/>
  <c r="L36" i="6" s="1"/>
  <c r="K68" i="6"/>
  <c r="L68" i="6" s="1"/>
  <c r="T91" i="6"/>
  <c r="AK95" i="6"/>
  <c r="AK100" i="6"/>
  <c r="T131" i="6"/>
  <c r="K132" i="6"/>
  <c r="L132" i="6" s="1"/>
  <c r="K146" i="6"/>
  <c r="L146" i="6" s="1"/>
  <c r="AR27" i="7"/>
  <c r="T28" i="7"/>
  <c r="K46" i="7"/>
  <c r="L46" i="7" s="1"/>
  <c r="AR49" i="7"/>
  <c r="K66" i="7"/>
  <c r="L66" i="7" s="1"/>
  <c r="D67" i="7"/>
  <c r="K69" i="7"/>
  <c r="L69" i="7" s="1"/>
  <c r="T76" i="7"/>
  <c r="AK92" i="7"/>
  <c r="K95" i="7"/>
  <c r="L95" i="7" s="1"/>
  <c r="AK97" i="7"/>
  <c r="L137" i="7"/>
  <c r="AR26" i="8"/>
  <c r="K28" i="8"/>
  <c r="L28" i="8" s="1"/>
  <c r="L51" i="8"/>
  <c r="D95" i="8"/>
  <c r="L98" i="8"/>
  <c r="L29" i="9"/>
  <c r="R83" i="9"/>
  <c r="R106" i="11"/>
  <c r="K52" i="5"/>
  <c r="L52" i="5" s="1"/>
  <c r="AS82" i="5"/>
  <c r="K145" i="5"/>
  <c r="L145" i="5" s="1"/>
  <c r="AR26" i="6"/>
  <c r="AS33" i="6"/>
  <c r="AU126" i="6"/>
  <c r="K130" i="6"/>
  <c r="L130" i="6" s="1"/>
  <c r="K30" i="7"/>
  <c r="L30" i="7" s="1"/>
  <c r="T32" i="7"/>
  <c r="AR67" i="7"/>
  <c r="AL92" i="7"/>
  <c r="AU110" i="7"/>
  <c r="AU116" i="7"/>
  <c r="AU113" i="7"/>
  <c r="K112" i="7"/>
  <c r="L112" i="7" s="1"/>
  <c r="K115" i="7"/>
  <c r="L115" i="7" s="1"/>
  <c r="AU115" i="7"/>
  <c r="AU112" i="7"/>
  <c r="K111" i="7"/>
  <c r="L111" i="7" s="1"/>
  <c r="K114" i="7"/>
  <c r="L114" i="7" s="1"/>
  <c r="AU114" i="7"/>
  <c r="D62" i="8"/>
  <c r="E47" i="8"/>
  <c r="H46" i="8" s="1"/>
  <c r="I46" i="8" s="1"/>
  <c r="J46" i="8" s="1"/>
  <c r="R65" i="8"/>
  <c r="L89" i="8"/>
  <c r="R126" i="8"/>
  <c r="R130" i="8"/>
  <c r="K53" i="9"/>
  <c r="L53" i="9" s="1"/>
  <c r="AR51" i="9"/>
  <c r="AR48" i="9"/>
  <c r="K45" i="9"/>
  <c r="L45" i="9" s="1"/>
  <c r="AR43" i="9"/>
  <c r="AR53" i="9"/>
  <c r="K50" i="9"/>
  <c r="L50" i="9" s="1"/>
  <c r="K47" i="9"/>
  <c r="L47" i="9" s="1"/>
  <c r="AR45" i="9"/>
  <c r="AR50" i="9"/>
  <c r="K42" i="9"/>
  <c r="L42" i="9" s="1"/>
  <c r="K52" i="9"/>
  <c r="L52" i="9" s="1"/>
  <c r="AR47" i="9"/>
  <c r="K44" i="9"/>
  <c r="L44" i="9" s="1"/>
  <c r="AR52" i="9"/>
  <c r="K49" i="9"/>
  <c r="L49" i="9" s="1"/>
  <c r="AR42" i="9"/>
  <c r="AR49" i="9"/>
  <c r="K46" i="9"/>
  <c r="L46" i="9" s="1"/>
  <c r="AR46" i="9"/>
  <c r="R84" i="9"/>
  <c r="R98" i="9"/>
  <c r="K42" i="5"/>
  <c r="L42" i="5" s="1"/>
  <c r="K61" i="5"/>
  <c r="L61" i="5" s="1"/>
  <c r="AS76" i="5"/>
  <c r="K92" i="5"/>
  <c r="L92" i="5" s="1"/>
  <c r="K127" i="5"/>
  <c r="L127" i="5" s="1"/>
  <c r="K139" i="5"/>
  <c r="L139" i="5" s="1"/>
  <c r="AS26" i="6"/>
  <c r="T58" i="6"/>
  <c r="AR66" i="6"/>
  <c r="T136" i="6"/>
  <c r="AR31" i="7"/>
  <c r="K34" i="7"/>
  <c r="L34" i="7" s="1"/>
  <c r="AS58" i="7"/>
  <c r="AR61" i="7"/>
  <c r="AU105" i="7"/>
  <c r="K107" i="7"/>
  <c r="L107" i="7" s="1"/>
  <c r="T115" i="7"/>
  <c r="R121" i="7"/>
  <c r="O121" i="7"/>
  <c r="AV131" i="7"/>
  <c r="AV122" i="7"/>
  <c r="AV124" i="7"/>
  <c r="AV126" i="7"/>
  <c r="AV128" i="7"/>
  <c r="AV130" i="7"/>
  <c r="AV132" i="7"/>
  <c r="AV123" i="7"/>
  <c r="AV121" i="7"/>
  <c r="AR36" i="8"/>
  <c r="D92" i="8"/>
  <c r="E77" i="8"/>
  <c r="H76" i="8" s="1"/>
  <c r="I76" i="8" s="1"/>
  <c r="J76" i="8" s="1"/>
  <c r="R63" i="8"/>
  <c r="AV140" i="8"/>
  <c r="E66" i="9"/>
  <c r="H65" i="9" s="1"/>
  <c r="I65" i="9" s="1"/>
  <c r="J65" i="9" s="1"/>
  <c r="D80" i="9"/>
  <c r="E65" i="9"/>
  <c r="H64" i="9" s="1"/>
  <c r="I64" i="9" s="1"/>
  <c r="J64" i="9" s="1"/>
  <c r="D79" i="9"/>
  <c r="R93" i="9"/>
  <c r="R29" i="11"/>
  <c r="AU127" i="7"/>
  <c r="T130" i="7"/>
  <c r="K131" i="7"/>
  <c r="L131" i="7" s="1"/>
  <c r="AV136" i="7"/>
  <c r="AU139" i="7"/>
  <c r="AU142" i="7"/>
  <c r="AV145" i="7"/>
  <c r="AS36" i="8"/>
  <c r="AS45" i="8"/>
  <c r="E53" i="8"/>
  <c r="H52" i="8" s="1"/>
  <c r="I52" i="8" s="1"/>
  <c r="J52" i="8" s="1"/>
  <c r="T60" i="8"/>
  <c r="AR62" i="8"/>
  <c r="T63" i="8"/>
  <c r="K82" i="8"/>
  <c r="L82" i="8" s="1"/>
  <c r="AL94" i="8"/>
  <c r="AL99" i="8"/>
  <c r="AU106" i="8"/>
  <c r="AU112" i="8"/>
  <c r="T113" i="8"/>
  <c r="AU115" i="8"/>
  <c r="T116" i="8"/>
  <c r="AV130" i="8"/>
  <c r="T138" i="8"/>
  <c r="AU140" i="8"/>
  <c r="T141" i="8"/>
  <c r="AR30" i="9"/>
  <c r="K33" i="9"/>
  <c r="L33" i="9" s="1"/>
  <c r="AR34" i="9"/>
  <c r="T47" i="9"/>
  <c r="K74" i="9"/>
  <c r="L74" i="9" s="1"/>
  <c r="K77" i="9"/>
  <c r="L77" i="9" s="1"/>
  <c r="K80" i="9"/>
  <c r="L80" i="9" s="1"/>
  <c r="T90" i="9"/>
  <c r="R43" i="11"/>
  <c r="R45" i="11"/>
  <c r="R100" i="11"/>
  <c r="R34" i="10"/>
  <c r="R77" i="10"/>
  <c r="AU125" i="7"/>
  <c r="T128" i="7"/>
  <c r="K129" i="7"/>
  <c r="L129" i="7" s="1"/>
  <c r="AS29" i="8"/>
  <c r="AR43" i="8"/>
  <c r="K45" i="8"/>
  <c r="L45" i="8" s="1"/>
  <c r="AR48" i="8"/>
  <c r="AS53" i="8"/>
  <c r="K68" i="8"/>
  <c r="L68" i="8" s="1"/>
  <c r="AR74" i="8"/>
  <c r="AU74" i="8" s="1"/>
  <c r="AR80" i="8"/>
  <c r="T81" i="8"/>
  <c r="AR83" i="8"/>
  <c r="T84" i="8"/>
  <c r="AL90" i="8"/>
  <c r="AK95" i="8"/>
  <c r="AK100" i="8"/>
  <c r="AV109" i="8"/>
  <c r="AV128" i="8"/>
  <c r="K132" i="8"/>
  <c r="L132" i="8" s="1"/>
  <c r="K146" i="8"/>
  <c r="L146" i="8" s="1"/>
  <c r="T50" i="9"/>
  <c r="K66" i="9"/>
  <c r="L66" i="9" s="1"/>
  <c r="K69" i="9"/>
  <c r="L69" i="9" s="1"/>
  <c r="AR75" i="9"/>
  <c r="AR78" i="9"/>
  <c r="AS81" i="9"/>
  <c r="AL89" i="9"/>
  <c r="R53" i="10"/>
  <c r="R83" i="10"/>
  <c r="R144" i="10"/>
  <c r="T126" i="7"/>
  <c r="K127" i="7"/>
  <c r="L127" i="7" s="1"/>
  <c r="AU132" i="7"/>
  <c r="K139" i="7"/>
  <c r="L139" i="7" s="1"/>
  <c r="K142" i="7"/>
  <c r="L142" i="7" s="1"/>
  <c r="AS37" i="8"/>
  <c r="AR51" i="8"/>
  <c r="K53" i="8"/>
  <c r="L53" i="8" s="1"/>
  <c r="T58" i="8"/>
  <c r="D60" i="8"/>
  <c r="AR66" i="8"/>
  <c r="T67" i="8"/>
  <c r="AR69" i="8"/>
  <c r="AS77" i="8"/>
  <c r="K99" i="8"/>
  <c r="L99" i="8" s="1"/>
  <c r="K106" i="8"/>
  <c r="L106" i="8" s="1"/>
  <c r="K109" i="8"/>
  <c r="L109" i="8" s="1"/>
  <c r="K112" i="8"/>
  <c r="L112" i="8" s="1"/>
  <c r="AU124" i="8"/>
  <c r="AV126" i="8"/>
  <c r="AU144" i="8"/>
  <c r="T145" i="8"/>
  <c r="AU147" i="8"/>
  <c r="T59" i="9"/>
  <c r="AR61" i="9"/>
  <c r="AR64" i="9"/>
  <c r="T65" i="9"/>
  <c r="T68" i="9"/>
  <c r="K100" i="9"/>
  <c r="L100" i="9" s="1"/>
  <c r="AK97" i="9"/>
  <c r="K95" i="9"/>
  <c r="L95" i="9" s="1"/>
  <c r="AK96" i="9"/>
  <c r="K94" i="9"/>
  <c r="L94" i="9" s="1"/>
  <c r="AK91" i="9"/>
  <c r="K99" i="9"/>
  <c r="L99" i="9" s="1"/>
  <c r="K89" i="9"/>
  <c r="L89" i="9" s="1"/>
  <c r="AK99" i="9"/>
  <c r="K97" i="9"/>
  <c r="L97" i="9" s="1"/>
  <c r="AK98" i="9"/>
  <c r="K96" i="9"/>
  <c r="L96" i="9" s="1"/>
  <c r="K91" i="9"/>
  <c r="L91" i="9" s="1"/>
  <c r="AL90" i="9"/>
  <c r="AL91" i="9"/>
  <c r="E59" i="11"/>
  <c r="H58" i="11" s="1"/>
  <c r="I58" i="11" s="1"/>
  <c r="J58" i="11" s="1"/>
  <c r="D73" i="11"/>
  <c r="R68" i="11"/>
  <c r="R132" i="11"/>
  <c r="E50" i="10"/>
  <c r="H49" i="10" s="1"/>
  <c r="I49" i="10" s="1"/>
  <c r="J49" i="10" s="1"/>
  <c r="D65" i="10"/>
  <c r="R100" i="10"/>
  <c r="R110" i="10"/>
  <c r="R130" i="10"/>
  <c r="T124" i="7"/>
  <c r="K125" i="7"/>
  <c r="L125" i="7" s="1"/>
  <c r="AU130" i="7"/>
  <c r="AU137" i="7"/>
  <c r="AU143" i="7"/>
  <c r="AU146" i="7"/>
  <c r="T31" i="8"/>
  <c r="T35" i="8"/>
  <c r="K43" i="8"/>
  <c r="L43" i="8" s="1"/>
  <c r="K48" i="8"/>
  <c r="L48" i="8" s="1"/>
  <c r="AS51" i="8"/>
  <c r="AR60" i="8"/>
  <c r="T61" i="8"/>
  <c r="AR63" i="8"/>
  <c r="T64" i="8"/>
  <c r="K83" i="8"/>
  <c r="L83" i="8" s="1"/>
  <c r="AK91" i="8"/>
  <c r="K94" i="8"/>
  <c r="L94" i="8" s="1"/>
  <c r="AK96" i="8"/>
  <c r="T105" i="8"/>
  <c r="AU113" i="8"/>
  <c r="T114" i="8"/>
  <c r="AU116" i="8"/>
  <c r="AU122" i="8"/>
  <c r="AV124" i="8"/>
  <c r="K128" i="8"/>
  <c r="L128" i="8" s="1"/>
  <c r="AU141" i="8"/>
  <c r="T142" i="8"/>
  <c r="AS31" i="9"/>
  <c r="AS35" i="9"/>
  <c r="T53" i="9"/>
  <c r="T62" i="9"/>
  <c r="K81" i="9"/>
  <c r="L81" i="9" s="1"/>
  <c r="T98" i="9"/>
  <c r="T97" i="9"/>
  <c r="T92" i="9"/>
  <c r="T100" i="9"/>
  <c r="T95" i="9"/>
  <c r="E67" i="11"/>
  <c r="H66" i="11" s="1"/>
  <c r="I66" i="11" s="1"/>
  <c r="J66" i="11" s="1"/>
  <c r="D81" i="11"/>
  <c r="T77" i="11"/>
  <c r="T83" i="11"/>
  <c r="T80" i="11"/>
  <c r="T74" i="11"/>
  <c r="T79" i="11"/>
  <c r="T76" i="11"/>
  <c r="T82" i="11"/>
  <c r="L80" i="11"/>
  <c r="L77" i="11"/>
  <c r="L74" i="11"/>
  <c r="T73" i="11"/>
  <c r="T78" i="11"/>
  <c r="T75" i="11"/>
  <c r="T84" i="11"/>
  <c r="R31" i="10"/>
  <c r="T122" i="7"/>
  <c r="AV137" i="7"/>
  <c r="AU140" i="7"/>
  <c r="AV143" i="7"/>
  <c r="AV146" i="7"/>
  <c r="AR46" i="8"/>
  <c r="AU107" i="8"/>
  <c r="AU110" i="8"/>
  <c r="T43" i="9"/>
  <c r="T48" i="9"/>
  <c r="D64" i="11"/>
  <c r="E49" i="11"/>
  <c r="H48" i="11" s="1"/>
  <c r="I48" i="11" s="1"/>
  <c r="J48" i="11" s="1"/>
  <c r="R35" i="10"/>
  <c r="R37" i="10"/>
  <c r="AL97" i="9"/>
  <c r="AL96" i="9"/>
  <c r="AL100" i="9"/>
  <c r="AL95" i="9"/>
  <c r="AL99" i="9"/>
  <c r="AL93" i="9"/>
  <c r="R146" i="9"/>
  <c r="R36" i="11"/>
  <c r="E63" i="11"/>
  <c r="H62" i="11" s="1"/>
  <c r="I62" i="11" s="1"/>
  <c r="J62" i="11" s="1"/>
  <c r="D77" i="11"/>
  <c r="T131" i="7"/>
  <c r="K132" i="7"/>
  <c r="L132" i="7" s="1"/>
  <c r="K146" i="7"/>
  <c r="L146" i="7" s="1"/>
  <c r="T28" i="8"/>
  <c r="E44" i="8"/>
  <c r="H43" i="8" s="1"/>
  <c r="I43" i="8" s="1"/>
  <c r="J43" i="8" s="1"/>
  <c r="K46" i="8"/>
  <c r="L46" i="8" s="1"/>
  <c r="AR49" i="8"/>
  <c r="K66" i="8"/>
  <c r="L66" i="8" s="1"/>
  <c r="K69" i="8"/>
  <c r="L69" i="8" s="1"/>
  <c r="O74" i="8"/>
  <c r="P74" i="8" s="1"/>
  <c r="Q74" i="8" s="1"/>
  <c r="S74" i="8" s="1"/>
  <c r="U74" i="8" s="1"/>
  <c r="AQ74" i="8" s="1"/>
  <c r="AR75" i="8"/>
  <c r="T76" i="8"/>
  <c r="AR78" i="8"/>
  <c r="T79" i="8"/>
  <c r="AS81" i="8"/>
  <c r="AS84" i="8"/>
  <c r="AK92" i="8"/>
  <c r="K95" i="8"/>
  <c r="L95" i="8" s="1"/>
  <c r="AK97" i="8"/>
  <c r="K100" i="8"/>
  <c r="L100" i="8" s="1"/>
  <c r="K124" i="8"/>
  <c r="L124" i="8" s="1"/>
  <c r="AU129" i="8"/>
  <c r="AV131" i="8"/>
  <c r="K144" i="8"/>
  <c r="L144" i="8" s="1"/>
  <c r="K147" i="8"/>
  <c r="L147" i="8" s="1"/>
  <c r="AS28" i="9"/>
  <c r="AR32" i="9"/>
  <c r="K35" i="9"/>
  <c r="L35" i="9" s="1"/>
  <c r="T51" i="9"/>
  <c r="K61" i="9"/>
  <c r="L61" i="9" s="1"/>
  <c r="K64" i="9"/>
  <c r="L64" i="9" s="1"/>
  <c r="AS76" i="9"/>
  <c r="AS79" i="9"/>
  <c r="R124" i="11"/>
  <c r="R26" i="10"/>
  <c r="O26" i="10"/>
  <c r="AU126" i="7"/>
  <c r="T129" i="7"/>
  <c r="K130" i="7"/>
  <c r="L130" i="7" s="1"/>
  <c r="K140" i="7"/>
  <c r="L140" i="7" s="1"/>
  <c r="K143" i="7"/>
  <c r="L143" i="7" s="1"/>
  <c r="T32" i="8"/>
  <c r="AR44" i="8"/>
  <c r="AS49" i="8"/>
  <c r="K113" i="8"/>
  <c r="L113" i="8" s="1"/>
  <c r="K116" i="8"/>
  <c r="L116" i="8" s="1"/>
  <c r="AS32" i="9"/>
  <c r="T66" i="9"/>
  <c r="T69" i="9"/>
  <c r="R46" i="11"/>
  <c r="E70" i="11"/>
  <c r="H69" i="11" s="1"/>
  <c r="I69" i="11" s="1"/>
  <c r="J69" i="11" s="1"/>
  <c r="D84" i="11"/>
  <c r="R69" i="10"/>
  <c r="AU124" i="7"/>
  <c r="AU144" i="7"/>
  <c r="AU147" i="7"/>
  <c r="T36" i="8"/>
  <c r="AS44" i="8"/>
  <c r="T59" i="8"/>
  <c r="AR61" i="8"/>
  <c r="AR64" i="8"/>
  <c r="T65" i="8"/>
  <c r="T68" i="8"/>
  <c r="AU105" i="8"/>
  <c r="K107" i="8"/>
  <c r="L107" i="8" s="1"/>
  <c r="K110" i="8"/>
  <c r="L110" i="8" s="1"/>
  <c r="AU114" i="8"/>
  <c r="AU127" i="8"/>
  <c r="K131" i="8"/>
  <c r="L131" i="8" s="1"/>
  <c r="T137" i="8"/>
  <c r="AU139" i="8"/>
  <c r="AU142" i="8"/>
  <c r="T143" i="8"/>
  <c r="AS36" i="9"/>
  <c r="AS45" i="9"/>
  <c r="T46" i="9"/>
  <c r="AS59" i="9"/>
  <c r="T60" i="9"/>
  <c r="AR62" i="9"/>
  <c r="T63" i="9"/>
  <c r="AS65" i="9"/>
  <c r="K73" i="9"/>
  <c r="L73" i="9" s="1"/>
  <c r="K82" i="9"/>
  <c r="L82" i="9" s="1"/>
  <c r="D83" i="9"/>
  <c r="T84" i="9"/>
  <c r="K90" i="9"/>
  <c r="L90" i="9" s="1"/>
  <c r="K92" i="9"/>
  <c r="L92" i="9" s="1"/>
  <c r="AL94" i="9"/>
  <c r="T96" i="9"/>
  <c r="R146" i="11"/>
  <c r="R108" i="10"/>
  <c r="R112" i="13"/>
  <c r="AU122" i="7"/>
  <c r="T127" i="7"/>
  <c r="K128" i="7"/>
  <c r="L128" i="7" s="1"/>
  <c r="AU138" i="7"/>
  <c r="AU141" i="7"/>
  <c r="AV144" i="7"/>
  <c r="AV147" i="7"/>
  <c r="AS31" i="8"/>
  <c r="AS35" i="8"/>
  <c r="AR42" i="8"/>
  <c r="K49" i="8"/>
  <c r="L49" i="8" s="1"/>
  <c r="AR52" i="8"/>
  <c r="K81" i="8"/>
  <c r="L81" i="8" s="1"/>
  <c r="K84" i="8"/>
  <c r="L84" i="8" s="1"/>
  <c r="K91" i="8"/>
  <c r="L91" i="8" s="1"/>
  <c r="K96" i="8"/>
  <c r="L96" i="8" s="1"/>
  <c r="AK98" i="8"/>
  <c r="T106" i="8"/>
  <c r="AU108" i="8"/>
  <c r="AU111" i="8"/>
  <c r="T112" i="8"/>
  <c r="AV114" i="8"/>
  <c r="T115" i="8"/>
  <c r="AV127" i="8"/>
  <c r="E48" i="9"/>
  <c r="H47" i="9" s="1"/>
  <c r="I47" i="9" s="1"/>
  <c r="J47" i="9" s="1"/>
  <c r="K76" i="9"/>
  <c r="L76" i="9" s="1"/>
  <c r="K79" i="9"/>
  <c r="L79" i="9" s="1"/>
  <c r="T93" i="9"/>
  <c r="T99" i="9"/>
  <c r="R95" i="11"/>
  <c r="AV138" i="7"/>
  <c r="T29" i="8"/>
  <c r="AS42" i="8"/>
  <c r="K44" i="8"/>
  <c r="L44" i="8" s="1"/>
  <c r="AR47" i="8"/>
  <c r="AS52" i="8"/>
  <c r="AR73" i="8"/>
  <c r="K75" i="8"/>
  <c r="L75" i="8" s="1"/>
  <c r="K78" i="8"/>
  <c r="L78" i="8" s="1"/>
  <c r="AR82" i="8"/>
  <c r="AK93" i="8"/>
  <c r="AV108" i="8"/>
  <c r="AU125" i="8"/>
  <c r="K129" i="8"/>
  <c r="L129" i="8" s="1"/>
  <c r="AS29" i="9"/>
  <c r="K32" i="9"/>
  <c r="L32" i="9" s="1"/>
  <c r="AR33" i="9"/>
  <c r="K36" i="9"/>
  <c r="L36" i="9" s="1"/>
  <c r="T49" i="9"/>
  <c r="AS53" i="9"/>
  <c r="K68" i="9"/>
  <c r="L68" i="9" s="1"/>
  <c r="AR74" i="9"/>
  <c r="AR80" i="9"/>
  <c r="AR83" i="9"/>
  <c r="E51" i="12"/>
  <c r="H50" i="12" s="1"/>
  <c r="I50" i="12" s="1"/>
  <c r="J50" i="12" s="1"/>
  <c r="D66" i="12"/>
  <c r="R61" i="12"/>
  <c r="R59" i="13"/>
  <c r="T125" i="7"/>
  <c r="K126" i="7"/>
  <c r="L126" i="7" s="1"/>
  <c r="AU131" i="7"/>
  <c r="T33" i="8"/>
  <c r="E50" i="8"/>
  <c r="H49" i="8" s="1"/>
  <c r="I49" i="8" s="1"/>
  <c r="J49" i="8" s="1"/>
  <c r="K52" i="8"/>
  <c r="L52" i="8" s="1"/>
  <c r="K67" i="8"/>
  <c r="L67" i="8" s="1"/>
  <c r="AS73" i="8"/>
  <c r="T74" i="8"/>
  <c r="AR76" i="8"/>
  <c r="T80" i="8"/>
  <c r="AS82" i="8"/>
  <c r="T83" i="8"/>
  <c r="AU121" i="8"/>
  <c r="AU123" i="8"/>
  <c r="AR26" i="9"/>
  <c r="AS33" i="9"/>
  <c r="AS43" i="9"/>
  <c r="E51" i="9"/>
  <c r="H50" i="9" s="1"/>
  <c r="I50" i="9" s="1"/>
  <c r="J50" i="9" s="1"/>
  <c r="K59" i="9"/>
  <c r="L59" i="9" s="1"/>
  <c r="K62" i="9"/>
  <c r="L62" i="9" s="1"/>
  <c r="K65" i="9"/>
  <c r="L65" i="9" s="1"/>
  <c r="AS74" i="9"/>
  <c r="T75" i="9"/>
  <c r="AR77" i="9"/>
  <c r="AS80" i="9"/>
  <c r="AK93" i="9"/>
  <c r="R32" i="11"/>
  <c r="E66" i="11"/>
  <c r="H65" i="11" s="1"/>
  <c r="I65" i="11" s="1"/>
  <c r="J65" i="11" s="1"/>
  <c r="D80" i="11"/>
  <c r="E52" i="11"/>
  <c r="H51" i="11" s="1"/>
  <c r="I51" i="11" s="1"/>
  <c r="J51" i="11" s="1"/>
  <c r="D67" i="11"/>
  <c r="R48" i="10"/>
  <c r="T121" i="7"/>
  <c r="K124" i="7"/>
  <c r="L124" i="7" s="1"/>
  <c r="K144" i="7"/>
  <c r="L144" i="7" s="1"/>
  <c r="T26" i="8"/>
  <c r="K42" i="8"/>
  <c r="L42" i="8" s="1"/>
  <c r="K61" i="8"/>
  <c r="L61" i="8" s="1"/>
  <c r="AS76" i="8"/>
  <c r="K92" i="8"/>
  <c r="L92" i="8" s="1"/>
  <c r="K105" i="8"/>
  <c r="L105" i="8" s="1"/>
  <c r="K127" i="8"/>
  <c r="L127" i="8" s="1"/>
  <c r="AS26" i="9"/>
  <c r="T58" i="9"/>
  <c r="AR66" i="9"/>
  <c r="AS77" i="9"/>
  <c r="AR84" i="9"/>
  <c r="D59" i="11"/>
  <c r="E44" i="11"/>
  <c r="H43" i="11" s="1"/>
  <c r="I43" i="11" s="1"/>
  <c r="J43" i="11" s="1"/>
  <c r="E62" i="11"/>
  <c r="H61" i="11" s="1"/>
  <c r="I61" i="11" s="1"/>
  <c r="J61" i="11" s="1"/>
  <c r="D76" i="11"/>
  <c r="D83" i="11"/>
  <c r="R32" i="10"/>
  <c r="AV105" i="9"/>
  <c r="T106" i="9"/>
  <c r="AU108" i="9"/>
  <c r="AU111" i="9"/>
  <c r="T112" i="9"/>
  <c r="AV114" i="9"/>
  <c r="T115" i="9"/>
  <c r="AV127" i="9"/>
  <c r="AV139" i="9"/>
  <c r="T140" i="9"/>
  <c r="AV142" i="9"/>
  <c r="K28" i="11"/>
  <c r="L28" i="11" s="1"/>
  <c r="AR29" i="11"/>
  <c r="T30" i="11"/>
  <c r="T34" i="11"/>
  <c r="E43" i="11"/>
  <c r="H42" i="11" s="1"/>
  <c r="I42" i="11" s="1"/>
  <c r="J42" i="11" s="1"/>
  <c r="P42" i="11" s="1"/>
  <c r="E48" i="11"/>
  <c r="H47" i="11" s="1"/>
  <c r="I47" i="11" s="1"/>
  <c r="J47" i="11" s="1"/>
  <c r="K50" i="11"/>
  <c r="L50" i="11" s="1"/>
  <c r="AR53" i="11"/>
  <c r="AS62" i="11"/>
  <c r="K76" i="11"/>
  <c r="L76" i="11" s="1"/>
  <c r="K79" i="11"/>
  <c r="L79" i="11" s="1"/>
  <c r="AK90" i="11"/>
  <c r="K93" i="11"/>
  <c r="L93" i="11" s="1"/>
  <c r="K98" i="11"/>
  <c r="L98" i="11" s="1"/>
  <c r="AV106" i="11"/>
  <c r="T107" i="11"/>
  <c r="AU109" i="11"/>
  <c r="T110" i="11"/>
  <c r="AV112" i="11"/>
  <c r="AV115" i="11"/>
  <c r="K121" i="11"/>
  <c r="L121" i="11" s="1"/>
  <c r="K123" i="11"/>
  <c r="L123" i="11" s="1"/>
  <c r="AU128" i="11"/>
  <c r="AV140" i="11"/>
  <c r="AS30" i="10"/>
  <c r="AS34" i="10"/>
  <c r="T36" i="10"/>
  <c r="R127" i="10"/>
  <c r="E63" i="12"/>
  <c r="H62" i="12" s="1"/>
  <c r="I62" i="12" s="1"/>
  <c r="J62" i="12" s="1"/>
  <c r="D77" i="12"/>
  <c r="R53" i="12"/>
  <c r="E61" i="14"/>
  <c r="H60" i="14" s="1"/>
  <c r="I60" i="14" s="1"/>
  <c r="J60" i="14" s="1"/>
  <c r="D75" i="14"/>
  <c r="AV125" i="9"/>
  <c r="K136" i="9"/>
  <c r="L136" i="9" s="1"/>
  <c r="K145" i="9"/>
  <c r="L145" i="9" s="1"/>
  <c r="AR26" i="11"/>
  <c r="T27" i="11"/>
  <c r="AS33" i="11"/>
  <c r="AR37" i="11"/>
  <c r="AS43" i="11"/>
  <c r="T44" i="11"/>
  <c r="AS48" i="11"/>
  <c r="E51" i="11"/>
  <c r="H50" i="11" s="1"/>
  <c r="I50" i="11" s="1"/>
  <c r="J50" i="11" s="1"/>
  <c r="K59" i="11"/>
  <c r="L59" i="11" s="1"/>
  <c r="K62" i="11"/>
  <c r="L62" i="11" s="1"/>
  <c r="K65" i="11"/>
  <c r="L65" i="11" s="1"/>
  <c r="AS74" i="11"/>
  <c r="AS80" i="11"/>
  <c r="AS83" i="11"/>
  <c r="K89" i="11"/>
  <c r="L89" i="11" s="1"/>
  <c r="AL95" i="11"/>
  <c r="AL100" i="11"/>
  <c r="K115" i="11"/>
  <c r="L115" i="11" s="1"/>
  <c r="AU126" i="11"/>
  <c r="T129" i="11"/>
  <c r="K130" i="11"/>
  <c r="L130" i="11" s="1"/>
  <c r="K137" i="11"/>
  <c r="L137" i="11" s="1"/>
  <c r="K140" i="11"/>
  <c r="L140" i="11" s="1"/>
  <c r="K143" i="11"/>
  <c r="L143" i="11" s="1"/>
  <c r="E60" i="10"/>
  <c r="H59" i="10" s="1"/>
  <c r="I59" i="10" s="1"/>
  <c r="J59" i="10" s="1"/>
  <c r="D74" i="10"/>
  <c r="E83" i="10"/>
  <c r="H82" i="10" s="1"/>
  <c r="I82" i="10" s="1"/>
  <c r="J82" i="10" s="1"/>
  <c r="D98" i="10"/>
  <c r="R35" i="12"/>
  <c r="R127" i="12"/>
  <c r="K105" i="9"/>
  <c r="L105" i="9" s="1"/>
  <c r="K114" i="9"/>
  <c r="L114" i="9" s="1"/>
  <c r="T126" i="9"/>
  <c r="K139" i="9"/>
  <c r="L139" i="9" s="1"/>
  <c r="K142" i="9"/>
  <c r="L142" i="9" s="1"/>
  <c r="AS37" i="11"/>
  <c r="AR51" i="11"/>
  <c r="K53" i="11"/>
  <c r="L53" i="11" s="1"/>
  <c r="D60" i="11"/>
  <c r="AR66" i="11"/>
  <c r="T67" i="11"/>
  <c r="AR69" i="11"/>
  <c r="AS77" i="11"/>
  <c r="K99" i="11"/>
  <c r="L99" i="11" s="1"/>
  <c r="K109" i="11"/>
  <c r="L109" i="11" s="1"/>
  <c r="K112" i="11"/>
  <c r="L112" i="11" s="1"/>
  <c r="AU124" i="11"/>
  <c r="AU144" i="11"/>
  <c r="AU147" i="11"/>
  <c r="E53" i="10"/>
  <c r="H52" i="10" s="1"/>
  <c r="I52" i="10" s="1"/>
  <c r="J52" i="10" s="1"/>
  <c r="D68" i="10"/>
  <c r="R121" i="10"/>
  <c r="R131" i="10"/>
  <c r="D64" i="12"/>
  <c r="E49" i="12"/>
  <c r="H48" i="12" s="1"/>
  <c r="I48" i="12" s="1"/>
  <c r="J48" i="12" s="1"/>
  <c r="E69" i="12"/>
  <c r="H68" i="12" s="1"/>
  <c r="I68" i="12" s="1"/>
  <c r="J68" i="12" s="1"/>
  <c r="D83" i="12"/>
  <c r="R114" i="12"/>
  <c r="K108" i="9"/>
  <c r="L108" i="9" s="1"/>
  <c r="K111" i="9"/>
  <c r="L111" i="9" s="1"/>
  <c r="AV132" i="9"/>
  <c r="AU137" i="9"/>
  <c r="AU143" i="9"/>
  <c r="T144" i="9"/>
  <c r="AU146" i="9"/>
  <c r="T147" i="9"/>
  <c r="T31" i="11"/>
  <c r="T35" i="11"/>
  <c r="K48" i="11"/>
  <c r="L48" i="11" s="1"/>
  <c r="AS51" i="11"/>
  <c r="T52" i="11"/>
  <c r="AR60" i="11"/>
  <c r="AR63" i="11"/>
  <c r="AS66" i="11"/>
  <c r="AS69" i="11"/>
  <c r="K83" i="11"/>
  <c r="L83" i="11" s="1"/>
  <c r="AK91" i="11"/>
  <c r="K94" i="11"/>
  <c r="L94" i="11" s="1"/>
  <c r="AK96" i="11"/>
  <c r="AU113" i="11"/>
  <c r="T114" i="11"/>
  <c r="AU116" i="11"/>
  <c r="AU122" i="11"/>
  <c r="T127" i="11"/>
  <c r="K128" i="11"/>
  <c r="L128" i="11" s="1"/>
  <c r="AU138" i="11"/>
  <c r="AU141" i="11"/>
  <c r="AV144" i="11"/>
  <c r="AV147" i="11"/>
  <c r="AS31" i="10"/>
  <c r="AS37" i="10"/>
  <c r="L46" i="10"/>
  <c r="E61" i="10"/>
  <c r="H60" i="10" s="1"/>
  <c r="I60" i="10" s="1"/>
  <c r="J60" i="10" s="1"/>
  <c r="R31" i="12"/>
  <c r="D59" i="12"/>
  <c r="E44" i="12"/>
  <c r="H43" i="12" s="1"/>
  <c r="I43" i="12" s="1"/>
  <c r="J43" i="12" s="1"/>
  <c r="E69" i="13"/>
  <c r="H68" i="13" s="1"/>
  <c r="I68" i="13" s="1"/>
  <c r="J68" i="13" s="1"/>
  <c r="R89" i="13"/>
  <c r="O89" i="13"/>
  <c r="AU106" i="9"/>
  <c r="AU112" i="9"/>
  <c r="T113" i="9"/>
  <c r="AU115" i="9"/>
  <c r="T116" i="9"/>
  <c r="AV130" i="9"/>
  <c r="T138" i="9"/>
  <c r="AU140" i="9"/>
  <c r="T141" i="9"/>
  <c r="AV143" i="9"/>
  <c r="AV146" i="9"/>
  <c r="K33" i="11"/>
  <c r="L33" i="11" s="1"/>
  <c r="AR34" i="11"/>
  <c r="AR46" i="11"/>
  <c r="T47" i="11"/>
  <c r="AL91" i="11"/>
  <c r="AL96" i="11"/>
  <c r="AU107" i="11"/>
  <c r="T108" i="11"/>
  <c r="AU110" i="11"/>
  <c r="T111" i="11"/>
  <c r="AV113" i="11"/>
  <c r="AV116" i="11"/>
  <c r="AV138" i="11"/>
  <c r="AV141" i="11"/>
  <c r="AS36" i="10"/>
  <c r="E62" i="10"/>
  <c r="H61" i="10" s="1"/>
  <c r="I61" i="10" s="1"/>
  <c r="J61" i="10" s="1"/>
  <c r="D76" i="10"/>
  <c r="R61" i="10"/>
  <c r="D91" i="10"/>
  <c r="R111" i="10"/>
  <c r="AU141" i="10"/>
  <c r="AU138" i="10"/>
  <c r="AU147" i="10"/>
  <c r="AU144" i="10"/>
  <c r="K143" i="10"/>
  <c r="L143" i="10" s="1"/>
  <c r="K140" i="10"/>
  <c r="L140" i="10" s="1"/>
  <c r="K137" i="10"/>
  <c r="L137" i="10" s="1"/>
  <c r="K146" i="10"/>
  <c r="L146" i="10" s="1"/>
  <c r="AU140" i="10"/>
  <c r="AU146" i="10"/>
  <c r="AU143" i="10"/>
  <c r="AU137" i="10"/>
  <c r="K142" i="10"/>
  <c r="L142" i="10" s="1"/>
  <c r="K139" i="10"/>
  <c r="L139" i="10" s="1"/>
  <c r="K145" i="10"/>
  <c r="L145" i="10" s="1"/>
  <c r="K136" i="10"/>
  <c r="L136" i="10" s="1"/>
  <c r="AU145" i="10"/>
  <c r="K141" i="10"/>
  <c r="L141" i="10" s="1"/>
  <c r="K138" i="10"/>
  <c r="L138" i="10" s="1"/>
  <c r="AU136" i="10"/>
  <c r="R36" i="13"/>
  <c r="R29" i="14"/>
  <c r="AU109" i="9"/>
  <c r="AV115" i="9"/>
  <c r="AS34" i="11"/>
  <c r="K37" i="11"/>
  <c r="L37" i="11" s="1"/>
  <c r="AS46" i="11"/>
  <c r="K51" i="11"/>
  <c r="L51" i="11" s="1"/>
  <c r="AU131" i="11"/>
  <c r="E65" i="10"/>
  <c r="H64" i="10" s="1"/>
  <c r="I64" i="10" s="1"/>
  <c r="J64" i="10" s="1"/>
  <c r="D79" i="10"/>
  <c r="R105" i="10"/>
  <c r="O105" i="10"/>
  <c r="K66" i="11"/>
  <c r="L66" i="11" s="1"/>
  <c r="K69" i="11"/>
  <c r="L69" i="11" s="1"/>
  <c r="K144" i="11"/>
  <c r="L144" i="11" s="1"/>
  <c r="K147" i="11"/>
  <c r="L147" i="11" s="1"/>
  <c r="AS51" i="10"/>
  <c r="AS48" i="10"/>
  <c r="AS43" i="10"/>
  <c r="AS53" i="10"/>
  <c r="AS45" i="10"/>
  <c r="AS50" i="10"/>
  <c r="AS47" i="10"/>
  <c r="AS52" i="10"/>
  <c r="AS42" i="10"/>
  <c r="AS49" i="10"/>
  <c r="AS46" i="10"/>
  <c r="D92" i="12"/>
  <c r="E77" i="12"/>
  <c r="H76" i="12" s="1"/>
  <c r="I76" i="12" s="1"/>
  <c r="J76" i="12" s="1"/>
  <c r="K115" i="9"/>
  <c r="L115" i="9" s="1"/>
  <c r="T129" i="9"/>
  <c r="K137" i="9"/>
  <c r="L137" i="9" s="1"/>
  <c r="K140" i="9"/>
  <c r="L140" i="9" s="1"/>
  <c r="K143" i="9"/>
  <c r="L143" i="9" s="1"/>
  <c r="O26" i="11"/>
  <c r="P26" i="11" s="1"/>
  <c r="Q26" i="11" s="1"/>
  <c r="S26" i="11" s="1"/>
  <c r="U26" i="11" s="1"/>
  <c r="AQ26" i="11" s="1"/>
  <c r="AS27" i="11"/>
  <c r="K30" i="11"/>
  <c r="L30" i="11" s="1"/>
  <c r="T32" i="11"/>
  <c r="AR44" i="11"/>
  <c r="T45" i="11"/>
  <c r="AS49" i="11"/>
  <c r="AR58" i="11"/>
  <c r="K60" i="11"/>
  <c r="L60" i="11" s="1"/>
  <c r="K63" i="11"/>
  <c r="L63" i="11" s="1"/>
  <c r="AR67" i="11"/>
  <c r="AS75" i="11"/>
  <c r="AS78" i="11"/>
  <c r="AL92" i="11"/>
  <c r="AL97" i="11"/>
  <c r="K113" i="11"/>
  <c r="L113" i="11" s="1"/>
  <c r="K116" i="11"/>
  <c r="L116" i="11" s="1"/>
  <c r="K122" i="11"/>
  <c r="L122" i="11" s="1"/>
  <c r="AV129" i="11"/>
  <c r="T132" i="11"/>
  <c r="AU136" i="11"/>
  <c r="K138" i="11"/>
  <c r="L138" i="11" s="1"/>
  <c r="K141" i="11"/>
  <c r="L141" i="11" s="1"/>
  <c r="AU145" i="11"/>
  <c r="AS32" i="10"/>
  <c r="T52" i="10"/>
  <c r="T44" i="10"/>
  <c r="T49" i="10"/>
  <c r="T46" i="10"/>
  <c r="T48" i="10"/>
  <c r="T43" i="10"/>
  <c r="T53" i="10"/>
  <c r="T45" i="10"/>
  <c r="AR63" i="10"/>
  <c r="AR60" i="10"/>
  <c r="AR69" i="10"/>
  <c r="AR66" i="10"/>
  <c r="K65" i="10"/>
  <c r="L65" i="10" s="1"/>
  <c r="K62" i="10"/>
  <c r="L62" i="10" s="1"/>
  <c r="K59" i="10"/>
  <c r="L59" i="10" s="1"/>
  <c r="K68" i="10"/>
  <c r="L68" i="10" s="1"/>
  <c r="AR62" i="10"/>
  <c r="AR68" i="10"/>
  <c r="AR65" i="10"/>
  <c r="AR59" i="10"/>
  <c r="K67" i="10"/>
  <c r="L67" i="10" s="1"/>
  <c r="K58" i="10"/>
  <c r="L58" i="10" s="1"/>
  <c r="AR67" i="10"/>
  <c r="K63" i="10"/>
  <c r="L63" i="10" s="1"/>
  <c r="K60" i="10"/>
  <c r="L60" i="10" s="1"/>
  <c r="AR58" i="10"/>
  <c r="R109" i="10"/>
  <c r="E74" i="12"/>
  <c r="H73" i="12" s="1"/>
  <c r="I73" i="12" s="1"/>
  <c r="J73" i="12" s="1"/>
  <c r="D89" i="12"/>
  <c r="K106" i="9"/>
  <c r="L106" i="9" s="1"/>
  <c r="K109" i="9"/>
  <c r="L109" i="9" s="1"/>
  <c r="K112" i="9"/>
  <c r="L112" i="9" s="1"/>
  <c r="AV126" i="9"/>
  <c r="AU144" i="9"/>
  <c r="T145" i="9"/>
  <c r="AU147" i="9"/>
  <c r="AR31" i="11"/>
  <c r="K34" i="11"/>
  <c r="L34" i="11" s="1"/>
  <c r="AR35" i="11"/>
  <c r="T36" i="11"/>
  <c r="AS44" i="11"/>
  <c r="AR61" i="11"/>
  <c r="AR64" i="11"/>
  <c r="AS67" i="11"/>
  <c r="T68" i="11"/>
  <c r="K107" i="11"/>
  <c r="L107" i="11" s="1"/>
  <c r="K110" i="11"/>
  <c r="L110" i="11" s="1"/>
  <c r="AU114" i="11"/>
  <c r="AU127" i="11"/>
  <c r="T130" i="11"/>
  <c r="K131" i="11"/>
  <c r="L131" i="11" s="1"/>
  <c r="AU139" i="11"/>
  <c r="AU142" i="11"/>
  <c r="AV145" i="11"/>
  <c r="R107" i="10"/>
  <c r="E66" i="12"/>
  <c r="H65" i="12" s="1"/>
  <c r="I65" i="12" s="1"/>
  <c r="J65" i="12" s="1"/>
  <c r="D80" i="12"/>
  <c r="D82" i="12"/>
  <c r="E68" i="12"/>
  <c r="H67" i="12" s="1"/>
  <c r="I67" i="12" s="1"/>
  <c r="J67" i="12" s="1"/>
  <c r="R92" i="12"/>
  <c r="D99" i="13"/>
  <c r="E84" i="13"/>
  <c r="H83" i="13" s="1"/>
  <c r="I83" i="13" s="1"/>
  <c r="J83" i="13" s="1"/>
  <c r="T105" i="9"/>
  <c r="AU113" i="9"/>
  <c r="T114" i="9"/>
  <c r="AU116" i="9"/>
  <c r="T127" i="9"/>
  <c r="AU138" i="9"/>
  <c r="T139" i="9"/>
  <c r="AU141" i="9"/>
  <c r="AV144" i="9"/>
  <c r="AV147" i="9"/>
  <c r="AS31" i="11"/>
  <c r="AS35" i="11"/>
  <c r="AR42" i="11"/>
  <c r="E47" i="11"/>
  <c r="H46" i="11" s="1"/>
  <c r="I46" i="11" s="1"/>
  <c r="J46" i="11" s="1"/>
  <c r="K49" i="11"/>
  <c r="L49" i="11" s="1"/>
  <c r="AR52" i="11"/>
  <c r="T53" i="11"/>
  <c r="AS61" i="11"/>
  <c r="T62" i="11"/>
  <c r="K81" i="11"/>
  <c r="L81" i="11" s="1"/>
  <c r="K84" i="11"/>
  <c r="L84" i="11" s="1"/>
  <c r="K91" i="11"/>
  <c r="L91" i="11" s="1"/>
  <c r="K96" i="11"/>
  <c r="L96" i="11" s="1"/>
  <c r="AK98" i="11"/>
  <c r="AV105" i="11"/>
  <c r="T106" i="11"/>
  <c r="AU108" i="11"/>
  <c r="AU111" i="11"/>
  <c r="T112" i="11"/>
  <c r="AV114" i="11"/>
  <c r="T115" i="11"/>
  <c r="AV127" i="11"/>
  <c r="AV139" i="11"/>
  <c r="T30" i="10"/>
  <c r="T34" i="10"/>
  <c r="E59" i="10"/>
  <c r="H58" i="10" s="1"/>
  <c r="I58" i="10" s="1"/>
  <c r="J58" i="10" s="1"/>
  <c r="D73" i="10"/>
  <c r="E43" i="10"/>
  <c r="H42" i="10" s="1"/>
  <c r="I42" i="10" s="1"/>
  <c r="J42" i="10" s="1"/>
  <c r="E68" i="10"/>
  <c r="H67" i="10" s="1"/>
  <c r="I67" i="10" s="1"/>
  <c r="J67" i="10" s="1"/>
  <c r="R128" i="10"/>
  <c r="O58" i="12"/>
  <c r="P58" i="12" s="1"/>
  <c r="Q58" i="12" s="1"/>
  <c r="S58" i="12" s="1"/>
  <c r="E60" i="13"/>
  <c r="H59" i="13" s="1"/>
  <c r="I59" i="13" s="1"/>
  <c r="J59" i="13" s="1"/>
  <c r="D74" i="13"/>
  <c r="AU107" i="9"/>
  <c r="T108" i="9"/>
  <c r="AU110" i="9"/>
  <c r="AV113" i="9"/>
  <c r="AV116" i="9"/>
  <c r="K27" i="11"/>
  <c r="L27" i="11" s="1"/>
  <c r="T29" i="11"/>
  <c r="AS42" i="11"/>
  <c r="T43" i="11"/>
  <c r="K44" i="11"/>
  <c r="L44" i="11" s="1"/>
  <c r="AR47" i="11"/>
  <c r="T48" i="11"/>
  <c r="AS52" i="11"/>
  <c r="K75" i="11"/>
  <c r="L75" i="11" s="1"/>
  <c r="K78" i="11"/>
  <c r="L78" i="11" s="1"/>
  <c r="AR82" i="11"/>
  <c r="AK93" i="11"/>
  <c r="T94" i="11"/>
  <c r="AL98" i="11"/>
  <c r="T99" i="11"/>
  <c r="AV108" i="11"/>
  <c r="AU125" i="11"/>
  <c r="T128" i="11"/>
  <c r="K129" i="11"/>
  <c r="L129" i="11" s="1"/>
  <c r="AS29" i="10"/>
  <c r="E63" i="10"/>
  <c r="H62" i="10" s="1"/>
  <c r="I62" i="10" s="1"/>
  <c r="J62" i="10" s="1"/>
  <c r="D77" i="10"/>
  <c r="E82" i="10"/>
  <c r="H81" i="10" s="1"/>
  <c r="I81" i="10" s="1"/>
  <c r="J81" i="10" s="1"/>
  <c r="D97" i="10"/>
  <c r="AS35" i="12"/>
  <c r="AS31" i="12"/>
  <c r="AS27" i="12"/>
  <c r="AS34" i="12"/>
  <c r="AS30" i="12"/>
  <c r="AS37" i="12"/>
  <c r="AS26" i="12"/>
  <c r="AS33" i="12"/>
  <c r="AS29" i="12"/>
  <c r="AS32" i="12"/>
  <c r="L145" i="12"/>
  <c r="AV107" i="9"/>
  <c r="T125" i="9"/>
  <c r="AR28" i="11"/>
  <c r="T33" i="11"/>
  <c r="AS47" i="11"/>
  <c r="E50" i="11"/>
  <c r="H49" i="11" s="1"/>
  <c r="I49" i="11" s="1"/>
  <c r="J49" i="11" s="1"/>
  <c r="K52" i="11"/>
  <c r="L52" i="11" s="1"/>
  <c r="K58" i="11"/>
  <c r="L58" i="11" s="1"/>
  <c r="K67" i="11"/>
  <c r="L67" i="11" s="1"/>
  <c r="AS73" i="11"/>
  <c r="AR76" i="11"/>
  <c r="AS82" i="11"/>
  <c r="AK89" i="11"/>
  <c r="AL93" i="11"/>
  <c r="AU121" i="11"/>
  <c r="AU123" i="11"/>
  <c r="AV125" i="11"/>
  <c r="K136" i="11"/>
  <c r="L136" i="11" s="1"/>
  <c r="K145" i="11"/>
  <c r="L145" i="11" s="1"/>
  <c r="AR26" i="10"/>
  <c r="T27" i="10"/>
  <c r="AS33" i="10"/>
  <c r="E64" i="10"/>
  <c r="H63" i="10" s="1"/>
  <c r="I63" i="10" s="1"/>
  <c r="J63" i="10" s="1"/>
  <c r="K66" i="10"/>
  <c r="L66" i="10" s="1"/>
  <c r="R114" i="10"/>
  <c r="R26" i="12"/>
  <c r="S26" i="12" s="1"/>
  <c r="U26" i="12" s="1"/>
  <c r="AQ26" i="12" s="1"/>
  <c r="AS36" i="12"/>
  <c r="R51" i="12"/>
  <c r="AV131" i="9"/>
  <c r="K144" i="9"/>
  <c r="L144" i="9" s="1"/>
  <c r="K147" i="9"/>
  <c r="L147" i="9" s="1"/>
  <c r="AR32" i="11"/>
  <c r="K35" i="11"/>
  <c r="L35" i="11" s="1"/>
  <c r="AR50" i="11"/>
  <c r="K61" i="11"/>
  <c r="L61" i="11" s="1"/>
  <c r="K64" i="11"/>
  <c r="L64" i="11" s="1"/>
  <c r="AS76" i="11"/>
  <c r="K92" i="11"/>
  <c r="L92" i="11" s="1"/>
  <c r="K97" i="11"/>
  <c r="L97" i="11" s="1"/>
  <c r="K105" i="11"/>
  <c r="L105" i="11" s="1"/>
  <c r="K114" i="11"/>
  <c r="L114" i="11" s="1"/>
  <c r="T126" i="11"/>
  <c r="K127" i="11"/>
  <c r="L127" i="11" s="1"/>
  <c r="AU132" i="11"/>
  <c r="K139" i="11"/>
  <c r="L139" i="11" s="1"/>
  <c r="K142" i="11"/>
  <c r="L142" i="11" s="1"/>
  <c r="AS26" i="10"/>
  <c r="T35" i="10"/>
  <c r="L42" i="10"/>
  <c r="L43" i="10"/>
  <c r="D94" i="10"/>
  <c r="E79" i="10"/>
  <c r="H78" i="10" s="1"/>
  <c r="I78" i="10" s="1"/>
  <c r="J78" i="10" s="1"/>
  <c r="T51" i="10"/>
  <c r="K64" i="10"/>
  <c r="L64" i="10" s="1"/>
  <c r="T142" i="12"/>
  <c r="T139" i="12"/>
  <c r="T145" i="12"/>
  <c r="T136" i="12"/>
  <c r="T141" i="12"/>
  <c r="T138" i="12"/>
  <c r="T147" i="12"/>
  <c r="T144" i="12"/>
  <c r="T140" i="12"/>
  <c r="T146" i="12"/>
  <c r="T143" i="12"/>
  <c r="T137" i="12"/>
  <c r="L136" i="12"/>
  <c r="R45" i="13"/>
  <c r="K113" i="9"/>
  <c r="L113" i="9" s="1"/>
  <c r="AU136" i="9"/>
  <c r="K138" i="9"/>
  <c r="L138" i="9" s="1"/>
  <c r="K141" i="9"/>
  <c r="L141" i="9" s="1"/>
  <c r="AR45" i="11"/>
  <c r="AR59" i="11"/>
  <c r="AR65" i="11"/>
  <c r="T66" i="11"/>
  <c r="AK94" i="11"/>
  <c r="T95" i="11"/>
  <c r="K108" i="11"/>
  <c r="L108" i="11" s="1"/>
  <c r="K125" i="11"/>
  <c r="L125" i="11" s="1"/>
  <c r="AU137" i="11"/>
  <c r="AU143" i="11"/>
  <c r="T144" i="11"/>
  <c r="K29" i="10"/>
  <c r="L29" i="10" s="1"/>
  <c r="L50" i="10"/>
  <c r="AS77" i="10"/>
  <c r="AS83" i="10"/>
  <c r="AS80" i="10"/>
  <c r="AS74" i="10"/>
  <c r="AS79" i="10"/>
  <c r="AS76" i="10"/>
  <c r="AS82" i="10"/>
  <c r="AS73" i="10"/>
  <c r="AS78" i="10"/>
  <c r="AS75" i="10"/>
  <c r="R75" i="12"/>
  <c r="R95" i="12"/>
  <c r="K51" i="10"/>
  <c r="L51" i="10" s="1"/>
  <c r="E54" i="10"/>
  <c r="H53" i="10" s="1"/>
  <c r="I53" i="10" s="1"/>
  <c r="J53" i="10" s="1"/>
  <c r="AR81" i="10"/>
  <c r="T82" i="10"/>
  <c r="AR84" i="10"/>
  <c r="K90" i="10"/>
  <c r="L90" i="10" s="1"/>
  <c r="AV107" i="10"/>
  <c r="AV110" i="10"/>
  <c r="T125" i="10"/>
  <c r="K126" i="10"/>
  <c r="L126" i="10" s="1"/>
  <c r="AU131" i="10"/>
  <c r="AR28" i="12"/>
  <c r="T33" i="12"/>
  <c r="AS47" i="12"/>
  <c r="E50" i="12"/>
  <c r="H49" i="12" s="1"/>
  <c r="I49" i="12" s="1"/>
  <c r="J49" i="12" s="1"/>
  <c r="K52" i="12"/>
  <c r="L52" i="12" s="1"/>
  <c r="AS63" i="12"/>
  <c r="AS69" i="12"/>
  <c r="AS66" i="12"/>
  <c r="AS68" i="12"/>
  <c r="AS65" i="12"/>
  <c r="AS59" i="12"/>
  <c r="AS67" i="12"/>
  <c r="R108" i="12"/>
  <c r="L139" i="12"/>
  <c r="E70" i="13"/>
  <c r="H69" i="13" s="1"/>
  <c r="I69" i="13" s="1"/>
  <c r="J69" i="13" s="1"/>
  <c r="D84" i="13"/>
  <c r="R75" i="13"/>
  <c r="R99" i="13"/>
  <c r="R96" i="14"/>
  <c r="AR44" i="10"/>
  <c r="AL92" i="10"/>
  <c r="T93" i="10"/>
  <c r="AL97" i="10"/>
  <c r="K113" i="10"/>
  <c r="L113" i="10" s="1"/>
  <c r="K116" i="10"/>
  <c r="L116" i="10" s="1"/>
  <c r="K122" i="10"/>
  <c r="L122" i="10" s="1"/>
  <c r="T132" i="10"/>
  <c r="AR36" i="12"/>
  <c r="AR45" i="12"/>
  <c r="K47" i="12"/>
  <c r="L47" i="12" s="1"/>
  <c r="AS50" i="12"/>
  <c r="D84" i="12"/>
  <c r="E70" i="12"/>
  <c r="H69" i="12" s="1"/>
  <c r="I69" i="12" s="1"/>
  <c r="J69" i="12" s="1"/>
  <c r="K59" i="12"/>
  <c r="L59" i="12" s="1"/>
  <c r="K62" i="12"/>
  <c r="L62" i="12" s="1"/>
  <c r="K67" i="12"/>
  <c r="L67" i="12" s="1"/>
  <c r="L142" i="12"/>
  <c r="E81" i="13"/>
  <c r="H80" i="13" s="1"/>
  <c r="I80" i="13" s="1"/>
  <c r="J80" i="13" s="1"/>
  <c r="D96" i="13"/>
  <c r="R127" i="13"/>
  <c r="AR42" i="10"/>
  <c r="K49" i="10"/>
  <c r="L49" i="10" s="1"/>
  <c r="AR52" i="10"/>
  <c r="AS61" i="10"/>
  <c r="T62" i="10"/>
  <c r="AS64" i="10"/>
  <c r="K81" i="10"/>
  <c r="L81" i="10" s="1"/>
  <c r="K84" i="10"/>
  <c r="L84" i="10" s="1"/>
  <c r="K91" i="10"/>
  <c r="L91" i="10" s="1"/>
  <c r="K96" i="10"/>
  <c r="L96" i="10" s="1"/>
  <c r="AK98" i="10"/>
  <c r="AV105" i="10"/>
  <c r="T106" i="10"/>
  <c r="AU108" i="10"/>
  <c r="AU111" i="10"/>
  <c r="T112" i="10"/>
  <c r="AV114" i="10"/>
  <c r="T115" i="10"/>
  <c r="AV127" i="10"/>
  <c r="AV139" i="10"/>
  <c r="T140" i="10"/>
  <c r="AV142" i="10"/>
  <c r="K28" i="12"/>
  <c r="L28" i="12" s="1"/>
  <c r="AR29" i="12"/>
  <c r="T30" i="12"/>
  <c r="T34" i="12"/>
  <c r="E43" i="12"/>
  <c r="H42" i="12" s="1"/>
  <c r="I42" i="12" s="1"/>
  <c r="J42" i="12" s="1"/>
  <c r="P42" i="12" s="1"/>
  <c r="Q42" i="12" s="1"/>
  <c r="S42" i="12" s="1"/>
  <c r="U42" i="12" s="1"/>
  <c r="AQ42" i="12" s="1"/>
  <c r="E48" i="12"/>
  <c r="H47" i="12" s="1"/>
  <c r="I47" i="12" s="1"/>
  <c r="J47" i="12" s="1"/>
  <c r="K50" i="12"/>
  <c r="L50" i="12" s="1"/>
  <c r="AR53" i="12"/>
  <c r="K60" i="12"/>
  <c r="L60" i="12" s="1"/>
  <c r="K69" i="12"/>
  <c r="L69" i="12" s="1"/>
  <c r="L116" i="12"/>
  <c r="D62" i="13"/>
  <c r="E47" i="13"/>
  <c r="H46" i="13" s="1"/>
  <c r="I46" i="13" s="1"/>
  <c r="J46" i="13" s="1"/>
  <c r="R92" i="16"/>
  <c r="K44" i="10"/>
  <c r="L44" i="10" s="1"/>
  <c r="AR47" i="10"/>
  <c r="AR73" i="10"/>
  <c r="K75" i="10"/>
  <c r="L75" i="10" s="1"/>
  <c r="K78" i="10"/>
  <c r="L78" i="10" s="1"/>
  <c r="AR82" i="10"/>
  <c r="AK93" i="10"/>
  <c r="T94" i="10"/>
  <c r="AL98" i="10"/>
  <c r="T99" i="10"/>
  <c r="AV108" i="10"/>
  <c r="T109" i="10"/>
  <c r="AV111" i="10"/>
  <c r="AU125" i="10"/>
  <c r="T128" i="10"/>
  <c r="K129" i="10"/>
  <c r="L129" i="10" s="1"/>
  <c r="K32" i="12"/>
  <c r="L32" i="12" s="1"/>
  <c r="AR33" i="12"/>
  <c r="K36" i="12"/>
  <c r="L36" i="12" s="1"/>
  <c r="AR43" i="12"/>
  <c r="K45" i="12"/>
  <c r="L45" i="12" s="1"/>
  <c r="AR48" i="12"/>
  <c r="T49" i="12"/>
  <c r="AS53" i="12"/>
  <c r="T58" i="12"/>
  <c r="T62" i="12"/>
  <c r="AU123" i="12"/>
  <c r="K129" i="12"/>
  <c r="L129" i="12" s="1"/>
  <c r="AU132" i="12"/>
  <c r="R62" i="13"/>
  <c r="K52" i="10"/>
  <c r="L52" i="10" s="1"/>
  <c r="T80" i="10"/>
  <c r="T83" i="10"/>
  <c r="AK89" i="10"/>
  <c r="AR26" i="12"/>
  <c r="T27" i="12"/>
  <c r="U27" i="12" s="1"/>
  <c r="AQ27" i="12" s="1"/>
  <c r="AR37" i="12"/>
  <c r="AS48" i="12"/>
  <c r="K66" i="12"/>
  <c r="L66" i="12" s="1"/>
  <c r="AR36" i="13"/>
  <c r="K35" i="13"/>
  <c r="L35" i="13" s="1"/>
  <c r="AR32" i="13"/>
  <c r="K31" i="13"/>
  <c r="L31" i="13" s="1"/>
  <c r="AR28" i="13"/>
  <c r="K27" i="13"/>
  <c r="L27" i="13" s="1"/>
  <c r="AR35" i="13"/>
  <c r="K34" i="13"/>
  <c r="L34" i="13" s="1"/>
  <c r="AR31" i="13"/>
  <c r="K30" i="13"/>
  <c r="L30" i="13" s="1"/>
  <c r="AR27" i="13"/>
  <c r="K37" i="13"/>
  <c r="L37" i="13" s="1"/>
  <c r="K26" i="13"/>
  <c r="L26" i="13" s="1"/>
  <c r="AR34" i="13"/>
  <c r="K33" i="13"/>
  <c r="L33" i="13" s="1"/>
  <c r="AR30" i="13"/>
  <c r="K29" i="13"/>
  <c r="L29" i="13" s="1"/>
  <c r="AR29" i="13"/>
  <c r="K28" i="13"/>
  <c r="L28" i="13" s="1"/>
  <c r="AR33" i="13"/>
  <c r="E65" i="13"/>
  <c r="H64" i="13" s="1"/>
  <c r="I64" i="13" s="1"/>
  <c r="J64" i="13" s="1"/>
  <c r="D79" i="13"/>
  <c r="E52" i="13"/>
  <c r="H51" i="13" s="1"/>
  <c r="I51" i="13" s="1"/>
  <c r="J51" i="13" s="1"/>
  <c r="D67" i="13"/>
  <c r="AU111" i="13"/>
  <c r="AU108" i="13"/>
  <c r="K116" i="13"/>
  <c r="L116" i="13" s="1"/>
  <c r="K113" i="13"/>
  <c r="L113" i="13" s="1"/>
  <c r="AU110" i="13"/>
  <c r="AU107" i="13"/>
  <c r="AU116" i="13"/>
  <c r="AU113" i="13"/>
  <c r="K115" i="13"/>
  <c r="L115" i="13" s="1"/>
  <c r="AU109" i="13"/>
  <c r="AU115" i="13"/>
  <c r="AU112" i="13"/>
  <c r="AU106" i="13"/>
  <c r="AU105" i="13"/>
  <c r="K109" i="13"/>
  <c r="L109" i="13" s="1"/>
  <c r="K111" i="13"/>
  <c r="L111" i="13" s="1"/>
  <c r="K107" i="13"/>
  <c r="L107" i="13" s="1"/>
  <c r="AU114" i="13"/>
  <c r="K110" i="13"/>
  <c r="L110" i="13" s="1"/>
  <c r="K108" i="13"/>
  <c r="L108" i="13" s="1"/>
  <c r="K106" i="13"/>
  <c r="L106" i="13" s="1"/>
  <c r="T140" i="16"/>
  <c r="T146" i="16"/>
  <c r="T143" i="16"/>
  <c r="T142" i="16"/>
  <c r="T145" i="16"/>
  <c r="T137" i="16"/>
  <c r="T139" i="16"/>
  <c r="T136" i="16"/>
  <c r="T147" i="16"/>
  <c r="T144" i="16"/>
  <c r="T141" i="16"/>
  <c r="T138" i="16"/>
  <c r="L136" i="16"/>
  <c r="R94" i="17"/>
  <c r="K92" i="10"/>
  <c r="L92" i="10" s="1"/>
  <c r="K97" i="10"/>
  <c r="L97" i="10" s="1"/>
  <c r="R105" i="12"/>
  <c r="O105" i="12"/>
  <c r="R115" i="12"/>
  <c r="K122" i="12"/>
  <c r="L122" i="12" s="1"/>
  <c r="AU131" i="12"/>
  <c r="K126" i="12"/>
  <c r="L126" i="12" s="1"/>
  <c r="K128" i="12"/>
  <c r="L128" i="12" s="1"/>
  <c r="AU122" i="12"/>
  <c r="AU124" i="12"/>
  <c r="K130" i="12"/>
  <c r="L130" i="12" s="1"/>
  <c r="AU126" i="12"/>
  <c r="K132" i="12"/>
  <c r="L132" i="12" s="1"/>
  <c r="AU128" i="12"/>
  <c r="K123" i="12"/>
  <c r="L123" i="12" s="1"/>
  <c r="K121" i="12"/>
  <c r="L121" i="12" s="1"/>
  <c r="AU130" i="12"/>
  <c r="K125" i="12"/>
  <c r="L125" i="12" s="1"/>
  <c r="K131" i="12"/>
  <c r="L131" i="12" s="1"/>
  <c r="AU127" i="12"/>
  <c r="AU125" i="12"/>
  <c r="AS64" i="13"/>
  <c r="AS61" i="13"/>
  <c r="AS67" i="13"/>
  <c r="AS58" i="13"/>
  <c r="AS63" i="13"/>
  <c r="AS60" i="13"/>
  <c r="AS69" i="13"/>
  <c r="AS66" i="13"/>
  <c r="AS62" i="13"/>
  <c r="AS68" i="13"/>
  <c r="AS65" i="13"/>
  <c r="AS59" i="13"/>
  <c r="R65" i="13"/>
  <c r="R139" i="13"/>
  <c r="R142" i="13"/>
  <c r="AR45" i="10"/>
  <c r="K47" i="10"/>
  <c r="L47" i="10" s="1"/>
  <c r="T66" i="10"/>
  <c r="T69" i="10"/>
  <c r="AK94" i="10"/>
  <c r="T95" i="10"/>
  <c r="AK99" i="10"/>
  <c r="T100" i="10"/>
  <c r="T124" i="10"/>
  <c r="AU130" i="10"/>
  <c r="T144" i="10"/>
  <c r="T147" i="10"/>
  <c r="K29" i="12"/>
  <c r="L29" i="12" s="1"/>
  <c r="T31" i="12"/>
  <c r="T35" i="12"/>
  <c r="K43" i="12"/>
  <c r="L43" i="12" s="1"/>
  <c r="K48" i="12"/>
  <c r="L48" i="12" s="1"/>
  <c r="AS51" i="12"/>
  <c r="T52" i="12"/>
  <c r="E61" i="13"/>
  <c r="H60" i="13" s="1"/>
  <c r="I60" i="13" s="1"/>
  <c r="J60" i="13" s="1"/>
  <c r="D75" i="13"/>
  <c r="O105" i="13"/>
  <c r="R105" i="13"/>
  <c r="R109" i="14"/>
  <c r="AS59" i="10"/>
  <c r="T60" i="10"/>
  <c r="T63" i="10"/>
  <c r="AS65" i="10"/>
  <c r="AS68" i="10"/>
  <c r="K82" i="10"/>
  <c r="L82" i="10" s="1"/>
  <c r="AL94" i="10"/>
  <c r="AL99" i="10"/>
  <c r="AU112" i="10"/>
  <c r="T113" i="10"/>
  <c r="AU115" i="10"/>
  <c r="T116" i="10"/>
  <c r="T122" i="10"/>
  <c r="L125" i="10"/>
  <c r="AV137" i="10"/>
  <c r="T138" i="10"/>
  <c r="T141" i="10"/>
  <c r="AV143" i="10"/>
  <c r="AV146" i="10"/>
  <c r="AR30" i="12"/>
  <c r="K33" i="12"/>
  <c r="L33" i="12" s="1"/>
  <c r="AR34" i="12"/>
  <c r="AR46" i="12"/>
  <c r="T47" i="12"/>
  <c r="E54" i="12"/>
  <c r="H53" i="12" s="1"/>
  <c r="I53" i="12" s="1"/>
  <c r="J53" i="12" s="1"/>
  <c r="K90" i="12"/>
  <c r="L90" i="12" s="1"/>
  <c r="AK96" i="12"/>
  <c r="K94" i="12"/>
  <c r="L94" i="12" s="1"/>
  <c r="AK91" i="12"/>
  <c r="K99" i="12"/>
  <c r="L99" i="12" s="1"/>
  <c r="K89" i="12"/>
  <c r="L89" i="12" s="1"/>
  <c r="AK100" i="12"/>
  <c r="AK95" i="12"/>
  <c r="K98" i="12"/>
  <c r="L98" i="12" s="1"/>
  <c r="K93" i="12"/>
  <c r="L93" i="12" s="1"/>
  <c r="AK90" i="12"/>
  <c r="AK99" i="12"/>
  <c r="AK94" i="12"/>
  <c r="AK98" i="12"/>
  <c r="K96" i="12"/>
  <c r="L96" i="12" s="1"/>
  <c r="K91" i="12"/>
  <c r="L91" i="12" s="1"/>
  <c r="K124" i="12"/>
  <c r="L124" i="12" s="1"/>
  <c r="E62" i="13"/>
  <c r="H61" i="13" s="1"/>
  <c r="I61" i="13" s="1"/>
  <c r="J61" i="13" s="1"/>
  <c r="D76" i="13"/>
  <c r="R83" i="13"/>
  <c r="E68" i="14"/>
  <c r="H67" i="14" s="1"/>
  <c r="I67" i="14" s="1"/>
  <c r="J67" i="14" s="1"/>
  <c r="D82" i="14"/>
  <c r="O89" i="14"/>
  <c r="R106" i="14"/>
  <c r="R137" i="14"/>
  <c r="R73" i="16"/>
  <c r="O73" i="16"/>
  <c r="AR53" i="10"/>
  <c r="AK90" i="10"/>
  <c r="K93" i="10"/>
  <c r="L93" i="10" s="1"/>
  <c r="K98" i="10"/>
  <c r="L98" i="10" s="1"/>
  <c r="T107" i="10"/>
  <c r="T110" i="10"/>
  <c r="AV112" i="10"/>
  <c r="AV115" i="10"/>
  <c r="D75" i="12"/>
  <c r="E61" i="12"/>
  <c r="H60" i="12" s="1"/>
  <c r="I60" i="12" s="1"/>
  <c r="J60" i="12" s="1"/>
  <c r="AR67" i="12"/>
  <c r="K63" i="12"/>
  <c r="L63" i="12" s="1"/>
  <c r="AR63" i="12"/>
  <c r="AR60" i="12"/>
  <c r="AR69" i="12"/>
  <c r="AR66" i="12"/>
  <c r="K68" i="12"/>
  <c r="L68" i="12" s="1"/>
  <c r="AR62" i="12"/>
  <c r="AR68" i="12"/>
  <c r="AR64" i="12"/>
  <c r="AR61" i="12"/>
  <c r="K65" i="12"/>
  <c r="L65" i="12" s="1"/>
  <c r="R111" i="12"/>
  <c r="AU129" i="12"/>
  <c r="E64" i="13"/>
  <c r="H63" i="13" s="1"/>
  <c r="I63" i="13" s="1"/>
  <c r="J63" i="13" s="1"/>
  <c r="D78" i="13"/>
  <c r="R68" i="13"/>
  <c r="AR43" i="10"/>
  <c r="K45" i="10"/>
  <c r="L45" i="10" s="1"/>
  <c r="AR48" i="10"/>
  <c r="O73" i="10"/>
  <c r="AR74" i="10"/>
  <c r="AR80" i="10"/>
  <c r="T81" i="10"/>
  <c r="AR83" i="10"/>
  <c r="T84" i="10"/>
  <c r="AL90" i="10"/>
  <c r="T91" i="10"/>
  <c r="AK95" i="10"/>
  <c r="T96" i="10"/>
  <c r="AK100" i="10"/>
  <c r="T131" i="10"/>
  <c r="K132" i="10"/>
  <c r="L132" i="10" s="1"/>
  <c r="AR27" i="12"/>
  <c r="T28" i="12"/>
  <c r="K46" i="12"/>
  <c r="L46" i="12" s="1"/>
  <c r="AR49" i="12"/>
  <c r="T50" i="12"/>
  <c r="AS61" i="12"/>
  <c r="AR26" i="13"/>
  <c r="K32" i="13"/>
  <c r="L32" i="13" s="1"/>
  <c r="K114" i="13"/>
  <c r="L114" i="13" s="1"/>
  <c r="K89" i="10"/>
  <c r="L89" i="10" s="1"/>
  <c r="AL95" i="10"/>
  <c r="K115" i="10"/>
  <c r="L115" i="10" s="1"/>
  <c r="T129" i="10"/>
  <c r="K30" i="12"/>
  <c r="L30" i="12" s="1"/>
  <c r="T32" i="12"/>
  <c r="AR44" i="12"/>
  <c r="T45" i="12"/>
  <c r="K64" i="12"/>
  <c r="L64" i="12" s="1"/>
  <c r="AK89" i="12"/>
  <c r="T111" i="12"/>
  <c r="T108" i="12"/>
  <c r="T114" i="12"/>
  <c r="T105" i="12"/>
  <c r="T110" i="12"/>
  <c r="T107" i="12"/>
  <c r="T116" i="12"/>
  <c r="T113" i="12"/>
  <c r="T115" i="12"/>
  <c r="T112" i="12"/>
  <c r="T106" i="12"/>
  <c r="E67" i="13"/>
  <c r="H66" i="13" s="1"/>
  <c r="I66" i="13" s="1"/>
  <c r="J66" i="13" s="1"/>
  <c r="D81" i="13"/>
  <c r="R95" i="13"/>
  <c r="T67" i="10"/>
  <c r="K99" i="10"/>
  <c r="L99" i="10" s="1"/>
  <c r="T145" i="10"/>
  <c r="AR31" i="12"/>
  <c r="K34" i="12"/>
  <c r="L34" i="12" s="1"/>
  <c r="D78" i="12"/>
  <c r="E64" i="12"/>
  <c r="H63" i="12" s="1"/>
  <c r="I63" i="12" s="1"/>
  <c r="J63" i="12" s="1"/>
  <c r="T64" i="12"/>
  <c r="T61" i="12"/>
  <c r="T67" i="12"/>
  <c r="T63" i="12"/>
  <c r="T60" i="12"/>
  <c r="T69" i="12"/>
  <c r="T66" i="12"/>
  <c r="T68" i="12"/>
  <c r="T65" i="12"/>
  <c r="AR59" i="12"/>
  <c r="K100" i="12"/>
  <c r="L100" i="12" s="1"/>
  <c r="T61" i="10"/>
  <c r="AS66" i="10"/>
  <c r="AK91" i="10"/>
  <c r="T92" i="10"/>
  <c r="K94" i="10"/>
  <c r="L94" i="10" s="1"/>
  <c r="T105" i="10"/>
  <c r="T139" i="10"/>
  <c r="AV144" i="10"/>
  <c r="AR42" i="12"/>
  <c r="E47" i="12"/>
  <c r="H46" i="12" s="1"/>
  <c r="I46" i="12" s="1"/>
  <c r="J46" i="12" s="1"/>
  <c r="K49" i="12"/>
  <c r="L49" i="12" s="1"/>
  <c r="K97" i="12"/>
  <c r="L97" i="12" s="1"/>
  <c r="AU121" i="12"/>
  <c r="R53" i="13"/>
  <c r="R31" i="16"/>
  <c r="T89" i="12"/>
  <c r="AU105" i="12"/>
  <c r="K107" i="12"/>
  <c r="L107" i="12" s="1"/>
  <c r="K110" i="12"/>
  <c r="L110" i="12" s="1"/>
  <c r="AU114" i="12"/>
  <c r="T130" i="12"/>
  <c r="AV136" i="12"/>
  <c r="AU139" i="12"/>
  <c r="AU142" i="12"/>
  <c r="AV145" i="12"/>
  <c r="AS36" i="13"/>
  <c r="E53" i="13"/>
  <c r="H52" i="13" s="1"/>
  <c r="I52" i="13" s="1"/>
  <c r="J52" i="13" s="1"/>
  <c r="T60" i="13"/>
  <c r="AR62" i="13"/>
  <c r="T63" i="13"/>
  <c r="K82" i="13"/>
  <c r="L82" i="13" s="1"/>
  <c r="AL94" i="13"/>
  <c r="R98" i="14"/>
  <c r="R99" i="14"/>
  <c r="R33" i="17"/>
  <c r="K81" i="12"/>
  <c r="L81" i="12" s="1"/>
  <c r="K84" i="12"/>
  <c r="L84" i="12" s="1"/>
  <c r="AV105" i="12"/>
  <c r="AU108" i="12"/>
  <c r="AU111" i="12"/>
  <c r="AV127" i="12"/>
  <c r="AV139" i="12"/>
  <c r="AV142" i="12"/>
  <c r="T30" i="13"/>
  <c r="T34" i="13"/>
  <c r="K50" i="13"/>
  <c r="L50" i="13" s="1"/>
  <c r="AR53" i="13"/>
  <c r="AK90" i="13"/>
  <c r="K93" i="13"/>
  <c r="L93" i="13" s="1"/>
  <c r="K98" i="13"/>
  <c r="L98" i="13" s="1"/>
  <c r="R125" i="13"/>
  <c r="R48" i="14"/>
  <c r="T95" i="12"/>
  <c r="T100" i="12"/>
  <c r="T124" i="12"/>
  <c r="AU137" i="12"/>
  <c r="AU143" i="12"/>
  <c r="AU146" i="12"/>
  <c r="T31" i="13"/>
  <c r="T35" i="13"/>
  <c r="K43" i="13"/>
  <c r="L43" i="13" s="1"/>
  <c r="K48" i="13"/>
  <c r="L48" i="13" s="1"/>
  <c r="AR60" i="13"/>
  <c r="T61" i="13"/>
  <c r="AR63" i="13"/>
  <c r="T64" i="13"/>
  <c r="AK91" i="13"/>
  <c r="T92" i="13"/>
  <c r="K94" i="13"/>
  <c r="L94" i="13" s="1"/>
  <c r="AK96" i="13"/>
  <c r="T97" i="13"/>
  <c r="R128" i="14"/>
  <c r="R83" i="17"/>
  <c r="R90" i="17"/>
  <c r="T27" i="19"/>
  <c r="T34" i="19"/>
  <c r="T30" i="19"/>
  <c r="T37" i="19"/>
  <c r="T26" i="19"/>
  <c r="T33" i="19"/>
  <c r="T29" i="19"/>
  <c r="T36" i="19"/>
  <c r="T35" i="19"/>
  <c r="T31" i="19"/>
  <c r="L33" i="19"/>
  <c r="T32" i="19"/>
  <c r="T28" i="19"/>
  <c r="K73" i="12"/>
  <c r="L73" i="12" s="1"/>
  <c r="K82" i="12"/>
  <c r="L82" i="12" s="1"/>
  <c r="AL94" i="12"/>
  <c r="AL99" i="12"/>
  <c r="AU106" i="12"/>
  <c r="AU112" i="12"/>
  <c r="AU115" i="12"/>
  <c r="T122" i="12"/>
  <c r="AV130" i="12"/>
  <c r="AV137" i="12"/>
  <c r="AU140" i="12"/>
  <c r="AV143" i="12"/>
  <c r="AV146" i="12"/>
  <c r="AR46" i="13"/>
  <c r="T47" i="13"/>
  <c r="K74" i="13"/>
  <c r="L74" i="13" s="1"/>
  <c r="K77" i="13"/>
  <c r="L77" i="13" s="1"/>
  <c r="K80" i="13"/>
  <c r="L80" i="13" s="1"/>
  <c r="AL91" i="13"/>
  <c r="AL96" i="13"/>
  <c r="D59" i="14"/>
  <c r="E44" i="14"/>
  <c r="H43" i="14" s="1"/>
  <c r="I43" i="14" s="1"/>
  <c r="J43" i="14" s="1"/>
  <c r="K76" i="12"/>
  <c r="L76" i="12" s="1"/>
  <c r="K79" i="12"/>
  <c r="L79" i="12" s="1"/>
  <c r="AV140" i="12"/>
  <c r="AS34" i="13"/>
  <c r="K51" i="13"/>
  <c r="L51" i="13" s="1"/>
  <c r="K100" i="13"/>
  <c r="L100" i="13" s="1"/>
  <c r="AV114" i="13"/>
  <c r="AV105" i="13"/>
  <c r="AV110" i="13"/>
  <c r="AV107" i="13"/>
  <c r="AV116" i="13"/>
  <c r="AV113" i="13"/>
  <c r="AV109" i="13"/>
  <c r="AV115" i="13"/>
  <c r="AV112" i="13"/>
  <c r="AV106" i="13"/>
  <c r="AV111" i="13"/>
  <c r="AV108" i="13"/>
  <c r="E81" i="14"/>
  <c r="H80" i="14" s="1"/>
  <c r="I80" i="14" s="1"/>
  <c r="J80" i="14" s="1"/>
  <c r="D96" i="14"/>
  <c r="E69" i="14"/>
  <c r="H68" i="14" s="1"/>
  <c r="I68" i="14" s="1"/>
  <c r="J68" i="14" s="1"/>
  <c r="D94" i="17"/>
  <c r="E79" i="17"/>
  <c r="H78" i="17" s="1"/>
  <c r="I78" i="17" s="1"/>
  <c r="J78" i="17" s="1"/>
  <c r="AR74" i="12"/>
  <c r="AR80" i="12"/>
  <c r="AR83" i="12"/>
  <c r="T84" i="12"/>
  <c r="T91" i="12"/>
  <c r="T96" i="12"/>
  <c r="T131" i="12"/>
  <c r="K146" i="12"/>
  <c r="L146" i="12" s="1"/>
  <c r="T28" i="13"/>
  <c r="K46" i="13"/>
  <c r="L46" i="13" s="1"/>
  <c r="AR49" i="13"/>
  <c r="K66" i="13"/>
  <c r="L66" i="13" s="1"/>
  <c r="K69" i="13"/>
  <c r="L69" i="13" s="1"/>
  <c r="R43" i="14"/>
  <c r="R53" i="14"/>
  <c r="R83" i="14"/>
  <c r="AV115" i="14"/>
  <c r="AV112" i="14"/>
  <c r="AV106" i="14"/>
  <c r="AV111" i="14"/>
  <c r="AV108" i="14"/>
  <c r="AV114" i="14"/>
  <c r="AV105" i="14"/>
  <c r="AV110" i="14"/>
  <c r="AV107" i="14"/>
  <c r="AV116" i="14"/>
  <c r="AV113" i="14"/>
  <c r="AV109" i="14"/>
  <c r="R112" i="14"/>
  <c r="R61" i="16"/>
  <c r="AR77" i="12"/>
  <c r="AS83" i="12"/>
  <c r="T129" i="12"/>
  <c r="K137" i="12"/>
  <c r="L137" i="12" s="1"/>
  <c r="K140" i="12"/>
  <c r="L140" i="12" s="1"/>
  <c r="K143" i="12"/>
  <c r="L143" i="12" s="1"/>
  <c r="T32" i="13"/>
  <c r="AR44" i="13"/>
  <c r="AR58" i="13"/>
  <c r="K60" i="13"/>
  <c r="L60" i="13" s="1"/>
  <c r="K63" i="13"/>
  <c r="L63" i="13" s="1"/>
  <c r="AR67" i="13"/>
  <c r="AL97" i="13"/>
  <c r="R90" i="14"/>
  <c r="R112" i="16"/>
  <c r="AS77" i="12"/>
  <c r="K106" i="12"/>
  <c r="L106" i="12" s="1"/>
  <c r="K109" i="12"/>
  <c r="L109" i="12" s="1"/>
  <c r="K112" i="12"/>
  <c r="L112" i="12" s="1"/>
  <c r="AV126" i="12"/>
  <c r="AU144" i="12"/>
  <c r="AU147" i="12"/>
  <c r="T36" i="13"/>
  <c r="AS44" i="13"/>
  <c r="T59" i="13"/>
  <c r="AR61" i="13"/>
  <c r="AR64" i="13"/>
  <c r="T65" i="13"/>
  <c r="T68" i="13"/>
  <c r="T89" i="13"/>
  <c r="R94" i="14"/>
  <c r="R107" i="14"/>
  <c r="R52" i="16"/>
  <c r="K83" i="12"/>
  <c r="L83" i="12" s="1"/>
  <c r="T92" i="12"/>
  <c r="T97" i="12"/>
  <c r="AU113" i="12"/>
  <c r="AU116" i="12"/>
  <c r="AV124" i="12"/>
  <c r="T127" i="12"/>
  <c r="AU138" i="12"/>
  <c r="AU141" i="12"/>
  <c r="AV144" i="12"/>
  <c r="AV147" i="12"/>
  <c r="AS31" i="13"/>
  <c r="AS35" i="13"/>
  <c r="AR42" i="13"/>
  <c r="K49" i="13"/>
  <c r="L49" i="13" s="1"/>
  <c r="AR52" i="13"/>
  <c r="T62" i="13"/>
  <c r="K81" i="13"/>
  <c r="L81" i="13" s="1"/>
  <c r="K84" i="13"/>
  <c r="L84" i="13" s="1"/>
  <c r="K91" i="13"/>
  <c r="L91" i="13" s="1"/>
  <c r="K96" i="13"/>
  <c r="L96" i="13" s="1"/>
  <c r="AK98" i="13"/>
  <c r="R34" i="14"/>
  <c r="E64" i="14"/>
  <c r="H63" i="14" s="1"/>
  <c r="I63" i="14" s="1"/>
  <c r="J63" i="14" s="1"/>
  <c r="D78" i="14"/>
  <c r="R131" i="14"/>
  <c r="K74" i="12"/>
  <c r="L74" i="12" s="1"/>
  <c r="K77" i="12"/>
  <c r="L77" i="12" s="1"/>
  <c r="K80" i="12"/>
  <c r="L80" i="12" s="1"/>
  <c r="AV138" i="12"/>
  <c r="T29" i="13"/>
  <c r="K44" i="13"/>
  <c r="L44" i="13" s="1"/>
  <c r="AR47" i="13"/>
  <c r="D73" i="13"/>
  <c r="AK93" i="13"/>
  <c r="T94" i="13"/>
  <c r="AL98" i="13"/>
  <c r="T100" i="13"/>
  <c r="AL99" i="14"/>
  <c r="AL94" i="14"/>
  <c r="AL89" i="14"/>
  <c r="AL93" i="14"/>
  <c r="AL98" i="14"/>
  <c r="AL97" i="14"/>
  <c r="AL92" i="14"/>
  <c r="AL96" i="14"/>
  <c r="AL91" i="14"/>
  <c r="AL100" i="14"/>
  <c r="AL95" i="14"/>
  <c r="AL90" i="14"/>
  <c r="R110" i="14"/>
  <c r="T68" i="16"/>
  <c r="T65" i="16"/>
  <c r="T59" i="16"/>
  <c r="T64" i="16"/>
  <c r="T61" i="16"/>
  <c r="T67" i="16"/>
  <c r="T58" i="16"/>
  <c r="T69" i="16"/>
  <c r="T66" i="16"/>
  <c r="T62" i="16"/>
  <c r="T60" i="16"/>
  <c r="L58" i="16"/>
  <c r="L67" i="16"/>
  <c r="O105" i="16"/>
  <c r="L139" i="16"/>
  <c r="AR81" i="12"/>
  <c r="T125" i="12"/>
  <c r="T33" i="13"/>
  <c r="K52" i="13"/>
  <c r="L52" i="13" s="1"/>
  <c r="K58" i="13"/>
  <c r="L58" i="13" s="1"/>
  <c r="K67" i="13"/>
  <c r="L67" i="13" s="1"/>
  <c r="L78" i="13"/>
  <c r="T80" i="13"/>
  <c r="T83" i="13"/>
  <c r="AL93" i="13"/>
  <c r="T115" i="13"/>
  <c r="T112" i="13"/>
  <c r="T106" i="13"/>
  <c r="T111" i="13"/>
  <c r="T108" i="13"/>
  <c r="T114" i="13"/>
  <c r="T105" i="13"/>
  <c r="T110" i="13"/>
  <c r="T107" i="13"/>
  <c r="T116" i="13"/>
  <c r="T113" i="13"/>
  <c r="T109" i="13"/>
  <c r="R121" i="13"/>
  <c r="O121" i="13"/>
  <c r="E67" i="14"/>
  <c r="H66" i="14" s="1"/>
  <c r="I66" i="14" s="1"/>
  <c r="J66" i="14" s="1"/>
  <c r="D81" i="14"/>
  <c r="D99" i="14"/>
  <c r="E84" i="14"/>
  <c r="H83" i="14" s="1"/>
  <c r="I83" i="14" s="1"/>
  <c r="J83" i="14" s="1"/>
  <c r="R91" i="14"/>
  <c r="E60" i="16"/>
  <c r="H59" i="16" s="1"/>
  <c r="I59" i="16" s="1"/>
  <c r="J59" i="16" s="1"/>
  <c r="D74" i="16"/>
  <c r="K144" i="12"/>
  <c r="L144" i="12" s="1"/>
  <c r="K147" i="12"/>
  <c r="L147" i="12" s="1"/>
  <c r="T26" i="13"/>
  <c r="K42" i="13"/>
  <c r="L42" i="13" s="1"/>
  <c r="AR50" i="13"/>
  <c r="K61" i="13"/>
  <c r="L61" i="13" s="1"/>
  <c r="K64" i="13"/>
  <c r="L64" i="13" s="1"/>
  <c r="AL89" i="13"/>
  <c r="T90" i="13"/>
  <c r="K92" i="13"/>
  <c r="L92" i="13" s="1"/>
  <c r="K97" i="13"/>
  <c r="L97" i="13" s="1"/>
  <c r="AK99" i="13"/>
  <c r="AS75" i="12"/>
  <c r="AL92" i="12"/>
  <c r="K113" i="12"/>
  <c r="L113" i="12" s="1"/>
  <c r="AU136" i="12"/>
  <c r="K138" i="12"/>
  <c r="L138" i="12" s="1"/>
  <c r="K141" i="12"/>
  <c r="L141" i="12" s="1"/>
  <c r="AR45" i="13"/>
  <c r="AR59" i="13"/>
  <c r="AR65" i="13"/>
  <c r="T66" i="13"/>
  <c r="AK94" i="13"/>
  <c r="T95" i="13"/>
  <c r="AL99" i="13"/>
  <c r="R131" i="13"/>
  <c r="D93" i="14"/>
  <c r="E78" i="14"/>
  <c r="H77" i="14" s="1"/>
  <c r="I77" i="14" s="1"/>
  <c r="J77" i="14" s="1"/>
  <c r="E65" i="14"/>
  <c r="H64" i="14" s="1"/>
  <c r="I64" i="14" s="1"/>
  <c r="J64" i="14" s="1"/>
  <c r="D79" i="14"/>
  <c r="R79" i="14"/>
  <c r="AU125" i="13"/>
  <c r="T128" i="13"/>
  <c r="K129" i="13"/>
  <c r="L129" i="13" s="1"/>
  <c r="AS29" i="14"/>
  <c r="K32" i="14"/>
  <c r="L32" i="14" s="1"/>
  <c r="AR33" i="14"/>
  <c r="K36" i="14"/>
  <c r="L36" i="14" s="1"/>
  <c r="AR43" i="14"/>
  <c r="K45" i="14"/>
  <c r="L45" i="14" s="1"/>
  <c r="AR48" i="14"/>
  <c r="T49" i="14"/>
  <c r="AS53" i="14"/>
  <c r="K68" i="14"/>
  <c r="L68" i="14" s="1"/>
  <c r="AR74" i="14"/>
  <c r="AR80" i="14"/>
  <c r="T81" i="14"/>
  <c r="AR83" i="14"/>
  <c r="T84" i="14"/>
  <c r="AV128" i="14"/>
  <c r="R45" i="16"/>
  <c r="E84" i="16"/>
  <c r="H83" i="16" s="1"/>
  <c r="I83" i="16" s="1"/>
  <c r="J83" i="16" s="1"/>
  <c r="D99" i="16"/>
  <c r="R30" i="17"/>
  <c r="AU121" i="13"/>
  <c r="AU123" i="13"/>
  <c r="AV125" i="13"/>
  <c r="K136" i="13"/>
  <c r="L136" i="13" s="1"/>
  <c r="K145" i="13"/>
  <c r="L145" i="13" s="1"/>
  <c r="AR26" i="14"/>
  <c r="T27" i="14"/>
  <c r="AS33" i="14"/>
  <c r="AR37" i="14"/>
  <c r="AS43" i="14"/>
  <c r="T44" i="14"/>
  <c r="AS48" i="14"/>
  <c r="E51" i="14"/>
  <c r="H50" i="14" s="1"/>
  <c r="I50" i="14" s="1"/>
  <c r="J50" i="14" s="1"/>
  <c r="K59" i="14"/>
  <c r="L59" i="14" s="1"/>
  <c r="K62" i="14"/>
  <c r="L62" i="14" s="1"/>
  <c r="K65" i="14"/>
  <c r="L65" i="14" s="1"/>
  <c r="D69" i="14"/>
  <c r="AS74" i="14"/>
  <c r="T75" i="14"/>
  <c r="AR77" i="14"/>
  <c r="T78" i="14"/>
  <c r="AS80" i="14"/>
  <c r="AS83" i="14"/>
  <c r="K115" i="14"/>
  <c r="L115" i="14" s="1"/>
  <c r="AU126" i="14"/>
  <c r="T129" i="14"/>
  <c r="K130" i="14"/>
  <c r="L130" i="14" s="1"/>
  <c r="K138" i="14"/>
  <c r="L138" i="14" s="1"/>
  <c r="T83" i="16"/>
  <c r="O26" i="17"/>
  <c r="P26" i="17" s="1"/>
  <c r="Q26" i="17" s="1"/>
  <c r="S26" i="17" s="1"/>
  <c r="R37" i="17"/>
  <c r="E82" i="17"/>
  <c r="H81" i="17" s="1"/>
  <c r="I81" i="17" s="1"/>
  <c r="J81" i="17" s="1"/>
  <c r="D97" i="17"/>
  <c r="T122" i="13"/>
  <c r="AV130" i="13"/>
  <c r="AV137" i="13"/>
  <c r="AU140" i="13"/>
  <c r="T141" i="13"/>
  <c r="AV143" i="13"/>
  <c r="AV146" i="13"/>
  <c r="AR30" i="14"/>
  <c r="K33" i="14"/>
  <c r="L33" i="14" s="1"/>
  <c r="AR34" i="14"/>
  <c r="AR46" i="14"/>
  <c r="T47" i="14"/>
  <c r="AS63" i="14"/>
  <c r="K74" i="14"/>
  <c r="L74" i="14" s="1"/>
  <c r="K77" i="14"/>
  <c r="L77" i="14" s="1"/>
  <c r="K80" i="14"/>
  <c r="L80" i="14" s="1"/>
  <c r="AU107" i="14"/>
  <c r="AU110" i="14"/>
  <c r="AV122" i="14"/>
  <c r="R53" i="16"/>
  <c r="L75" i="16"/>
  <c r="AU147" i="17"/>
  <c r="AU144" i="17"/>
  <c r="K143" i="17"/>
  <c r="L143" i="17" s="1"/>
  <c r="K140" i="17"/>
  <c r="L140" i="17" s="1"/>
  <c r="K137" i="17"/>
  <c r="L137" i="17" s="1"/>
  <c r="K146" i="17"/>
  <c r="L146" i="17" s="1"/>
  <c r="AU140" i="17"/>
  <c r="AU146" i="17"/>
  <c r="AU143" i="17"/>
  <c r="AU137" i="17"/>
  <c r="K142" i="17"/>
  <c r="L142" i="17" s="1"/>
  <c r="K139" i="17"/>
  <c r="L139" i="17" s="1"/>
  <c r="K145" i="17"/>
  <c r="L145" i="17" s="1"/>
  <c r="K136" i="17"/>
  <c r="L136" i="17" s="1"/>
  <c r="AU142" i="17"/>
  <c r="AU139" i="17"/>
  <c r="K147" i="17"/>
  <c r="L147" i="17" s="1"/>
  <c r="AU138" i="17"/>
  <c r="K144" i="17"/>
  <c r="L144" i="17" s="1"/>
  <c r="K138" i="17"/>
  <c r="L138" i="17" s="1"/>
  <c r="AU136" i="17"/>
  <c r="AU145" i="17"/>
  <c r="AU141" i="17"/>
  <c r="K141" i="17"/>
  <c r="L141" i="17" s="1"/>
  <c r="R31" i="18"/>
  <c r="K123" i="13"/>
  <c r="L123" i="13" s="1"/>
  <c r="AU128" i="13"/>
  <c r="AV140" i="13"/>
  <c r="K26" i="14"/>
  <c r="L26" i="14" s="1"/>
  <c r="AS30" i="14"/>
  <c r="AS34" i="14"/>
  <c r="K37" i="14"/>
  <c r="L37" i="14" s="1"/>
  <c r="AS46" i="14"/>
  <c r="E49" i="14"/>
  <c r="H48" i="14" s="1"/>
  <c r="I48" i="14" s="1"/>
  <c r="J48" i="14" s="1"/>
  <c r="K51" i="14"/>
  <c r="L51" i="14" s="1"/>
  <c r="T73" i="14"/>
  <c r="AR81" i="14"/>
  <c r="T82" i="14"/>
  <c r="AR84" i="14"/>
  <c r="T125" i="14"/>
  <c r="K126" i="14"/>
  <c r="L126" i="14" s="1"/>
  <c r="AU131" i="14"/>
  <c r="AV128" i="13"/>
  <c r="T131" i="13"/>
  <c r="K132" i="13"/>
  <c r="L132" i="13" s="1"/>
  <c r="K146" i="13"/>
  <c r="L146" i="13" s="1"/>
  <c r="AR27" i="14"/>
  <c r="T28" i="14"/>
  <c r="K46" i="14"/>
  <c r="L46" i="14" s="1"/>
  <c r="AR49" i="14"/>
  <c r="T50" i="14"/>
  <c r="K66" i="14"/>
  <c r="L66" i="14" s="1"/>
  <c r="K69" i="14"/>
  <c r="L69" i="14" s="1"/>
  <c r="AR75" i="14"/>
  <c r="T76" i="14"/>
  <c r="AR78" i="14"/>
  <c r="T79" i="14"/>
  <c r="AS81" i="14"/>
  <c r="AS84" i="14"/>
  <c r="AK92" i="14"/>
  <c r="K95" i="14"/>
  <c r="L95" i="14" s="1"/>
  <c r="AK97" i="14"/>
  <c r="T98" i="14"/>
  <c r="K100" i="14"/>
  <c r="L100" i="14" s="1"/>
  <c r="T123" i="14"/>
  <c r="K124" i="14"/>
  <c r="L124" i="14" s="1"/>
  <c r="AU129" i="14"/>
  <c r="AV131" i="14"/>
  <c r="AU147" i="14"/>
  <c r="AU144" i="14"/>
  <c r="K143" i="14"/>
  <c r="L143" i="14" s="1"/>
  <c r="K140" i="14"/>
  <c r="L140" i="14" s="1"/>
  <c r="K146" i="14"/>
  <c r="L146" i="14" s="1"/>
  <c r="AU140" i="14"/>
  <c r="AU146" i="14"/>
  <c r="AU143" i="14"/>
  <c r="AU137" i="14"/>
  <c r="K145" i="14"/>
  <c r="L145" i="14" s="1"/>
  <c r="AU145" i="14"/>
  <c r="K141" i="14"/>
  <c r="L141" i="14" s="1"/>
  <c r="AU141" i="14"/>
  <c r="AU138" i="14"/>
  <c r="K53" i="17"/>
  <c r="L53" i="17" s="1"/>
  <c r="AR51" i="17"/>
  <c r="AR48" i="17"/>
  <c r="K45" i="17"/>
  <c r="L45" i="17" s="1"/>
  <c r="AR43" i="17"/>
  <c r="AR53" i="17"/>
  <c r="K50" i="17"/>
  <c r="L50" i="17" s="1"/>
  <c r="K47" i="17"/>
  <c r="L47" i="17" s="1"/>
  <c r="AR45" i="17"/>
  <c r="AR50" i="17"/>
  <c r="K42" i="17"/>
  <c r="L42" i="17" s="1"/>
  <c r="K52" i="17"/>
  <c r="L52" i="17" s="1"/>
  <c r="AR47" i="17"/>
  <c r="K44" i="17"/>
  <c r="L44" i="17" s="1"/>
  <c r="AR52" i="17"/>
  <c r="K49" i="17"/>
  <c r="L49" i="17" s="1"/>
  <c r="AR42" i="17"/>
  <c r="K46" i="17"/>
  <c r="L46" i="17" s="1"/>
  <c r="AR44" i="17"/>
  <c r="K43" i="17"/>
  <c r="L43" i="17" s="1"/>
  <c r="AR46" i="17"/>
  <c r="K48" i="17"/>
  <c r="L48" i="17" s="1"/>
  <c r="R99" i="17"/>
  <c r="E45" i="18"/>
  <c r="H44" i="18" s="1"/>
  <c r="I44" i="18" s="1"/>
  <c r="J44" i="18" s="1"/>
  <c r="D60" i="18"/>
  <c r="T129" i="13"/>
  <c r="AR44" i="14"/>
  <c r="D58" i="14"/>
  <c r="K113" i="14"/>
  <c r="L113" i="14" s="1"/>
  <c r="K116" i="14"/>
  <c r="L116" i="14" s="1"/>
  <c r="E67" i="16"/>
  <c r="H66" i="16" s="1"/>
  <c r="I66" i="16" s="1"/>
  <c r="J66" i="16" s="1"/>
  <c r="D81" i="16"/>
  <c r="L64" i="16"/>
  <c r="R95" i="17"/>
  <c r="L130" i="13"/>
  <c r="AU114" i="14"/>
  <c r="T111" i="16"/>
  <c r="T108" i="16"/>
  <c r="T114" i="16"/>
  <c r="T105" i="16"/>
  <c r="T110" i="16"/>
  <c r="T107" i="16"/>
  <c r="T109" i="16"/>
  <c r="T115" i="16"/>
  <c r="T112" i="16"/>
  <c r="T106" i="16"/>
  <c r="R69" i="17"/>
  <c r="AU122" i="13"/>
  <c r="AV124" i="13"/>
  <c r="T127" i="13"/>
  <c r="K128" i="13"/>
  <c r="L128" i="13" s="1"/>
  <c r="AU138" i="13"/>
  <c r="AU141" i="13"/>
  <c r="T142" i="13"/>
  <c r="AV144" i="13"/>
  <c r="AV147" i="13"/>
  <c r="AS31" i="14"/>
  <c r="AS35" i="14"/>
  <c r="AR42" i="14"/>
  <c r="E47" i="14"/>
  <c r="H46" i="14" s="1"/>
  <c r="I46" i="14" s="1"/>
  <c r="J46" i="14" s="1"/>
  <c r="K49" i="14"/>
  <c r="L49" i="14" s="1"/>
  <c r="AR52" i="14"/>
  <c r="T53" i="14"/>
  <c r="T62" i="14"/>
  <c r="AS64" i="14"/>
  <c r="K81" i="14"/>
  <c r="L81" i="14" s="1"/>
  <c r="K84" i="14"/>
  <c r="L84" i="14" s="1"/>
  <c r="AU108" i="14"/>
  <c r="AU111" i="14"/>
  <c r="AV127" i="14"/>
  <c r="D64" i="16"/>
  <c r="E49" i="16"/>
  <c r="H48" i="16" s="1"/>
  <c r="I48" i="16" s="1"/>
  <c r="J48" i="16" s="1"/>
  <c r="E63" i="16"/>
  <c r="H62" i="16" s="1"/>
  <c r="I62" i="16" s="1"/>
  <c r="J62" i="16" s="1"/>
  <c r="D77" i="16"/>
  <c r="T79" i="16"/>
  <c r="T76" i="16"/>
  <c r="T82" i="16"/>
  <c r="T73" i="16"/>
  <c r="T78" i="16"/>
  <c r="T75" i="16"/>
  <c r="T84" i="16"/>
  <c r="T81" i="16"/>
  <c r="T113" i="16"/>
  <c r="R29" i="17"/>
  <c r="R63" i="17"/>
  <c r="AV138" i="13"/>
  <c r="AV141" i="13"/>
  <c r="K27" i="14"/>
  <c r="L27" i="14" s="1"/>
  <c r="T29" i="14"/>
  <c r="AS42" i="14"/>
  <c r="T43" i="14"/>
  <c r="K44" i="14"/>
  <c r="L44" i="14" s="1"/>
  <c r="AR47" i="14"/>
  <c r="T48" i="14"/>
  <c r="AS52" i="14"/>
  <c r="AR73" i="14"/>
  <c r="K75" i="14"/>
  <c r="L75" i="14" s="1"/>
  <c r="D76" i="14"/>
  <c r="K78" i="14"/>
  <c r="L78" i="14" s="1"/>
  <c r="AR82" i="14"/>
  <c r="AK93" i="14"/>
  <c r="T94" i="14"/>
  <c r="T99" i="14"/>
  <c r="T109" i="14"/>
  <c r="AU125" i="14"/>
  <c r="T128" i="14"/>
  <c r="K129" i="14"/>
  <c r="L129" i="14" s="1"/>
  <c r="R46" i="16"/>
  <c r="L74" i="16"/>
  <c r="L106" i="16"/>
  <c r="R100" i="17"/>
  <c r="R113" i="19"/>
  <c r="T125" i="13"/>
  <c r="K126" i="13"/>
  <c r="L126" i="13" s="1"/>
  <c r="AU131" i="13"/>
  <c r="AR28" i="14"/>
  <c r="T33" i="14"/>
  <c r="AS47" i="14"/>
  <c r="E50" i="14"/>
  <c r="H49" i="14" s="1"/>
  <c r="I49" i="14" s="1"/>
  <c r="J49" i="14" s="1"/>
  <c r="K52" i="14"/>
  <c r="L52" i="14" s="1"/>
  <c r="K58" i="14"/>
  <c r="L58" i="14" s="1"/>
  <c r="K67" i="14"/>
  <c r="L67" i="14" s="1"/>
  <c r="AS73" i="14"/>
  <c r="T74" i="14"/>
  <c r="AR76" i="14"/>
  <c r="AR79" i="14"/>
  <c r="T80" i="14"/>
  <c r="AS82" i="14"/>
  <c r="T83" i="14"/>
  <c r="AK89" i="14"/>
  <c r="AU121" i="14"/>
  <c r="AU123" i="14"/>
  <c r="AV125" i="14"/>
  <c r="K136" i="14"/>
  <c r="L136" i="14" s="1"/>
  <c r="T145" i="14"/>
  <c r="T141" i="14"/>
  <c r="T138" i="14"/>
  <c r="T147" i="14"/>
  <c r="T144" i="14"/>
  <c r="T140" i="14"/>
  <c r="T142" i="14"/>
  <c r="T139" i="14"/>
  <c r="T74" i="16"/>
  <c r="L82" i="16"/>
  <c r="L141" i="16"/>
  <c r="T121" i="13"/>
  <c r="T123" i="13"/>
  <c r="K124" i="13"/>
  <c r="L124" i="13" s="1"/>
  <c r="AU129" i="13"/>
  <c r="AV131" i="13"/>
  <c r="K144" i="13"/>
  <c r="L144" i="13" s="1"/>
  <c r="K147" i="13"/>
  <c r="L147" i="13" s="1"/>
  <c r="K31" i="14"/>
  <c r="L31" i="14" s="1"/>
  <c r="AR32" i="14"/>
  <c r="K35" i="14"/>
  <c r="L35" i="14" s="1"/>
  <c r="T37" i="14"/>
  <c r="K42" i="14"/>
  <c r="L42" i="14" s="1"/>
  <c r="AR50" i="14"/>
  <c r="K61" i="14"/>
  <c r="L61" i="14" s="1"/>
  <c r="K64" i="14"/>
  <c r="L64" i="14" s="1"/>
  <c r="AS76" i="14"/>
  <c r="K92" i="14"/>
  <c r="L92" i="14" s="1"/>
  <c r="K97" i="14"/>
  <c r="L97" i="14" s="1"/>
  <c r="K105" i="14"/>
  <c r="L105" i="14" s="1"/>
  <c r="K114" i="14"/>
  <c r="L114" i="14" s="1"/>
  <c r="AV121" i="14"/>
  <c r="AV123" i="14"/>
  <c r="K127" i="14"/>
  <c r="L127" i="14" s="1"/>
  <c r="AU132" i="14"/>
  <c r="K144" i="14"/>
  <c r="L144" i="14" s="1"/>
  <c r="L78" i="16"/>
  <c r="T80" i="16"/>
  <c r="T116" i="16"/>
  <c r="AV129" i="13"/>
  <c r="AU136" i="13"/>
  <c r="K138" i="13"/>
  <c r="L138" i="13" s="1"/>
  <c r="K141" i="13"/>
  <c r="L141" i="13" s="1"/>
  <c r="AR36" i="14"/>
  <c r="AR45" i="14"/>
  <c r="K47" i="14"/>
  <c r="L47" i="14" s="1"/>
  <c r="AR65" i="14"/>
  <c r="T66" i="14"/>
  <c r="K108" i="14"/>
  <c r="L108" i="14" s="1"/>
  <c r="K111" i="14"/>
  <c r="L111" i="14" s="1"/>
  <c r="AU130" i="14"/>
  <c r="E59" i="16"/>
  <c r="H58" i="16" s="1"/>
  <c r="I58" i="16" s="1"/>
  <c r="J58" i="16" s="1"/>
  <c r="D73" i="16"/>
  <c r="D61" i="16"/>
  <c r="E46" i="16"/>
  <c r="H45" i="16" s="1"/>
  <c r="I45" i="16" s="1"/>
  <c r="J45" i="16" s="1"/>
  <c r="E66" i="16"/>
  <c r="H65" i="16" s="1"/>
  <c r="I65" i="16" s="1"/>
  <c r="J65" i="16" s="1"/>
  <c r="D80" i="16"/>
  <c r="E68" i="17"/>
  <c r="H67" i="17" s="1"/>
  <c r="I67" i="17" s="1"/>
  <c r="J67" i="17" s="1"/>
  <c r="D82" i="17"/>
  <c r="R139" i="14"/>
  <c r="R142" i="14"/>
  <c r="R109" i="16"/>
  <c r="AS77" i="17"/>
  <c r="AS83" i="17"/>
  <c r="AS80" i="17"/>
  <c r="AS74" i="17"/>
  <c r="AS79" i="17"/>
  <c r="AS76" i="17"/>
  <c r="AS82" i="17"/>
  <c r="AS73" i="17"/>
  <c r="AS75" i="17"/>
  <c r="AS78" i="17"/>
  <c r="AS81" i="17"/>
  <c r="AS84" i="17"/>
  <c r="R68" i="18"/>
  <c r="AV139" i="13"/>
  <c r="K28" i="14"/>
  <c r="L28" i="14" s="1"/>
  <c r="T30" i="14"/>
  <c r="K50" i="14"/>
  <c r="L50" i="14" s="1"/>
  <c r="K76" i="14"/>
  <c r="L76" i="14" s="1"/>
  <c r="AK90" i="14"/>
  <c r="K93" i="14"/>
  <c r="L93" i="14" s="1"/>
  <c r="T107" i="14"/>
  <c r="K121" i="14"/>
  <c r="L121" i="14" s="1"/>
  <c r="K123" i="14"/>
  <c r="L123" i="14" s="1"/>
  <c r="K100" i="16"/>
  <c r="L100" i="16" s="1"/>
  <c r="AK97" i="16"/>
  <c r="K95" i="16"/>
  <c r="L95" i="16" s="1"/>
  <c r="AK92" i="16"/>
  <c r="K90" i="16"/>
  <c r="L90" i="16" s="1"/>
  <c r="AK96" i="16"/>
  <c r="K94" i="16"/>
  <c r="L94" i="16" s="1"/>
  <c r="AK91" i="16"/>
  <c r="K99" i="16"/>
  <c r="L99" i="16" s="1"/>
  <c r="K89" i="16"/>
  <c r="L89" i="16" s="1"/>
  <c r="AK100" i="16"/>
  <c r="AK95" i="16"/>
  <c r="K98" i="16"/>
  <c r="L98" i="16" s="1"/>
  <c r="K93" i="16"/>
  <c r="L93" i="16" s="1"/>
  <c r="AK90" i="16"/>
  <c r="AK99" i="16"/>
  <c r="AK94" i="16"/>
  <c r="AK93" i="16"/>
  <c r="AK98" i="16"/>
  <c r="K96" i="16"/>
  <c r="L96" i="16" s="1"/>
  <c r="K91" i="16"/>
  <c r="L91" i="16" s="1"/>
  <c r="AR49" i="17"/>
  <c r="E59" i="17"/>
  <c r="H58" i="17" s="1"/>
  <c r="I58" i="17" s="1"/>
  <c r="J58" i="17" s="1"/>
  <c r="D73" i="17"/>
  <c r="R80" i="17"/>
  <c r="K112" i="17"/>
  <c r="L112" i="17" s="1"/>
  <c r="K109" i="17"/>
  <c r="L109" i="17" s="1"/>
  <c r="K106" i="17"/>
  <c r="L106" i="17" s="1"/>
  <c r="K115" i="17"/>
  <c r="L115" i="17" s="1"/>
  <c r="AU109" i="17"/>
  <c r="AU115" i="17"/>
  <c r="AU112" i="17"/>
  <c r="AU106" i="17"/>
  <c r="K111" i="17"/>
  <c r="L111" i="17" s="1"/>
  <c r="K108" i="17"/>
  <c r="L108" i="17" s="1"/>
  <c r="K114" i="17"/>
  <c r="L114" i="17" s="1"/>
  <c r="K105" i="17"/>
  <c r="L105" i="17" s="1"/>
  <c r="AU111" i="17"/>
  <c r="AU108" i="17"/>
  <c r="AU114" i="17"/>
  <c r="K110" i="17"/>
  <c r="L110" i="17" s="1"/>
  <c r="K107" i="17"/>
  <c r="L107" i="17" s="1"/>
  <c r="AU105" i="17"/>
  <c r="AU110" i="17"/>
  <c r="AU107" i="17"/>
  <c r="K116" i="17"/>
  <c r="L116" i="17" s="1"/>
  <c r="AU113" i="17"/>
  <c r="K113" i="17"/>
  <c r="L113" i="17" s="1"/>
  <c r="AV144" i="14"/>
  <c r="AV147" i="14"/>
  <c r="AS31" i="16"/>
  <c r="AS35" i="16"/>
  <c r="AR42" i="16"/>
  <c r="K49" i="16"/>
  <c r="L49" i="16" s="1"/>
  <c r="AR52" i="16"/>
  <c r="T53" i="16"/>
  <c r="AS61" i="16"/>
  <c r="AS64" i="16"/>
  <c r="K81" i="16"/>
  <c r="L81" i="16" s="1"/>
  <c r="K84" i="16"/>
  <c r="L84" i="16" s="1"/>
  <c r="AV105" i="16"/>
  <c r="AU108" i="16"/>
  <c r="AU111" i="16"/>
  <c r="AV114" i="16"/>
  <c r="AV127" i="16"/>
  <c r="R27" i="17"/>
  <c r="O27" i="17"/>
  <c r="P27" i="17" s="1"/>
  <c r="Q27" i="17" s="1"/>
  <c r="S27" i="17" s="1"/>
  <c r="U27" i="17" s="1"/>
  <c r="AQ27" i="17" s="1"/>
  <c r="AU27" i="17" s="1"/>
  <c r="R46" i="19"/>
  <c r="K27" i="16"/>
  <c r="L27" i="16" s="1"/>
  <c r="AR47" i="16"/>
  <c r="T48" i="16"/>
  <c r="AS52" i="16"/>
  <c r="AR82" i="16"/>
  <c r="AL98" i="16"/>
  <c r="T99" i="16"/>
  <c r="AV108" i="16"/>
  <c r="AV111" i="16"/>
  <c r="AU125" i="16"/>
  <c r="T128" i="16"/>
  <c r="K129" i="16"/>
  <c r="L129" i="16" s="1"/>
  <c r="AU146" i="16"/>
  <c r="AR69" i="17"/>
  <c r="AR66" i="17"/>
  <c r="K65" i="17"/>
  <c r="L65" i="17" s="1"/>
  <c r="K62" i="17"/>
  <c r="L62" i="17" s="1"/>
  <c r="K59" i="17"/>
  <c r="L59" i="17" s="1"/>
  <c r="K68" i="17"/>
  <c r="L68" i="17" s="1"/>
  <c r="AR62" i="17"/>
  <c r="AR68" i="17"/>
  <c r="AR65" i="17"/>
  <c r="AR59" i="17"/>
  <c r="K64" i="17"/>
  <c r="L64" i="17" s="1"/>
  <c r="K61" i="17"/>
  <c r="L61" i="17" s="1"/>
  <c r="K67" i="17"/>
  <c r="L67" i="17" s="1"/>
  <c r="K58" i="17"/>
  <c r="L58" i="17" s="1"/>
  <c r="AR64" i="17"/>
  <c r="AR61" i="17"/>
  <c r="AL91" i="17"/>
  <c r="R42" i="18"/>
  <c r="O42" i="18"/>
  <c r="P42" i="18" s="1"/>
  <c r="Q42" i="18" s="1"/>
  <c r="S42" i="18" s="1"/>
  <c r="U42" i="18" s="1"/>
  <c r="AS32" i="16"/>
  <c r="AR36" i="16"/>
  <c r="AR45" i="16"/>
  <c r="K47" i="16"/>
  <c r="L47" i="16" s="1"/>
  <c r="AS50" i="16"/>
  <c r="AR59" i="16"/>
  <c r="AR65" i="16"/>
  <c r="AR68" i="16"/>
  <c r="T95" i="16"/>
  <c r="T100" i="16"/>
  <c r="K108" i="16"/>
  <c r="L108" i="16" s="1"/>
  <c r="K111" i="16"/>
  <c r="L111" i="16" s="1"/>
  <c r="T124" i="16"/>
  <c r="K125" i="16"/>
  <c r="L125" i="16" s="1"/>
  <c r="AU130" i="16"/>
  <c r="AV132" i="16"/>
  <c r="AU137" i="16"/>
  <c r="AU140" i="16"/>
  <c r="AU141" i="16"/>
  <c r="E60" i="17"/>
  <c r="H59" i="17" s="1"/>
  <c r="I59" i="17" s="1"/>
  <c r="J59" i="17" s="1"/>
  <c r="L121" i="18"/>
  <c r="L132" i="18"/>
  <c r="R63" i="20"/>
  <c r="AV139" i="14"/>
  <c r="AV142" i="14"/>
  <c r="K28" i="16"/>
  <c r="L28" i="16" s="1"/>
  <c r="AR29" i="16"/>
  <c r="T30" i="16"/>
  <c r="T34" i="16"/>
  <c r="E43" i="16"/>
  <c r="H42" i="16" s="1"/>
  <c r="I42" i="16" s="1"/>
  <c r="J42" i="16" s="1"/>
  <c r="P42" i="16" s="1"/>
  <c r="Q42" i="16" s="1"/>
  <c r="S42" i="16" s="1"/>
  <c r="U42" i="16" s="1"/>
  <c r="AQ42" i="16" s="1"/>
  <c r="K50" i="16"/>
  <c r="L50" i="16" s="1"/>
  <c r="AR53" i="16"/>
  <c r="AS62" i="16"/>
  <c r="K76" i="16"/>
  <c r="L76" i="16" s="1"/>
  <c r="K79" i="16"/>
  <c r="L79" i="16" s="1"/>
  <c r="AV106" i="16"/>
  <c r="AU109" i="16"/>
  <c r="AV112" i="16"/>
  <c r="AV115" i="16"/>
  <c r="K121" i="16"/>
  <c r="L121" i="16" s="1"/>
  <c r="K123" i="16"/>
  <c r="L123" i="16" s="1"/>
  <c r="AU128" i="16"/>
  <c r="AS48" i="17"/>
  <c r="AS43" i="17"/>
  <c r="AS53" i="17"/>
  <c r="AS45" i="17"/>
  <c r="AS50" i="17"/>
  <c r="AS47" i="17"/>
  <c r="AS52" i="17"/>
  <c r="AS42" i="17"/>
  <c r="AS44" i="17"/>
  <c r="R78" i="17"/>
  <c r="R122" i="17"/>
  <c r="R64" i="18"/>
  <c r="AS29" i="16"/>
  <c r="K32" i="16"/>
  <c r="L32" i="16" s="1"/>
  <c r="AR33" i="16"/>
  <c r="K36" i="16"/>
  <c r="L36" i="16" s="1"/>
  <c r="AR48" i="16"/>
  <c r="T49" i="16"/>
  <c r="AS53" i="16"/>
  <c r="K68" i="16"/>
  <c r="L68" i="16" s="1"/>
  <c r="AV109" i="16"/>
  <c r="T131" i="16"/>
  <c r="K132" i="16"/>
  <c r="L132" i="16" s="1"/>
  <c r="D60" i="17"/>
  <c r="E45" i="17"/>
  <c r="H44" i="17" s="1"/>
  <c r="I44" i="17" s="1"/>
  <c r="J44" i="17" s="1"/>
  <c r="R35" i="18"/>
  <c r="R146" i="18"/>
  <c r="R95" i="19"/>
  <c r="AR26" i="16"/>
  <c r="AS33" i="16"/>
  <c r="AR37" i="16"/>
  <c r="T44" i="16"/>
  <c r="AS48" i="16"/>
  <c r="E51" i="16"/>
  <c r="H50" i="16" s="1"/>
  <c r="I50" i="16" s="1"/>
  <c r="J50" i="16" s="1"/>
  <c r="K59" i="16"/>
  <c r="L59" i="16" s="1"/>
  <c r="K62" i="16"/>
  <c r="L62" i="16" s="1"/>
  <c r="K65" i="16"/>
  <c r="L65" i="16" s="1"/>
  <c r="D69" i="16"/>
  <c r="AS80" i="16"/>
  <c r="AS83" i="16"/>
  <c r="AL100" i="16"/>
  <c r="K115" i="16"/>
  <c r="L115" i="16" s="1"/>
  <c r="AU126" i="16"/>
  <c r="T129" i="16"/>
  <c r="K130" i="16"/>
  <c r="L130" i="16" s="1"/>
  <c r="K137" i="16"/>
  <c r="L137" i="16" s="1"/>
  <c r="AV142" i="16"/>
  <c r="AV145" i="16"/>
  <c r="AV147" i="16"/>
  <c r="AV144" i="16"/>
  <c r="K140" i="16"/>
  <c r="L140" i="16" s="1"/>
  <c r="K143" i="16"/>
  <c r="L143" i="16" s="1"/>
  <c r="R60" i="17"/>
  <c r="R75" i="17"/>
  <c r="AS51" i="17"/>
  <c r="E65" i="17"/>
  <c r="H64" i="17" s="1"/>
  <c r="I64" i="17" s="1"/>
  <c r="J64" i="17" s="1"/>
  <c r="D79" i="17"/>
  <c r="R79" i="18"/>
  <c r="K29" i="16"/>
  <c r="L29" i="16" s="1"/>
  <c r="T31" i="16"/>
  <c r="T35" i="16"/>
  <c r="T42" i="16"/>
  <c r="K43" i="16"/>
  <c r="L43" i="16" s="1"/>
  <c r="K48" i="16"/>
  <c r="L48" i="16" s="1"/>
  <c r="AS51" i="16"/>
  <c r="T52" i="16"/>
  <c r="AR60" i="16"/>
  <c r="AR63" i="16"/>
  <c r="AS66" i="16"/>
  <c r="AS69" i="16"/>
  <c r="K83" i="16"/>
  <c r="L83" i="16" s="1"/>
  <c r="T92" i="16"/>
  <c r="AU113" i="16"/>
  <c r="AU116" i="16"/>
  <c r="AU122" i="16"/>
  <c r="AV124" i="16"/>
  <c r="T127" i="16"/>
  <c r="K128" i="16"/>
  <c r="L128" i="16" s="1"/>
  <c r="AU138" i="16"/>
  <c r="K146" i="16"/>
  <c r="L146" i="16" s="1"/>
  <c r="E94" i="17"/>
  <c r="H93" i="17" s="1"/>
  <c r="I93" i="17" s="1"/>
  <c r="J93" i="17" s="1"/>
  <c r="D109" i="17"/>
  <c r="R74" i="17"/>
  <c r="R77" i="17"/>
  <c r="AL100" i="17"/>
  <c r="AL95" i="17"/>
  <c r="AL90" i="17"/>
  <c r="AL99" i="17"/>
  <c r="AL94" i="17"/>
  <c r="AL89" i="17"/>
  <c r="AL93" i="17"/>
  <c r="AL98" i="17"/>
  <c r="AL96" i="17"/>
  <c r="L37" i="19"/>
  <c r="R122" i="19"/>
  <c r="AV137" i="14"/>
  <c r="AV143" i="14"/>
  <c r="AV146" i="14"/>
  <c r="AR30" i="16"/>
  <c r="K33" i="16"/>
  <c r="L33" i="16" s="1"/>
  <c r="AR34" i="16"/>
  <c r="AR46" i="16"/>
  <c r="T47" i="16"/>
  <c r="AS60" i="16"/>
  <c r="AS63" i="16"/>
  <c r="K77" i="16"/>
  <c r="L77" i="16" s="1"/>
  <c r="K80" i="16"/>
  <c r="L80" i="16" s="1"/>
  <c r="AL91" i="16"/>
  <c r="AL96" i="16"/>
  <c r="AU107" i="16"/>
  <c r="AU110" i="16"/>
  <c r="AV113" i="16"/>
  <c r="AV116" i="16"/>
  <c r="AV138" i="16"/>
  <c r="D122" i="17"/>
  <c r="E107" i="17"/>
  <c r="H106" i="17" s="1"/>
  <c r="I106" i="17" s="1"/>
  <c r="J106" i="17" s="1"/>
  <c r="D65" i="17"/>
  <c r="E50" i="17"/>
  <c r="H49" i="17" s="1"/>
  <c r="I49" i="17" s="1"/>
  <c r="J49" i="17" s="1"/>
  <c r="AR60" i="17"/>
  <c r="K66" i="17"/>
  <c r="L66" i="17" s="1"/>
  <c r="R43" i="18"/>
  <c r="O43" i="18"/>
  <c r="P43" i="18" s="1"/>
  <c r="Q43" i="18" s="1"/>
  <c r="S43" i="18" s="1"/>
  <c r="U43" i="18" s="1"/>
  <c r="AQ43" i="18" s="1"/>
  <c r="T126" i="18"/>
  <c r="T128" i="18"/>
  <c r="T130" i="18"/>
  <c r="T132" i="18"/>
  <c r="L126" i="18"/>
  <c r="T123" i="18"/>
  <c r="T121" i="18"/>
  <c r="T125" i="18"/>
  <c r="T127" i="18"/>
  <c r="T122" i="18"/>
  <c r="T124" i="18"/>
  <c r="T129" i="18"/>
  <c r="T131" i="18"/>
  <c r="L123" i="18"/>
  <c r="R61" i="31"/>
  <c r="K26" i="16"/>
  <c r="L26" i="16" s="1"/>
  <c r="AS30" i="16"/>
  <c r="AS34" i="16"/>
  <c r="K37" i="16"/>
  <c r="L37" i="16" s="1"/>
  <c r="AS46" i="16"/>
  <c r="K51" i="16"/>
  <c r="L51" i="16" s="1"/>
  <c r="D75" i="16"/>
  <c r="D78" i="16"/>
  <c r="AR81" i="16"/>
  <c r="AV107" i="16"/>
  <c r="T125" i="16"/>
  <c r="K126" i="16"/>
  <c r="L126" i="16" s="1"/>
  <c r="AU131" i="16"/>
  <c r="T27" i="17"/>
  <c r="T34" i="17"/>
  <c r="T30" i="17"/>
  <c r="T37" i="17"/>
  <c r="T26" i="17"/>
  <c r="T33" i="17"/>
  <c r="T29" i="17"/>
  <c r="T36" i="17"/>
  <c r="T32" i="17"/>
  <c r="E53" i="17"/>
  <c r="H52" i="17" s="1"/>
  <c r="I52" i="17" s="1"/>
  <c r="J52" i="17" s="1"/>
  <c r="D68" i="17"/>
  <c r="E91" i="17"/>
  <c r="H90" i="17" s="1"/>
  <c r="I90" i="17" s="1"/>
  <c r="J90" i="17" s="1"/>
  <c r="R76" i="18"/>
  <c r="R69" i="19"/>
  <c r="AR27" i="16"/>
  <c r="AR49" i="16"/>
  <c r="T50" i="16"/>
  <c r="K66" i="16"/>
  <c r="L66" i="16" s="1"/>
  <c r="D67" i="16"/>
  <c r="K69" i="16"/>
  <c r="L69" i="16" s="1"/>
  <c r="K142" i="16"/>
  <c r="L142" i="16" s="1"/>
  <c r="K145" i="16"/>
  <c r="L145" i="16" s="1"/>
  <c r="AU142" i="16"/>
  <c r="K147" i="16"/>
  <c r="L147" i="16" s="1"/>
  <c r="K144" i="16"/>
  <c r="L144" i="16" s="1"/>
  <c r="AU147" i="16"/>
  <c r="AU144" i="16"/>
  <c r="R124" i="17"/>
  <c r="K30" i="16"/>
  <c r="L30" i="16" s="1"/>
  <c r="T32" i="16"/>
  <c r="AS49" i="16"/>
  <c r="AR58" i="16"/>
  <c r="K60" i="16"/>
  <c r="L60" i="16" s="1"/>
  <c r="K63" i="16"/>
  <c r="L63" i="16" s="1"/>
  <c r="AR67" i="16"/>
  <c r="AS75" i="16"/>
  <c r="K113" i="16"/>
  <c r="L113" i="16" s="1"/>
  <c r="K116" i="16"/>
  <c r="L116" i="16" s="1"/>
  <c r="K122" i="16"/>
  <c r="L122" i="16" s="1"/>
  <c r="T132" i="16"/>
  <c r="AU136" i="16"/>
  <c r="K138" i="16"/>
  <c r="L138" i="16" s="1"/>
  <c r="AU143" i="16"/>
  <c r="E63" i="17"/>
  <c r="H62" i="17" s="1"/>
  <c r="I62" i="17" s="1"/>
  <c r="J62" i="17" s="1"/>
  <c r="D84" i="17"/>
  <c r="AL97" i="17"/>
  <c r="AR31" i="16"/>
  <c r="K34" i="16"/>
  <c r="L34" i="16" s="1"/>
  <c r="AS58" i="16"/>
  <c r="AR61" i="16"/>
  <c r="AU105" i="16"/>
  <c r="K107" i="16"/>
  <c r="L107" i="16" s="1"/>
  <c r="K110" i="16"/>
  <c r="L110" i="16" s="1"/>
  <c r="AU127" i="16"/>
  <c r="AV136" i="16"/>
  <c r="AU139" i="16"/>
  <c r="AV143" i="16"/>
  <c r="E62" i="17"/>
  <c r="H61" i="17" s="1"/>
  <c r="I61" i="17" s="1"/>
  <c r="J61" i="17" s="1"/>
  <c r="D76" i="17"/>
  <c r="AS64" i="18"/>
  <c r="AS61" i="18"/>
  <c r="AS67" i="18"/>
  <c r="AS58" i="18"/>
  <c r="AS63" i="18"/>
  <c r="AS60" i="18"/>
  <c r="AS69" i="18"/>
  <c r="AS66" i="18"/>
  <c r="AS68" i="18"/>
  <c r="AS65" i="18"/>
  <c r="AS59" i="18"/>
  <c r="L26" i="19"/>
  <c r="R93" i="18"/>
  <c r="L28" i="19"/>
  <c r="L35" i="19"/>
  <c r="R124" i="19"/>
  <c r="R34" i="31"/>
  <c r="R145" i="31"/>
  <c r="D59" i="18"/>
  <c r="E44" i="18"/>
  <c r="H43" i="18" s="1"/>
  <c r="I43" i="18" s="1"/>
  <c r="J43" i="18" s="1"/>
  <c r="AS47" i="18"/>
  <c r="AS52" i="18"/>
  <c r="AS44" i="18"/>
  <c r="AS49" i="18"/>
  <c r="AS51" i="18"/>
  <c r="AS45" i="18"/>
  <c r="AS50" i="18"/>
  <c r="R65" i="18"/>
  <c r="R77" i="18"/>
  <c r="R64" i="31"/>
  <c r="D65" i="18"/>
  <c r="E50" i="18"/>
  <c r="H49" i="18" s="1"/>
  <c r="I49" i="18" s="1"/>
  <c r="J49" i="18" s="1"/>
  <c r="L122" i="18"/>
  <c r="D68" i="19"/>
  <c r="E53" i="19"/>
  <c r="H52" i="19" s="1"/>
  <c r="I52" i="19" s="1"/>
  <c r="J52" i="19" s="1"/>
  <c r="R127" i="19"/>
  <c r="D76" i="31"/>
  <c r="E62" i="31"/>
  <c r="H61" i="31" s="1"/>
  <c r="I61" i="31" s="1"/>
  <c r="J61" i="31" s="1"/>
  <c r="AR31" i="17"/>
  <c r="K34" i="17"/>
  <c r="L34" i="17" s="1"/>
  <c r="AR35" i="17"/>
  <c r="T59" i="17"/>
  <c r="T65" i="17"/>
  <c r="AS67" i="17"/>
  <c r="T68" i="17"/>
  <c r="AU127" i="17"/>
  <c r="T130" i="17"/>
  <c r="K131" i="17"/>
  <c r="L131" i="17" s="1"/>
  <c r="T137" i="17"/>
  <c r="T143" i="17"/>
  <c r="AV145" i="17"/>
  <c r="T146" i="17"/>
  <c r="AS36" i="18"/>
  <c r="D62" i="18"/>
  <c r="E47" i="18"/>
  <c r="H46" i="18" s="1"/>
  <c r="I46" i="18" s="1"/>
  <c r="J46" i="18" s="1"/>
  <c r="L124" i="18"/>
  <c r="L30" i="19"/>
  <c r="AR63" i="19"/>
  <c r="K65" i="19"/>
  <c r="L65" i="19" s="1"/>
  <c r="K68" i="19"/>
  <c r="L68" i="19" s="1"/>
  <c r="AR62" i="19"/>
  <c r="AR68" i="19"/>
  <c r="AR65" i="19"/>
  <c r="K67" i="19"/>
  <c r="L67" i="19" s="1"/>
  <c r="AR64" i="19"/>
  <c r="AR66" i="19"/>
  <c r="K59" i="19"/>
  <c r="L59" i="19" s="1"/>
  <c r="K63" i="19"/>
  <c r="L63" i="19" s="1"/>
  <c r="K62" i="19"/>
  <c r="L62" i="19" s="1"/>
  <c r="K64" i="19"/>
  <c r="L64" i="19" s="1"/>
  <c r="AR59" i="19"/>
  <c r="K66" i="19"/>
  <c r="L66" i="19" s="1"/>
  <c r="K61" i="19"/>
  <c r="L61" i="19" s="1"/>
  <c r="K58" i="19"/>
  <c r="L58" i="19" s="1"/>
  <c r="AR69" i="19"/>
  <c r="AR67" i="19"/>
  <c r="AR61" i="19"/>
  <c r="AR60" i="19"/>
  <c r="R99" i="19"/>
  <c r="AS31" i="17"/>
  <c r="AS35" i="17"/>
  <c r="E47" i="17"/>
  <c r="H46" i="17" s="1"/>
  <c r="I46" i="17" s="1"/>
  <c r="J46" i="17" s="1"/>
  <c r="T53" i="17"/>
  <c r="AS61" i="17"/>
  <c r="T62" i="17"/>
  <c r="AS64" i="17"/>
  <c r="K81" i="17"/>
  <c r="L81" i="17" s="1"/>
  <c r="K84" i="17"/>
  <c r="L84" i="17" s="1"/>
  <c r="K91" i="17"/>
  <c r="L91" i="17" s="1"/>
  <c r="K96" i="17"/>
  <c r="L96" i="17" s="1"/>
  <c r="AK98" i="17"/>
  <c r="AV105" i="17"/>
  <c r="T106" i="17"/>
  <c r="T112" i="17"/>
  <c r="AV114" i="17"/>
  <c r="T115" i="17"/>
  <c r="AV127" i="17"/>
  <c r="T140" i="17"/>
  <c r="K28" i="18"/>
  <c r="L28" i="18" s="1"/>
  <c r="AR29" i="18"/>
  <c r="T30" i="18"/>
  <c r="T34" i="18"/>
  <c r="E67" i="18"/>
  <c r="H66" i="18" s="1"/>
  <c r="I66" i="18" s="1"/>
  <c r="J66" i="18" s="1"/>
  <c r="D81" i="18"/>
  <c r="R80" i="18"/>
  <c r="L130" i="18"/>
  <c r="L27" i="19"/>
  <c r="K53" i="19"/>
  <c r="L53" i="19" s="1"/>
  <c r="AR51" i="19"/>
  <c r="AR48" i="19"/>
  <c r="K45" i="19"/>
  <c r="L45" i="19" s="1"/>
  <c r="AR43" i="19"/>
  <c r="AR53" i="19"/>
  <c r="K50" i="19"/>
  <c r="L50" i="19" s="1"/>
  <c r="K47" i="19"/>
  <c r="L47" i="19" s="1"/>
  <c r="AR45" i="19"/>
  <c r="AR50" i="19"/>
  <c r="K42" i="19"/>
  <c r="L42" i="19" s="1"/>
  <c r="K52" i="19"/>
  <c r="L52" i="19" s="1"/>
  <c r="AR47" i="19"/>
  <c r="K44" i="19"/>
  <c r="L44" i="19" s="1"/>
  <c r="AR52" i="19"/>
  <c r="K49" i="19"/>
  <c r="L49" i="19" s="1"/>
  <c r="AR42" i="19"/>
  <c r="AR46" i="19"/>
  <c r="K48" i="19"/>
  <c r="L48" i="19" s="1"/>
  <c r="K43" i="19"/>
  <c r="L43" i="19" s="1"/>
  <c r="D73" i="19"/>
  <c r="E59" i="19"/>
  <c r="H58" i="19" s="1"/>
  <c r="I58" i="19" s="1"/>
  <c r="J58" i="19" s="1"/>
  <c r="R35" i="31"/>
  <c r="R43" i="31"/>
  <c r="T43" i="17"/>
  <c r="T48" i="17"/>
  <c r="T109" i="17"/>
  <c r="AU125" i="17"/>
  <c r="K129" i="17"/>
  <c r="L129" i="17" s="1"/>
  <c r="AS29" i="18"/>
  <c r="K32" i="18"/>
  <c r="L32" i="18" s="1"/>
  <c r="AR33" i="18"/>
  <c r="K36" i="18"/>
  <c r="L36" i="18" s="1"/>
  <c r="E52" i="18"/>
  <c r="H51" i="18" s="1"/>
  <c r="I51" i="18" s="1"/>
  <c r="J51" i="18" s="1"/>
  <c r="D67" i="18"/>
  <c r="R137" i="18"/>
  <c r="R100" i="19"/>
  <c r="R46" i="20"/>
  <c r="AR26" i="18"/>
  <c r="AS33" i="18"/>
  <c r="AR37" i="18"/>
  <c r="D79" i="18"/>
  <c r="E65" i="18"/>
  <c r="H64" i="18" s="1"/>
  <c r="I64" i="18" s="1"/>
  <c r="J64" i="18" s="1"/>
  <c r="E70" i="18"/>
  <c r="H69" i="18" s="1"/>
  <c r="I69" i="18" s="1"/>
  <c r="J69" i="18" s="1"/>
  <c r="D84" i="18"/>
  <c r="R114" i="18"/>
  <c r="L34" i="19"/>
  <c r="R60" i="19"/>
  <c r="R78" i="31"/>
  <c r="AS28" i="17"/>
  <c r="K31" i="17"/>
  <c r="L31" i="17" s="1"/>
  <c r="AR32" i="17"/>
  <c r="K35" i="17"/>
  <c r="L35" i="17" s="1"/>
  <c r="T51" i="17"/>
  <c r="K92" i="17"/>
  <c r="L92" i="17" s="1"/>
  <c r="K97" i="17"/>
  <c r="L97" i="17" s="1"/>
  <c r="K127" i="17"/>
  <c r="L127" i="17" s="1"/>
  <c r="AU132" i="17"/>
  <c r="AS26" i="18"/>
  <c r="AS37" i="18"/>
  <c r="L29" i="19"/>
  <c r="D60" i="19"/>
  <c r="E45" i="19"/>
  <c r="H44" i="19" s="1"/>
  <c r="I44" i="19" s="1"/>
  <c r="J44" i="19" s="1"/>
  <c r="AU141" i="19"/>
  <c r="AU138" i="19"/>
  <c r="AU147" i="19"/>
  <c r="AU144" i="19"/>
  <c r="K143" i="19"/>
  <c r="L143" i="19" s="1"/>
  <c r="K140" i="19"/>
  <c r="L140" i="19" s="1"/>
  <c r="K137" i="19"/>
  <c r="L137" i="19" s="1"/>
  <c r="K146" i="19"/>
  <c r="L146" i="19" s="1"/>
  <c r="AU140" i="19"/>
  <c r="AU146" i="19"/>
  <c r="AU143" i="19"/>
  <c r="AU137" i="19"/>
  <c r="K142" i="19"/>
  <c r="L142" i="19" s="1"/>
  <c r="K139" i="19"/>
  <c r="L139" i="19" s="1"/>
  <c r="K145" i="19"/>
  <c r="L145" i="19" s="1"/>
  <c r="K136" i="19"/>
  <c r="L136" i="19" s="1"/>
  <c r="K144" i="19"/>
  <c r="L144" i="19" s="1"/>
  <c r="AU145" i="19"/>
  <c r="K141" i="19"/>
  <c r="L141" i="19" s="1"/>
  <c r="AU136" i="19"/>
  <c r="AU142" i="19"/>
  <c r="K138" i="19"/>
  <c r="L138" i="19" s="1"/>
  <c r="AU139" i="19"/>
  <c r="R47" i="31"/>
  <c r="AS32" i="17"/>
  <c r="AR36" i="17"/>
  <c r="T66" i="17"/>
  <c r="T69" i="17"/>
  <c r="AU130" i="17"/>
  <c r="T144" i="17"/>
  <c r="T147" i="17"/>
  <c r="K29" i="18"/>
  <c r="L29" i="18" s="1"/>
  <c r="D76" i="18"/>
  <c r="E62" i="18"/>
  <c r="H61" i="18" s="1"/>
  <c r="I61" i="18" s="1"/>
  <c r="J61" i="18" s="1"/>
  <c r="R74" i="18"/>
  <c r="E69" i="31"/>
  <c r="H68" i="31" s="1"/>
  <c r="I68" i="31" s="1"/>
  <c r="J68" i="31" s="1"/>
  <c r="D83" i="31"/>
  <c r="AS36" i="17"/>
  <c r="T46" i="17"/>
  <c r="AS59" i="17"/>
  <c r="T60" i="17"/>
  <c r="T63" i="17"/>
  <c r="AS65" i="17"/>
  <c r="AS68" i="17"/>
  <c r="K73" i="17"/>
  <c r="L73" i="17" s="1"/>
  <c r="K82" i="17"/>
  <c r="L82" i="17" s="1"/>
  <c r="T113" i="17"/>
  <c r="T116" i="17"/>
  <c r="AV130" i="17"/>
  <c r="T138" i="17"/>
  <c r="T141" i="17"/>
  <c r="AV143" i="17"/>
  <c r="AR30" i="18"/>
  <c r="K33" i="18"/>
  <c r="L33" i="18" s="1"/>
  <c r="AR34" i="18"/>
  <c r="R89" i="18"/>
  <c r="O89" i="18"/>
  <c r="R140" i="18"/>
  <c r="R31" i="31"/>
  <c r="K28" i="17"/>
  <c r="L28" i="17" s="1"/>
  <c r="AR29" i="17"/>
  <c r="E48" i="17"/>
  <c r="H47" i="17" s="1"/>
  <c r="I47" i="17" s="1"/>
  <c r="J47" i="17" s="1"/>
  <c r="K76" i="17"/>
  <c r="L76" i="17" s="1"/>
  <c r="K79" i="17"/>
  <c r="L79" i="17" s="1"/>
  <c r="AK90" i="17"/>
  <c r="K93" i="17"/>
  <c r="L93" i="17" s="1"/>
  <c r="K98" i="17"/>
  <c r="L98" i="17" s="1"/>
  <c r="AV106" i="17"/>
  <c r="T107" i="17"/>
  <c r="AV112" i="17"/>
  <c r="K121" i="17"/>
  <c r="L121" i="17" s="1"/>
  <c r="K123" i="17"/>
  <c r="L123" i="17" s="1"/>
  <c r="AU128" i="17"/>
  <c r="K26" i="18"/>
  <c r="L26" i="18" s="1"/>
  <c r="AS30" i="18"/>
  <c r="AS34" i="18"/>
  <c r="K37" i="18"/>
  <c r="L37" i="18" s="1"/>
  <c r="K51" i="19"/>
  <c r="L51" i="19" s="1"/>
  <c r="AS29" i="17"/>
  <c r="K32" i="17"/>
  <c r="L32" i="17" s="1"/>
  <c r="AR33" i="17"/>
  <c r="K36" i="17"/>
  <c r="L36" i="17" s="1"/>
  <c r="T49" i="17"/>
  <c r="AR83" i="17"/>
  <c r="AK95" i="17"/>
  <c r="AK100" i="17"/>
  <c r="K132" i="17"/>
  <c r="L132" i="17" s="1"/>
  <c r="AR27" i="18"/>
  <c r="AQ42" i="18"/>
  <c r="AU42" i="18" s="1"/>
  <c r="AS46" i="18"/>
  <c r="R59" i="18"/>
  <c r="AV142" i="18"/>
  <c r="AV139" i="18"/>
  <c r="AV145" i="18"/>
  <c r="AV136" i="18"/>
  <c r="AV141" i="18"/>
  <c r="AV138" i="18"/>
  <c r="AV147" i="18"/>
  <c r="AV144" i="18"/>
  <c r="AV146" i="18"/>
  <c r="AV143" i="18"/>
  <c r="AV137" i="18"/>
  <c r="L31" i="19"/>
  <c r="AR26" i="17"/>
  <c r="AS33" i="17"/>
  <c r="E51" i="17"/>
  <c r="H50" i="17" s="1"/>
  <c r="I50" i="17" s="1"/>
  <c r="J50" i="17" s="1"/>
  <c r="T75" i="17"/>
  <c r="K89" i="17"/>
  <c r="L89" i="17" s="1"/>
  <c r="AU126" i="17"/>
  <c r="K130" i="17"/>
  <c r="L130" i="17" s="1"/>
  <c r="K30" i="18"/>
  <c r="L30" i="18" s="1"/>
  <c r="T32" i="18"/>
  <c r="AR50" i="18"/>
  <c r="K52" i="18"/>
  <c r="L52" i="18" s="1"/>
  <c r="AR47" i="18"/>
  <c r="K44" i="18"/>
  <c r="L44" i="18" s="1"/>
  <c r="AR52" i="18"/>
  <c r="K49" i="18"/>
  <c r="L49" i="18" s="1"/>
  <c r="AR42" i="18"/>
  <c r="AR44" i="18"/>
  <c r="AR49" i="18"/>
  <c r="K46" i="18"/>
  <c r="L46" i="18" s="1"/>
  <c r="K51" i="18"/>
  <c r="L51" i="18" s="1"/>
  <c r="K48" i="18"/>
  <c r="L48" i="18" s="1"/>
  <c r="K53" i="18"/>
  <c r="L53" i="18" s="1"/>
  <c r="AR51" i="18"/>
  <c r="K47" i="18"/>
  <c r="L47" i="18" s="1"/>
  <c r="AR45" i="18"/>
  <c r="AS42" i="18"/>
  <c r="AR43" i="18"/>
  <c r="K50" i="18"/>
  <c r="L50" i="18" s="1"/>
  <c r="AR53" i="18"/>
  <c r="T90" i="18"/>
  <c r="T99" i="18"/>
  <c r="T94" i="18"/>
  <c r="T89" i="18"/>
  <c r="T93" i="18"/>
  <c r="T98" i="18"/>
  <c r="T97" i="18"/>
  <c r="T92" i="18"/>
  <c r="T100" i="18"/>
  <c r="T95" i="18"/>
  <c r="T96" i="18"/>
  <c r="R115" i="18"/>
  <c r="E62" i="19"/>
  <c r="H61" i="19" s="1"/>
  <c r="I61" i="19" s="1"/>
  <c r="J61" i="19" s="1"/>
  <c r="D76" i="19"/>
  <c r="R131" i="19"/>
  <c r="K147" i="19"/>
  <c r="L147" i="19" s="1"/>
  <c r="R42" i="31"/>
  <c r="O42" i="31"/>
  <c r="D64" i="31"/>
  <c r="E49" i="31"/>
  <c r="H48" i="31" s="1"/>
  <c r="I48" i="31" s="1"/>
  <c r="J48" i="31" s="1"/>
  <c r="AS26" i="17"/>
  <c r="T58" i="17"/>
  <c r="T136" i="17"/>
  <c r="AR31" i="18"/>
  <c r="K34" i="18"/>
  <c r="L34" i="18" s="1"/>
  <c r="D73" i="18"/>
  <c r="E59" i="18"/>
  <c r="H58" i="18" s="1"/>
  <c r="I58" i="18" s="1"/>
  <c r="J58" i="18" s="1"/>
  <c r="AS43" i="18"/>
  <c r="R45" i="18"/>
  <c r="E64" i="18"/>
  <c r="H63" i="18" s="1"/>
  <c r="I63" i="18" s="1"/>
  <c r="J63" i="18" s="1"/>
  <c r="D78" i="18"/>
  <c r="E69" i="18"/>
  <c r="H68" i="18" s="1"/>
  <c r="I68" i="18" s="1"/>
  <c r="J68" i="18" s="1"/>
  <c r="D83" i="18"/>
  <c r="AS53" i="18"/>
  <c r="R62" i="18"/>
  <c r="AV140" i="18"/>
  <c r="R143" i="18"/>
  <c r="D74" i="19"/>
  <c r="E60" i="19"/>
  <c r="H59" i="19" s="1"/>
  <c r="I59" i="19" s="1"/>
  <c r="J59" i="19" s="1"/>
  <c r="AR49" i="19"/>
  <c r="AR59" i="18"/>
  <c r="AR65" i="18"/>
  <c r="T66" i="18"/>
  <c r="AR68" i="18"/>
  <c r="T69" i="18"/>
  <c r="AK94" i="18"/>
  <c r="AK99" i="18"/>
  <c r="K108" i="18"/>
  <c r="L108" i="18" s="1"/>
  <c r="K111" i="18"/>
  <c r="L111" i="18" s="1"/>
  <c r="K125" i="18"/>
  <c r="L125" i="18" s="1"/>
  <c r="AU130" i="18"/>
  <c r="AV132" i="18"/>
  <c r="AU137" i="18"/>
  <c r="AU143" i="18"/>
  <c r="AU146" i="18"/>
  <c r="T147" i="18"/>
  <c r="AS51" i="19"/>
  <c r="T52" i="19"/>
  <c r="T61" i="19"/>
  <c r="E68" i="19"/>
  <c r="H67" i="19" s="1"/>
  <c r="I67" i="19" s="1"/>
  <c r="J67" i="19" s="1"/>
  <c r="D82" i="19"/>
  <c r="T53" i="31"/>
  <c r="T45" i="31"/>
  <c r="T50" i="31"/>
  <c r="T47" i="31"/>
  <c r="T52" i="31"/>
  <c r="T42" i="31"/>
  <c r="T44" i="31"/>
  <c r="T49" i="31"/>
  <c r="T48" i="31"/>
  <c r="T43" i="31"/>
  <c r="L46" i="31"/>
  <c r="E67" i="31"/>
  <c r="H66" i="31" s="1"/>
  <c r="I66" i="31" s="1"/>
  <c r="J66" i="31" s="1"/>
  <c r="D81" i="31"/>
  <c r="E66" i="31"/>
  <c r="H65" i="31" s="1"/>
  <c r="I65" i="31" s="1"/>
  <c r="J65" i="31" s="1"/>
  <c r="D80" i="31"/>
  <c r="T46" i="18"/>
  <c r="E53" i="18"/>
  <c r="H52" i="18" s="1"/>
  <c r="I52" i="18" s="1"/>
  <c r="J52" i="18" s="1"/>
  <c r="T60" i="18"/>
  <c r="AR62" i="18"/>
  <c r="T63" i="18"/>
  <c r="K82" i="18"/>
  <c r="L82" i="18" s="1"/>
  <c r="AL94" i="18"/>
  <c r="AL99" i="18"/>
  <c r="AU106" i="18"/>
  <c r="AU112" i="18"/>
  <c r="T113" i="18"/>
  <c r="AU115" i="18"/>
  <c r="T116" i="18"/>
  <c r="AV130" i="18"/>
  <c r="AU140" i="18"/>
  <c r="E81" i="19"/>
  <c r="H80" i="19" s="1"/>
  <c r="I80" i="19" s="1"/>
  <c r="J80" i="19" s="1"/>
  <c r="D96" i="19"/>
  <c r="E67" i="19"/>
  <c r="H66" i="19" s="1"/>
  <c r="I66" i="19" s="1"/>
  <c r="J66" i="19" s="1"/>
  <c r="R110" i="19"/>
  <c r="T79" i="31"/>
  <c r="T76" i="31"/>
  <c r="T82" i="31"/>
  <c r="L80" i="31"/>
  <c r="L77" i="31"/>
  <c r="L74" i="31"/>
  <c r="T73" i="31"/>
  <c r="T78" i="31"/>
  <c r="T75" i="31"/>
  <c r="T84" i="31"/>
  <c r="T81" i="31"/>
  <c r="T83" i="31"/>
  <c r="T80" i="31"/>
  <c r="T74" i="31"/>
  <c r="E46" i="18"/>
  <c r="H45" i="18" s="1"/>
  <c r="I45" i="18" s="1"/>
  <c r="J45" i="18" s="1"/>
  <c r="T58" i="18"/>
  <c r="AR66" i="18"/>
  <c r="T67" i="18"/>
  <c r="AR69" i="18"/>
  <c r="AS77" i="18"/>
  <c r="K99" i="18"/>
  <c r="L99" i="18" s="1"/>
  <c r="K106" i="18"/>
  <c r="L106" i="18" s="1"/>
  <c r="K109" i="18"/>
  <c r="L109" i="18" s="1"/>
  <c r="K112" i="18"/>
  <c r="L112" i="18" s="1"/>
  <c r="AU124" i="18"/>
  <c r="AV126" i="18"/>
  <c r="AU144" i="18"/>
  <c r="T145" i="18"/>
  <c r="AU147" i="18"/>
  <c r="AR35" i="19"/>
  <c r="AS44" i="19"/>
  <c r="L76" i="31"/>
  <c r="L82" i="31"/>
  <c r="T52" i="18"/>
  <c r="AR60" i="18"/>
  <c r="T61" i="18"/>
  <c r="AR63" i="18"/>
  <c r="T64" i="18"/>
  <c r="K83" i="18"/>
  <c r="L83" i="18" s="1"/>
  <c r="AK91" i="18"/>
  <c r="K94" i="18"/>
  <c r="L94" i="18" s="1"/>
  <c r="AK96" i="18"/>
  <c r="T105" i="18"/>
  <c r="AU113" i="18"/>
  <c r="T114" i="18"/>
  <c r="AU116" i="18"/>
  <c r="AU122" i="18"/>
  <c r="AV124" i="18"/>
  <c r="K128" i="18"/>
  <c r="L128" i="18" s="1"/>
  <c r="AU138" i="18"/>
  <c r="T139" i="18"/>
  <c r="AU141" i="18"/>
  <c r="T142" i="18"/>
  <c r="AS31" i="19"/>
  <c r="AS35" i="19"/>
  <c r="T53" i="19"/>
  <c r="R124" i="20"/>
  <c r="E65" i="19"/>
  <c r="H64" i="19" s="1"/>
  <c r="I64" i="19" s="1"/>
  <c r="J64" i="19" s="1"/>
  <c r="D79" i="19"/>
  <c r="R116" i="19"/>
  <c r="R90" i="31"/>
  <c r="AR81" i="18"/>
  <c r="T82" i="18"/>
  <c r="AR84" i="18"/>
  <c r="K90" i="18"/>
  <c r="L90" i="18" s="1"/>
  <c r="AV110" i="18"/>
  <c r="AU131" i="18"/>
  <c r="T64" i="19"/>
  <c r="T63" i="19"/>
  <c r="T69" i="19"/>
  <c r="T66" i="19"/>
  <c r="E66" i="19"/>
  <c r="H65" i="19" s="1"/>
  <c r="I65" i="19" s="1"/>
  <c r="J65" i="19" s="1"/>
  <c r="O105" i="31"/>
  <c r="T50" i="18"/>
  <c r="K66" i="18"/>
  <c r="L66" i="18" s="1"/>
  <c r="K69" i="18"/>
  <c r="L69" i="18" s="1"/>
  <c r="AR75" i="18"/>
  <c r="T76" i="18"/>
  <c r="AR78" i="18"/>
  <c r="T79" i="18"/>
  <c r="AS81" i="18"/>
  <c r="AS84" i="18"/>
  <c r="AK92" i="18"/>
  <c r="K95" i="18"/>
  <c r="L95" i="18" s="1"/>
  <c r="AK97" i="18"/>
  <c r="K100" i="18"/>
  <c r="L100" i="18" s="1"/>
  <c r="AV131" i="18"/>
  <c r="K144" i="18"/>
  <c r="L144" i="18" s="1"/>
  <c r="K147" i="18"/>
  <c r="L147" i="18" s="1"/>
  <c r="AS28" i="19"/>
  <c r="T51" i="19"/>
  <c r="E63" i="19"/>
  <c r="H62" i="19" s="1"/>
  <c r="I62" i="19" s="1"/>
  <c r="J62" i="19" s="1"/>
  <c r="D77" i="19"/>
  <c r="E61" i="31"/>
  <c r="H60" i="31" s="1"/>
  <c r="I60" i="31" s="1"/>
  <c r="J60" i="31" s="1"/>
  <c r="D75" i="31"/>
  <c r="E64" i="31"/>
  <c r="H63" i="31" s="1"/>
  <c r="I63" i="31" s="1"/>
  <c r="J63" i="31" s="1"/>
  <c r="D78" i="31"/>
  <c r="T45" i="18"/>
  <c r="AR58" i="18"/>
  <c r="K60" i="18"/>
  <c r="L60" i="18" s="1"/>
  <c r="K63" i="18"/>
  <c r="L63" i="18" s="1"/>
  <c r="AR67" i="18"/>
  <c r="AS75" i="18"/>
  <c r="AS78" i="18"/>
  <c r="AL97" i="18"/>
  <c r="K113" i="18"/>
  <c r="L113" i="18" s="1"/>
  <c r="K116" i="18"/>
  <c r="L116" i="18" s="1"/>
  <c r="AV129" i="18"/>
  <c r="AU136" i="18"/>
  <c r="K138" i="18"/>
  <c r="L138" i="18" s="1"/>
  <c r="K141" i="18"/>
  <c r="L141" i="18" s="1"/>
  <c r="AU145" i="18"/>
  <c r="AS32" i="19"/>
  <c r="AR36" i="19"/>
  <c r="AS50" i="19"/>
  <c r="D100" i="19"/>
  <c r="E85" i="19"/>
  <c r="H84" i="19" s="1"/>
  <c r="I84" i="19" s="1"/>
  <c r="J84" i="19" s="1"/>
  <c r="D63" i="19"/>
  <c r="L44" i="31"/>
  <c r="E63" i="31"/>
  <c r="H62" i="31" s="1"/>
  <c r="I62" i="31" s="1"/>
  <c r="J62" i="31" s="1"/>
  <c r="D77" i="31"/>
  <c r="L75" i="31"/>
  <c r="R49" i="20"/>
  <c r="D80" i="21"/>
  <c r="E66" i="21"/>
  <c r="H65" i="21" s="1"/>
  <c r="I65" i="21" s="1"/>
  <c r="J65" i="21" s="1"/>
  <c r="T59" i="18"/>
  <c r="AR61" i="18"/>
  <c r="AR64" i="18"/>
  <c r="T65" i="18"/>
  <c r="T68" i="18"/>
  <c r="AU105" i="18"/>
  <c r="K107" i="18"/>
  <c r="L107" i="18" s="1"/>
  <c r="K110" i="18"/>
  <c r="L110" i="18" s="1"/>
  <c r="AU114" i="18"/>
  <c r="AU127" i="18"/>
  <c r="K131" i="18"/>
  <c r="L131" i="18" s="1"/>
  <c r="AU139" i="18"/>
  <c r="AU142" i="18"/>
  <c r="T143" i="18"/>
  <c r="AS36" i="19"/>
  <c r="AS45" i="19"/>
  <c r="T46" i="19"/>
  <c r="T60" i="19"/>
  <c r="E70" i="19"/>
  <c r="H69" i="19" s="1"/>
  <c r="I69" i="19" s="1"/>
  <c r="J69" i="19" s="1"/>
  <c r="D97" i="19"/>
  <c r="L73" i="31"/>
  <c r="D89" i="31"/>
  <c r="R33" i="20"/>
  <c r="T53" i="18"/>
  <c r="K81" i="18"/>
  <c r="L81" i="18" s="1"/>
  <c r="K84" i="18"/>
  <c r="L84" i="18" s="1"/>
  <c r="K91" i="18"/>
  <c r="L91" i="18" s="1"/>
  <c r="K96" i="18"/>
  <c r="L96" i="18" s="1"/>
  <c r="AK98" i="18"/>
  <c r="T106" i="18"/>
  <c r="AU108" i="18"/>
  <c r="AU111" i="18"/>
  <c r="T112" i="18"/>
  <c r="AV114" i="18"/>
  <c r="T115" i="18"/>
  <c r="AV127" i="18"/>
  <c r="T51" i="31"/>
  <c r="E54" i="31"/>
  <c r="H53" i="31" s="1"/>
  <c r="I53" i="31" s="1"/>
  <c r="J53" i="31" s="1"/>
  <c r="D69" i="31"/>
  <c r="L83" i="31"/>
  <c r="T48" i="18"/>
  <c r="AR73" i="18"/>
  <c r="K75" i="18"/>
  <c r="L75" i="18" s="1"/>
  <c r="K78" i="18"/>
  <c r="L78" i="18" s="1"/>
  <c r="AR82" i="18"/>
  <c r="AK93" i="18"/>
  <c r="AL98" i="18"/>
  <c r="AV108" i="18"/>
  <c r="AU125" i="18"/>
  <c r="K129" i="18"/>
  <c r="L129" i="18" s="1"/>
  <c r="AS29" i="19"/>
  <c r="K32" i="19"/>
  <c r="L32" i="19" s="1"/>
  <c r="AR33" i="19"/>
  <c r="K36" i="19"/>
  <c r="L36" i="19" s="1"/>
  <c r="T49" i="19"/>
  <c r="AS53" i="19"/>
  <c r="T68" i="19"/>
  <c r="T77" i="31"/>
  <c r="R31" i="20"/>
  <c r="K58" i="18"/>
  <c r="L58" i="18" s="1"/>
  <c r="K67" i="18"/>
  <c r="L67" i="18" s="1"/>
  <c r="AS73" i="18"/>
  <c r="T74" i="18"/>
  <c r="AR76" i="18"/>
  <c r="T80" i="18"/>
  <c r="AS82" i="18"/>
  <c r="T83" i="18"/>
  <c r="AK89" i="18"/>
  <c r="AU121" i="18"/>
  <c r="AU123" i="18"/>
  <c r="AV125" i="18"/>
  <c r="K136" i="18"/>
  <c r="L136" i="18" s="1"/>
  <c r="K145" i="18"/>
  <c r="L145" i="18" s="1"/>
  <c r="AR26" i="19"/>
  <c r="AS33" i="19"/>
  <c r="AS43" i="19"/>
  <c r="E51" i="19"/>
  <c r="H50" i="19" s="1"/>
  <c r="I50" i="19" s="1"/>
  <c r="J50" i="19" s="1"/>
  <c r="AS69" i="19"/>
  <c r="AS66" i="19"/>
  <c r="AS68" i="19"/>
  <c r="AS65" i="19"/>
  <c r="AS64" i="19"/>
  <c r="AS63" i="19"/>
  <c r="AU116" i="19"/>
  <c r="AU113" i="19"/>
  <c r="K112" i="19"/>
  <c r="L112" i="19" s="1"/>
  <c r="K109" i="19"/>
  <c r="L109" i="19" s="1"/>
  <c r="K106" i="19"/>
  <c r="L106" i="19" s="1"/>
  <c r="K115" i="19"/>
  <c r="L115" i="19" s="1"/>
  <c r="AU109" i="19"/>
  <c r="AU115" i="19"/>
  <c r="AU112" i="19"/>
  <c r="AU106" i="19"/>
  <c r="K111" i="19"/>
  <c r="L111" i="19" s="1"/>
  <c r="K108" i="19"/>
  <c r="L108" i="19" s="1"/>
  <c r="K114" i="19"/>
  <c r="L114" i="19" s="1"/>
  <c r="K105" i="19"/>
  <c r="L105" i="19" s="1"/>
  <c r="AU111" i="19"/>
  <c r="AU108" i="19"/>
  <c r="AU110" i="19"/>
  <c r="AU107" i="19"/>
  <c r="L53" i="31"/>
  <c r="R91" i="31"/>
  <c r="R126" i="31"/>
  <c r="K61" i="18"/>
  <c r="L61" i="18" s="1"/>
  <c r="AS76" i="18"/>
  <c r="K92" i="18"/>
  <c r="L92" i="18" s="1"/>
  <c r="K105" i="18"/>
  <c r="L105" i="18" s="1"/>
  <c r="K127" i="18"/>
  <c r="L127" i="18" s="1"/>
  <c r="K139" i="18"/>
  <c r="L139" i="18" s="1"/>
  <c r="AS26" i="19"/>
  <c r="T58" i="19"/>
  <c r="R107" i="19"/>
  <c r="D59" i="31"/>
  <c r="L79" i="31"/>
  <c r="K74" i="19"/>
  <c r="L74" i="19" s="1"/>
  <c r="K77" i="19"/>
  <c r="L77" i="19" s="1"/>
  <c r="K80" i="19"/>
  <c r="L80" i="19" s="1"/>
  <c r="AL91" i="19"/>
  <c r="AL96" i="19"/>
  <c r="T108" i="19"/>
  <c r="T111" i="19"/>
  <c r="AV113" i="19"/>
  <c r="AV116" i="19"/>
  <c r="AV122" i="19"/>
  <c r="AV138" i="19"/>
  <c r="AV141" i="19"/>
  <c r="K27" i="31"/>
  <c r="L27" i="31" s="1"/>
  <c r="T29" i="31"/>
  <c r="AR47" i="31"/>
  <c r="AS52" i="31"/>
  <c r="L114" i="31"/>
  <c r="T116" i="31"/>
  <c r="L34" i="20"/>
  <c r="AR81" i="19"/>
  <c r="T82" i="19"/>
  <c r="AR84" i="19"/>
  <c r="K90" i="19"/>
  <c r="L90" i="19" s="1"/>
  <c r="AV107" i="19"/>
  <c r="AV110" i="19"/>
  <c r="T125" i="19"/>
  <c r="K126" i="19"/>
  <c r="L126" i="19" s="1"/>
  <c r="AU131" i="19"/>
  <c r="AR28" i="31"/>
  <c r="T33" i="31"/>
  <c r="AS47" i="31"/>
  <c r="K52" i="31"/>
  <c r="L52" i="31" s="1"/>
  <c r="K58" i="31"/>
  <c r="L58" i="31" s="1"/>
  <c r="K67" i="31"/>
  <c r="L67" i="31" s="1"/>
  <c r="AS73" i="31"/>
  <c r="AR79" i="31"/>
  <c r="AS82" i="31"/>
  <c r="AK89" i="31"/>
  <c r="K100" i="31"/>
  <c r="L100" i="31" s="1"/>
  <c r="AK97" i="31"/>
  <c r="AK96" i="31"/>
  <c r="K94" i="31"/>
  <c r="L94" i="31" s="1"/>
  <c r="AK91" i="31"/>
  <c r="K99" i="31"/>
  <c r="L99" i="31" s="1"/>
  <c r="AK99" i="31"/>
  <c r="AK94" i="31"/>
  <c r="T99" i="31"/>
  <c r="T93" i="31"/>
  <c r="T98" i="31"/>
  <c r="T97" i="31"/>
  <c r="T92" i="31"/>
  <c r="T100" i="31"/>
  <c r="T95" i="31"/>
  <c r="K98" i="31"/>
  <c r="L98" i="31" s="1"/>
  <c r="T110" i="31"/>
  <c r="R32" i="20"/>
  <c r="L36" i="20"/>
  <c r="K81" i="19"/>
  <c r="L81" i="19" s="1"/>
  <c r="K84" i="19"/>
  <c r="L84" i="19" s="1"/>
  <c r="K91" i="19"/>
  <c r="L91" i="19" s="1"/>
  <c r="K96" i="19"/>
  <c r="L96" i="19" s="1"/>
  <c r="AK98" i="19"/>
  <c r="AV105" i="19"/>
  <c r="T106" i="19"/>
  <c r="T112" i="19"/>
  <c r="AV114" i="19"/>
  <c r="T115" i="19"/>
  <c r="AV127" i="19"/>
  <c r="AV139" i="19"/>
  <c r="T140" i="19"/>
  <c r="AV142" i="19"/>
  <c r="K28" i="31"/>
  <c r="L28" i="31" s="1"/>
  <c r="AR29" i="31"/>
  <c r="T30" i="31"/>
  <c r="T34" i="31"/>
  <c r="E43" i="31"/>
  <c r="H42" i="31" s="1"/>
  <c r="I42" i="31" s="1"/>
  <c r="J42" i="31" s="1"/>
  <c r="E48" i="31"/>
  <c r="H47" i="31" s="1"/>
  <c r="I47" i="31" s="1"/>
  <c r="J47" i="31" s="1"/>
  <c r="K50" i="31"/>
  <c r="L50" i="31" s="1"/>
  <c r="AR53" i="31"/>
  <c r="AS62" i="31"/>
  <c r="L26" i="20"/>
  <c r="E59" i="20"/>
  <c r="H58" i="20" s="1"/>
  <c r="I58" i="20" s="1"/>
  <c r="J58" i="20" s="1"/>
  <c r="D73" i="20"/>
  <c r="AR73" i="19"/>
  <c r="K75" i="19"/>
  <c r="L75" i="19" s="1"/>
  <c r="K78" i="19"/>
  <c r="L78" i="19" s="1"/>
  <c r="AR82" i="19"/>
  <c r="AK93" i="19"/>
  <c r="T94" i="19"/>
  <c r="AL98" i="19"/>
  <c r="T99" i="19"/>
  <c r="AV108" i="19"/>
  <c r="T109" i="19"/>
  <c r="AV111" i="19"/>
  <c r="AU125" i="19"/>
  <c r="T128" i="19"/>
  <c r="K129" i="19"/>
  <c r="L129" i="19" s="1"/>
  <c r="AS29" i="31"/>
  <c r="K32" i="31"/>
  <c r="L32" i="31" s="1"/>
  <c r="AR33" i="31"/>
  <c r="K36" i="31"/>
  <c r="L36" i="31" s="1"/>
  <c r="AR43" i="31"/>
  <c r="K45" i="31"/>
  <c r="L45" i="31" s="1"/>
  <c r="AR48" i="31"/>
  <c r="AS53" i="31"/>
  <c r="K68" i="31"/>
  <c r="L68" i="31" s="1"/>
  <c r="K97" i="31"/>
  <c r="L97" i="31" s="1"/>
  <c r="AK98" i="31"/>
  <c r="R42" i="20"/>
  <c r="O42" i="20"/>
  <c r="P42" i="20" s="1"/>
  <c r="Q42" i="20" s="1"/>
  <c r="S42" i="20" s="1"/>
  <c r="U42" i="20" s="1"/>
  <c r="R99" i="20"/>
  <c r="AR76" i="19"/>
  <c r="AR79" i="19"/>
  <c r="T80" i="19"/>
  <c r="AS82" i="19"/>
  <c r="T83" i="19"/>
  <c r="AK89" i="19"/>
  <c r="AL93" i="19"/>
  <c r="AU123" i="19"/>
  <c r="AV125" i="19"/>
  <c r="AR26" i="31"/>
  <c r="AR37" i="31"/>
  <c r="K62" i="31"/>
  <c r="L62" i="31" s="1"/>
  <c r="K65" i="31"/>
  <c r="L65" i="31" s="1"/>
  <c r="R35" i="20"/>
  <c r="E62" i="20"/>
  <c r="H61" i="20" s="1"/>
  <c r="I61" i="20" s="1"/>
  <c r="J61" i="20" s="1"/>
  <c r="D76" i="20"/>
  <c r="R68" i="20"/>
  <c r="E83" i="20"/>
  <c r="H82" i="20" s="1"/>
  <c r="I82" i="20" s="1"/>
  <c r="J82" i="20" s="1"/>
  <c r="D98" i="20"/>
  <c r="AS76" i="19"/>
  <c r="T77" i="19"/>
  <c r="AS79" i="19"/>
  <c r="K92" i="19"/>
  <c r="L92" i="19" s="1"/>
  <c r="K97" i="19"/>
  <c r="L97" i="19" s="1"/>
  <c r="AU132" i="19"/>
  <c r="AR66" i="31"/>
  <c r="AR69" i="31"/>
  <c r="R128" i="20"/>
  <c r="O58" i="21"/>
  <c r="AK94" i="19"/>
  <c r="T95" i="19"/>
  <c r="AK99" i="19"/>
  <c r="T100" i="19"/>
  <c r="T124" i="19"/>
  <c r="K125" i="19"/>
  <c r="L125" i="19" s="1"/>
  <c r="AU130" i="19"/>
  <c r="AV132" i="19"/>
  <c r="T144" i="19"/>
  <c r="T147" i="19"/>
  <c r="K29" i="31"/>
  <c r="L29" i="31" s="1"/>
  <c r="T31" i="31"/>
  <c r="T35" i="31"/>
  <c r="K48" i="31"/>
  <c r="L48" i="31" s="1"/>
  <c r="AS51" i="31"/>
  <c r="AR60" i="31"/>
  <c r="AR63" i="31"/>
  <c r="AS66" i="31"/>
  <c r="AS69" i="31"/>
  <c r="K96" i="31"/>
  <c r="L96" i="31" s="1"/>
  <c r="R121" i="31"/>
  <c r="O121" i="31"/>
  <c r="R28" i="20"/>
  <c r="AS51" i="20"/>
  <c r="AS48" i="20"/>
  <c r="AS50" i="20"/>
  <c r="AS47" i="20"/>
  <c r="AS52" i="20"/>
  <c r="AS43" i="20"/>
  <c r="AS45" i="20"/>
  <c r="AS49" i="20"/>
  <c r="AS42" i="20"/>
  <c r="AS44" i="20"/>
  <c r="AS46" i="20"/>
  <c r="R52" i="21"/>
  <c r="K73" i="19"/>
  <c r="L73" i="19" s="1"/>
  <c r="K82" i="19"/>
  <c r="L82" i="19" s="1"/>
  <c r="AL94" i="19"/>
  <c r="AL99" i="19"/>
  <c r="T113" i="19"/>
  <c r="T116" i="19"/>
  <c r="T122" i="19"/>
  <c r="AV130" i="19"/>
  <c r="AV137" i="19"/>
  <c r="T138" i="19"/>
  <c r="T141" i="19"/>
  <c r="AV143" i="19"/>
  <c r="AV146" i="19"/>
  <c r="AR30" i="31"/>
  <c r="K33" i="31"/>
  <c r="L33" i="31" s="1"/>
  <c r="AR34" i="31"/>
  <c r="AR46" i="31"/>
  <c r="AS60" i="31"/>
  <c r="AS63" i="31"/>
  <c r="R89" i="31"/>
  <c r="T90" i="31"/>
  <c r="AK92" i="31"/>
  <c r="T113" i="31"/>
  <c r="D60" i="20"/>
  <c r="E45" i="20"/>
  <c r="H44" i="20" s="1"/>
  <c r="I44" i="20" s="1"/>
  <c r="J44" i="20" s="1"/>
  <c r="R31" i="21"/>
  <c r="K76" i="19"/>
  <c r="L76" i="19" s="1"/>
  <c r="K79" i="19"/>
  <c r="L79" i="19" s="1"/>
  <c r="AK90" i="19"/>
  <c r="K93" i="19"/>
  <c r="L93" i="19" s="1"/>
  <c r="K98" i="19"/>
  <c r="L98" i="19" s="1"/>
  <c r="AV106" i="19"/>
  <c r="T107" i="19"/>
  <c r="T110" i="19"/>
  <c r="AV112" i="19"/>
  <c r="AV115" i="19"/>
  <c r="K121" i="19"/>
  <c r="L121" i="19" s="1"/>
  <c r="K123" i="19"/>
  <c r="L123" i="19" s="1"/>
  <c r="AU128" i="19"/>
  <c r="K26" i="31"/>
  <c r="L26" i="31" s="1"/>
  <c r="AS34" i="31"/>
  <c r="K37" i="31"/>
  <c r="L37" i="31" s="1"/>
  <c r="K51" i="31"/>
  <c r="L51" i="31" s="1"/>
  <c r="AK100" i="31"/>
  <c r="T27" i="20"/>
  <c r="T34" i="20"/>
  <c r="T30" i="20"/>
  <c r="T37" i="20"/>
  <c r="T26" i="20"/>
  <c r="T33" i="20"/>
  <c r="L27" i="20"/>
  <c r="T29" i="20"/>
  <c r="T36" i="20"/>
  <c r="T32" i="20"/>
  <c r="T28" i="20"/>
  <c r="T35" i="20"/>
  <c r="T31" i="20"/>
  <c r="E49" i="20"/>
  <c r="H48" i="20" s="1"/>
  <c r="I48" i="20" s="1"/>
  <c r="J48" i="20" s="1"/>
  <c r="D64" i="20"/>
  <c r="E61" i="21"/>
  <c r="H60" i="21" s="1"/>
  <c r="I60" i="21" s="1"/>
  <c r="J60" i="21" s="1"/>
  <c r="D75" i="21"/>
  <c r="R50" i="21"/>
  <c r="D94" i="21"/>
  <c r="E79" i="21"/>
  <c r="H78" i="21" s="1"/>
  <c r="I78" i="21" s="1"/>
  <c r="J78" i="21" s="1"/>
  <c r="AR74" i="19"/>
  <c r="AR80" i="19"/>
  <c r="T81" i="19"/>
  <c r="AR83" i="19"/>
  <c r="T84" i="19"/>
  <c r="T91" i="19"/>
  <c r="AK95" i="19"/>
  <c r="T96" i="19"/>
  <c r="AK100" i="19"/>
  <c r="AV128" i="19"/>
  <c r="T131" i="19"/>
  <c r="K132" i="19"/>
  <c r="L132" i="19" s="1"/>
  <c r="AR27" i="31"/>
  <c r="T28" i="31"/>
  <c r="AR49" i="31"/>
  <c r="K66" i="31"/>
  <c r="L66" i="31" s="1"/>
  <c r="D67" i="31"/>
  <c r="K69" i="31"/>
  <c r="L69" i="31" s="1"/>
  <c r="AS81" i="31"/>
  <c r="AS84" i="31"/>
  <c r="T109" i="31"/>
  <c r="T115" i="31"/>
  <c r="T112" i="31"/>
  <c r="T111" i="31"/>
  <c r="T114" i="31"/>
  <c r="T105" i="31"/>
  <c r="L107" i="31"/>
  <c r="R123" i="31"/>
  <c r="L37" i="20"/>
  <c r="AQ42" i="20"/>
  <c r="R44" i="20"/>
  <c r="R42" i="21"/>
  <c r="O42" i="21"/>
  <c r="P42" i="21" s="1"/>
  <c r="Q42" i="21" s="1"/>
  <c r="S42" i="21" s="1"/>
  <c r="U42" i="21" s="1"/>
  <c r="AQ42" i="21" s="1"/>
  <c r="T75" i="19"/>
  <c r="AR77" i="19"/>
  <c r="AS80" i="19"/>
  <c r="K89" i="19"/>
  <c r="L89" i="19" s="1"/>
  <c r="AL95" i="19"/>
  <c r="AU126" i="19"/>
  <c r="T129" i="19"/>
  <c r="K130" i="19"/>
  <c r="L130" i="19" s="1"/>
  <c r="AR44" i="31"/>
  <c r="AR58" i="31"/>
  <c r="K60" i="31"/>
  <c r="L60" i="31" s="1"/>
  <c r="K63" i="31"/>
  <c r="L63" i="31" s="1"/>
  <c r="AS75" i="31"/>
  <c r="AK90" i="31"/>
  <c r="L30" i="20"/>
  <c r="R116" i="20"/>
  <c r="AK91" i="19"/>
  <c r="T92" i="19"/>
  <c r="K94" i="19"/>
  <c r="L94" i="19" s="1"/>
  <c r="T105" i="19"/>
  <c r="AU122" i="19"/>
  <c r="T139" i="19"/>
  <c r="AV144" i="19"/>
  <c r="AS31" i="31"/>
  <c r="AR42" i="31"/>
  <c r="K49" i="31"/>
  <c r="L49" i="31" s="1"/>
  <c r="AS61" i="31"/>
  <c r="K81" i="31"/>
  <c r="L81" i="31" s="1"/>
  <c r="T107" i="31"/>
  <c r="AS53" i="20"/>
  <c r="R96" i="20"/>
  <c r="K108" i="31"/>
  <c r="L108" i="31" s="1"/>
  <c r="K111" i="31"/>
  <c r="L111" i="31" s="1"/>
  <c r="T124" i="31"/>
  <c r="K125" i="31"/>
  <c r="L125" i="31" s="1"/>
  <c r="AU130" i="31"/>
  <c r="AV132" i="31"/>
  <c r="AU137" i="31"/>
  <c r="AU143" i="31"/>
  <c r="AU146" i="31"/>
  <c r="K43" i="20"/>
  <c r="L43" i="20" s="1"/>
  <c r="K80" i="20"/>
  <c r="L80" i="20" s="1"/>
  <c r="K77" i="20"/>
  <c r="L77" i="20" s="1"/>
  <c r="K74" i="20"/>
  <c r="L74" i="20" s="1"/>
  <c r="K83" i="20"/>
  <c r="L83" i="20" s="1"/>
  <c r="AR77" i="20"/>
  <c r="AR83" i="20"/>
  <c r="AR80" i="20"/>
  <c r="AR74" i="20"/>
  <c r="K79" i="20"/>
  <c r="L79" i="20" s="1"/>
  <c r="K76" i="20"/>
  <c r="L76" i="20" s="1"/>
  <c r="K82" i="20"/>
  <c r="L82" i="20" s="1"/>
  <c r="K73" i="20"/>
  <c r="L73" i="20" s="1"/>
  <c r="AR79" i="20"/>
  <c r="AR76" i="20"/>
  <c r="AR82" i="20"/>
  <c r="K78" i="20"/>
  <c r="L78" i="20" s="1"/>
  <c r="K75" i="20"/>
  <c r="L75" i="20" s="1"/>
  <c r="AR73" i="20"/>
  <c r="AR78" i="20"/>
  <c r="AR75" i="20"/>
  <c r="AR84" i="20"/>
  <c r="AV127" i="20"/>
  <c r="L67" i="21"/>
  <c r="R29" i="22"/>
  <c r="E61" i="22"/>
  <c r="H60" i="22" s="1"/>
  <c r="I60" i="22" s="1"/>
  <c r="J60" i="22" s="1"/>
  <c r="D75" i="22"/>
  <c r="AK98" i="22"/>
  <c r="K96" i="22"/>
  <c r="L96" i="22" s="1"/>
  <c r="K91" i="22"/>
  <c r="L91" i="22" s="1"/>
  <c r="K100" i="22"/>
  <c r="L100" i="22" s="1"/>
  <c r="AK97" i="22"/>
  <c r="K95" i="22"/>
  <c r="L95" i="22" s="1"/>
  <c r="AK92" i="22"/>
  <c r="K90" i="22"/>
  <c r="L90" i="22" s="1"/>
  <c r="AK96" i="22"/>
  <c r="K94" i="22"/>
  <c r="L94" i="22" s="1"/>
  <c r="AK91" i="22"/>
  <c r="K99" i="22"/>
  <c r="L99" i="22" s="1"/>
  <c r="K89" i="22"/>
  <c r="L89" i="22" s="1"/>
  <c r="AK100" i="22"/>
  <c r="AK95" i="22"/>
  <c r="K98" i="22"/>
  <c r="L98" i="22" s="1"/>
  <c r="K93" i="22"/>
  <c r="L93" i="22" s="1"/>
  <c r="AK90" i="22"/>
  <c r="AK99" i="22"/>
  <c r="AK94" i="22"/>
  <c r="AK89" i="22"/>
  <c r="K97" i="22"/>
  <c r="L97" i="22" s="1"/>
  <c r="AK93" i="22"/>
  <c r="K92" i="22"/>
  <c r="L92" i="22" s="1"/>
  <c r="T128" i="23"/>
  <c r="T130" i="23"/>
  <c r="T132" i="23"/>
  <c r="T123" i="23"/>
  <c r="T121" i="23"/>
  <c r="T125" i="23"/>
  <c r="L128" i="23"/>
  <c r="T127" i="23"/>
  <c r="T131" i="23"/>
  <c r="L121" i="23"/>
  <c r="T122" i="23"/>
  <c r="T126" i="23"/>
  <c r="L132" i="23"/>
  <c r="T124" i="23"/>
  <c r="T129" i="23"/>
  <c r="L127" i="23"/>
  <c r="AV128" i="31"/>
  <c r="T131" i="31"/>
  <c r="K132" i="31"/>
  <c r="L132" i="31" s="1"/>
  <c r="K146" i="31"/>
  <c r="L146" i="31" s="1"/>
  <c r="E44" i="20"/>
  <c r="H43" i="20" s="1"/>
  <c r="I43" i="20" s="1"/>
  <c r="J43" i="20" s="1"/>
  <c r="D63" i="20"/>
  <c r="E48" i="20"/>
  <c r="H47" i="20" s="1"/>
  <c r="I47" i="20" s="1"/>
  <c r="J47" i="20" s="1"/>
  <c r="R33" i="21"/>
  <c r="K115" i="31"/>
  <c r="L115" i="31" s="1"/>
  <c r="AU126" i="31"/>
  <c r="T129" i="31"/>
  <c r="K130" i="31"/>
  <c r="L130" i="31" s="1"/>
  <c r="K137" i="31"/>
  <c r="L137" i="31" s="1"/>
  <c r="K140" i="31"/>
  <c r="L140" i="31" s="1"/>
  <c r="K143" i="31"/>
  <c r="L143" i="31" s="1"/>
  <c r="AS27" i="20"/>
  <c r="K48" i="20"/>
  <c r="L48" i="20" s="1"/>
  <c r="K53" i="20"/>
  <c r="L53" i="20" s="1"/>
  <c r="AR51" i="20"/>
  <c r="AR53" i="20"/>
  <c r="K50" i="20"/>
  <c r="L50" i="20" s="1"/>
  <c r="AR50" i="20"/>
  <c r="K52" i="20"/>
  <c r="L52" i="20" s="1"/>
  <c r="AR47" i="20"/>
  <c r="AR49" i="20"/>
  <c r="AR44" i="20"/>
  <c r="K51" i="20"/>
  <c r="L51" i="20" s="1"/>
  <c r="E65" i="21"/>
  <c r="H64" i="21" s="1"/>
  <c r="I64" i="21" s="1"/>
  <c r="J64" i="21" s="1"/>
  <c r="R124" i="21"/>
  <c r="R83" i="22"/>
  <c r="K106" i="31"/>
  <c r="L106" i="31" s="1"/>
  <c r="K109" i="31"/>
  <c r="L109" i="31" s="1"/>
  <c r="K112" i="31"/>
  <c r="L112" i="31" s="1"/>
  <c r="AU124" i="31"/>
  <c r="AV126" i="31"/>
  <c r="AU144" i="31"/>
  <c r="T145" i="31"/>
  <c r="AU147" i="31"/>
  <c r="R91" i="20"/>
  <c r="D97" i="20"/>
  <c r="AV122" i="20"/>
  <c r="AV124" i="20"/>
  <c r="AV126" i="20"/>
  <c r="AV128" i="20"/>
  <c r="AV130" i="20"/>
  <c r="AV132" i="20"/>
  <c r="AV123" i="20"/>
  <c r="AV121" i="20"/>
  <c r="AV125" i="20"/>
  <c r="AV131" i="20"/>
  <c r="R132" i="20"/>
  <c r="R35" i="21"/>
  <c r="R46" i="21"/>
  <c r="R84" i="22"/>
  <c r="AU113" i="31"/>
  <c r="AU116" i="31"/>
  <c r="AU122" i="31"/>
  <c r="AV124" i="31"/>
  <c r="T127" i="31"/>
  <c r="K128" i="31"/>
  <c r="L128" i="31" s="1"/>
  <c r="AU138" i="31"/>
  <c r="T139" i="31"/>
  <c r="AU141" i="31"/>
  <c r="AV144" i="31"/>
  <c r="AV147" i="31"/>
  <c r="AS31" i="20"/>
  <c r="AS35" i="20"/>
  <c r="AR42" i="20"/>
  <c r="AU42" i="20" s="1"/>
  <c r="K47" i="20"/>
  <c r="L47" i="20" s="1"/>
  <c r="AR52" i="20"/>
  <c r="K113" i="20"/>
  <c r="L113" i="20" s="1"/>
  <c r="AQ26" i="21"/>
  <c r="R28" i="21"/>
  <c r="T48" i="21"/>
  <c r="T43" i="21"/>
  <c r="T53" i="21"/>
  <c r="T45" i="21"/>
  <c r="L51" i="21"/>
  <c r="T50" i="21"/>
  <c r="L48" i="21"/>
  <c r="T47" i="21"/>
  <c r="L43" i="21"/>
  <c r="T52" i="21"/>
  <c r="T42" i="21"/>
  <c r="T44" i="21"/>
  <c r="T49" i="21"/>
  <c r="T46" i="21"/>
  <c r="T51" i="21"/>
  <c r="R44" i="21"/>
  <c r="R100" i="21"/>
  <c r="R64" i="22"/>
  <c r="AV122" i="31"/>
  <c r="D74" i="21"/>
  <c r="E60" i="21"/>
  <c r="H59" i="21" s="1"/>
  <c r="I59" i="21" s="1"/>
  <c r="J59" i="21" s="1"/>
  <c r="D83" i="21"/>
  <c r="E69" i="21"/>
  <c r="H68" i="21" s="1"/>
  <c r="I68" i="21" s="1"/>
  <c r="J68" i="21" s="1"/>
  <c r="D84" i="20"/>
  <c r="E70" i="20"/>
  <c r="H69" i="20" s="1"/>
  <c r="I69" i="20" s="1"/>
  <c r="J69" i="20" s="1"/>
  <c r="E54" i="21"/>
  <c r="H53" i="21" s="1"/>
  <c r="I53" i="21" s="1"/>
  <c r="J53" i="21" s="1"/>
  <c r="D69" i="21"/>
  <c r="T62" i="21"/>
  <c r="T68" i="21"/>
  <c r="T65" i="21"/>
  <c r="T59" i="21"/>
  <c r="T64" i="21"/>
  <c r="T61" i="21"/>
  <c r="T67" i="21"/>
  <c r="T58" i="21"/>
  <c r="T63" i="21"/>
  <c r="T60" i="21"/>
  <c r="T123" i="31"/>
  <c r="K124" i="31"/>
  <c r="L124" i="31" s="1"/>
  <c r="AU129" i="31"/>
  <c r="AV131" i="31"/>
  <c r="K144" i="31"/>
  <c r="L144" i="31" s="1"/>
  <c r="K147" i="31"/>
  <c r="L147" i="31" s="1"/>
  <c r="AS28" i="20"/>
  <c r="D95" i="21"/>
  <c r="E80" i="21"/>
  <c r="H79" i="21" s="1"/>
  <c r="I79" i="21" s="1"/>
  <c r="J79" i="21" s="1"/>
  <c r="E59" i="21"/>
  <c r="H58" i="21" s="1"/>
  <c r="I58" i="21" s="1"/>
  <c r="J58" i="21" s="1"/>
  <c r="R128" i="21"/>
  <c r="E44" i="23"/>
  <c r="H43" i="23" s="1"/>
  <c r="I43" i="23" s="1"/>
  <c r="J43" i="23" s="1"/>
  <c r="D59" i="23"/>
  <c r="AL92" i="31"/>
  <c r="AL97" i="31"/>
  <c r="K113" i="31"/>
  <c r="L113" i="31" s="1"/>
  <c r="K116" i="31"/>
  <c r="L116" i="31" s="1"/>
  <c r="K122" i="31"/>
  <c r="L122" i="31" s="1"/>
  <c r="AV129" i="31"/>
  <c r="T132" i="31"/>
  <c r="AU136" i="31"/>
  <c r="K138" i="31"/>
  <c r="L138" i="31" s="1"/>
  <c r="K141" i="31"/>
  <c r="L141" i="31" s="1"/>
  <c r="AU145" i="31"/>
  <c r="AS32" i="20"/>
  <c r="T52" i="20"/>
  <c r="T51" i="20"/>
  <c r="T48" i="20"/>
  <c r="T50" i="20"/>
  <c r="AR45" i="20"/>
  <c r="T46" i="20"/>
  <c r="T47" i="20"/>
  <c r="K81" i="20"/>
  <c r="L81" i="20" s="1"/>
  <c r="O121" i="21"/>
  <c r="R121" i="21"/>
  <c r="D114" i="22"/>
  <c r="E99" i="22"/>
  <c r="H98" i="22" s="1"/>
  <c r="I98" i="22" s="1"/>
  <c r="J98" i="22" s="1"/>
  <c r="R131" i="22"/>
  <c r="K110" i="31"/>
  <c r="L110" i="31" s="1"/>
  <c r="AU127" i="31"/>
  <c r="T130" i="31"/>
  <c r="K131" i="31"/>
  <c r="L131" i="31" s="1"/>
  <c r="AV136" i="31"/>
  <c r="AU139" i="31"/>
  <c r="AU142" i="31"/>
  <c r="AV145" i="31"/>
  <c r="AS36" i="20"/>
  <c r="E60" i="20"/>
  <c r="H59" i="20" s="1"/>
  <c r="I59" i="20" s="1"/>
  <c r="J59" i="20" s="1"/>
  <c r="D74" i="20"/>
  <c r="AR48" i="20"/>
  <c r="E67" i="20"/>
  <c r="H66" i="20" s="1"/>
  <c r="I66" i="20" s="1"/>
  <c r="J66" i="20" s="1"/>
  <c r="AU110" i="20"/>
  <c r="AU107" i="20"/>
  <c r="AU116" i="20"/>
  <c r="AU113" i="20"/>
  <c r="K112" i="20"/>
  <c r="L112" i="20" s="1"/>
  <c r="K109" i="20"/>
  <c r="L109" i="20" s="1"/>
  <c r="K106" i="20"/>
  <c r="L106" i="20" s="1"/>
  <c r="K115" i="20"/>
  <c r="L115" i="20" s="1"/>
  <c r="AU109" i="20"/>
  <c r="AU115" i="20"/>
  <c r="AU112" i="20"/>
  <c r="AU106" i="20"/>
  <c r="K111" i="20"/>
  <c r="L111" i="20" s="1"/>
  <c r="K108" i="20"/>
  <c r="L108" i="20" s="1"/>
  <c r="K114" i="20"/>
  <c r="L114" i="20" s="1"/>
  <c r="K105" i="20"/>
  <c r="L105" i="20" s="1"/>
  <c r="AU114" i="20"/>
  <c r="K110" i="20"/>
  <c r="L110" i="20" s="1"/>
  <c r="K107" i="20"/>
  <c r="L107" i="20" s="1"/>
  <c r="AU105" i="20"/>
  <c r="D61" i="21"/>
  <c r="E46" i="21"/>
  <c r="H45" i="21" s="1"/>
  <c r="I45" i="21" s="1"/>
  <c r="J45" i="21" s="1"/>
  <c r="T66" i="21"/>
  <c r="R31" i="22"/>
  <c r="R43" i="23"/>
  <c r="AV127" i="31"/>
  <c r="AV139" i="31"/>
  <c r="O27" i="21"/>
  <c r="P27" i="21" s="1"/>
  <c r="Q27" i="21" s="1"/>
  <c r="S27" i="21" s="1"/>
  <c r="E74" i="21"/>
  <c r="H73" i="21" s="1"/>
  <c r="I73" i="21" s="1"/>
  <c r="J73" i="21" s="1"/>
  <c r="D89" i="21"/>
  <c r="E67" i="21"/>
  <c r="H66" i="21" s="1"/>
  <c r="I66" i="21" s="1"/>
  <c r="J66" i="21" s="1"/>
  <c r="D81" i="21"/>
  <c r="R80" i="21"/>
  <c r="T79" i="22"/>
  <c r="T76" i="22"/>
  <c r="T82" i="22"/>
  <c r="T73" i="22"/>
  <c r="T78" i="22"/>
  <c r="T75" i="22"/>
  <c r="T84" i="22"/>
  <c r="T81" i="22"/>
  <c r="T83" i="22"/>
  <c r="T80" i="22"/>
  <c r="T74" i="22"/>
  <c r="T77" i="22"/>
  <c r="L79" i="22"/>
  <c r="AU125" i="31"/>
  <c r="K129" i="31"/>
  <c r="L129" i="31" s="1"/>
  <c r="AS29" i="20"/>
  <c r="AR43" i="20"/>
  <c r="K45" i="20"/>
  <c r="L45" i="20" s="1"/>
  <c r="D65" i="20"/>
  <c r="E50" i="20"/>
  <c r="H49" i="20" s="1"/>
  <c r="I49" i="20" s="1"/>
  <c r="J49" i="20" s="1"/>
  <c r="E69" i="20"/>
  <c r="H68" i="20" s="1"/>
  <c r="I68" i="20" s="1"/>
  <c r="J68" i="20" s="1"/>
  <c r="D83" i="20"/>
  <c r="T53" i="20"/>
  <c r="AR81" i="20"/>
  <c r="K84" i="20"/>
  <c r="L84" i="20" s="1"/>
  <c r="R126" i="22"/>
  <c r="AU121" i="31"/>
  <c r="K136" i="31"/>
  <c r="L136" i="31" s="1"/>
  <c r="AR26" i="20"/>
  <c r="T44" i="20"/>
  <c r="E63" i="20"/>
  <c r="H62" i="20" s="1"/>
  <c r="I62" i="20" s="1"/>
  <c r="J62" i="20" s="1"/>
  <c r="D77" i="20"/>
  <c r="E52" i="20"/>
  <c r="H51" i="20" s="1"/>
  <c r="I51" i="20" s="1"/>
  <c r="J51" i="20" s="1"/>
  <c r="R122" i="20"/>
  <c r="R146" i="20"/>
  <c r="R27" i="21"/>
  <c r="R77" i="21"/>
  <c r="R108" i="21"/>
  <c r="K66" i="20"/>
  <c r="L66" i="20" s="1"/>
  <c r="K69" i="20"/>
  <c r="L69" i="20" s="1"/>
  <c r="T76" i="20"/>
  <c r="T79" i="20"/>
  <c r="AS81" i="20"/>
  <c r="AS84" i="20"/>
  <c r="R89" i="20"/>
  <c r="AK92" i="20"/>
  <c r="K95" i="20"/>
  <c r="L95" i="20" s="1"/>
  <c r="AK97" i="20"/>
  <c r="T98" i="20"/>
  <c r="K100" i="20"/>
  <c r="L100" i="20" s="1"/>
  <c r="AU129" i="20"/>
  <c r="K144" i="20"/>
  <c r="L144" i="20" s="1"/>
  <c r="K147" i="20"/>
  <c r="L147" i="20" s="1"/>
  <c r="T26" i="21"/>
  <c r="T37" i="21"/>
  <c r="K61" i="21"/>
  <c r="L61" i="21" s="1"/>
  <c r="D62" i="21"/>
  <c r="K64" i="21"/>
  <c r="L64" i="21" s="1"/>
  <c r="E68" i="21"/>
  <c r="H67" i="21" s="1"/>
  <c r="I67" i="21" s="1"/>
  <c r="J67" i="21" s="1"/>
  <c r="AS84" i="21"/>
  <c r="R122" i="21"/>
  <c r="AU141" i="21"/>
  <c r="AU138" i="21"/>
  <c r="AU147" i="21"/>
  <c r="AU144" i="21"/>
  <c r="K143" i="21"/>
  <c r="L143" i="21" s="1"/>
  <c r="K140" i="21"/>
  <c r="L140" i="21" s="1"/>
  <c r="K137" i="21"/>
  <c r="L137" i="21" s="1"/>
  <c r="K146" i="21"/>
  <c r="L146" i="21" s="1"/>
  <c r="AU140" i="21"/>
  <c r="AU146" i="21"/>
  <c r="AU143" i="21"/>
  <c r="AU137" i="21"/>
  <c r="K142" i="21"/>
  <c r="L142" i="21" s="1"/>
  <c r="K139" i="21"/>
  <c r="L139" i="21" s="1"/>
  <c r="K145" i="21"/>
  <c r="L145" i="21" s="1"/>
  <c r="K136" i="21"/>
  <c r="L136" i="21" s="1"/>
  <c r="AU145" i="21"/>
  <c r="K141" i="21"/>
  <c r="L141" i="21" s="1"/>
  <c r="K138" i="21"/>
  <c r="L138" i="21" s="1"/>
  <c r="AU136" i="21"/>
  <c r="AQ42" i="22"/>
  <c r="E63" i="22"/>
  <c r="H62" i="22" s="1"/>
  <c r="I62" i="22" s="1"/>
  <c r="J62" i="22" s="1"/>
  <c r="D77" i="22"/>
  <c r="E84" i="22"/>
  <c r="H83" i="22" s="1"/>
  <c r="I83" i="22" s="1"/>
  <c r="J83" i="22" s="1"/>
  <c r="D99" i="22"/>
  <c r="L105" i="22"/>
  <c r="T59" i="20"/>
  <c r="AR61" i="20"/>
  <c r="AR64" i="20"/>
  <c r="T65" i="20"/>
  <c r="AS67" i="20"/>
  <c r="T68" i="20"/>
  <c r="T89" i="20"/>
  <c r="AU127" i="20"/>
  <c r="T130" i="20"/>
  <c r="K131" i="20"/>
  <c r="L131" i="20" s="1"/>
  <c r="AU139" i="20"/>
  <c r="AU142" i="20"/>
  <c r="AS36" i="21"/>
  <c r="AS45" i="21"/>
  <c r="AR62" i="21"/>
  <c r="AS65" i="21"/>
  <c r="AS68" i="21"/>
  <c r="R110" i="21"/>
  <c r="R58" i="22"/>
  <c r="O58" i="22"/>
  <c r="P58" i="22" s="1"/>
  <c r="Q58" i="22" s="1"/>
  <c r="S58" i="22" s="1"/>
  <c r="U58" i="22" s="1"/>
  <c r="AQ58" i="22" s="1"/>
  <c r="T94" i="20"/>
  <c r="AL98" i="20"/>
  <c r="T99" i="20"/>
  <c r="AV108" i="20"/>
  <c r="AV111" i="20"/>
  <c r="AU125" i="20"/>
  <c r="T128" i="20"/>
  <c r="K129" i="20"/>
  <c r="L129" i="20" s="1"/>
  <c r="AS29" i="21"/>
  <c r="K32" i="21"/>
  <c r="L32" i="21" s="1"/>
  <c r="AR33" i="21"/>
  <c r="K36" i="21"/>
  <c r="L36" i="21" s="1"/>
  <c r="AR43" i="21"/>
  <c r="K45" i="21"/>
  <c r="L45" i="21" s="1"/>
  <c r="AR48" i="21"/>
  <c r="AS53" i="21"/>
  <c r="K68" i="21"/>
  <c r="L68" i="21" s="1"/>
  <c r="AS35" i="22"/>
  <c r="AS31" i="22"/>
  <c r="AS27" i="22"/>
  <c r="AS34" i="22"/>
  <c r="AS30" i="22"/>
  <c r="AS37" i="22"/>
  <c r="AS26" i="22"/>
  <c r="AS33" i="22"/>
  <c r="AS29" i="22"/>
  <c r="AS32" i="22"/>
  <c r="R60" i="22"/>
  <c r="E66" i="22"/>
  <c r="H65" i="22" s="1"/>
  <c r="I65" i="22" s="1"/>
  <c r="J65" i="22" s="1"/>
  <c r="D80" i="22"/>
  <c r="R67" i="22"/>
  <c r="D76" i="22"/>
  <c r="L113" i="22"/>
  <c r="R27" i="23"/>
  <c r="K58" i="20"/>
  <c r="L58" i="20" s="1"/>
  <c r="K67" i="20"/>
  <c r="L67" i="20" s="1"/>
  <c r="T74" i="20"/>
  <c r="T80" i="20"/>
  <c r="AS82" i="20"/>
  <c r="T83" i="20"/>
  <c r="AK89" i="20"/>
  <c r="AL93" i="20"/>
  <c r="AU121" i="20"/>
  <c r="AU123" i="20"/>
  <c r="K136" i="20"/>
  <c r="L136" i="20" s="1"/>
  <c r="K145" i="20"/>
  <c r="L145" i="20" s="1"/>
  <c r="AR26" i="21"/>
  <c r="T27" i="21"/>
  <c r="AS33" i="21"/>
  <c r="AR37" i="21"/>
  <c r="AS43" i="21"/>
  <c r="AS48" i="21"/>
  <c r="E51" i="21"/>
  <c r="H50" i="21" s="1"/>
  <c r="I50" i="21" s="1"/>
  <c r="J50" i="21" s="1"/>
  <c r="K59" i="21"/>
  <c r="L59" i="21" s="1"/>
  <c r="K62" i="21"/>
  <c r="L62" i="21" s="1"/>
  <c r="K65" i="21"/>
  <c r="L65" i="21" s="1"/>
  <c r="R126" i="21"/>
  <c r="T114" i="22"/>
  <c r="T116" i="22"/>
  <c r="T113" i="22"/>
  <c r="T106" i="22"/>
  <c r="T115" i="22"/>
  <c r="T108" i="22"/>
  <c r="T112" i="22"/>
  <c r="T105" i="22"/>
  <c r="T111" i="22"/>
  <c r="T107" i="22"/>
  <c r="R62" i="23"/>
  <c r="K61" i="20"/>
  <c r="L61" i="20" s="1"/>
  <c r="K64" i="20"/>
  <c r="L64" i="20" s="1"/>
  <c r="AS76" i="20"/>
  <c r="T77" i="20"/>
  <c r="AS79" i="20"/>
  <c r="T90" i="20"/>
  <c r="K92" i="20"/>
  <c r="L92" i="20" s="1"/>
  <c r="K97" i="20"/>
  <c r="L97" i="20" s="1"/>
  <c r="T126" i="20"/>
  <c r="K127" i="20"/>
  <c r="L127" i="20" s="1"/>
  <c r="AU132" i="20"/>
  <c r="K139" i="20"/>
  <c r="L139" i="20" s="1"/>
  <c r="K142" i="20"/>
  <c r="L142" i="20" s="1"/>
  <c r="AS37" i="21"/>
  <c r="AR51" i="21"/>
  <c r="K53" i="21"/>
  <c r="L53" i="21" s="1"/>
  <c r="AR66" i="21"/>
  <c r="AR69" i="21"/>
  <c r="AS77" i="21"/>
  <c r="AS83" i="21"/>
  <c r="AS80" i="21"/>
  <c r="AS79" i="21"/>
  <c r="AS76" i="21"/>
  <c r="AS82" i="21"/>
  <c r="AS78" i="21"/>
  <c r="AS75" i="21"/>
  <c r="D64" i="22"/>
  <c r="E49" i="22"/>
  <c r="H48" i="22" s="1"/>
  <c r="I48" i="22" s="1"/>
  <c r="J48" i="22" s="1"/>
  <c r="L78" i="22"/>
  <c r="R147" i="22"/>
  <c r="AR59" i="20"/>
  <c r="AR65" i="20"/>
  <c r="T66" i="20"/>
  <c r="AR68" i="20"/>
  <c r="T69" i="20"/>
  <c r="AK94" i="20"/>
  <c r="T95" i="20"/>
  <c r="AK99" i="20"/>
  <c r="T100" i="20"/>
  <c r="AU130" i="20"/>
  <c r="AU137" i="20"/>
  <c r="AU143" i="20"/>
  <c r="AU146" i="20"/>
  <c r="T147" i="20"/>
  <c r="T31" i="21"/>
  <c r="T35" i="21"/>
  <c r="AS51" i="21"/>
  <c r="AR60" i="21"/>
  <c r="AR63" i="21"/>
  <c r="AS66" i="21"/>
  <c r="AS69" i="21"/>
  <c r="R43" i="22"/>
  <c r="O43" i="22"/>
  <c r="L76" i="22"/>
  <c r="R128" i="22"/>
  <c r="AS65" i="20"/>
  <c r="AS68" i="20"/>
  <c r="R28" i="22"/>
  <c r="R48" i="22"/>
  <c r="D66" i="22"/>
  <c r="E51" i="22"/>
  <c r="H50" i="22" s="1"/>
  <c r="I50" i="22" s="1"/>
  <c r="J50" i="22" s="1"/>
  <c r="R111" i="22"/>
  <c r="AS62" i="20"/>
  <c r="K98" i="20"/>
  <c r="L98" i="20" s="1"/>
  <c r="AV106" i="20"/>
  <c r="T110" i="20"/>
  <c r="AV112" i="20"/>
  <c r="AV115" i="20"/>
  <c r="AU128" i="20"/>
  <c r="AS30" i="21"/>
  <c r="AS34" i="21"/>
  <c r="K37" i="21"/>
  <c r="L37" i="21" s="1"/>
  <c r="AS46" i="21"/>
  <c r="R111" i="21"/>
  <c r="R47" i="23"/>
  <c r="T81" i="20"/>
  <c r="T84" i="20"/>
  <c r="K66" i="21"/>
  <c r="L66" i="21" s="1"/>
  <c r="E83" i="21"/>
  <c r="H82" i="21" s="1"/>
  <c r="I82" i="21" s="1"/>
  <c r="J82" i="21" s="1"/>
  <c r="D98" i="21"/>
  <c r="K69" i="21"/>
  <c r="L69" i="21" s="1"/>
  <c r="E60" i="22"/>
  <c r="H59" i="22" s="1"/>
  <c r="I59" i="22" s="1"/>
  <c r="J59" i="22" s="1"/>
  <c r="D74" i="22"/>
  <c r="L82" i="22"/>
  <c r="E51" i="20"/>
  <c r="H50" i="20" s="1"/>
  <c r="I50" i="20" s="1"/>
  <c r="J50" i="20" s="1"/>
  <c r="K59" i="20"/>
  <c r="L59" i="20" s="1"/>
  <c r="K62" i="20"/>
  <c r="L62" i="20" s="1"/>
  <c r="K65" i="20"/>
  <c r="L65" i="20" s="1"/>
  <c r="AS74" i="20"/>
  <c r="T75" i="20"/>
  <c r="AS80" i="20"/>
  <c r="AL95" i="20"/>
  <c r="AL100" i="20"/>
  <c r="O121" i="20"/>
  <c r="AU126" i="20"/>
  <c r="T129" i="20"/>
  <c r="K130" i="20"/>
  <c r="L130" i="20" s="1"/>
  <c r="K137" i="20"/>
  <c r="L137" i="20" s="1"/>
  <c r="K140" i="20"/>
  <c r="L140" i="20" s="1"/>
  <c r="K143" i="20"/>
  <c r="L143" i="20" s="1"/>
  <c r="O26" i="21"/>
  <c r="P26" i="21" s="1"/>
  <c r="Q26" i="21" s="1"/>
  <c r="S26" i="21" s="1"/>
  <c r="U26" i="21" s="1"/>
  <c r="AS27" i="21"/>
  <c r="T32" i="21"/>
  <c r="AR44" i="21"/>
  <c r="AS49" i="21"/>
  <c r="AR58" i="21"/>
  <c r="K60" i="21"/>
  <c r="L60" i="21" s="1"/>
  <c r="K63" i="21"/>
  <c r="L63" i="21" s="1"/>
  <c r="AR67" i="21"/>
  <c r="R125" i="21"/>
  <c r="AU139" i="21"/>
  <c r="E68" i="22"/>
  <c r="H67" i="22" s="1"/>
  <c r="I67" i="22" s="1"/>
  <c r="J67" i="22" s="1"/>
  <c r="D73" i="22"/>
  <c r="AR66" i="20"/>
  <c r="T67" i="20"/>
  <c r="AR69" i="20"/>
  <c r="AU147" i="20"/>
  <c r="AS44" i="21"/>
  <c r="AR61" i="21"/>
  <c r="R107" i="21"/>
  <c r="E64" i="22"/>
  <c r="H63" i="22" s="1"/>
  <c r="I63" i="22" s="1"/>
  <c r="J63" i="22" s="1"/>
  <c r="D78" i="22"/>
  <c r="L75" i="22"/>
  <c r="R144" i="22"/>
  <c r="R28" i="23"/>
  <c r="AR60" i="20"/>
  <c r="T61" i="20"/>
  <c r="AS66" i="20"/>
  <c r="AS69" i="20"/>
  <c r="AK91" i="20"/>
  <c r="T92" i="20"/>
  <c r="K94" i="20"/>
  <c r="L94" i="20" s="1"/>
  <c r="T105" i="20"/>
  <c r="T114" i="20"/>
  <c r="AU122" i="20"/>
  <c r="AU138" i="20"/>
  <c r="T139" i="20"/>
  <c r="AV144" i="20"/>
  <c r="AS31" i="21"/>
  <c r="K49" i="21"/>
  <c r="L49" i="21" s="1"/>
  <c r="AS61" i="21"/>
  <c r="K83" i="21"/>
  <c r="L83" i="21" s="1"/>
  <c r="AR77" i="21"/>
  <c r="AR83" i="21"/>
  <c r="AR80" i="21"/>
  <c r="AR74" i="21"/>
  <c r="K79" i="21"/>
  <c r="L79" i="21" s="1"/>
  <c r="K76" i="21"/>
  <c r="L76" i="21" s="1"/>
  <c r="K82" i="21"/>
  <c r="L82" i="21" s="1"/>
  <c r="K73" i="21"/>
  <c r="L73" i="21" s="1"/>
  <c r="AR79" i="21"/>
  <c r="AR76" i="21"/>
  <c r="AR82" i="21"/>
  <c r="K78" i="21"/>
  <c r="L78" i="21" s="1"/>
  <c r="K75" i="21"/>
  <c r="L75" i="21" s="1"/>
  <c r="AR73" i="21"/>
  <c r="K84" i="21"/>
  <c r="L84" i="21" s="1"/>
  <c r="K81" i="21"/>
  <c r="L81" i="21" s="1"/>
  <c r="AR84" i="21"/>
  <c r="AR81" i="21"/>
  <c r="K74" i="21"/>
  <c r="L74" i="21" s="1"/>
  <c r="R90" i="21"/>
  <c r="L73" i="22"/>
  <c r="AS60" i="20"/>
  <c r="T108" i="20"/>
  <c r="AV113" i="20"/>
  <c r="AS42" i="21"/>
  <c r="AU42" i="21" s="1"/>
  <c r="R131" i="21"/>
  <c r="L112" i="22"/>
  <c r="R46" i="23"/>
  <c r="D77" i="23"/>
  <c r="E63" i="23"/>
  <c r="H62" i="23" s="1"/>
  <c r="I62" i="23" s="1"/>
  <c r="J62" i="23" s="1"/>
  <c r="T82" i="21"/>
  <c r="K52" i="22"/>
  <c r="L52" i="22" s="1"/>
  <c r="T93" i="21"/>
  <c r="AL97" i="21"/>
  <c r="K113" i="21"/>
  <c r="L113" i="21" s="1"/>
  <c r="K116" i="21"/>
  <c r="L116" i="21" s="1"/>
  <c r="AV129" i="21"/>
  <c r="T132" i="21"/>
  <c r="AR36" i="22"/>
  <c r="AR45" i="22"/>
  <c r="K47" i="22"/>
  <c r="L47" i="22" s="1"/>
  <c r="AR59" i="22"/>
  <c r="AR65" i="22"/>
  <c r="T66" i="22"/>
  <c r="AR68" i="22"/>
  <c r="T69" i="22"/>
  <c r="T95" i="22"/>
  <c r="T100" i="22"/>
  <c r="K108" i="22"/>
  <c r="L108" i="22" s="1"/>
  <c r="D73" i="23"/>
  <c r="E59" i="23"/>
  <c r="H58" i="23" s="1"/>
  <c r="I58" i="23" s="1"/>
  <c r="J58" i="23" s="1"/>
  <c r="L124" i="23"/>
  <c r="K91" i="21"/>
  <c r="L91" i="21" s="1"/>
  <c r="K96" i="21"/>
  <c r="L96" i="21" s="1"/>
  <c r="AK98" i="21"/>
  <c r="T106" i="21"/>
  <c r="AU108" i="21"/>
  <c r="AU111" i="21"/>
  <c r="T112" i="21"/>
  <c r="AV114" i="21"/>
  <c r="T115" i="21"/>
  <c r="AV127" i="21"/>
  <c r="AV139" i="21"/>
  <c r="T140" i="21"/>
  <c r="AV142" i="21"/>
  <c r="AR29" i="22"/>
  <c r="T30" i="22"/>
  <c r="T34" i="22"/>
  <c r="K50" i="22"/>
  <c r="L50" i="22" s="1"/>
  <c r="AR53" i="22"/>
  <c r="AS62" i="22"/>
  <c r="AV106" i="22"/>
  <c r="AU109" i="22"/>
  <c r="AU114" i="22"/>
  <c r="D76" i="23"/>
  <c r="E62" i="23"/>
  <c r="H61" i="23" s="1"/>
  <c r="I61" i="23" s="1"/>
  <c r="J61" i="23" s="1"/>
  <c r="R58" i="23"/>
  <c r="O58" i="23"/>
  <c r="P58" i="23" s="1"/>
  <c r="Q58" i="23" s="1"/>
  <c r="S58" i="23" s="1"/>
  <c r="U58" i="23" s="1"/>
  <c r="AQ58" i="23" s="1"/>
  <c r="R67" i="23"/>
  <c r="AK93" i="21"/>
  <c r="T94" i="21"/>
  <c r="AL98" i="21"/>
  <c r="T99" i="21"/>
  <c r="AV108" i="21"/>
  <c r="T109" i="21"/>
  <c r="AV111" i="21"/>
  <c r="AU125" i="21"/>
  <c r="T128" i="21"/>
  <c r="K129" i="21"/>
  <c r="L129" i="21" s="1"/>
  <c r="K32" i="22"/>
  <c r="L32" i="22" s="1"/>
  <c r="AR33" i="22"/>
  <c r="K36" i="22"/>
  <c r="L36" i="22" s="1"/>
  <c r="AR43" i="22"/>
  <c r="K45" i="22"/>
  <c r="L45" i="22" s="1"/>
  <c r="AR48" i="22"/>
  <c r="T49" i="22"/>
  <c r="K68" i="22"/>
  <c r="L68" i="22" s="1"/>
  <c r="AL90" i="22"/>
  <c r="T91" i="22"/>
  <c r="T96" i="22"/>
  <c r="AV109" i="22"/>
  <c r="AV123" i="22"/>
  <c r="P42" i="23"/>
  <c r="Q42" i="23" s="1"/>
  <c r="S42" i="23" s="1"/>
  <c r="U42" i="23" s="1"/>
  <c r="AQ42" i="23" s="1"/>
  <c r="AU42" i="23" s="1"/>
  <c r="R132" i="24"/>
  <c r="T80" i="21"/>
  <c r="T83" i="21"/>
  <c r="AK89" i="21"/>
  <c r="AV125" i="21"/>
  <c r="AR26" i="22"/>
  <c r="T27" i="22"/>
  <c r="AR37" i="22"/>
  <c r="T44" i="22"/>
  <c r="K59" i="22"/>
  <c r="L59" i="22" s="1"/>
  <c r="K62" i="22"/>
  <c r="L62" i="22" s="1"/>
  <c r="K65" i="22"/>
  <c r="L65" i="22" s="1"/>
  <c r="D69" i="22"/>
  <c r="AL95" i="22"/>
  <c r="AL100" i="22"/>
  <c r="D64" i="23"/>
  <c r="E49" i="23"/>
  <c r="H48" i="23" s="1"/>
  <c r="I48" i="23" s="1"/>
  <c r="J48" i="23" s="1"/>
  <c r="T77" i="21"/>
  <c r="K92" i="21"/>
  <c r="L92" i="21" s="1"/>
  <c r="K97" i="21"/>
  <c r="L97" i="21" s="1"/>
  <c r="K114" i="21"/>
  <c r="L114" i="21" s="1"/>
  <c r="T126" i="21"/>
  <c r="K127" i="21"/>
  <c r="L127" i="21" s="1"/>
  <c r="AU132" i="21"/>
  <c r="E46" i="22"/>
  <c r="H45" i="22" s="1"/>
  <c r="I45" i="22" s="1"/>
  <c r="J45" i="22" s="1"/>
  <c r="AR51" i="22"/>
  <c r="K53" i="22"/>
  <c r="L53" i="22" s="1"/>
  <c r="T58" i="22"/>
  <c r="AR66" i="22"/>
  <c r="T67" i="22"/>
  <c r="AR69" i="22"/>
  <c r="K106" i="22"/>
  <c r="L106" i="22" s="1"/>
  <c r="AV115" i="22"/>
  <c r="AV112" i="22"/>
  <c r="AV111" i="22"/>
  <c r="K109" i="22"/>
  <c r="L109" i="22" s="1"/>
  <c r="R125" i="22"/>
  <c r="R45" i="23"/>
  <c r="D66" i="23"/>
  <c r="E51" i="23"/>
  <c r="H50" i="23" s="1"/>
  <c r="I50" i="23" s="1"/>
  <c r="J50" i="23" s="1"/>
  <c r="AK99" i="21"/>
  <c r="T61" i="22"/>
  <c r="T64" i="22"/>
  <c r="AU110" i="22"/>
  <c r="R48" i="23"/>
  <c r="R53" i="23"/>
  <c r="R68" i="23"/>
  <c r="AL94" i="21"/>
  <c r="AL99" i="21"/>
  <c r="O105" i="21"/>
  <c r="AU106" i="21"/>
  <c r="AU112" i="21"/>
  <c r="T113" i="21"/>
  <c r="AU115" i="21"/>
  <c r="T116" i="21"/>
  <c r="T122" i="21"/>
  <c r="AV130" i="21"/>
  <c r="AV137" i="21"/>
  <c r="T138" i="21"/>
  <c r="T141" i="21"/>
  <c r="AV143" i="21"/>
  <c r="AV146" i="21"/>
  <c r="AR30" i="22"/>
  <c r="K33" i="22"/>
  <c r="L33" i="22" s="1"/>
  <c r="AR34" i="22"/>
  <c r="AR46" i="22"/>
  <c r="T47" i="22"/>
  <c r="AS60" i="22"/>
  <c r="AS63" i="22"/>
  <c r="K74" i="22"/>
  <c r="L74" i="22" s="1"/>
  <c r="K77" i="22"/>
  <c r="L77" i="22" s="1"/>
  <c r="K80" i="22"/>
  <c r="L80" i="22" s="1"/>
  <c r="AL91" i="22"/>
  <c r="AL96" i="22"/>
  <c r="AU107" i="22"/>
  <c r="AV110" i="22"/>
  <c r="R29" i="23"/>
  <c r="E66" i="23"/>
  <c r="H65" i="23" s="1"/>
  <c r="I65" i="23" s="1"/>
  <c r="J65" i="23" s="1"/>
  <c r="D80" i="23"/>
  <c r="AK90" i="21"/>
  <c r="K93" i="21"/>
  <c r="L93" i="21" s="1"/>
  <c r="K98" i="21"/>
  <c r="L98" i="21" s="1"/>
  <c r="T107" i="21"/>
  <c r="AU109" i="21"/>
  <c r="T110" i="21"/>
  <c r="AV112" i="21"/>
  <c r="AU128" i="21"/>
  <c r="AV140" i="21"/>
  <c r="K26" i="22"/>
  <c r="L26" i="22" s="1"/>
  <c r="K37" i="22"/>
  <c r="L37" i="22" s="1"/>
  <c r="K51" i="22"/>
  <c r="L51" i="22" s="1"/>
  <c r="AR84" i="22"/>
  <c r="AV107" i="22"/>
  <c r="R124" i="22"/>
  <c r="R31" i="23"/>
  <c r="R35" i="23"/>
  <c r="R136" i="23"/>
  <c r="O136" i="23"/>
  <c r="T81" i="21"/>
  <c r="T84" i="21"/>
  <c r="T91" i="21"/>
  <c r="AK95" i="21"/>
  <c r="T96" i="21"/>
  <c r="AK100" i="21"/>
  <c r="AV128" i="21"/>
  <c r="T131" i="21"/>
  <c r="K132" i="21"/>
  <c r="L132" i="21" s="1"/>
  <c r="AR27" i="22"/>
  <c r="T28" i="22"/>
  <c r="K46" i="22"/>
  <c r="L46" i="22" s="1"/>
  <c r="AR49" i="22"/>
  <c r="T50" i="22"/>
  <c r="K66" i="22"/>
  <c r="L66" i="22" s="1"/>
  <c r="K69" i="22"/>
  <c r="L69" i="22" s="1"/>
  <c r="T98" i="22"/>
  <c r="AV116" i="22"/>
  <c r="AS35" i="23"/>
  <c r="AS31" i="23"/>
  <c r="AS27" i="23"/>
  <c r="AS34" i="23"/>
  <c r="AS30" i="23"/>
  <c r="AS37" i="23"/>
  <c r="AS26" i="23"/>
  <c r="AS33" i="23"/>
  <c r="AS29" i="23"/>
  <c r="AS32" i="23"/>
  <c r="R50" i="23"/>
  <c r="E69" i="23"/>
  <c r="H68" i="23" s="1"/>
  <c r="I68" i="23" s="1"/>
  <c r="J68" i="23" s="1"/>
  <c r="D83" i="23"/>
  <c r="R65" i="23"/>
  <c r="L129" i="23"/>
  <c r="K115" i="21"/>
  <c r="L115" i="21" s="1"/>
  <c r="T129" i="21"/>
  <c r="K130" i="21"/>
  <c r="L130" i="21" s="1"/>
  <c r="T32" i="22"/>
  <c r="AR44" i="22"/>
  <c r="K63" i="22"/>
  <c r="L63" i="22" s="1"/>
  <c r="AR67" i="22"/>
  <c r="AL92" i="22"/>
  <c r="AU116" i="22"/>
  <c r="AU113" i="22"/>
  <c r="K115" i="22"/>
  <c r="L115" i="22" s="1"/>
  <c r="AU115" i="22"/>
  <c r="AU112" i="22"/>
  <c r="K116" i="22"/>
  <c r="L116" i="22" s="1"/>
  <c r="AU141" i="22"/>
  <c r="AU138" i="22"/>
  <c r="AU147" i="22"/>
  <c r="AU144" i="22"/>
  <c r="K143" i="22"/>
  <c r="L143" i="22" s="1"/>
  <c r="K140" i="22"/>
  <c r="L140" i="22" s="1"/>
  <c r="K137" i="22"/>
  <c r="L137" i="22" s="1"/>
  <c r="K146" i="22"/>
  <c r="L146" i="22" s="1"/>
  <c r="AU140" i="22"/>
  <c r="AU146" i="22"/>
  <c r="AU143" i="22"/>
  <c r="AU137" i="22"/>
  <c r="K142" i="22"/>
  <c r="L142" i="22" s="1"/>
  <c r="K139" i="22"/>
  <c r="L139" i="22" s="1"/>
  <c r="K145" i="22"/>
  <c r="L145" i="22" s="1"/>
  <c r="K136" i="22"/>
  <c r="L136" i="22" s="1"/>
  <c r="AU145" i="22"/>
  <c r="K141" i="22"/>
  <c r="L141" i="22" s="1"/>
  <c r="K138" i="22"/>
  <c r="L138" i="22" s="1"/>
  <c r="AU136" i="22"/>
  <c r="K99" i="21"/>
  <c r="L99" i="21" s="1"/>
  <c r="K106" i="21"/>
  <c r="L106" i="21" s="1"/>
  <c r="K109" i="21"/>
  <c r="L109" i="21" s="1"/>
  <c r="K112" i="21"/>
  <c r="L112" i="21" s="1"/>
  <c r="AU124" i="21"/>
  <c r="AV126" i="21"/>
  <c r="T136" i="21"/>
  <c r="T145" i="21"/>
  <c r="AR31" i="22"/>
  <c r="K34" i="22"/>
  <c r="L34" i="22" s="1"/>
  <c r="AS58" i="22"/>
  <c r="T59" i="22"/>
  <c r="AR61" i="22"/>
  <c r="T65" i="22"/>
  <c r="AS67" i="22"/>
  <c r="T68" i="22"/>
  <c r="AU105" i="22"/>
  <c r="K107" i="22"/>
  <c r="L107" i="22" s="1"/>
  <c r="K110" i="22"/>
  <c r="L110" i="22" s="1"/>
  <c r="AV124" i="22"/>
  <c r="AV126" i="22"/>
  <c r="AV128" i="22"/>
  <c r="AV130" i="22"/>
  <c r="AV132" i="22"/>
  <c r="AV125" i="22"/>
  <c r="AV129" i="22"/>
  <c r="AK91" i="21"/>
  <c r="T92" i="21"/>
  <c r="K94" i="21"/>
  <c r="L94" i="21" s="1"/>
  <c r="T105" i="21"/>
  <c r="AU113" i="21"/>
  <c r="AU122" i="21"/>
  <c r="T139" i="21"/>
  <c r="AV144" i="21"/>
  <c r="AR42" i="22"/>
  <c r="AU42" i="22" s="1"/>
  <c r="K49" i="22"/>
  <c r="L49" i="22" s="1"/>
  <c r="AS61" i="22"/>
  <c r="K81" i="22"/>
  <c r="L81" i="22" s="1"/>
  <c r="AV105" i="22"/>
  <c r="AU108" i="22"/>
  <c r="K114" i="22"/>
  <c r="L114" i="22" s="1"/>
  <c r="R127" i="22"/>
  <c r="AV131" i="22"/>
  <c r="AU139" i="22"/>
  <c r="R114" i="23"/>
  <c r="T68" i="23"/>
  <c r="T65" i="23"/>
  <c r="T67" i="23"/>
  <c r="R74" i="23"/>
  <c r="R44" i="24"/>
  <c r="T132" i="22"/>
  <c r="R79" i="24"/>
  <c r="E75" i="24"/>
  <c r="H74" i="24" s="1"/>
  <c r="I74" i="24" s="1"/>
  <c r="J74" i="24" s="1"/>
  <c r="D90" i="24"/>
  <c r="AU125" i="22"/>
  <c r="T128" i="22"/>
  <c r="K129" i="22"/>
  <c r="L129" i="22" s="1"/>
  <c r="K32" i="23"/>
  <c r="L32" i="23" s="1"/>
  <c r="AR33" i="23"/>
  <c r="K36" i="23"/>
  <c r="L36" i="23" s="1"/>
  <c r="AR48" i="23"/>
  <c r="T49" i="23"/>
  <c r="D98" i="23"/>
  <c r="E83" i="23"/>
  <c r="H82" i="23" s="1"/>
  <c r="I82" i="23" s="1"/>
  <c r="J82" i="23" s="1"/>
  <c r="AS53" i="23"/>
  <c r="AR68" i="23"/>
  <c r="AU121" i="22"/>
  <c r="AU123" i="22"/>
  <c r="AR26" i="23"/>
  <c r="T27" i="23"/>
  <c r="AR37" i="23"/>
  <c r="T44" i="23"/>
  <c r="AS48" i="23"/>
  <c r="K59" i="23"/>
  <c r="L59" i="23" s="1"/>
  <c r="AS67" i="23"/>
  <c r="AS69" i="23"/>
  <c r="AS66" i="23"/>
  <c r="AS68" i="23"/>
  <c r="AS65" i="23"/>
  <c r="AS74" i="23"/>
  <c r="AU132" i="22"/>
  <c r="E46" i="23"/>
  <c r="H45" i="23" s="1"/>
  <c r="I45" i="23" s="1"/>
  <c r="J45" i="23" s="1"/>
  <c r="T58" i="23"/>
  <c r="E92" i="23"/>
  <c r="H91" i="23" s="1"/>
  <c r="I91" i="23" s="1"/>
  <c r="J91" i="23" s="1"/>
  <c r="D107" i="23"/>
  <c r="D110" i="23"/>
  <c r="E95" i="23"/>
  <c r="H94" i="23" s="1"/>
  <c r="I94" i="23" s="1"/>
  <c r="J94" i="23" s="1"/>
  <c r="T64" i="23"/>
  <c r="R64" i="24"/>
  <c r="T52" i="23"/>
  <c r="T61" i="23"/>
  <c r="D69" i="23"/>
  <c r="AS78" i="23"/>
  <c r="AS75" i="23"/>
  <c r="AS84" i="23"/>
  <c r="AS81" i="23"/>
  <c r="AS77" i="23"/>
  <c r="AK93" i="23"/>
  <c r="AK98" i="23"/>
  <c r="K96" i="23"/>
  <c r="L96" i="23" s="1"/>
  <c r="K91" i="23"/>
  <c r="L91" i="23" s="1"/>
  <c r="K100" i="23"/>
  <c r="L100" i="23" s="1"/>
  <c r="AK97" i="23"/>
  <c r="K95" i="23"/>
  <c r="L95" i="23" s="1"/>
  <c r="AK92" i="23"/>
  <c r="K90" i="23"/>
  <c r="L90" i="23" s="1"/>
  <c r="AK96" i="23"/>
  <c r="K94" i="23"/>
  <c r="L94" i="23" s="1"/>
  <c r="AK91" i="23"/>
  <c r="K99" i="23"/>
  <c r="L99" i="23" s="1"/>
  <c r="AK100" i="23"/>
  <c r="AK95" i="23"/>
  <c r="K98" i="23"/>
  <c r="L98" i="23" s="1"/>
  <c r="K93" i="23"/>
  <c r="L93" i="23" s="1"/>
  <c r="AK90" i="23"/>
  <c r="K97" i="23"/>
  <c r="L97" i="23" s="1"/>
  <c r="R108" i="23"/>
  <c r="R115" i="23"/>
  <c r="T122" i="22"/>
  <c r="AV137" i="22"/>
  <c r="T138" i="22"/>
  <c r="T141" i="22"/>
  <c r="AV143" i="22"/>
  <c r="AV146" i="22"/>
  <c r="AR30" i="23"/>
  <c r="K33" i="23"/>
  <c r="L33" i="23" s="1"/>
  <c r="AR34" i="23"/>
  <c r="AR46" i="23"/>
  <c r="T47" i="23"/>
  <c r="AS60" i="23"/>
  <c r="AS63" i="23"/>
  <c r="L130" i="23"/>
  <c r="D83" i="24"/>
  <c r="E69" i="24"/>
  <c r="H68" i="24" s="1"/>
  <c r="I68" i="24" s="1"/>
  <c r="J68" i="24" s="1"/>
  <c r="K123" i="22"/>
  <c r="L123" i="22" s="1"/>
  <c r="AU128" i="22"/>
  <c r="AV140" i="22"/>
  <c r="K26" i="23"/>
  <c r="L26" i="23" s="1"/>
  <c r="K37" i="23"/>
  <c r="L37" i="23" s="1"/>
  <c r="K51" i="23"/>
  <c r="L51" i="23" s="1"/>
  <c r="AS73" i="23"/>
  <c r="AS76" i="23"/>
  <c r="R80" i="23"/>
  <c r="K89" i="23"/>
  <c r="L89" i="23" s="1"/>
  <c r="R90" i="24"/>
  <c r="T131" i="22"/>
  <c r="K132" i="22"/>
  <c r="L132" i="22" s="1"/>
  <c r="T50" i="23"/>
  <c r="AR67" i="23"/>
  <c r="K69" i="23"/>
  <c r="L69" i="23" s="1"/>
  <c r="K66" i="23"/>
  <c r="L66" i="23" s="1"/>
  <c r="AR69" i="23"/>
  <c r="AR66" i="23"/>
  <c r="AR64" i="23"/>
  <c r="AK89" i="23"/>
  <c r="R111" i="23"/>
  <c r="AU126" i="22"/>
  <c r="T129" i="22"/>
  <c r="K130" i="22"/>
  <c r="L130" i="22" s="1"/>
  <c r="K30" i="23"/>
  <c r="L30" i="23" s="1"/>
  <c r="T32" i="23"/>
  <c r="AR44" i="23"/>
  <c r="T45" i="23"/>
  <c r="E52" i="23"/>
  <c r="H51" i="23" s="1"/>
  <c r="I51" i="23" s="1"/>
  <c r="J51" i="23" s="1"/>
  <c r="AR58" i="23"/>
  <c r="K60" i="23"/>
  <c r="L60" i="23" s="1"/>
  <c r="K63" i="23"/>
  <c r="L63" i="23" s="1"/>
  <c r="AS64" i="23"/>
  <c r="T69" i="23"/>
  <c r="D78" i="24"/>
  <c r="AU124" i="22"/>
  <c r="T145" i="22"/>
  <c r="AR31" i="23"/>
  <c r="K34" i="23"/>
  <c r="L34" i="23" s="1"/>
  <c r="T59" i="23"/>
  <c r="E61" i="23"/>
  <c r="H60" i="23" s="1"/>
  <c r="I60" i="23" s="1"/>
  <c r="J60" i="23" s="1"/>
  <c r="AR61" i="23"/>
  <c r="E64" i="23"/>
  <c r="H63" i="23" s="1"/>
  <c r="I63" i="23" s="1"/>
  <c r="J63" i="23" s="1"/>
  <c r="E68" i="23"/>
  <c r="H67" i="23" s="1"/>
  <c r="I67" i="23" s="1"/>
  <c r="J67" i="23" s="1"/>
  <c r="AS83" i="23"/>
  <c r="AK94" i="23"/>
  <c r="R59" i="24"/>
  <c r="AU122" i="22"/>
  <c r="T139" i="22"/>
  <c r="AV144" i="22"/>
  <c r="K49" i="23"/>
  <c r="L49" i="23" s="1"/>
  <c r="AS61" i="23"/>
  <c r="T62" i="23"/>
  <c r="R77" i="23"/>
  <c r="K92" i="23"/>
  <c r="L92" i="23" s="1"/>
  <c r="L125" i="23"/>
  <c r="R137" i="23"/>
  <c r="R74" i="24"/>
  <c r="R78" i="24"/>
  <c r="E82" i="24"/>
  <c r="H81" i="24" s="1"/>
  <c r="I81" i="24" s="1"/>
  <c r="J81" i="24" s="1"/>
  <c r="D97" i="24"/>
  <c r="R116" i="24"/>
  <c r="K73" i="23"/>
  <c r="L73" i="23" s="1"/>
  <c r="K82" i="23"/>
  <c r="L82" i="23" s="1"/>
  <c r="AL94" i="23"/>
  <c r="AL99" i="23"/>
  <c r="T113" i="23"/>
  <c r="AU115" i="23"/>
  <c r="T116" i="23"/>
  <c r="AV141" i="23"/>
  <c r="AV147" i="23"/>
  <c r="AV144" i="23"/>
  <c r="AV140" i="23"/>
  <c r="AV146" i="23"/>
  <c r="AV143" i="23"/>
  <c r="AV145" i="23"/>
  <c r="AV136" i="23"/>
  <c r="K35" i="24"/>
  <c r="L35" i="24" s="1"/>
  <c r="AR32" i="24"/>
  <c r="K31" i="24"/>
  <c r="L31" i="24" s="1"/>
  <c r="AR28" i="24"/>
  <c r="K27" i="24"/>
  <c r="L27" i="24" s="1"/>
  <c r="AR35" i="24"/>
  <c r="K34" i="24"/>
  <c r="L34" i="24" s="1"/>
  <c r="AR31" i="24"/>
  <c r="K30" i="24"/>
  <c r="L30" i="24" s="1"/>
  <c r="AR27" i="24"/>
  <c r="K37" i="24"/>
  <c r="L37" i="24" s="1"/>
  <c r="K26" i="24"/>
  <c r="L26" i="24" s="1"/>
  <c r="AR34" i="24"/>
  <c r="K33" i="24"/>
  <c r="L33" i="24" s="1"/>
  <c r="AR30" i="24"/>
  <c r="K36" i="24"/>
  <c r="L36" i="24" s="1"/>
  <c r="AR33" i="24"/>
  <c r="K32" i="24"/>
  <c r="L32" i="24" s="1"/>
  <c r="T51" i="24"/>
  <c r="T48" i="24"/>
  <c r="T43" i="24"/>
  <c r="T53" i="24"/>
  <c r="T45" i="24"/>
  <c r="T50" i="24"/>
  <c r="T47" i="24"/>
  <c r="T49" i="24"/>
  <c r="T46" i="24"/>
  <c r="R65" i="24"/>
  <c r="R81" i="24"/>
  <c r="K76" i="23"/>
  <c r="L76" i="23" s="1"/>
  <c r="K79" i="23"/>
  <c r="L79" i="23" s="1"/>
  <c r="AV106" i="23"/>
  <c r="T107" i="23"/>
  <c r="AU109" i="23"/>
  <c r="T110" i="23"/>
  <c r="AV112" i="23"/>
  <c r="AV115" i="23"/>
  <c r="K123" i="23"/>
  <c r="L123" i="23" s="1"/>
  <c r="AU128" i="23"/>
  <c r="R144" i="24"/>
  <c r="D62" i="24"/>
  <c r="E47" i="24"/>
  <c r="H46" i="24" s="1"/>
  <c r="I46" i="24" s="1"/>
  <c r="J46" i="24" s="1"/>
  <c r="D80" i="24"/>
  <c r="E66" i="24"/>
  <c r="H65" i="24" s="1"/>
  <c r="I65" i="24" s="1"/>
  <c r="J65" i="24" s="1"/>
  <c r="K106" i="23"/>
  <c r="L106" i="23" s="1"/>
  <c r="K109" i="23"/>
  <c r="L109" i="23" s="1"/>
  <c r="K112" i="23"/>
  <c r="L112" i="23" s="1"/>
  <c r="AV126" i="23"/>
  <c r="K28" i="24"/>
  <c r="L28" i="24" s="1"/>
  <c r="L43" i="24"/>
  <c r="L46" i="24"/>
  <c r="R73" i="24"/>
  <c r="O73" i="24"/>
  <c r="R138" i="24"/>
  <c r="K83" i="23"/>
  <c r="L83" i="23" s="1"/>
  <c r="T97" i="23"/>
  <c r="T105" i="23"/>
  <c r="T114" i="23"/>
  <c r="AU116" i="23"/>
  <c r="AR26" i="24"/>
  <c r="R146" i="24"/>
  <c r="T108" i="23"/>
  <c r="T111" i="23"/>
  <c r="D89" i="24"/>
  <c r="E74" i="24"/>
  <c r="H73" i="24" s="1"/>
  <c r="I73" i="24" s="1"/>
  <c r="J73" i="24" s="1"/>
  <c r="AS64" i="24"/>
  <c r="AS61" i="24"/>
  <c r="AS67" i="24"/>
  <c r="AS58" i="24"/>
  <c r="AS63" i="24"/>
  <c r="AS60" i="24"/>
  <c r="AS69" i="24"/>
  <c r="AS66" i="24"/>
  <c r="AS68" i="24"/>
  <c r="AS65" i="24"/>
  <c r="AS59" i="24"/>
  <c r="R95" i="24"/>
  <c r="T73" i="23"/>
  <c r="AR81" i="23"/>
  <c r="T82" i="23"/>
  <c r="AR84" i="23"/>
  <c r="AV107" i="23"/>
  <c r="AV110" i="23"/>
  <c r="K126" i="23"/>
  <c r="L126" i="23" s="1"/>
  <c r="AU131" i="23"/>
  <c r="D111" i="24"/>
  <c r="E96" i="24"/>
  <c r="H95" i="24" s="1"/>
  <c r="I95" i="24" s="1"/>
  <c r="J95" i="24" s="1"/>
  <c r="E60" i="24"/>
  <c r="H59" i="24" s="1"/>
  <c r="I59" i="24" s="1"/>
  <c r="J59" i="24" s="1"/>
  <c r="R126" i="24"/>
  <c r="AR75" i="23"/>
  <c r="T76" i="23"/>
  <c r="AR78" i="23"/>
  <c r="T98" i="23"/>
  <c r="AU129" i="23"/>
  <c r="AV131" i="23"/>
  <c r="K147" i="23"/>
  <c r="L147" i="23" s="1"/>
  <c r="K144" i="23"/>
  <c r="L144" i="23" s="1"/>
  <c r="AU141" i="23"/>
  <c r="AU138" i="23"/>
  <c r="AU147" i="23"/>
  <c r="AU144" i="23"/>
  <c r="K143" i="23"/>
  <c r="L143" i="23" s="1"/>
  <c r="K140" i="23"/>
  <c r="L140" i="23" s="1"/>
  <c r="K146" i="23"/>
  <c r="L146" i="23" s="1"/>
  <c r="AU140" i="23"/>
  <c r="K142" i="23"/>
  <c r="L142" i="23" s="1"/>
  <c r="K139" i="23"/>
  <c r="L139" i="23" s="1"/>
  <c r="AU142" i="23"/>
  <c r="AU139" i="23"/>
  <c r="K141" i="23"/>
  <c r="L141" i="23" s="1"/>
  <c r="D92" i="24"/>
  <c r="E77" i="24"/>
  <c r="H76" i="24" s="1"/>
  <c r="I76" i="24" s="1"/>
  <c r="J76" i="24" s="1"/>
  <c r="R62" i="24"/>
  <c r="R75" i="24"/>
  <c r="R77" i="24"/>
  <c r="E80" i="24"/>
  <c r="H79" i="24" s="1"/>
  <c r="I79" i="24" s="1"/>
  <c r="J79" i="24" s="1"/>
  <c r="O89" i="24"/>
  <c r="R89" i="24"/>
  <c r="D73" i="25"/>
  <c r="E59" i="25"/>
  <c r="H58" i="25" s="1"/>
  <c r="I58" i="25" s="1"/>
  <c r="J58" i="25" s="1"/>
  <c r="AL92" i="23"/>
  <c r="T93" i="23"/>
  <c r="AL97" i="23"/>
  <c r="K113" i="23"/>
  <c r="L113" i="23" s="1"/>
  <c r="K116" i="23"/>
  <c r="L116" i="23" s="1"/>
  <c r="K122" i="23"/>
  <c r="L122" i="23" s="1"/>
  <c r="AV129" i="23"/>
  <c r="AU136" i="23"/>
  <c r="K145" i="23"/>
  <c r="L145" i="23" s="1"/>
  <c r="R80" i="24"/>
  <c r="T89" i="23"/>
  <c r="AU105" i="23"/>
  <c r="K107" i="23"/>
  <c r="L107" i="23" s="1"/>
  <c r="K110" i="23"/>
  <c r="L110" i="23" s="1"/>
  <c r="AU114" i="23"/>
  <c r="AU127" i="23"/>
  <c r="K131" i="23"/>
  <c r="L131" i="23" s="1"/>
  <c r="T138" i="23"/>
  <c r="T42" i="24"/>
  <c r="L48" i="24"/>
  <c r="O42" i="25"/>
  <c r="P42" i="25" s="1"/>
  <c r="Q42" i="25" s="1"/>
  <c r="S42" i="25" s="1"/>
  <c r="U42" i="25" s="1"/>
  <c r="AQ42" i="25" s="1"/>
  <c r="AU42" i="25" s="1"/>
  <c r="R42" i="25"/>
  <c r="E47" i="25"/>
  <c r="H46" i="25" s="1"/>
  <c r="I46" i="25" s="1"/>
  <c r="J46" i="25" s="1"/>
  <c r="D62" i="25"/>
  <c r="K81" i="23"/>
  <c r="L81" i="23" s="1"/>
  <c r="K84" i="23"/>
  <c r="L84" i="23" s="1"/>
  <c r="T106" i="23"/>
  <c r="AU108" i="23"/>
  <c r="T112" i="23"/>
  <c r="AV114" i="23"/>
  <c r="T115" i="23"/>
  <c r="AR36" i="24"/>
  <c r="D69" i="24"/>
  <c r="R109" i="24"/>
  <c r="AR73" i="23"/>
  <c r="K75" i="23"/>
  <c r="L75" i="23" s="1"/>
  <c r="K78" i="23"/>
  <c r="L78" i="23" s="1"/>
  <c r="T94" i="23"/>
  <c r="AV108" i="23"/>
  <c r="AU125" i="23"/>
  <c r="T142" i="23"/>
  <c r="T139" i="23"/>
  <c r="T145" i="23"/>
  <c r="T141" i="23"/>
  <c r="T146" i="23"/>
  <c r="T143" i="23"/>
  <c r="T137" i="23"/>
  <c r="AU137" i="23"/>
  <c r="AV139" i="23"/>
  <c r="K29" i="24"/>
  <c r="L29" i="24" s="1"/>
  <c r="L50" i="24"/>
  <c r="E60" i="25"/>
  <c r="H59" i="25" s="1"/>
  <c r="I59" i="25" s="1"/>
  <c r="J59" i="25" s="1"/>
  <c r="D74" i="25"/>
  <c r="AS36" i="24"/>
  <c r="AS45" i="24"/>
  <c r="E53" i="24"/>
  <c r="H52" i="24" s="1"/>
  <c r="I52" i="24" s="1"/>
  <c r="J52" i="24" s="1"/>
  <c r="AR62" i="24"/>
  <c r="T63" i="24"/>
  <c r="AS77" i="24"/>
  <c r="AV126" i="24"/>
  <c r="AV128" i="24"/>
  <c r="AV130" i="24"/>
  <c r="AV132" i="24"/>
  <c r="AV123" i="24"/>
  <c r="AV121" i="24"/>
  <c r="AV122" i="24"/>
  <c r="AV124" i="24"/>
  <c r="L136" i="24"/>
  <c r="K147" i="24"/>
  <c r="L147" i="24" s="1"/>
  <c r="R129" i="25"/>
  <c r="AS29" i="24"/>
  <c r="AR43" i="24"/>
  <c r="K45" i="24"/>
  <c r="L45" i="24" s="1"/>
  <c r="AR48" i="24"/>
  <c r="AS53" i="24"/>
  <c r="K68" i="24"/>
  <c r="L68" i="24" s="1"/>
  <c r="AS26" i="24"/>
  <c r="AS37" i="24"/>
  <c r="E46" i="24"/>
  <c r="H45" i="24" s="1"/>
  <c r="I45" i="24" s="1"/>
  <c r="J45" i="24" s="1"/>
  <c r="AR51" i="24"/>
  <c r="K53" i="24"/>
  <c r="L53" i="24" s="1"/>
  <c r="T58" i="24"/>
  <c r="D60" i="24"/>
  <c r="AR66" i="24"/>
  <c r="T67" i="24"/>
  <c r="AR69" i="24"/>
  <c r="AU136" i="24"/>
  <c r="K145" i="24"/>
  <c r="L145" i="24" s="1"/>
  <c r="R46" i="25"/>
  <c r="R125" i="25"/>
  <c r="AR46" i="24"/>
  <c r="AS83" i="24"/>
  <c r="AS80" i="24"/>
  <c r="AS79" i="24"/>
  <c r="AS82" i="24"/>
  <c r="R76" i="25"/>
  <c r="AS30" i="24"/>
  <c r="AS34" i="24"/>
  <c r="E49" i="24"/>
  <c r="H48" i="24" s="1"/>
  <c r="I48" i="24" s="1"/>
  <c r="J48" i="24" s="1"/>
  <c r="K51" i="24"/>
  <c r="L51" i="24" s="1"/>
  <c r="T73" i="24"/>
  <c r="T76" i="24"/>
  <c r="R100" i="24"/>
  <c r="T147" i="24"/>
  <c r="T146" i="24"/>
  <c r="T136" i="24"/>
  <c r="T145" i="24"/>
  <c r="T141" i="24"/>
  <c r="T138" i="24"/>
  <c r="T144" i="24"/>
  <c r="T143" i="24"/>
  <c r="T137" i="24"/>
  <c r="T142" i="24"/>
  <c r="T139" i="24"/>
  <c r="T140" i="24"/>
  <c r="E63" i="26"/>
  <c r="H62" i="26" s="1"/>
  <c r="I62" i="26" s="1"/>
  <c r="J62" i="26" s="1"/>
  <c r="D77" i="26"/>
  <c r="R97" i="26"/>
  <c r="T28" i="24"/>
  <c r="AR49" i="24"/>
  <c r="K66" i="24"/>
  <c r="L66" i="24" s="1"/>
  <c r="D67" i="24"/>
  <c r="K69" i="24"/>
  <c r="L69" i="24" s="1"/>
  <c r="AS27" i="24"/>
  <c r="T32" i="24"/>
  <c r="AR44" i="24"/>
  <c r="AS49" i="24"/>
  <c r="AR58" i="24"/>
  <c r="K60" i="24"/>
  <c r="L60" i="24" s="1"/>
  <c r="K63" i="24"/>
  <c r="L63" i="24" s="1"/>
  <c r="AR67" i="24"/>
  <c r="R52" i="25"/>
  <c r="R89" i="25"/>
  <c r="O89" i="25"/>
  <c r="D84" i="26"/>
  <c r="E70" i="26"/>
  <c r="H69" i="26" s="1"/>
  <c r="I69" i="26" s="1"/>
  <c r="J69" i="26" s="1"/>
  <c r="T36" i="24"/>
  <c r="AR61" i="24"/>
  <c r="AR64" i="24"/>
  <c r="R58" i="25"/>
  <c r="O58" i="25"/>
  <c r="R61" i="25"/>
  <c r="R80" i="26"/>
  <c r="AS31" i="24"/>
  <c r="AS35" i="24"/>
  <c r="AR42" i="24"/>
  <c r="K49" i="24"/>
  <c r="L49" i="24" s="1"/>
  <c r="AR52" i="24"/>
  <c r="K82" i="24"/>
  <c r="L82" i="24" s="1"/>
  <c r="AR82" i="24"/>
  <c r="K83" i="24"/>
  <c r="L83" i="24" s="1"/>
  <c r="T77" i="24"/>
  <c r="K112" i="24"/>
  <c r="L112" i="24" s="1"/>
  <c r="K115" i="24"/>
  <c r="L115" i="24" s="1"/>
  <c r="AU109" i="24"/>
  <c r="AU115" i="24"/>
  <c r="AU112" i="24"/>
  <c r="AU106" i="24"/>
  <c r="K111" i="24"/>
  <c r="L111" i="24" s="1"/>
  <c r="K108" i="24"/>
  <c r="L108" i="24" s="1"/>
  <c r="K114" i="24"/>
  <c r="L114" i="24" s="1"/>
  <c r="K105" i="24"/>
  <c r="L105" i="24" s="1"/>
  <c r="AU114" i="24"/>
  <c r="K110" i="24"/>
  <c r="L110" i="24" s="1"/>
  <c r="K107" i="24"/>
  <c r="L107" i="24" s="1"/>
  <c r="AU105" i="24"/>
  <c r="AU110" i="24"/>
  <c r="AU107" i="24"/>
  <c r="AU116" i="24"/>
  <c r="AU113" i="24"/>
  <c r="L67" i="25"/>
  <c r="R137" i="25"/>
  <c r="T29" i="24"/>
  <c r="AR47" i="24"/>
  <c r="T33" i="24"/>
  <c r="E50" i="24"/>
  <c r="H49" i="24" s="1"/>
  <c r="I49" i="24" s="1"/>
  <c r="J49" i="24" s="1"/>
  <c r="K52" i="24"/>
  <c r="L52" i="24" s="1"/>
  <c r="K58" i="24"/>
  <c r="L58" i="24" s="1"/>
  <c r="K67" i="24"/>
  <c r="L67" i="24" s="1"/>
  <c r="AS73" i="24"/>
  <c r="T74" i="24"/>
  <c r="AS76" i="24"/>
  <c r="T79" i="24"/>
  <c r="AR80" i="24"/>
  <c r="AV125" i="24"/>
  <c r="AU147" i="24"/>
  <c r="AU146" i="24"/>
  <c r="AU144" i="24"/>
  <c r="K143" i="24"/>
  <c r="L143" i="24" s="1"/>
  <c r="K140" i="24"/>
  <c r="L140" i="24" s="1"/>
  <c r="K137" i="24"/>
  <c r="L137" i="24" s="1"/>
  <c r="AU140" i="24"/>
  <c r="AU143" i="24"/>
  <c r="AU137" i="24"/>
  <c r="K142" i="24"/>
  <c r="L142" i="24" s="1"/>
  <c r="K139" i="24"/>
  <c r="L139" i="24" s="1"/>
  <c r="AU142" i="24"/>
  <c r="AU139" i="24"/>
  <c r="AU141" i="24"/>
  <c r="AU138" i="24"/>
  <c r="T26" i="24"/>
  <c r="K42" i="24"/>
  <c r="L42" i="24" s="1"/>
  <c r="K61" i="24"/>
  <c r="L61" i="24" s="1"/>
  <c r="AR84" i="24"/>
  <c r="AV109" i="24"/>
  <c r="AV115" i="24"/>
  <c r="AV112" i="24"/>
  <c r="AV106" i="24"/>
  <c r="AV111" i="24"/>
  <c r="AV108" i="24"/>
  <c r="AV116" i="24"/>
  <c r="AV113" i="24"/>
  <c r="R124" i="24"/>
  <c r="K141" i="24"/>
  <c r="L141" i="24" s="1"/>
  <c r="R35" i="25"/>
  <c r="T68" i="25"/>
  <c r="T65" i="25"/>
  <c r="T59" i="25"/>
  <c r="T64" i="25"/>
  <c r="T61" i="25"/>
  <c r="T67" i="25"/>
  <c r="T58" i="25"/>
  <c r="T63" i="25"/>
  <c r="T60" i="25"/>
  <c r="T62" i="25"/>
  <c r="T69" i="25"/>
  <c r="L64" i="25"/>
  <c r="E66" i="25"/>
  <c r="H65" i="25" s="1"/>
  <c r="I65" i="25" s="1"/>
  <c r="J65" i="25" s="1"/>
  <c r="D80" i="25"/>
  <c r="AK91" i="24"/>
  <c r="T92" i="24"/>
  <c r="K94" i="24"/>
  <c r="L94" i="24" s="1"/>
  <c r="AK96" i="24"/>
  <c r="T97" i="24"/>
  <c r="T105" i="24"/>
  <c r="T114" i="24"/>
  <c r="AU122" i="24"/>
  <c r="K128" i="24"/>
  <c r="L128" i="24" s="1"/>
  <c r="AK96" i="25"/>
  <c r="K94" i="25"/>
  <c r="L94" i="25" s="1"/>
  <c r="K99" i="25"/>
  <c r="L99" i="25" s="1"/>
  <c r="AK100" i="25"/>
  <c r="AK95" i="25"/>
  <c r="K98" i="25"/>
  <c r="L98" i="25" s="1"/>
  <c r="AK99" i="25"/>
  <c r="AK94" i="25"/>
  <c r="AK93" i="25"/>
  <c r="AK98" i="25"/>
  <c r="K96" i="25"/>
  <c r="L96" i="25" s="1"/>
  <c r="K100" i="25"/>
  <c r="L100" i="25" s="1"/>
  <c r="AK97" i="25"/>
  <c r="K95" i="25"/>
  <c r="L95" i="25" s="1"/>
  <c r="AK92" i="25"/>
  <c r="K91" i="25"/>
  <c r="L91" i="25" s="1"/>
  <c r="K92" i="25"/>
  <c r="L92" i="25" s="1"/>
  <c r="K90" i="25"/>
  <c r="L90" i="25" s="1"/>
  <c r="K97" i="25"/>
  <c r="L97" i="25" s="1"/>
  <c r="K93" i="25"/>
  <c r="L93" i="25" s="1"/>
  <c r="AK91" i="25"/>
  <c r="AK90" i="25"/>
  <c r="R124" i="25"/>
  <c r="L62" i="25"/>
  <c r="E67" i="25"/>
  <c r="H66" i="25" s="1"/>
  <c r="I66" i="25" s="1"/>
  <c r="J66" i="25" s="1"/>
  <c r="D81" i="25"/>
  <c r="E69" i="25"/>
  <c r="H68" i="25" s="1"/>
  <c r="I68" i="25" s="1"/>
  <c r="J68" i="25" s="1"/>
  <c r="D83" i="25"/>
  <c r="R105" i="25"/>
  <c r="O105" i="25"/>
  <c r="P105" i="25" s="1"/>
  <c r="Q105" i="25" s="1"/>
  <c r="S105" i="25" s="1"/>
  <c r="AU127" i="24"/>
  <c r="T130" i="24"/>
  <c r="K131" i="24"/>
  <c r="L131" i="24" s="1"/>
  <c r="T114" i="26"/>
  <c r="T116" i="26"/>
  <c r="T111" i="26"/>
  <c r="T108" i="26"/>
  <c r="T105" i="26"/>
  <c r="T115" i="26"/>
  <c r="T110" i="26"/>
  <c r="T107" i="26"/>
  <c r="T113" i="26"/>
  <c r="T109" i="26"/>
  <c r="T112" i="26"/>
  <c r="T106" i="26"/>
  <c r="AK93" i="24"/>
  <c r="T94" i="24"/>
  <c r="AL98" i="24"/>
  <c r="T99" i="24"/>
  <c r="T109" i="24"/>
  <c r="AU125" i="24"/>
  <c r="K129" i="24"/>
  <c r="L129" i="24" s="1"/>
  <c r="D61" i="25"/>
  <c r="E46" i="25"/>
  <c r="H45" i="25" s="1"/>
  <c r="I45" i="25" s="1"/>
  <c r="J45" i="25" s="1"/>
  <c r="L59" i="25"/>
  <c r="T97" i="25"/>
  <c r="T96" i="25"/>
  <c r="T91" i="25"/>
  <c r="T100" i="25"/>
  <c r="T95" i="25"/>
  <c r="T99" i="25"/>
  <c r="T94" i="25"/>
  <c r="T98" i="25"/>
  <c r="T89" i="25"/>
  <c r="T93" i="25"/>
  <c r="T92" i="25"/>
  <c r="R27" i="26"/>
  <c r="R29" i="26"/>
  <c r="R63" i="26"/>
  <c r="T90" i="24"/>
  <c r="K92" i="24"/>
  <c r="L92" i="24" s="1"/>
  <c r="K97" i="24"/>
  <c r="L97" i="24" s="1"/>
  <c r="K127" i="24"/>
  <c r="L127" i="24" s="1"/>
  <c r="AU132" i="24"/>
  <c r="D95" i="25"/>
  <c r="E96" i="25" s="1"/>
  <c r="H95" i="25" s="1"/>
  <c r="I95" i="25" s="1"/>
  <c r="J95" i="25" s="1"/>
  <c r="E80" i="25"/>
  <c r="H79" i="25" s="1"/>
  <c r="I79" i="25" s="1"/>
  <c r="J79" i="25" s="1"/>
  <c r="E65" i="25"/>
  <c r="H64" i="25" s="1"/>
  <c r="I64" i="25" s="1"/>
  <c r="J64" i="25" s="1"/>
  <c r="AK94" i="24"/>
  <c r="T95" i="24"/>
  <c r="AK99" i="24"/>
  <c r="K125" i="24"/>
  <c r="L125" i="24" s="1"/>
  <c r="AU130" i="24"/>
  <c r="T90" i="25"/>
  <c r="D63" i="26"/>
  <c r="E48" i="26"/>
  <c r="H47" i="26" s="1"/>
  <c r="I47" i="26" s="1"/>
  <c r="J47" i="26" s="1"/>
  <c r="AL94" i="24"/>
  <c r="AL99" i="24"/>
  <c r="T113" i="24"/>
  <c r="T116" i="24"/>
  <c r="E61" i="25"/>
  <c r="H60" i="25" s="1"/>
  <c r="I60" i="25" s="1"/>
  <c r="J60" i="25" s="1"/>
  <c r="D75" i="25"/>
  <c r="L65" i="25"/>
  <c r="D69" i="25"/>
  <c r="AK90" i="24"/>
  <c r="K93" i="24"/>
  <c r="L93" i="24" s="1"/>
  <c r="K98" i="24"/>
  <c r="L98" i="24" s="1"/>
  <c r="K121" i="24"/>
  <c r="L121" i="24" s="1"/>
  <c r="K123" i="24"/>
  <c r="L123" i="24" s="1"/>
  <c r="AU128" i="24"/>
  <c r="E64" i="25"/>
  <c r="H63" i="25" s="1"/>
  <c r="I63" i="25" s="1"/>
  <c r="J63" i="25" s="1"/>
  <c r="D78" i="25"/>
  <c r="R146" i="25"/>
  <c r="AK100" i="24"/>
  <c r="AS67" i="25"/>
  <c r="AS58" i="25"/>
  <c r="AS63" i="25"/>
  <c r="AS60" i="25"/>
  <c r="AS69" i="25"/>
  <c r="AS66" i="25"/>
  <c r="AS68" i="25"/>
  <c r="AS65" i="25"/>
  <c r="AS59" i="25"/>
  <c r="AS64" i="25"/>
  <c r="AS61" i="25"/>
  <c r="AL96" i="25"/>
  <c r="AL100" i="25"/>
  <c r="AL95" i="25"/>
  <c r="AL90" i="25"/>
  <c r="AL99" i="25"/>
  <c r="AL94" i="25"/>
  <c r="AL98" i="25"/>
  <c r="AL97" i="25"/>
  <c r="AL93" i="25"/>
  <c r="AL95" i="24"/>
  <c r="AU126" i="24"/>
  <c r="K130" i="24"/>
  <c r="L130" i="24" s="1"/>
  <c r="AV146" i="24"/>
  <c r="AV147" i="24"/>
  <c r="AR35" i="25"/>
  <c r="K34" i="25"/>
  <c r="L34" i="25" s="1"/>
  <c r="AR31" i="25"/>
  <c r="K30" i="25"/>
  <c r="L30" i="25" s="1"/>
  <c r="AR27" i="25"/>
  <c r="K37" i="25"/>
  <c r="L37" i="25" s="1"/>
  <c r="K26" i="25"/>
  <c r="L26" i="25" s="1"/>
  <c r="AR34" i="25"/>
  <c r="K33" i="25"/>
  <c r="L33" i="25" s="1"/>
  <c r="AR30" i="25"/>
  <c r="K29" i="25"/>
  <c r="L29" i="25" s="1"/>
  <c r="K36" i="25"/>
  <c r="L36" i="25" s="1"/>
  <c r="AR33" i="25"/>
  <c r="K32" i="25"/>
  <c r="L32" i="25" s="1"/>
  <c r="K27" i="25"/>
  <c r="L27" i="25" s="1"/>
  <c r="AR32" i="25"/>
  <c r="AR37" i="25"/>
  <c r="L44" i="25"/>
  <c r="R34" i="26"/>
  <c r="T45" i="25"/>
  <c r="T50" i="25"/>
  <c r="T47" i="25"/>
  <c r="T52" i="25"/>
  <c r="T42" i="25"/>
  <c r="T49" i="25"/>
  <c r="T46" i="25"/>
  <c r="T48" i="25"/>
  <c r="T43" i="25"/>
  <c r="T53" i="25"/>
  <c r="L47" i="25"/>
  <c r="AU115" i="25"/>
  <c r="K114" i="25"/>
  <c r="L114" i="25" s="1"/>
  <c r="AU111" i="25"/>
  <c r="K110" i="25"/>
  <c r="L110" i="25" s="1"/>
  <c r="AU107" i="25"/>
  <c r="K106" i="25"/>
  <c r="L106" i="25" s="1"/>
  <c r="AU114" i="25"/>
  <c r="K113" i="25"/>
  <c r="L113" i="25" s="1"/>
  <c r="AU110" i="25"/>
  <c r="K109" i="25"/>
  <c r="L109" i="25" s="1"/>
  <c r="AU113" i="25"/>
  <c r="K112" i="25"/>
  <c r="L112" i="25" s="1"/>
  <c r="AU109" i="25"/>
  <c r="K108" i="25"/>
  <c r="L108" i="25" s="1"/>
  <c r="K115" i="25"/>
  <c r="L115" i="25" s="1"/>
  <c r="AU112" i="25"/>
  <c r="K111" i="25"/>
  <c r="L111" i="25" s="1"/>
  <c r="AU116" i="25"/>
  <c r="AU108" i="25"/>
  <c r="K107" i="25"/>
  <c r="L107" i="25" s="1"/>
  <c r="K116" i="25"/>
  <c r="L116" i="25" s="1"/>
  <c r="AU106" i="25"/>
  <c r="R30" i="26"/>
  <c r="AS31" i="25"/>
  <c r="AS35" i="25"/>
  <c r="K49" i="25"/>
  <c r="L49" i="25" s="1"/>
  <c r="AR52" i="25"/>
  <c r="K81" i="25"/>
  <c r="L81" i="25" s="1"/>
  <c r="K84" i="25"/>
  <c r="L84" i="25" s="1"/>
  <c r="T29" i="25"/>
  <c r="R142" i="25"/>
  <c r="AQ43" i="26"/>
  <c r="AS36" i="25"/>
  <c r="AS45" i="25"/>
  <c r="AR62" i="25"/>
  <c r="K73" i="25"/>
  <c r="L73" i="25" s="1"/>
  <c r="K82" i="25"/>
  <c r="L82" i="25" s="1"/>
  <c r="AS51" i="26"/>
  <c r="AS53" i="26"/>
  <c r="AS50" i="26"/>
  <c r="AS52" i="26"/>
  <c r="AS43" i="26"/>
  <c r="AU43" i="26" s="1"/>
  <c r="AS45" i="26"/>
  <c r="AS48" i="26"/>
  <c r="AS47" i="26"/>
  <c r="AS42" i="26"/>
  <c r="AU42" i="26" s="1"/>
  <c r="AS46" i="26"/>
  <c r="AS29" i="25"/>
  <c r="AR43" i="25"/>
  <c r="K45" i="25"/>
  <c r="L45" i="25" s="1"/>
  <c r="AR48" i="25"/>
  <c r="AS53" i="25"/>
  <c r="K68" i="25"/>
  <c r="L68" i="25" s="1"/>
  <c r="AR74" i="25"/>
  <c r="AR80" i="25"/>
  <c r="AR83" i="25"/>
  <c r="AS26" i="25"/>
  <c r="AS37" i="25"/>
  <c r="AR51" i="25"/>
  <c r="K53" i="25"/>
  <c r="L53" i="25" s="1"/>
  <c r="AR66" i="25"/>
  <c r="AR69" i="25"/>
  <c r="T31" i="25"/>
  <c r="T35" i="25"/>
  <c r="K43" i="25"/>
  <c r="L43" i="25" s="1"/>
  <c r="K48" i="25"/>
  <c r="L48" i="25" s="1"/>
  <c r="AS51" i="25"/>
  <c r="AR60" i="25"/>
  <c r="AR63" i="25"/>
  <c r="K83" i="25"/>
  <c r="L83" i="25" s="1"/>
  <c r="AU145" i="25"/>
  <c r="K144" i="25"/>
  <c r="L144" i="25" s="1"/>
  <c r="AU141" i="25"/>
  <c r="K140" i="25"/>
  <c r="L140" i="25" s="1"/>
  <c r="AU137" i="25"/>
  <c r="K147" i="25"/>
  <c r="L147" i="25" s="1"/>
  <c r="K136" i="25"/>
  <c r="L136" i="25" s="1"/>
  <c r="AU144" i="25"/>
  <c r="K143" i="25"/>
  <c r="L143" i="25" s="1"/>
  <c r="AU140" i="25"/>
  <c r="K139" i="25"/>
  <c r="L139" i="25" s="1"/>
  <c r="AU139" i="25"/>
  <c r="K138" i="25"/>
  <c r="L138" i="25" s="1"/>
  <c r="AU146" i="25"/>
  <c r="AU138" i="25"/>
  <c r="K145" i="25"/>
  <c r="L145" i="25" s="1"/>
  <c r="E60" i="26"/>
  <c r="H59" i="26" s="1"/>
  <c r="I59" i="26" s="1"/>
  <c r="J59" i="26" s="1"/>
  <c r="D74" i="26"/>
  <c r="R67" i="26"/>
  <c r="AR46" i="25"/>
  <c r="K74" i="25"/>
  <c r="L74" i="25" s="1"/>
  <c r="K77" i="25"/>
  <c r="L77" i="25" s="1"/>
  <c r="K80" i="25"/>
  <c r="L80" i="25" s="1"/>
  <c r="T116" i="25"/>
  <c r="T105" i="25"/>
  <c r="T112" i="25"/>
  <c r="T108" i="25"/>
  <c r="T115" i="25"/>
  <c r="T111" i="25"/>
  <c r="T114" i="25"/>
  <c r="T110" i="25"/>
  <c r="R141" i="25"/>
  <c r="R31" i="26"/>
  <c r="AS49" i="26"/>
  <c r="O136" i="26"/>
  <c r="R136" i="26"/>
  <c r="AS30" i="25"/>
  <c r="AS34" i="25"/>
  <c r="AS46" i="25"/>
  <c r="E49" i="25"/>
  <c r="H48" i="25" s="1"/>
  <c r="I48" i="25" s="1"/>
  <c r="J48" i="25" s="1"/>
  <c r="K51" i="25"/>
  <c r="L51" i="25" s="1"/>
  <c r="AR81" i="25"/>
  <c r="AR84" i="25"/>
  <c r="AV145" i="25"/>
  <c r="AV141" i="25"/>
  <c r="AV137" i="25"/>
  <c r="AV144" i="25"/>
  <c r="AV140" i="25"/>
  <c r="AV147" i="25"/>
  <c r="AV136" i="25"/>
  <c r="AV146" i="25"/>
  <c r="AV142" i="25"/>
  <c r="AV139" i="25"/>
  <c r="T28" i="25"/>
  <c r="AR49" i="25"/>
  <c r="K66" i="25"/>
  <c r="L66" i="25" s="1"/>
  <c r="D67" i="25"/>
  <c r="K69" i="25"/>
  <c r="L69" i="25" s="1"/>
  <c r="AR75" i="25"/>
  <c r="E43" i="26"/>
  <c r="H42" i="26" s="1"/>
  <c r="I42" i="26" s="1"/>
  <c r="J42" i="26" s="1"/>
  <c r="D58" i="26"/>
  <c r="O43" i="26"/>
  <c r="P43" i="26" s="1"/>
  <c r="Q43" i="26" s="1"/>
  <c r="S43" i="26" s="1"/>
  <c r="U43" i="26" s="1"/>
  <c r="E65" i="26"/>
  <c r="H64" i="26" s="1"/>
  <c r="I64" i="26" s="1"/>
  <c r="J64" i="26" s="1"/>
  <c r="D79" i="26"/>
  <c r="R58" i="26"/>
  <c r="O58" i="26"/>
  <c r="E62" i="26"/>
  <c r="H61" i="26" s="1"/>
  <c r="I61" i="26" s="1"/>
  <c r="J61" i="26" s="1"/>
  <c r="D76" i="26"/>
  <c r="T32" i="25"/>
  <c r="AS49" i="25"/>
  <c r="AR58" i="25"/>
  <c r="K60" i="25"/>
  <c r="L60" i="25" s="1"/>
  <c r="K63" i="25"/>
  <c r="L63" i="25" s="1"/>
  <c r="AR67" i="25"/>
  <c r="R43" i="26"/>
  <c r="L114" i="26"/>
  <c r="AR61" i="25"/>
  <c r="AU147" i="25"/>
  <c r="R35" i="26"/>
  <c r="R42" i="26"/>
  <c r="O42" i="26"/>
  <c r="P42" i="26" s="1"/>
  <c r="Q42" i="26" s="1"/>
  <c r="S42" i="26" s="1"/>
  <c r="U42" i="26" s="1"/>
  <c r="AQ42" i="26" s="1"/>
  <c r="AU130" i="25"/>
  <c r="L113" i="26"/>
  <c r="AV116" i="25"/>
  <c r="T121" i="25"/>
  <c r="K122" i="25"/>
  <c r="L122" i="25" s="1"/>
  <c r="AU125" i="25"/>
  <c r="K127" i="25"/>
  <c r="L127" i="25" s="1"/>
  <c r="T131" i="25"/>
  <c r="AS30" i="26"/>
  <c r="AS34" i="26"/>
  <c r="K37" i="26"/>
  <c r="L37" i="26" s="1"/>
  <c r="E61" i="26"/>
  <c r="H60" i="26" s="1"/>
  <c r="I60" i="26" s="1"/>
  <c r="J60" i="26" s="1"/>
  <c r="D75" i="26"/>
  <c r="AR50" i="26"/>
  <c r="R60" i="26"/>
  <c r="R142" i="26"/>
  <c r="R59" i="27"/>
  <c r="AV125" i="25"/>
  <c r="T126" i="25"/>
  <c r="E66" i="26"/>
  <c r="H65" i="26" s="1"/>
  <c r="I65" i="26" s="1"/>
  <c r="J65" i="26" s="1"/>
  <c r="D80" i="26"/>
  <c r="D97" i="26"/>
  <c r="R36" i="27"/>
  <c r="AU128" i="25"/>
  <c r="K130" i="25"/>
  <c r="L130" i="25" s="1"/>
  <c r="T144" i="25"/>
  <c r="O26" i="26"/>
  <c r="P26" i="26" s="1"/>
  <c r="Q26" i="26" s="1"/>
  <c r="S26" i="26" s="1"/>
  <c r="U26" i="26" s="1"/>
  <c r="AQ26" i="26" s="1"/>
  <c r="AS27" i="26"/>
  <c r="T32" i="26"/>
  <c r="K48" i="26"/>
  <c r="L48" i="26" s="1"/>
  <c r="K53" i="26"/>
  <c r="L53" i="26" s="1"/>
  <c r="AR51" i="26"/>
  <c r="AR53" i="26"/>
  <c r="K50" i="26"/>
  <c r="L50" i="26" s="1"/>
  <c r="AR52" i="26"/>
  <c r="K49" i="26"/>
  <c r="L49" i="26" s="1"/>
  <c r="AR49" i="26"/>
  <c r="K51" i="26"/>
  <c r="L51" i="26" s="1"/>
  <c r="AR44" i="26"/>
  <c r="E83" i="26"/>
  <c r="H82" i="26" s="1"/>
  <c r="I82" i="26" s="1"/>
  <c r="J82" i="26" s="1"/>
  <c r="D98" i="26"/>
  <c r="AU121" i="25"/>
  <c r="AU131" i="25"/>
  <c r="K44" i="26"/>
  <c r="L44" i="26" s="1"/>
  <c r="AR47" i="26"/>
  <c r="AR48" i="26"/>
  <c r="T64" i="26"/>
  <c r="T61" i="26"/>
  <c r="T67" i="26"/>
  <c r="T58" i="26"/>
  <c r="T63" i="26"/>
  <c r="T60" i="26"/>
  <c r="T69" i="26"/>
  <c r="T66" i="26"/>
  <c r="T62" i="26"/>
  <c r="T68" i="26"/>
  <c r="T65" i="26"/>
  <c r="T59" i="26"/>
  <c r="E69" i="26"/>
  <c r="H68" i="26" s="1"/>
  <c r="I68" i="26" s="1"/>
  <c r="J68" i="26" s="1"/>
  <c r="D83" i="26"/>
  <c r="AU126" i="25"/>
  <c r="K128" i="25"/>
  <c r="L128" i="25" s="1"/>
  <c r="AV131" i="25"/>
  <c r="T132" i="25"/>
  <c r="T141" i="25"/>
  <c r="T145" i="25"/>
  <c r="AR28" i="26"/>
  <c r="T33" i="26"/>
  <c r="L61" i="26"/>
  <c r="E68" i="26"/>
  <c r="H67" i="26" s="1"/>
  <c r="I67" i="26" s="1"/>
  <c r="J67" i="26" s="1"/>
  <c r="R73" i="26"/>
  <c r="O73" i="26"/>
  <c r="AK96" i="26"/>
  <c r="K94" i="26"/>
  <c r="L94" i="26" s="1"/>
  <c r="AK91" i="26"/>
  <c r="K99" i="26"/>
  <c r="L99" i="26" s="1"/>
  <c r="K89" i="26"/>
  <c r="L89" i="26" s="1"/>
  <c r="AK100" i="26"/>
  <c r="AK95" i="26"/>
  <c r="K98" i="26"/>
  <c r="L98" i="26" s="1"/>
  <c r="K93" i="26"/>
  <c r="L93" i="26" s="1"/>
  <c r="AK90" i="26"/>
  <c r="AK99" i="26"/>
  <c r="AK94" i="26"/>
  <c r="AK93" i="26"/>
  <c r="AK98" i="26"/>
  <c r="K96" i="26"/>
  <c r="L96" i="26" s="1"/>
  <c r="K91" i="26"/>
  <c r="L91" i="26" s="1"/>
  <c r="K100" i="26"/>
  <c r="L100" i="26" s="1"/>
  <c r="AK97" i="26"/>
  <c r="K95" i="26"/>
  <c r="L95" i="26" s="1"/>
  <c r="AK92" i="26"/>
  <c r="K90" i="26"/>
  <c r="L90" i="26" s="1"/>
  <c r="AU116" i="26"/>
  <c r="K115" i="26"/>
  <c r="L115" i="26" s="1"/>
  <c r="AU114" i="26"/>
  <c r="AU110" i="26"/>
  <c r="AU107" i="26"/>
  <c r="AU113" i="26"/>
  <c r="K112" i="26"/>
  <c r="L112" i="26" s="1"/>
  <c r="K109" i="26"/>
  <c r="L109" i="26" s="1"/>
  <c r="K106" i="26"/>
  <c r="L106" i="26" s="1"/>
  <c r="AU109" i="26"/>
  <c r="AU112" i="26"/>
  <c r="AU106" i="26"/>
  <c r="K116" i="26"/>
  <c r="L116" i="26" s="1"/>
  <c r="K111" i="26"/>
  <c r="L111" i="26" s="1"/>
  <c r="K108" i="26"/>
  <c r="L108" i="26" s="1"/>
  <c r="AU111" i="26"/>
  <c r="AU108" i="26"/>
  <c r="K110" i="26"/>
  <c r="L110" i="26" s="1"/>
  <c r="K107" i="26"/>
  <c r="L107" i="26" s="1"/>
  <c r="AU105" i="26"/>
  <c r="AU115" i="26"/>
  <c r="R114" i="27"/>
  <c r="AV110" i="25"/>
  <c r="AV114" i="25"/>
  <c r="K123" i="25"/>
  <c r="L123" i="25" s="1"/>
  <c r="AV126" i="25"/>
  <c r="T127" i="25"/>
  <c r="AU129" i="25"/>
  <c r="K131" i="25"/>
  <c r="L131" i="25" s="1"/>
  <c r="AS32" i="26"/>
  <c r="AR36" i="26"/>
  <c r="T52" i="26"/>
  <c r="T53" i="26"/>
  <c r="T50" i="26"/>
  <c r="AR45" i="26"/>
  <c r="K47" i="26"/>
  <c r="L47" i="26" s="1"/>
  <c r="AK89" i="26"/>
  <c r="K105" i="26"/>
  <c r="L105" i="26" s="1"/>
  <c r="K121" i="25"/>
  <c r="L121" i="25" s="1"/>
  <c r="AU124" i="25"/>
  <c r="AV129" i="25"/>
  <c r="T130" i="25"/>
  <c r="T138" i="25"/>
  <c r="AS36" i="26"/>
  <c r="T46" i="26"/>
  <c r="E49" i="26"/>
  <c r="H48" i="26" s="1"/>
  <c r="I48" i="26" s="1"/>
  <c r="J48" i="26" s="1"/>
  <c r="K131" i="26"/>
  <c r="L131" i="26" s="1"/>
  <c r="AU127" i="26"/>
  <c r="K122" i="26"/>
  <c r="L122" i="26" s="1"/>
  <c r="AU129" i="26"/>
  <c r="K124" i="26"/>
  <c r="L124" i="26" s="1"/>
  <c r="AU131" i="26"/>
  <c r="K126" i="26"/>
  <c r="L126" i="26" s="1"/>
  <c r="K128" i="26"/>
  <c r="L128" i="26" s="1"/>
  <c r="AU122" i="26"/>
  <c r="AU124" i="26"/>
  <c r="K130" i="26"/>
  <c r="L130" i="26" s="1"/>
  <c r="AU126" i="26"/>
  <c r="AU128" i="26"/>
  <c r="AU130" i="26"/>
  <c r="K125" i="26"/>
  <c r="L125" i="26" s="1"/>
  <c r="AU132" i="26"/>
  <c r="K129" i="26"/>
  <c r="L129" i="26" s="1"/>
  <c r="K127" i="26"/>
  <c r="L127" i="26" s="1"/>
  <c r="AU125" i="26"/>
  <c r="K121" i="26"/>
  <c r="L121" i="26" s="1"/>
  <c r="AU123" i="26"/>
  <c r="K132" i="26"/>
  <c r="L132" i="26" s="1"/>
  <c r="K123" i="26"/>
  <c r="L123" i="26" s="1"/>
  <c r="AU121" i="26"/>
  <c r="AV124" i="25"/>
  <c r="K126" i="25"/>
  <c r="L126" i="25" s="1"/>
  <c r="T142" i="25"/>
  <c r="K28" i="26"/>
  <c r="L28" i="26" s="1"/>
  <c r="AR29" i="26"/>
  <c r="T30" i="26"/>
  <c r="T34" i="26"/>
  <c r="K92" i="26"/>
  <c r="L92" i="26" s="1"/>
  <c r="AV111" i="25"/>
  <c r="AU132" i="25"/>
  <c r="AS29" i="26"/>
  <c r="K32" i="26"/>
  <c r="L32" i="26" s="1"/>
  <c r="AR33" i="26"/>
  <c r="K36" i="26"/>
  <c r="L36" i="26" s="1"/>
  <c r="AR43" i="26"/>
  <c r="K45" i="26"/>
  <c r="L45" i="26" s="1"/>
  <c r="L64" i="26"/>
  <c r="AU122" i="25"/>
  <c r="AU127" i="25"/>
  <c r="AR26" i="26"/>
  <c r="T44" i="26"/>
  <c r="K52" i="26"/>
  <c r="L52" i="26" s="1"/>
  <c r="R145" i="26"/>
  <c r="T73" i="26"/>
  <c r="AR81" i="26"/>
  <c r="T82" i="26"/>
  <c r="AR84" i="26"/>
  <c r="R53" i="27"/>
  <c r="K66" i="26"/>
  <c r="L66" i="26" s="1"/>
  <c r="K69" i="26"/>
  <c r="L69" i="26" s="1"/>
  <c r="AR75" i="26"/>
  <c r="T76" i="26"/>
  <c r="AR78" i="26"/>
  <c r="T79" i="26"/>
  <c r="AS81" i="26"/>
  <c r="AS84" i="26"/>
  <c r="T98" i="26"/>
  <c r="AS58" i="26"/>
  <c r="AR61" i="26"/>
  <c r="AR64" i="26"/>
  <c r="AS67" i="26"/>
  <c r="T89" i="26"/>
  <c r="E60" i="27"/>
  <c r="H59" i="27" s="1"/>
  <c r="I59" i="27" s="1"/>
  <c r="J59" i="27" s="1"/>
  <c r="D74" i="27"/>
  <c r="AS64" i="26"/>
  <c r="K81" i="26"/>
  <c r="L81" i="26" s="1"/>
  <c r="K84" i="26"/>
  <c r="L84" i="26" s="1"/>
  <c r="D68" i="27"/>
  <c r="AR73" i="26"/>
  <c r="K75" i="26"/>
  <c r="L75" i="26" s="1"/>
  <c r="K78" i="26"/>
  <c r="L78" i="26" s="1"/>
  <c r="AR82" i="26"/>
  <c r="R44" i="27"/>
  <c r="AR59" i="26"/>
  <c r="AR65" i="26"/>
  <c r="AR68" i="26"/>
  <c r="T95" i="26"/>
  <c r="T100" i="26"/>
  <c r="D62" i="27"/>
  <c r="E47" i="27"/>
  <c r="H46" i="27" s="1"/>
  <c r="I46" i="27" s="1"/>
  <c r="J46" i="27" s="1"/>
  <c r="AS68" i="26"/>
  <c r="K82" i="26"/>
  <c r="L82" i="26" s="1"/>
  <c r="E59" i="27"/>
  <c r="H58" i="27" s="1"/>
  <c r="I58" i="27" s="1"/>
  <c r="J58" i="27" s="1"/>
  <c r="D73" i="27"/>
  <c r="AS62" i="26"/>
  <c r="K76" i="26"/>
  <c r="L76" i="26" s="1"/>
  <c r="K79" i="26"/>
  <c r="L79" i="26" s="1"/>
  <c r="AV112" i="26"/>
  <c r="T140" i="26"/>
  <c r="T146" i="26"/>
  <c r="T143" i="26"/>
  <c r="T137" i="26"/>
  <c r="T142" i="26"/>
  <c r="T139" i="26"/>
  <c r="T145" i="26"/>
  <c r="T136" i="26"/>
  <c r="T141" i="26"/>
  <c r="T138" i="26"/>
  <c r="T147" i="26"/>
  <c r="T144" i="26"/>
  <c r="R46" i="27"/>
  <c r="D67" i="27"/>
  <c r="E52" i="27"/>
  <c r="H51" i="27" s="1"/>
  <c r="I51" i="27" s="1"/>
  <c r="J51" i="27" s="1"/>
  <c r="AR64" i="27"/>
  <c r="AR61" i="27"/>
  <c r="AR67" i="27"/>
  <c r="K63" i="27"/>
  <c r="L63" i="27" s="1"/>
  <c r="K60" i="27"/>
  <c r="L60" i="27" s="1"/>
  <c r="K69" i="27"/>
  <c r="L69" i="27" s="1"/>
  <c r="K66" i="27"/>
  <c r="L66" i="27" s="1"/>
  <c r="AR63" i="27"/>
  <c r="AR60" i="27"/>
  <c r="AR69" i="27"/>
  <c r="AR66" i="27"/>
  <c r="K65" i="27"/>
  <c r="L65" i="27" s="1"/>
  <c r="K62" i="27"/>
  <c r="L62" i="27" s="1"/>
  <c r="K68" i="27"/>
  <c r="L68" i="27" s="1"/>
  <c r="K64" i="27"/>
  <c r="L64" i="27" s="1"/>
  <c r="K61" i="27"/>
  <c r="L61" i="27" s="1"/>
  <c r="K67" i="27"/>
  <c r="L67" i="27" s="1"/>
  <c r="AR68" i="27"/>
  <c r="AR59" i="27"/>
  <c r="K58" i="27"/>
  <c r="L58" i="27" s="1"/>
  <c r="AR62" i="27"/>
  <c r="AR58" i="27"/>
  <c r="K68" i="26"/>
  <c r="L68" i="26" s="1"/>
  <c r="AR74" i="26"/>
  <c r="AR80" i="26"/>
  <c r="T81" i="26"/>
  <c r="AR83" i="26"/>
  <c r="T84" i="26"/>
  <c r="D95" i="27"/>
  <c r="E80" i="27"/>
  <c r="H79" i="27" s="1"/>
  <c r="I79" i="27" s="1"/>
  <c r="J79" i="27" s="1"/>
  <c r="E51" i="26"/>
  <c r="H50" i="26" s="1"/>
  <c r="I50" i="26" s="1"/>
  <c r="J50" i="26" s="1"/>
  <c r="K59" i="26"/>
  <c r="L59" i="26" s="1"/>
  <c r="K62" i="26"/>
  <c r="L62" i="26" s="1"/>
  <c r="K65" i="26"/>
  <c r="L65" i="26" s="1"/>
  <c r="AS74" i="26"/>
  <c r="T75" i="26"/>
  <c r="AR77" i="26"/>
  <c r="AS80" i="26"/>
  <c r="AS83" i="26"/>
  <c r="AL95" i="26"/>
  <c r="AL100" i="26"/>
  <c r="AR29" i="27"/>
  <c r="K28" i="27"/>
  <c r="L28" i="27" s="1"/>
  <c r="AR36" i="27"/>
  <c r="K35" i="27"/>
  <c r="L35" i="27" s="1"/>
  <c r="AR32" i="27"/>
  <c r="K31" i="27"/>
  <c r="L31" i="27" s="1"/>
  <c r="AR28" i="27"/>
  <c r="K27" i="27"/>
  <c r="L27" i="27" s="1"/>
  <c r="AR35" i="27"/>
  <c r="K34" i="27"/>
  <c r="L34" i="27" s="1"/>
  <c r="AR31" i="27"/>
  <c r="K30" i="27"/>
  <c r="L30" i="27" s="1"/>
  <c r="K37" i="27"/>
  <c r="L37" i="27" s="1"/>
  <c r="K26" i="27"/>
  <c r="L26" i="27" s="1"/>
  <c r="AR34" i="27"/>
  <c r="K33" i="27"/>
  <c r="L33" i="27" s="1"/>
  <c r="AR30" i="27"/>
  <c r="K29" i="27"/>
  <c r="L29" i="27" s="1"/>
  <c r="AR27" i="27"/>
  <c r="R96" i="27"/>
  <c r="AR66" i="26"/>
  <c r="AR69" i="26"/>
  <c r="L139" i="26"/>
  <c r="AR60" i="26"/>
  <c r="AS66" i="26"/>
  <c r="AS69" i="26"/>
  <c r="K83" i="26"/>
  <c r="L83" i="26" s="1"/>
  <c r="T92" i="26"/>
  <c r="R51" i="27"/>
  <c r="AS60" i="26"/>
  <c r="K74" i="26"/>
  <c r="L74" i="26" s="1"/>
  <c r="K77" i="26"/>
  <c r="L77" i="26" s="1"/>
  <c r="L146" i="26"/>
  <c r="R139" i="27"/>
  <c r="T124" i="26"/>
  <c r="AV132" i="26"/>
  <c r="AU137" i="26"/>
  <c r="AU143" i="26"/>
  <c r="AU146" i="26"/>
  <c r="T31" i="27"/>
  <c r="T35" i="27"/>
  <c r="K48" i="27"/>
  <c r="L48" i="27" s="1"/>
  <c r="AS51" i="27"/>
  <c r="T52" i="27"/>
  <c r="T79" i="27"/>
  <c r="T76" i="27"/>
  <c r="T82" i="27"/>
  <c r="T73" i="27"/>
  <c r="T78" i="27"/>
  <c r="T75" i="27"/>
  <c r="T84" i="27"/>
  <c r="T81" i="27"/>
  <c r="T77" i="27"/>
  <c r="R108" i="27"/>
  <c r="R146" i="27"/>
  <c r="AV130" i="26"/>
  <c r="AU140" i="26"/>
  <c r="AV143" i="26"/>
  <c r="AV146" i="26"/>
  <c r="E66" i="27"/>
  <c r="H65" i="27" s="1"/>
  <c r="I65" i="27" s="1"/>
  <c r="J65" i="27" s="1"/>
  <c r="D80" i="27"/>
  <c r="E61" i="27"/>
  <c r="H60" i="27" s="1"/>
  <c r="I60" i="27" s="1"/>
  <c r="J60" i="27" s="1"/>
  <c r="D75" i="27"/>
  <c r="D92" i="27"/>
  <c r="E77" i="27"/>
  <c r="H76" i="27" s="1"/>
  <c r="I76" i="27" s="1"/>
  <c r="J76" i="27" s="1"/>
  <c r="T129" i="26"/>
  <c r="K137" i="26"/>
  <c r="L137" i="26" s="1"/>
  <c r="K140" i="26"/>
  <c r="L140" i="26" s="1"/>
  <c r="K143" i="26"/>
  <c r="L143" i="26" s="1"/>
  <c r="AS27" i="27"/>
  <c r="T32" i="27"/>
  <c r="AR44" i="27"/>
  <c r="T45" i="27"/>
  <c r="AS49" i="27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79" i="27"/>
  <c r="L79" i="27" s="1"/>
  <c r="K76" i="27"/>
  <c r="L76" i="27" s="1"/>
  <c r="K78" i="27"/>
  <c r="L78" i="27" s="1"/>
  <c r="K131" i="27"/>
  <c r="L131" i="27" s="1"/>
  <c r="AU127" i="27"/>
  <c r="K122" i="27"/>
  <c r="L122" i="27" s="1"/>
  <c r="AU129" i="27"/>
  <c r="K124" i="27"/>
  <c r="L124" i="27" s="1"/>
  <c r="AU131" i="27"/>
  <c r="K126" i="27"/>
  <c r="L126" i="27" s="1"/>
  <c r="K128" i="27"/>
  <c r="L128" i="27" s="1"/>
  <c r="AU122" i="27"/>
  <c r="AU124" i="27"/>
  <c r="K130" i="27"/>
  <c r="L130" i="27" s="1"/>
  <c r="AU126" i="27"/>
  <c r="K132" i="27"/>
  <c r="L132" i="27" s="1"/>
  <c r="AU128" i="27"/>
  <c r="K123" i="27"/>
  <c r="L123" i="27" s="1"/>
  <c r="K121" i="27"/>
  <c r="L121" i="27" s="1"/>
  <c r="AU132" i="27"/>
  <c r="K127" i="27"/>
  <c r="L127" i="27" s="1"/>
  <c r="AU123" i="27"/>
  <c r="AU121" i="27"/>
  <c r="AV129" i="27"/>
  <c r="AV131" i="27"/>
  <c r="AV122" i="27"/>
  <c r="AV124" i="27"/>
  <c r="AV126" i="27"/>
  <c r="AV128" i="27"/>
  <c r="AV130" i="27"/>
  <c r="AV123" i="27"/>
  <c r="AV121" i="27"/>
  <c r="AV125" i="27"/>
  <c r="AV126" i="26"/>
  <c r="AU144" i="26"/>
  <c r="AU147" i="26"/>
  <c r="T36" i="27"/>
  <c r="AS44" i="27"/>
  <c r="E64" i="27"/>
  <c r="H63" i="27" s="1"/>
  <c r="I63" i="27" s="1"/>
  <c r="J63" i="27" s="1"/>
  <c r="D78" i="27"/>
  <c r="K125" i="27"/>
  <c r="L125" i="27" s="1"/>
  <c r="K129" i="27"/>
  <c r="L129" i="27" s="1"/>
  <c r="O136" i="27"/>
  <c r="R142" i="27"/>
  <c r="AV124" i="26"/>
  <c r="T127" i="26"/>
  <c r="AU138" i="26"/>
  <c r="AU141" i="26"/>
  <c r="AV144" i="26"/>
  <c r="AV147" i="26"/>
  <c r="AS31" i="27"/>
  <c r="AS35" i="27"/>
  <c r="AR42" i="27"/>
  <c r="K49" i="27"/>
  <c r="L49" i="27" s="1"/>
  <c r="AR52" i="27"/>
  <c r="T53" i="27"/>
  <c r="R111" i="27"/>
  <c r="AV122" i="26"/>
  <c r="AV141" i="26"/>
  <c r="T29" i="27"/>
  <c r="AS42" i="27"/>
  <c r="AR47" i="27"/>
  <c r="T48" i="27"/>
  <c r="E67" i="27"/>
  <c r="H66" i="27" s="1"/>
  <c r="I66" i="27" s="1"/>
  <c r="J66" i="27" s="1"/>
  <c r="D81" i="27"/>
  <c r="AS52" i="27"/>
  <c r="K84" i="27"/>
  <c r="L84" i="27" s="1"/>
  <c r="T125" i="26"/>
  <c r="T33" i="27"/>
  <c r="AS47" i="27"/>
  <c r="E50" i="27"/>
  <c r="H49" i="27" s="1"/>
  <c r="I49" i="27" s="1"/>
  <c r="J49" i="27" s="1"/>
  <c r="K52" i="27"/>
  <c r="L52" i="27" s="1"/>
  <c r="T68" i="27"/>
  <c r="T65" i="27"/>
  <c r="T59" i="27"/>
  <c r="T64" i="27"/>
  <c r="T61" i="27"/>
  <c r="T67" i="27"/>
  <c r="K73" i="27"/>
  <c r="L73" i="27" s="1"/>
  <c r="T80" i="27"/>
  <c r="K82" i="27"/>
  <c r="L82" i="27" s="1"/>
  <c r="R105" i="27"/>
  <c r="O105" i="27"/>
  <c r="AV131" i="26"/>
  <c r="K144" i="26"/>
  <c r="L144" i="26" s="1"/>
  <c r="K147" i="26"/>
  <c r="L147" i="26" s="1"/>
  <c r="T26" i="27"/>
  <c r="AS28" i="27"/>
  <c r="T37" i="27"/>
  <c r="K42" i="27"/>
  <c r="L42" i="27" s="1"/>
  <c r="E45" i="27"/>
  <c r="H44" i="27" s="1"/>
  <c r="I44" i="27" s="1"/>
  <c r="J44" i="27" s="1"/>
  <c r="AR50" i="27"/>
  <c r="T51" i="27"/>
  <c r="AR76" i="27"/>
  <c r="AU125" i="27"/>
  <c r="AV129" i="26"/>
  <c r="T132" i="26"/>
  <c r="AU136" i="26"/>
  <c r="K138" i="26"/>
  <c r="L138" i="26" s="1"/>
  <c r="K141" i="26"/>
  <c r="L141" i="26" s="1"/>
  <c r="AU145" i="26"/>
  <c r="AS32" i="27"/>
  <c r="AR45" i="27"/>
  <c r="K47" i="27"/>
  <c r="L47" i="27" s="1"/>
  <c r="AS50" i="27"/>
  <c r="E70" i="27"/>
  <c r="H69" i="27" s="1"/>
  <c r="I69" i="27" s="1"/>
  <c r="J69" i="27" s="1"/>
  <c r="D84" i="27"/>
  <c r="E65" i="27"/>
  <c r="H64" i="27" s="1"/>
  <c r="I64" i="27" s="1"/>
  <c r="J64" i="27" s="1"/>
  <c r="K75" i="27"/>
  <c r="L75" i="27" s="1"/>
  <c r="AV127" i="27"/>
  <c r="AU139" i="26"/>
  <c r="AV145" i="26"/>
  <c r="AV139" i="26"/>
  <c r="T30" i="27"/>
  <c r="K50" i="27"/>
  <c r="L50" i="27" s="1"/>
  <c r="T63" i="27"/>
  <c r="K81" i="27"/>
  <c r="L81" i="27" s="1"/>
  <c r="AR82" i="27"/>
  <c r="R137" i="27"/>
  <c r="AS76" i="27"/>
  <c r="AS79" i="27"/>
  <c r="K92" i="27"/>
  <c r="L92" i="27" s="1"/>
  <c r="K97" i="27"/>
  <c r="L97" i="27" s="1"/>
  <c r="T138" i="27"/>
  <c r="T141" i="27"/>
  <c r="AS62" i="27"/>
  <c r="AK90" i="27"/>
  <c r="K93" i="27"/>
  <c r="L93" i="27" s="1"/>
  <c r="K98" i="27"/>
  <c r="L98" i="27" s="1"/>
  <c r="T107" i="27"/>
  <c r="T110" i="27"/>
  <c r="AV115" i="27"/>
  <c r="T91" i="27"/>
  <c r="AK95" i="27"/>
  <c r="T96" i="27"/>
  <c r="AK100" i="27"/>
  <c r="T131" i="27"/>
  <c r="AS80" i="27"/>
  <c r="AS83" i="27"/>
  <c r="K89" i="27"/>
  <c r="L89" i="27" s="1"/>
  <c r="AL95" i="27"/>
  <c r="AL100" i="27"/>
  <c r="K115" i="27"/>
  <c r="L115" i="27" s="1"/>
  <c r="T129" i="27"/>
  <c r="K140" i="27"/>
  <c r="L140" i="27" s="1"/>
  <c r="K143" i="27"/>
  <c r="L143" i="27" s="1"/>
  <c r="AS77" i="27"/>
  <c r="K99" i="27"/>
  <c r="L99" i="27" s="1"/>
  <c r="K106" i="27"/>
  <c r="L106" i="27" s="1"/>
  <c r="K109" i="27"/>
  <c r="L109" i="27" s="1"/>
  <c r="K112" i="27"/>
  <c r="L112" i="27" s="1"/>
  <c r="T136" i="27"/>
  <c r="AU144" i="27"/>
  <c r="T145" i="27"/>
  <c r="AU147" i="27"/>
  <c r="AS66" i="27"/>
  <c r="AS69" i="27"/>
  <c r="AK91" i="27"/>
  <c r="T92" i="27"/>
  <c r="K94" i="27"/>
  <c r="L94" i="27" s="1"/>
  <c r="AK96" i="27"/>
  <c r="T97" i="27"/>
  <c r="T105" i="27"/>
  <c r="AU113" i="27"/>
  <c r="T114" i="27"/>
  <c r="AU116" i="27"/>
  <c r="T127" i="27"/>
  <c r="AU138" i="27"/>
  <c r="T139" i="27"/>
  <c r="AU141" i="27"/>
  <c r="T142" i="27"/>
  <c r="AV144" i="27"/>
  <c r="AV147" i="27"/>
  <c r="AS60" i="27"/>
  <c r="AS63" i="27"/>
  <c r="AL91" i="27"/>
  <c r="AL96" i="27"/>
  <c r="AU107" i="27"/>
  <c r="T108" i="27"/>
  <c r="AU110" i="27"/>
  <c r="AV113" i="27"/>
  <c r="AV116" i="27"/>
  <c r="AV141" i="27"/>
  <c r="K90" i="27"/>
  <c r="L90" i="27" s="1"/>
  <c r="AV107" i="27"/>
  <c r="T125" i="27"/>
  <c r="AS81" i="27"/>
  <c r="AS84" i="27"/>
  <c r="AK92" i="27"/>
  <c r="K95" i="27"/>
  <c r="L95" i="27" s="1"/>
  <c r="AK97" i="27"/>
  <c r="T98" i="27"/>
  <c r="T121" i="27"/>
  <c r="T123" i="27"/>
  <c r="K144" i="27"/>
  <c r="L144" i="27" s="1"/>
  <c r="K147" i="27"/>
  <c r="L147" i="27" s="1"/>
  <c r="AS75" i="27"/>
  <c r="AL92" i="27"/>
  <c r="T93" i="27"/>
  <c r="K113" i="27"/>
  <c r="L113" i="27" s="1"/>
  <c r="K116" i="27"/>
  <c r="L116" i="27" s="1"/>
  <c r="T132" i="27"/>
  <c r="AU136" i="27"/>
  <c r="K138" i="27"/>
  <c r="L138" i="27" s="1"/>
  <c r="K141" i="27"/>
  <c r="L141" i="27" s="1"/>
  <c r="AU145" i="27"/>
  <c r="AU105" i="27"/>
  <c r="K107" i="27"/>
  <c r="L107" i="27" s="1"/>
  <c r="K110" i="27"/>
  <c r="L110" i="27" s="1"/>
  <c r="AV136" i="27"/>
  <c r="T137" i="27"/>
  <c r="AU139" i="27"/>
  <c r="T143" i="27"/>
  <c r="R100" i="34" l="1"/>
  <c r="R78" i="34"/>
  <c r="R139" i="34"/>
  <c r="R52" i="34"/>
  <c r="R95" i="34"/>
  <c r="R112" i="34"/>
  <c r="O75" i="34"/>
  <c r="R75" i="34"/>
  <c r="R53" i="34"/>
  <c r="AU27" i="34"/>
  <c r="R142" i="34"/>
  <c r="O59" i="34"/>
  <c r="R59" i="34"/>
  <c r="R146" i="34"/>
  <c r="D116" i="34"/>
  <c r="E101" i="34"/>
  <c r="H100" i="34" s="1"/>
  <c r="I100" i="34" s="1"/>
  <c r="J100" i="34" s="1"/>
  <c r="R99" i="34"/>
  <c r="AU73" i="34"/>
  <c r="R109" i="34"/>
  <c r="R51" i="34"/>
  <c r="D113" i="34"/>
  <c r="E98" i="34"/>
  <c r="H97" i="34" s="1"/>
  <c r="I97" i="34" s="1"/>
  <c r="J97" i="34" s="1"/>
  <c r="O28" i="34"/>
  <c r="O43" i="34"/>
  <c r="R43" i="34"/>
  <c r="R97" i="34"/>
  <c r="R48" i="34"/>
  <c r="E100" i="34"/>
  <c r="H99" i="34" s="1"/>
  <c r="I99" i="34" s="1"/>
  <c r="J99" i="34" s="1"/>
  <c r="D115" i="34"/>
  <c r="D123" i="34"/>
  <c r="E108" i="34"/>
  <c r="H107" i="34" s="1"/>
  <c r="I107" i="34" s="1"/>
  <c r="J107" i="34" s="1"/>
  <c r="O90" i="34"/>
  <c r="R90" i="34"/>
  <c r="D109" i="34"/>
  <c r="E94" i="34"/>
  <c r="H93" i="34" s="1"/>
  <c r="I93" i="34" s="1"/>
  <c r="J93" i="34" s="1"/>
  <c r="D121" i="34"/>
  <c r="E106" i="34"/>
  <c r="H105" i="34" s="1"/>
  <c r="I105" i="34" s="1"/>
  <c r="J105" i="34" s="1"/>
  <c r="P105" i="34" s="1"/>
  <c r="R46" i="34"/>
  <c r="R107" i="34"/>
  <c r="R145" i="34"/>
  <c r="R110" i="34"/>
  <c r="R77" i="34"/>
  <c r="S26" i="34"/>
  <c r="U26" i="34" s="1"/>
  <c r="AQ26" i="34" s="1"/>
  <c r="AU26" i="34" s="1"/>
  <c r="E111" i="34"/>
  <c r="H110" i="34" s="1"/>
  <c r="I110" i="34" s="1"/>
  <c r="J110" i="34" s="1"/>
  <c r="D126" i="34"/>
  <c r="R83" i="34"/>
  <c r="R84" i="34"/>
  <c r="AU42" i="34"/>
  <c r="R137" i="34"/>
  <c r="E97" i="34"/>
  <c r="H96" i="34" s="1"/>
  <c r="I96" i="34" s="1"/>
  <c r="J96" i="34" s="1"/>
  <c r="D112" i="34"/>
  <c r="AU74" i="34"/>
  <c r="R143" i="34"/>
  <c r="R94" i="34"/>
  <c r="O74" i="34"/>
  <c r="P74" i="34" s="1"/>
  <c r="Q74" i="34" s="1"/>
  <c r="S74" i="34" s="1"/>
  <c r="U74" i="34" s="1"/>
  <c r="AQ74" i="34" s="1"/>
  <c r="R74" i="34"/>
  <c r="R140" i="34"/>
  <c r="R53" i="22"/>
  <c r="R116" i="27"/>
  <c r="E74" i="27"/>
  <c r="H73" i="27" s="1"/>
  <c r="I73" i="27" s="1"/>
  <c r="J73" i="27" s="1"/>
  <c r="D89" i="27"/>
  <c r="R80" i="25"/>
  <c r="R32" i="21"/>
  <c r="R81" i="17"/>
  <c r="R43" i="17"/>
  <c r="R77" i="6"/>
  <c r="R36" i="5"/>
  <c r="E84" i="5"/>
  <c r="H83" i="5" s="1"/>
  <c r="I83" i="5" s="1"/>
  <c r="J83" i="5" s="1"/>
  <c r="D99" i="5"/>
  <c r="R113" i="27"/>
  <c r="R90" i="27"/>
  <c r="R138" i="26"/>
  <c r="R144" i="26"/>
  <c r="R129" i="27"/>
  <c r="R130" i="27"/>
  <c r="R83" i="26"/>
  <c r="R35" i="27"/>
  <c r="R69" i="27"/>
  <c r="R92" i="26"/>
  <c r="R122" i="26"/>
  <c r="D91" i="26"/>
  <c r="E76" i="26"/>
  <c r="H75" i="26" s="1"/>
  <c r="I75" i="26" s="1"/>
  <c r="J75" i="26" s="1"/>
  <c r="R77" i="25"/>
  <c r="R143" i="25"/>
  <c r="R81" i="25"/>
  <c r="R108" i="25"/>
  <c r="R93" i="24"/>
  <c r="R128" i="24"/>
  <c r="R32" i="24"/>
  <c r="R73" i="23"/>
  <c r="O73" i="23"/>
  <c r="R34" i="23"/>
  <c r="AU58" i="23"/>
  <c r="R123" i="22"/>
  <c r="R107" i="22"/>
  <c r="R106" i="21"/>
  <c r="R66" i="22"/>
  <c r="O26" i="22"/>
  <c r="R26" i="22"/>
  <c r="R33" i="22"/>
  <c r="R124" i="23"/>
  <c r="R47" i="22"/>
  <c r="R76" i="21"/>
  <c r="R94" i="20"/>
  <c r="R63" i="21"/>
  <c r="R113" i="22"/>
  <c r="U27" i="21"/>
  <c r="AQ27" i="21" s="1"/>
  <c r="R144" i="31"/>
  <c r="R140" i="31"/>
  <c r="R83" i="20"/>
  <c r="E70" i="31"/>
  <c r="H69" i="31" s="1"/>
  <c r="I69" i="31" s="1"/>
  <c r="J69" i="31" s="1"/>
  <c r="D84" i="31"/>
  <c r="R121" i="18"/>
  <c r="O121" i="18"/>
  <c r="D95" i="13"/>
  <c r="E80" i="13"/>
  <c r="H79" i="13" s="1"/>
  <c r="I79" i="13" s="1"/>
  <c r="J79" i="13" s="1"/>
  <c r="R27" i="13"/>
  <c r="R147" i="9"/>
  <c r="R58" i="10"/>
  <c r="O58" i="10"/>
  <c r="P58" i="10" s="1"/>
  <c r="Q58" i="10" s="1"/>
  <c r="S58" i="10" s="1"/>
  <c r="U58" i="10" s="1"/>
  <c r="AQ58" i="10" s="1"/>
  <c r="AU26" i="11"/>
  <c r="R123" i="6"/>
  <c r="R79" i="3"/>
  <c r="AU26" i="26"/>
  <c r="O121" i="24"/>
  <c r="R121" i="24"/>
  <c r="R109" i="23"/>
  <c r="E111" i="23"/>
  <c r="H110" i="23" s="1"/>
  <c r="I110" i="23" s="1"/>
  <c r="J110" i="23" s="1"/>
  <c r="D126" i="23"/>
  <c r="R34" i="13"/>
  <c r="R32" i="5"/>
  <c r="E81" i="5"/>
  <c r="H80" i="5" s="1"/>
  <c r="I80" i="5" s="1"/>
  <c r="J80" i="5" s="1"/>
  <c r="D96" i="5"/>
  <c r="R75" i="26"/>
  <c r="R98" i="24"/>
  <c r="R95" i="25"/>
  <c r="R82" i="23"/>
  <c r="R50" i="22"/>
  <c r="R82" i="21"/>
  <c r="R26" i="19"/>
  <c r="O26" i="19"/>
  <c r="P26" i="19" s="1"/>
  <c r="Q26" i="19" s="1"/>
  <c r="S26" i="19" s="1"/>
  <c r="U26" i="19" s="1"/>
  <c r="AQ26" i="19" s="1"/>
  <c r="AU26" i="19" s="1"/>
  <c r="R130" i="13"/>
  <c r="R84" i="13"/>
  <c r="R112" i="27"/>
  <c r="R125" i="27"/>
  <c r="R143" i="26"/>
  <c r="R60" i="27"/>
  <c r="R127" i="26"/>
  <c r="R47" i="26"/>
  <c r="R90" i="26"/>
  <c r="O89" i="26"/>
  <c r="R89" i="26"/>
  <c r="R128" i="25"/>
  <c r="E59" i="26"/>
  <c r="H58" i="26" s="1"/>
  <c r="I58" i="26" s="1"/>
  <c r="J58" i="26" s="1"/>
  <c r="D73" i="26"/>
  <c r="R74" i="25"/>
  <c r="R30" i="25"/>
  <c r="O27" i="26"/>
  <c r="P27" i="26" s="1"/>
  <c r="Q27" i="26" s="1"/>
  <c r="S27" i="26" s="1"/>
  <c r="U27" i="26" s="1"/>
  <c r="AQ27" i="26" s="1"/>
  <c r="AU27" i="26" s="1"/>
  <c r="R100" i="25"/>
  <c r="R68" i="24"/>
  <c r="E74" i="25"/>
  <c r="H73" i="25" s="1"/>
  <c r="I73" i="25" s="1"/>
  <c r="J73" i="25" s="1"/>
  <c r="D89" i="25"/>
  <c r="E90" i="25" s="1"/>
  <c r="H89" i="25" s="1"/>
  <c r="I89" i="25" s="1"/>
  <c r="J89" i="25" s="1"/>
  <c r="R126" i="23"/>
  <c r="P73" i="24"/>
  <c r="R35" i="24"/>
  <c r="R94" i="23"/>
  <c r="R36" i="23"/>
  <c r="R99" i="21"/>
  <c r="R146" i="22"/>
  <c r="R32" i="22"/>
  <c r="R112" i="22"/>
  <c r="R79" i="21"/>
  <c r="R60" i="21"/>
  <c r="E67" i="22"/>
  <c r="H66" i="22" s="1"/>
  <c r="I66" i="22" s="1"/>
  <c r="J66" i="22" s="1"/>
  <c r="D81" i="22"/>
  <c r="AU26" i="21"/>
  <c r="R129" i="20"/>
  <c r="E78" i="22"/>
  <c r="H77" i="22" s="1"/>
  <c r="I77" i="22" s="1"/>
  <c r="J77" i="22" s="1"/>
  <c r="D93" i="22"/>
  <c r="R146" i="21"/>
  <c r="E66" i="20"/>
  <c r="H65" i="20" s="1"/>
  <c r="I65" i="20" s="1"/>
  <c r="J65" i="20" s="1"/>
  <c r="D80" i="20"/>
  <c r="E70" i="21"/>
  <c r="H69" i="21" s="1"/>
  <c r="I69" i="21" s="1"/>
  <c r="J69" i="21" s="1"/>
  <c r="D84" i="21"/>
  <c r="D113" i="20"/>
  <c r="E98" i="20"/>
  <c r="H97" i="20" s="1"/>
  <c r="I97" i="20" s="1"/>
  <c r="J97" i="20" s="1"/>
  <c r="R51" i="31"/>
  <c r="R76" i="19"/>
  <c r="R82" i="31"/>
  <c r="R47" i="19"/>
  <c r="D92" i="31"/>
  <c r="E77" i="31"/>
  <c r="H76" i="31" s="1"/>
  <c r="I76" i="31" s="1"/>
  <c r="J76" i="31" s="1"/>
  <c r="R79" i="16"/>
  <c r="R84" i="16"/>
  <c r="R106" i="17"/>
  <c r="R78" i="16"/>
  <c r="R83" i="12"/>
  <c r="R34" i="12"/>
  <c r="R81" i="11"/>
  <c r="R131" i="11"/>
  <c r="R97" i="9"/>
  <c r="R124" i="5"/>
  <c r="R35" i="5"/>
  <c r="R93" i="2"/>
  <c r="R81" i="2"/>
  <c r="R43" i="4"/>
  <c r="O43" i="4"/>
  <c r="R83" i="2"/>
  <c r="R99" i="1"/>
  <c r="R63" i="28"/>
  <c r="R126" i="1"/>
  <c r="E76" i="3"/>
  <c r="H75" i="3" s="1"/>
  <c r="I75" i="3" s="1"/>
  <c r="J75" i="3" s="1"/>
  <c r="D91" i="3"/>
  <c r="R67" i="15"/>
  <c r="Q73" i="30"/>
  <c r="S73" i="30" s="1"/>
  <c r="U73" i="30" s="1"/>
  <c r="AQ73" i="30" s="1"/>
  <c r="O74" i="30"/>
  <c r="E68" i="15"/>
  <c r="H67" i="15" s="1"/>
  <c r="I67" i="15" s="1"/>
  <c r="J67" i="15" s="1"/>
  <c r="D82" i="15"/>
  <c r="R147" i="33"/>
  <c r="R115" i="22"/>
  <c r="R109" i="27"/>
  <c r="R49" i="27"/>
  <c r="R140" i="26"/>
  <c r="D108" i="27"/>
  <c r="E93" i="27"/>
  <c r="H92" i="27" s="1"/>
  <c r="I92" i="27" s="1"/>
  <c r="J92" i="27" s="1"/>
  <c r="R29" i="27"/>
  <c r="R28" i="27"/>
  <c r="O58" i="27"/>
  <c r="R58" i="27"/>
  <c r="R63" i="27"/>
  <c r="R64" i="26"/>
  <c r="R129" i="26"/>
  <c r="R131" i="26"/>
  <c r="R108" i="26"/>
  <c r="R99" i="26"/>
  <c r="E99" i="26"/>
  <c r="H98" i="26" s="1"/>
  <c r="I98" i="26" s="1"/>
  <c r="J98" i="26" s="1"/>
  <c r="D114" i="26"/>
  <c r="R130" i="25"/>
  <c r="R37" i="26"/>
  <c r="O136" i="25"/>
  <c r="R136" i="25"/>
  <c r="R48" i="25"/>
  <c r="R45" i="25"/>
  <c r="R49" i="25"/>
  <c r="R112" i="25"/>
  <c r="R44" i="25"/>
  <c r="R59" i="25"/>
  <c r="R96" i="25"/>
  <c r="R107" i="24"/>
  <c r="P58" i="25"/>
  <c r="R51" i="24"/>
  <c r="E75" i="25"/>
  <c r="H74" i="25" s="1"/>
  <c r="I74" i="25" s="1"/>
  <c r="J74" i="25" s="1"/>
  <c r="D90" i="25"/>
  <c r="E91" i="25" s="1"/>
  <c r="H90" i="25" s="1"/>
  <c r="I90" i="25" s="1"/>
  <c r="J90" i="25" s="1"/>
  <c r="R48" i="24"/>
  <c r="R139" i="23"/>
  <c r="R36" i="24"/>
  <c r="R94" i="21"/>
  <c r="R137" i="22"/>
  <c r="R127" i="21"/>
  <c r="E70" i="22"/>
  <c r="H69" i="22" s="1"/>
  <c r="I69" i="22" s="1"/>
  <c r="J69" i="22" s="1"/>
  <c r="D84" i="22"/>
  <c r="R129" i="21"/>
  <c r="D92" i="23"/>
  <c r="E77" i="23"/>
  <c r="H76" i="23" s="1"/>
  <c r="I76" i="23" s="1"/>
  <c r="J76" i="23" s="1"/>
  <c r="AU58" i="21"/>
  <c r="R142" i="20"/>
  <c r="R145" i="20"/>
  <c r="R137" i="21"/>
  <c r="R64" i="21"/>
  <c r="R45" i="20"/>
  <c r="R130" i="31"/>
  <c r="R77" i="20"/>
  <c r="D78" i="19"/>
  <c r="E64" i="19"/>
  <c r="H63" i="19" s="1"/>
  <c r="I63" i="19" s="1"/>
  <c r="J63" i="19" s="1"/>
  <c r="R122" i="16"/>
  <c r="R144" i="14"/>
  <c r="R44" i="14"/>
  <c r="D97" i="16"/>
  <c r="E82" i="16"/>
  <c r="H81" i="16" s="1"/>
  <c r="I81" i="16" s="1"/>
  <c r="J81" i="16" s="1"/>
  <c r="R66" i="14"/>
  <c r="R112" i="12"/>
  <c r="R129" i="12"/>
  <c r="R69" i="12"/>
  <c r="R139" i="11"/>
  <c r="Q42" i="11"/>
  <c r="S42" i="11" s="1"/>
  <c r="U42" i="11" s="1"/>
  <c r="AQ42" i="11" s="1"/>
  <c r="O43" i="11"/>
  <c r="P43" i="11" s="1"/>
  <c r="Q43" i="11" s="1"/>
  <c r="S43" i="11" s="1"/>
  <c r="U43" i="11" s="1"/>
  <c r="AQ43" i="11" s="1"/>
  <c r="R74" i="9"/>
  <c r="R82" i="8"/>
  <c r="R146" i="6"/>
  <c r="R75" i="5"/>
  <c r="R131" i="9"/>
  <c r="R126" i="9"/>
  <c r="R61" i="7"/>
  <c r="R30" i="6"/>
  <c r="D76" i="7"/>
  <c r="E62" i="7"/>
  <c r="H61" i="7" s="1"/>
  <c r="I61" i="7" s="1"/>
  <c r="J61" i="7" s="1"/>
  <c r="R89" i="4"/>
  <c r="O89" i="4"/>
  <c r="R76" i="1"/>
  <c r="R51" i="33"/>
  <c r="E82" i="29"/>
  <c r="H81" i="29" s="1"/>
  <c r="I81" i="29" s="1"/>
  <c r="J81" i="29" s="1"/>
  <c r="D97" i="29"/>
  <c r="R124" i="26"/>
  <c r="R125" i="24"/>
  <c r="R143" i="24"/>
  <c r="D108" i="24"/>
  <c r="E93" i="24"/>
  <c r="H92" i="24" s="1"/>
  <c r="I92" i="24" s="1"/>
  <c r="J92" i="24" s="1"/>
  <c r="R51" i="22"/>
  <c r="D115" i="22"/>
  <c r="E100" i="22"/>
  <c r="H99" i="22" s="1"/>
  <c r="I99" i="22" s="1"/>
  <c r="J99" i="22" s="1"/>
  <c r="D99" i="20"/>
  <c r="E84" i="20"/>
  <c r="H83" i="20" s="1"/>
  <c r="I83" i="20" s="1"/>
  <c r="J83" i="20" s="1"/>
  <c r="R108" i="31"/>
  <c r="R84" i="19"/>
  <c r="R63" i="10"/>
  <c r="R106" i="3"/>
  <c r="R61" i="1"/>
  <c r="R141" i="26"/>
  <c r="R110" i="26"/>
  <c r="R47" i="25"/>
  <c r="R109" i="21"/>
  <c r="R36" i="22"/>
  <c r="R69" i="18"/>
  <c r="R45" i="17"/>
  <c r="R106" i="27"/>
  <c r="R52" i="27"/>
  <c r="R128" i="27"/>
  <c r="R83" i="27"/>
  <c r="R137" i="26"/>
  <c r="E69" i="27"/>
  <c r="H68" i="27" s="1"/>
  <c r="I68" i="27" s="1"/>
  <c r="J68" i="27" s="1"/>
  <c r="D83" i="27"/>
  <c r="R111" i="26"/>
  <c r="R95" i="26"/>
  <c r="R147" i="25"/>
  <c r="R43" i="25"/>
  <c r="O43" i="25"/>
  <c r="P43" i="25" s="1"/>
  <c r="Q43" i="25" s="1"/>
  <c r="R34" i="25"/>
  <c r="R110" i="24"/>
  <c r="R83" i="24"/>
  <c r="R142" i="23"/>
  <c r="D99" i="24"/>
  <c r="E84" i="24"/>
  <c r="H83" i="24" s="1"/>
  <c r="I83" i="24" s="1"/>
  <c r="J83" i="24" s="1"/>
  <c r="R90" i="23"/>
  <c r="E70" i="23"/>
  <c r="H69" i="23" s="1"/>
  <c r="I69" i="23" s="1"/>
  <c r="J69" i="23" s="1"/>
  <c r="D84" i="23"/>
  <c r="R32" i="23"/>
  <c r="R140" i="22"/>
  <c r="R63" i="22"/>
  <c r="R46" i="22"/>
  <c r="R65" i="22"/>
  <c r="R74" i="21"/>
  <c r="R76" i="22"/>
  <c r="R139" i="20"/>
  <c r="R136" i="20"/>
  <c r="O136" i="20"/>
  <c r="D92" i="22"/>
  <c r="E77" i="22"/>
  <c r="H76" i="22" s="1"/>
  <c r="I76" i="22" s="1"/>
  <c r="J76" i="22" s="1"/>
  <c r="R140" i="21"/>
  <c r="D77" i="21"/>
  <c r="E63" i="21"/>
  <c r="H62" i="21" s="1"/>
  <c r="I62" i="21" s="1"/>
  <c r="J62" i="21" s="1"/>
  <c r="D76" i="21"/>
  <c r="E62" i="21"/>
  <c r="H61" i="21" s="1"/>
  <c r="I61" i="21" s="1"/>
  <c r="J61" i="21" s="1"/>
  <c r="R115" i="20"/>
  <c r="R124" i="31"/>
  <c r="R37" i="18"/>
  <c r="E70" i="16"/>
  <c r="H69" i="16" s="1"/>
  <c r="I69" i="16" s="1"/>
  <c r="J69" i="16" s="1"/>
  <c r="D84" i="16"/>
  <c r="R107" i="17"/>
  <c r="R112" i="17"/>
  <c r="R50" i="14"/>
  <c r="R49" i="14"/>
  <c r="R137" i="17"/>
  <c r="AU26" i="12"/>
  <c r="R147" i="11"/>
  <c r="R89" i="9"/>
  <c r="O89" i="9"/>
  <c r="R139" i="7"/>
  <c r="R127" i="6"/>
  <c r="R79" i="2"/>
  <c r="R114" i="4"/>
  <c r="R60" i="2"/>
  <c r="R69" i="33"/>
  <c r="D93" i="23"/>
  <c r="E78" i="23"/>
  <c r="H77" i="23" s="1"/>
  <c r="I77" i="23" s="1"/>
  <c r="J77" i="23" s="1"/>
  <c r="R147" i="27"/>
  <c r="R99" i="27"/>
  <c r="R126" i="27"/>
  <c r="R74" i="27"/>
  <c r="D91" i="27"/>
  <c r="E76" i="27"/>
  <c r="H75" i="27" s="1"/>
  <c r="I75" i="27" s="1"/>
  <c r="J75" i="27" s="1"/>
  <c r="R33" i="27"/>
  <c r="D111" i="27"/>
  <c r="E96" i="27"/>
  <c r="H95" i="27" s="1"/>
  <c r="I95" i="27" s="1"/>
  <c r="J95" i="27" s="1"/>
  <c r="R45" i="26"/>
  <c r="R125" i="26"/>
  <c r="R123" i="25"/>
  <c r="R116" i="26"/>
  <c r="R94" i="26"/>
  <c r="R63" i="25"/>
  <c r="R109" i="25"/>
  <c r="E64" i="26"/>
  <c r="H63" i="26" s="1"/>
  <c r="I63" i="26" s="1"/>
  <c r="J63" i="26" s="1"/>
  <c r="D78" i="26"/>
  <c r="D76" i="25"/>
  <c r="E62" i="25"/>
  <c r="H61" i="25" s="1"/>
  <c r="I61" i="25" s="1"/>
  <c r="J61" i="25" s="1"/>
  <c r="R45" i="24"/>
  <c r="R145" i="23"/>
  <c r="R33" i="24"/>
  <c r="R125" i="23"/>
  <c r="D94" i="24"/>
  <c r="E79" i="24"/>
  <c r="H78" i="24" s="1"/>
  <c r="I78" i="24" s="1"/>
  <c r="J78" i="24" s="1"/>
  <c r="R89" i="23"/>
  <c r="O89" i="23"/>
  <c r="R129" i="22"/>
  <c r="R143" i="22"/>
  <c r="R114" i="21"/>
  <c r="R62" i="22"/>
  <c r="R75" i="22"/>
  <c r="E74" i="22"/>
  <c r="H73" i="22" s="1"/>
  <c r="I73" i="22" s="1"/>
  <c r="J73" i="22" s="1"/>
  <c r="D89" i="22"/>
  <c r="R69" i="21"/>
  <c r="R143" i="21"/>
  <c r="R61" i="21"/>
  <c r="R69" i="20"/>
  <c r="R106" i="20"/>
  <c r="R78" i="20"/>
  <c r="R48" i="31"/>
  <c r="R114" i="19"/>
  <c r="D116" i="19"/>
  <c r="E101" i="19"/>
  <c r="H100" i="19" s="1"/>
  <c r="I100" i="19" s="1"/>
  <c r="J100" i="19" s="1"/>
  <c r="R60" i="18"/>
  <c r="R82" i="17"/>
  <c r="R113" i="16"/>
  <c r="D125" i="17"/>
  <c r="E110" i="17"/>
  <c r="H109" i="17" s="1"/>
  <c r="I109" i="17" s="1"/>
  <c r="J109" i="17" s="1"/>
  <c r="R124" i="14"/>
  <c r="R100" i="12"/>
  <c r="R122" i="10"/>
  <c r="E76" i="14"/>
  <c r="H75" i="14" s="1"/>
  <c r="I75" i="14" s="1"/>
  <c r="J75" i="14" s="1"/>
  <c r="D91" i="14"/>
  <c r="R67" i="8"/>
  <c r="R132" i="8"/>
  <c r="R139" i="5"/>
  <c r="O73" i="6"/>
  <c r="R73" i="6"/>
  <c r="R124" i="9"/>
  <c r="D112" i="7"/>
  <c r="E97" i="7"/>
  <c r="H96" i="7" s="1"/>
  <c r="I96" i="7" s="1"/>
  <c r="J96" i="7" s="1"/>
  <c r="D111" i="5"/>
  <c r="E96" i="5"/>
  <c r="H95" i="5" s="1"/>
  <c r="I95" i="5" s="1"/>
  <c r="J95" i="5" s="1"/>
  <c r="R89" i="3"/>
  <c r="O89" i="3"/>
  <c r="R98" i="1"/>
  <c r="R53" i="28"/>
  <c r="R121" i="30"/>
  <c r="O121" i="30"/>
  <c r="AU73" i="30"/>
  <c r="R92" i="27"/>
  <c r="R31" i="27"/>
  <c r="R98" i="26"/>
  <c r="R112" i="24"/>
  <c r="R107" i="33"/>
  <c r="R68" i="25"/>
  <c r="R144" i="27"/>
  <c r="D94" i="27"/>
  <c r="E79" i="27"/>
  <c r="H78" i="27" s="1"/>
  <c r="I78" i="27" s="1"/>
  <c r="J78" i="27" s="1"/>
  <c r="R77" i="27"/>
  <c r="R67" i="27"/>
  <c r="R100" i="26"/>
  <c r="R51" i="26"/>
  <c r="R60" i="25"/>
  <c r="R51" i="25"/>
  <c r="D90" i="26"/>
  <c r="E75" i="26"/>
  <c r="H74" i="26" s="1"/>
  <c r="I74" i="26" s="1"/>
  <c r="J74" i="26" s="1"/>
  <c r="R140" i="25"/>
  <c r="E70" i="25"/>
  <c r="H69" i="25" s="1"/>
  <c r="I69" i="25" s="1"/>
  <c r="J69" i="25" s="1"/>
  <c r="D84" i="25"/>
  <c r="U105" i="25"/>
  <c r="AT105" i="25" s="1"/>
  <c r="AX105" i="25" s="1"/>
  <c r="R105" i="24"/>
  <c r="O105" i="24"/>
  <c r="R82" i="24"/>
  <c r="R69" i="24"/>
  <c r="R131" i="23"/>
  <c r="R146" i="23"/>
  <c r="R123" i="23"/>
  <c r="D113" i="24"/>
  <c r="E98" i="24"/>
  <c r="H97" i="24" s="1"/>
  <c r="I97" i="24" s="1"/>
  <c r="J97" i="24" s="1"/>
  <c r="R30" i="23"/>
  <c r="R130" i="23"/>
  <c r="R95" i="23"/>
  <c r="R109" i="22"/>
  <c r="R97" i="21"/>
  <c r="R59" i="22"/>
  <c r="O59" i="22"/>
  <c r="R116" i="21"/>
  <c r="R65" i="20"/>
  <c r="E99" i="21"/>
  <c r="H98" i="21" s="1"/>
  <c r="I98" i="21" s="1"/>
  <c r="J98" i="21" s="1"/>
  <c r="D114" i="21"/>
  <c r="R98" i="20"/>
  <c r="R127" i="20"/>
  <c r="R66" i="20"/>
  <c r="R129" i="31"/>
  <c r="R109" i="20"/>
  <c r="R141" i="31"/>
  <c r="R111" i="18"/>
  <c r="R144" i="17"/>
  <c r="R143" i="17"/>
  <c r="R82" i="10"/>
  <c r="E63" i="8"/>
  <c r="H62" i="8" s="1"/>
  <c r="I62" i="8" s="1"/>
  <c r="J62" i="8" s="1"/>
  <c r="D77" i="8"/>
  <c r="R113" i="5"/>
  <c r="R105" i="6"/>
  <c r="O105" i="6"/>
  <c r="R52" i="3"/>
  <c r="R123" i="28"/>
  <c r="R122" i="28"/>
  <c r="E82" i="15"/>
  <c r="H81" i="15" s="1"/>
  <c r="I81" i="15" s="1"/>
  <c r="J81" i="15" s="1"/>
  <c r="D97" i="15"/>
  <c r="R108" i="30"/>
  <c r="R78" i="26"/>
  <c r="R107" i="26"/>
  <c r="R83" i="25"/>
  <c r="R96" i="21"/>
  <c r="R73" i="21"/>
  <c r="O73" i="21"/>
  <c r="P73" i="21" s="1"/>
  <c r="Q73" i="21" s="1"/>
  <c r="S73" i="21" s="1"/>
  <c r="U73" i="21" s="1"/>
  <c r="AQ73" i="21" s="1"/>
  <c r="R142" i="10"/>
  <c r="R79" i="9"/>
  <c r="R26" i="9"/>
  <c r="O26" i="9"/>
  <c r="P26" i="9" s="1"/>
  <c r="Q26" i="9" s="1"/>
  <c r="S26" i="9" s="1"/>
  <c r="U26" i="9" s="1"/>
  <c r="AQ26" i="9" s="1"/>
  <c r="D106" i="2"/>
  <c r="E91" i="2"/>
  <c r="H90" i="2" s="1"/>
  <c r="I90" i="2" s="1"/>
  <c r="J90" i="2" s="1"/>
  <c r="E63" i="27"/>
  <c r="H62" i="27" s="1"/>
  <c r="I62" i="27" s="1"/>
  <c r="J62" i="27" s="1"/>
  <c r="D77" i="27"/>
  <c r="R37" i="25"/>
  <c r="R31" i="24"/>
  <c r="R60" i="23"/>
  <c r="D123" i="23"/>
  <c r="E108" i="23"/>
  <c r="H107" i="23" s="1"/>
  <c r="I107" i="23" s="1"/>
  <c r="J107" i="23" s="1"/>
  <c r="R91" i="21"/>
  <c r="R147" i="31"/>
  <c r="R94" i="22"/>
  <c r="E65" i="20"/>
  <c r="H64" i="20" s="1"/>
  <c r="I64" i="20" s="1"/>
  <c r="J64" i="20" s="1"/>
  <c r="D79" i="20"/>
  <c r="R143" i="27"/>
  <c r="R75" i="27"/>
  <c r="R124" i="27"/>
  <c r="R80" i="27"/>
  <c r="R146" i="26"/>
  <c r="R26" i="27"/>
  <c r="O26" i="27"/>
  <c r="P26" i="27" s="1"/>
  <c r="Q26" i="27" s="1"/>
  <c r="R61" i="27"/>
  <c r="R36" i="26"/>
  <c r="O28" i="26"/>
  <c r="R28" i="26"/>
  <c r="R91" i="26"/>
  <c r="R127" i="25"/>
  <c r="R113" i="25"/>
  <c r="R27" i="25"/>
  <c r="R65" i="25"/>
  <c r="R129" i="24"/>
  <c r="R94" i="24"/>
  <c r="R114" i="24"/>
  <c r="E68" i="24"/>
  <c r="H67" i="24" s="1"/>
  <c r="I67" i="24" s="1"/>
  <c r="J67" i="24" s="1"/>
  <c r="D82" i="24"/>
  <c r="E61" i="24"/>
  <c r="H60" i="24" s="1"/>
  <c r="I60" i="24" s="1"/>
  <c r="J60" i="24" s="1"/>
  <c r="D75" i="24"/>
  <c r="R140" i="23"/>
  <c r="R26" i="24"/>
  <c r="O26" i="24"/>
  <c r="P26" i="24" s="1"/>
  <c r="Q26" i="24" s="1"/>
  <c r="R92" i="23"/>
  <c r="R130" i="22"/>
  <c r="R114" i="22"/>
  <c r="R138" i="22"/>
  <c r="R130" i="21"/>
  <c r="R132" i="21"/>
  <c r="R92" i="21"/>
  <c r="R113" i="21"/>
  <c r="R73" i="22"/>
  <c r="O73" i="22"/>
  <c r="P73" i="22" s="1"/>
  <c r="Q73" i="22" s="1"/>
  <c r="R81" i="21"/>
  <c r="R83" i="21"/>
  <c r="E79" i="22"/>
  <c r="H78" i="22" s="1"/>
  <c r="I78" i="22" s="1"/>
  <c r="J78" i="22" s="1"/>
  <c r="D94" i="22"/>
  <c r="AU27" i="21"/>
  <c r="R62" i="20"/>
  <c r="E81" i="22"/>
  <c r="H80" i="22" s="1"/>
  <c r="I80" i="22" s="1"/>
  <c r="J80" i="22" s="1"/>
  <c r="D96" i="22"/>
  <c r="R138" i="21"/>
  <c r="D93" i="20"/>
  <c r="E78" i="20"/>
  <c r="H77" i="20" s="1"/>
  <c r="I77" i="20" s="1"/>
  <c r="J77" i="20" s="1"/>
  <c r="R112" i="20"/>
  <c r="R131" i="31"/>
  <c r="R138" i="31"/>
  <c r="R139" i="18"/>
  <c r="R69" i="16"/>
  <c r="R146" i="16"/>
  <c r="R48" i="16"/>
  <c r="R113" i="10"/>
  <c r="D90" i="10"/>
  <c r="E75" i="10"/>
  <c r="H74" i="10" s="1"/>
  <c r="I74" i="10" s="1"/>
  <c r="J74" i="10" s="1"/>
  <c r="R65" i="11"/>
  <c r="R62" i="9"/>
  <c r="E85" i="11"/>
  <c r="H84" i="11" s="1"/>
  <c r="I84" i="11" s="1"/>
  <c r="J84" i="11" s="1"/>
  <c r="D100" i="11"/>
  <c r="R128" i="8"/>
  <c r="R48" i="8"/>
  <c r="R92" i="5"/>
  <c r="R110" i="5"/>
  <c r="R34" i="8"/>
  <c r="R129" i="6"/>
  <c r="R128" i="5"/>
  <c r="R48" i="5"/>
  <c r="R83" i="1"/>
  <c r="R46" i="1"/>
  <c r="D94" i="3"/>
  <c r="E79" i="3"/>
  <c r="H78" i="3" s="1"/>
  <c r="I78" i="3" s="1"/>
  <c r="J78" i="3" s="1"/>
  <c r="R84" i="15"/>
  <c r="R26" i="1"/>
  <c r="O26" i="1"/>
  <c r="P26" i="1" s="1"/>
  <c r="Q26" i="1" s="1"/>
  <c r="S26" i="1" s="1"/>
  <c r="U26" i="1" s="1"/>
  <c r="AQ26" i="1" s="1"/>
  <c r="AU26" i="1" s="1"/>
  <c r="R79" i="27"/>
  <c r="D114" i="23"/>
  <c r="E99" i="23"/>
  <c r="H98" i="23" s="1"/>
  <c r="I98" i="23" s="1"/>
  <c r="J98" i="23" s="1"/>
  <c r="E84" i="23"/>
  <c r="H83" i="23" s="1"/>
  <c r="I83" i="23" s="1"/>
  <c r="J83" i="23" s="1"/>
  <c r="D99" i="23"/>
  <c r="R143" i="4"/>
  <c r="D97" i="27"/>
  <c r="E82" i="27"/>
  <c r="H81" i="27" s="1"/>
  <c r="I81" i="27" s="1"/>
  <c r="J81" i="27" s="1"/>
  <c r="R66" i="27"/>
  <c r="R121" i="26"/>
  <c r="O121" i="26"/>
  <c r="R84" i="25"/>
  <c r="R69" i="22"/>
  <c r="R131" i="20"/>
  <c r="R91" i="11"/>
  <c r="R110" i="27"/>
  <c r="R140" i="27"/>
  <c r="R98" i="27"/>
  <c r="R77" i="26"/>
  <c r="R37" i="27"/>
  <c r="R64" i="27"/>
  <c r="E68" i="27"/>
  <c r="H67" i="27" s="1"/>
  <c r="I67" i="27" s="1"/>
  <c r="J67" i="27" s="1"/>
  <c r="D82" i="27"/>
  <c r="R84" i="26"/>
  <c r="R96" i="26"/>
  <c r="D99" i="26"/>
  <c r="E84" i="26"/>
  <c r="H83" i="26" s="1"/>
  <c r="I83" i="26" s="1"/>
  <c r="J83" i="26" s="1"/>
  <c r="R44" i="26"/>
  <c r="O44" i="26"/>
  <c r="P44" i="26" s="1"/>
  <c r="Q44" i="26" s="1"/>
  <c r="S44" i="26" s="1"/>
  <c r="U44" i="26" s="1"/>
  <c r="AQ44" i="26" s="1"/>
  <c r="AU44" i="26" s="1"/>
  <c r="R49" i="26"/>
  <c r="R144" i="25"/>
  <c r="R32" i="25"/>
  <c r="R130" i="24"/>
  <c r="R98" i="25"/>
  <c r="R139" i="24"/>
  <c r="R108" i="24"/>
  <c r="R49" i="24"/>
  <c r="R66" i="24"/>
  <c r="R50" i="24"/>
  <c r="R84" i="23"/>
  <c r="R122" i="23"/>
  <c r="R143" i="23"/>
  <c r="R46" i="24"/>
  <c r="R37" i="24"/>
  <c r="R100" i="23"/>
  <c r="AU58" i="22"/>
  <c r="R141" i="22"/>
  <c r="R98" i="21"/>
  <c r="E74" i="23"/>
  <c r="H73" i="23" s="1"/>
  <c r="I73" i="23" s="1"/>
  <c r="J73" i="23" s="1"/>
  <c r="D89" i="23"/>
  <c r="R84" i="21"/>
  <c r="R59" i="20"/>
  <c r="R66" i="21"/>
  <c r="P43" i="22"/>
  <c r="Q43" i="22" s="1"/>
  <c r="S43" i="22" s="1"/>
  <c r="U43" i="22" s="1"/>
  <c r="AQ43" i="22" s="1"/>
  <c r="O44" i="22"/>
  <c r="P44" i="22" s="1"/>
  <c r="Q44" i="22" s="1"/>
  <c r="S44" i="22" s="1"/>
  <c r="U44" i="22" s="1"/>
  <c r="AQ44" i="22" s="1"/>
  <c r="AU44" i="22" s="1"/>
  <c r="R97" i="20"/>
  <c r="R141" i="21"/>
  <c r="R147" i="20"/>
  <c r="R79" i="22"/>
  <c r="R121" i="23"/>
  <c r="O121" i="23"/>
  <c r="R96" i="22"/>
  <c r="R49" i="31"/>
  <c r="R69" i="31"/>
  <c r="R95" i="18"/>
  <c r="R49" i="18"/>
  <c r="R51" i="13"/>
  <c r="O58" i="11"/>
  <c r="P58" i="11" s="1"/>
  <c r="Q58" i="11" s="1"/>
  <c r="R58" i="11"/>
  <c r="AU27" i="12"/>
  <c r="R141" i="7"/>
  <c r="E78" i="7"/>
  <c r="H77" i="7" s="1"/>
  <c r="I77" i="7" s="1"/>
  <c r="J77" i="7" s="1"/>
  <c r="D93" i="7"/>
  <c r="R47" i="7"/>
  <c r="R49" i="4"/>
  <c r="R140" i="28"/>
  <c r="R33" i="15"/>
  <c r="R127" i="28"/>
  <c r="R131" i="28"/>
  <c r="R50" i="33"/>
  <c r="R107" i="27"/>
  <c r="R94" i="27"/>
  <c r="R93" i="27"/>
  <c r="D100" i="27"/>
  <c r="E85" i="27"/>
  <c r="H84" i="27" s="1"/>
  <c r="I84" i="27" s="1"/>
  <c r="J84" i="27" s="1"/>
  <c r="R82" i="27"/>
  <c r="R122" i="27"/>
  <c r="R74" i="26"/>
  <c r="R139" i="26"/>
  <c r="R30" i="27"/>
  <c r="R68" i="27"/>
  <c r="R81" i="26"/>
  <c r="R69" i="26"/>
  <c r="R32" i="26"/>
  <c r="R126" i="25"/>
  <c r="R130" i="26"/>
  <c r="R131" i="25"/>
  <c r="R106" i="26"/>
  <c r="R122" i="25"/>
  <c r="O122" i="25"/>
  <c r="P122" i="25" s="1"/>
  <c r="Q122" i="25" s="1"/>
  <c r="S122" i="25" s="1"/>
  <c r="U122" i="25" s="1"/>
  <c r="AT122" i="25" s="1"/>
  <c r="BA122" i="25" s="1"/>
  <c r="R145" i="25"/>
  <c r="R82" i="25"/>
  <c r="O106" i="25"/>
  <c r="P106" i="25" s="1"/>
  <c r="Q106" i="25" s="1"/>
  <c r="R106" i="25"/>
  <c r="D94" i="25"/>
  <c r="E95" i="25" s="1"/>
  <c r="H94" i="25" s="1"/>
  <c r="I94" i="25" s="1"/>
  <c r="J94" i="25" s="1"/>
  <c r="E79" i="25"/>
  <c r="H78" i="25" s="1"/>
  <c r="I78" i="25" s="1"/>
  <c r="J78" i="25" s="1"/>
  <c r="R142" i="24"/>
  <c r="R67" i="25"/>
  <c r="R111" i="24"/>
  <c r="R63" i="24"/>
  <c r="R53" i="24"/>
  <c r="R78" i="23"/>
  <c r="R81" i="23"/>
  <c r="R110" i="23"/>
  <c r="R116" i="23"/>
  <c r="R43" i="24"/>
  <c r="D96" i="24"/>
  <c r="E81" i="24"/>
  <c r="H80" i="24" s="1"/>
  <c r="I80" i="24" s="1"/>
  <c r="J80" i="24" s="1"/>
  <c r="R66" i="23"/>
  <c r="R91" i="23"/>
  <c r="R34" i="22"/>
  <c r="R115" i="21"/>
  <c r="R93" i="21"/>
  <c r="R80" i="22"/>
  <c r="E67" i="23"/>
  <c r="H66" i="23" s="1"/>
  <c r="I66" i="23" s="1"/>
  <c r="J66" i="23" s="1"/>
  <c r="D81" i="23"/>
  <c r="R108" i="22"/>
  <c r="AU73" i="21"/>
  <c r="R49" i="21"/>
  <c r="R143" i="20"/>
  <c r="R92" i="20"/>
  <c r="R65" i="21"/>
  <c r="R68" i="21"/>
  <c r="R144" i="20"/>
  <c r="R84" i="20"/>
  <c r="R107" i="20"/>
  <c r="E96" i="21"/>
  <c r="H95" i="21" s="1"/>
  <c r="I95" i="21" s="1"/>
  <c r="J95" i="21" s="1"/>
  <c r="D111" i="21"/>
  <c r="R73" i="20"/>
  <c r="O73" i="20"/>
  <c r="R26" i="20"/>
  <c r="O26" i="20"/>
  <c r="P26" i="20" s="1"/>
  <c r="Q26" i="20" s="1"/>
  <c r="O105" i="18"/>
  <c r="R105" i="18"/>
  <c r="R66" i="16"/>
  <c r="R65" i="17"/>
  <c r="R47" i="14"/>
  <c r="R37" i="14"/>
  <c r="R93" i="12"/>
  <c r="R27" i="8"/>
  <c r="E82" i="5"/>
  <c r="H81" i="5" s="1"/>
  <c r="I81" i="5" s="1"/>
  <c r="J81" i="5" s="1"/>
  <c r="D97" i="5"/>
  <c r="AU42" i="4"/>
  <c r="R80" i="2"/>
  <c r="R113" i="3"/>
  <c r="R132" i="30"/>
  <c r="R75" i="15"/>
  <c r="R97" i="28"/>
  <c r="O136" i="29"/>
  <c r="R136" i="29"/>
  <c r="R94" i="33"/>
  <c r="R115" i="27"/>
  <c r="R127" i="27"/>
  <c r="R48" i="27"/>
  <c r="R62" i="27"/>
  <c r="R82" i="26"/>
  <c r="R66" i="26"/>
  <c r="R109" i="26"/>
  <c r="R50" i="26"/>
  <c r="R73" i="25"/>
  <c r="O73" i="25"/>
  <c r="R116" i="25"/>
  <c r="R36" i="25"/>
  <c r="R127" i="24"/>
  <c r="D99" i="25"/>
  <c r="E100" i="25" s="1"/>
  <c r="H99" i="25" s="1"/>
  <c r="I99" i="25" s="1"/>
  <c r="J99" i="25" s="1"/>
  <c r="E84" i="25"/>
  <c r="H83" i="25" s="1"/>
  <c r="I83" i="25" s="1"/>
  <c r="J83" i="25" s="1"/>
  <c r="R93" i="25"/>
  <c r="D96" i="25"/>
  <c r="E97" i="25" s="1"/>
  <c r="H96" i="25" s="1"/>
  <c r="I96" i="25" s="1"/>
  <c r="J96" i="25" s="1"/>
  <c r="E81" i="25"/>
  <c r="H80" i="25" s="1"/>
  <c r="I80" i="25" s="1"/>
  <c r="J80" i="25" s="1"/>
  <c r="R60" i="24"/>
  <c r="AX122" i="25"/>
  <c r="R75" i="23"/>
  <c r="R107" i="23"/>
  <c r="R113" i="23"/>
  <c r="R28" i="24"/>
  <c r="R30" i="24"/>
  <c r="R69" i="23"/>
  <c r="R97" i="23"/>
  <c r="R96" i="23"/>
  <c r="R81" i="22"/>
  <c r="R136" i="22"/>
  <c r="O136" i="22"/>
  <c r="R77" i="22"/>
  <c r="R106" i="22"/>
  <c r="R75" i="21"/>
  <c r="R140" i="20"/>
  <c r="R62" i="21"/>
  <c r="R136" i="21"/>
  <c r="O136" i="21"/>
  <c r="O43" i="23"/>
  <c r="R110" i="20"/>
  <c r="R110" i="31"/>
  <c r="R81" i="20"/>
  <c r="R98" i="22"/>
  <c r="D91" i="22"/>
  <c r="E76" i="22"/>
  <c r="H75" i="22" s="1"/>
  <c r="I75" i="22" s="1"/>
  <c r="J75" i="22" s="1"/>
  <c r="R58" i="31"/>
  <c r="O58" i="31"/>
  <c r="O44" i="18"/>
  <c r="R44" i="18"/>
  <c r="R96" i="16"/>
  <c r="O42" i="13"/>
  <c r="P42" i="13" s="1"/>
  <c r="Q42" i="13" s="1"/>
  <c r="R42" i="13"/>
  <c r="R67" i="13"/>
  <c r="R30" i="12"/>
  <c r="R121" i="12"/>
  <c r="O121" i="12"/>
  <c r="R97" i="10"/>
  <c r="R32" i="9"/>
  <c r="P58" i="7"/>
  <c r="R29" i="2"/>
  <c r="R42" i="30"/>
  <c r="O42" i="30"/>
  <c r="D91" i="29"/>
  <c r="E76" i="29"/>
  <c r="H75" i="29" s="1"/>
  <c r="I75" i="29" s="1"/>
  <c r="J75" i="29" s="1"/>
  <c r="D76" i="29"/>
  <c r="E62" i="29"/>
  <c r="H61" i="29" s="1"/>
  <c r="I61" i="29" s="1"/>
  <c r="J61" i="29" s="1"/>
  <c r="P27" i="29"/>
  <c r="Q27" i="29" s="1"/>
  <c r="S27" i="29" s="1"/>
  <c r="U27" i="29" s="1"/>
  <c r="AQ27" i="29" s="1"/>
  <c r="O28" i="29"/>
  <c r="R111" i="20"/>
  <c r="R106" i="23"/>
  <c r="R110" i="22"/>
  <c r="D90" i="20"/>
  <c r="E75" i="20"/>
  <c r="H74" i="20" s="1"/>
  <c r="I74" i="20" s="1"/>
  <c r="J74" i="20" s="1"/>
  <c r="R95" i="27"/>
  <c r="R73" i="27"/>
  <c r="O73" i="27"/>
  <c r="P73" i="27" s="1"/>
  <c r="Q73" i="27" s="1"/>
  <c r="R131" i="27"/>
  <c r="R34" i="27"/>
  <c r="R65" i="27"/>
  <c r="R79" i="26"/>
  <c r="O121" i="25"/>
  <c r="P121" i="25" s="1"/>
  <c r="Q121" i="25" s="1"/>
  <c r="R121" i="25"/>
  <c r="R112" i="26"/>
  <c r="R61" i="26"/>
  <c r="D113" i="26"/>
  <c r="E98" i="26"/>
  <c r="H97" i="26" s="1"/>
  <c r="I97" i="26" s="1"/>
  <c r="J97" i="26" s="1"/>
  <c r="E77" i="26"/>
  <c r="H76" i="26" s="1"/>
  <c r="I76" i="26" s="1"/>
  <c r="J76" i="26" s="1"/>
  <c r="D92" i="26"/>
  <c r="R107" i="25"/>
  <c r="O107" i="25"/>
  <c r="P107" i="25" s="1"/>
  <c r="Q107" i="25" s="1"/>
  <c r="S107" i="25" s="1"/>
  <c r="U107" i="25" s="1"/>
  <c r="AT107" i="25" s="1"/>
  <c r="AX107" i="25" s="1"/>
  <c r="R110" i="25"/>
  <c r="R29" i="25"/>
  <c r="D91" i="25"/>
  <c r="E92" i="25" s="1"/>
  <c r="H91" i="25" s="1"/>
  <c r="I91" i="25" s="1"/>
  <c r="J91" i="25" s="1"/>
  <c r="E76" i="25"/>
  <c r="H75" i="25" s="1"/>
  <c r="I75" i="25" s="1"/>
  <c r="J75" i="25" s="1"/>
  <c r="R97" i="24"/>
  <c r="R97" i="25"/>
  <c r="R99" i="25"/>
  <c r="R29" i="24"/>
  <c r="E90" i="24"/>
  <c r="H89" i="24" s="1"/>
  <c r="I89" i="24" s="1"/>
  <c r="J89" i="24" s="1"/>
  <c r="P89" i="24" s="1"/>
  <c r="D105" i="24"/>
  <c r="D77" i="24"/>
  <c r="E63" i="24"/>
  <c r="H62" i="24" s="1"/>
  <c r="I62" i="24" s="1"/>
  <c r="J62" i="24" s="1"/>
  <c r="D106" i="24"/>
  <c r="E91" i="24"/>
  <c r="H90" i="24" s="1"/>
  <c r="I90" i="24" s="1"/>
  <c r="J90" i="24" s="1"/>
  <c r="R145" i="22"/>
  <c r="R129" i="23"/>
  <c r="R74" i="22"/>
  <c r="O74" i="22"/>
  <c r="R68" i="22"/>
  <c r="R78" i="21"/>
  <c r="R137" i="20"/>
  <c r="R78" i="22"/>
  <c r="R59" i="21"/>
  <c r="R145" i="21"/>
  <c r="R100" i="20"/>
  <c r="R136" i="31"/>
  <c r="O136" i="31"/>
  <c r="R122" i="31"/>
  <c r="R82" i="19"/>
  <c r="R97" i="19"/>
  <c r="R80" i="19"/>
  <c r="R138" i="18"/>
  <c r="R50" i="18"/>
  <c r="R68" i="19"/>
  <c r="R84" i="12"/>
  <c r="E79" i="13"/>
  <c r="H78" i="13" s="1"/>
  <c r="I78" i="13" s="1"/>
  <c r="J78" i="13" s="1"/>
  <c r="D94" i="13"/>
  <c r="E81" i="12"/>
  <c r="H80" i="12" s="1"/>
  <c r="I80" i="12" s="1"/>
  <c r="J80" i="12" s="1"/>
  <c r="D96" i="12"/>
  <c r="E65" i="12"/>
  <c r="H64" i="12" s="1"/>
  <c r="I64" i="12" s="1"/>
  <c r="J64" i="12" s="1"/>
  <c r="D79" i="12"/>
  <c r="E80" i="2"/>
  <c r="H79" i="2" s="1"/>
  <c r="I79" i="2" s="1"/>
  <c r="J79" i="2" s="1"/>
  <c r="D95" i="2"/>
  <c r="R144" i="2"/>
  <c r="R74" i="2"/>
  <c r="O74" i="2"/>
  <c r="R100" i="28"/>
  <c r="E59" i="28"/>
  <c r="H58" i="28" s="1"/>
  <c r="I58" i="28" s="1"/>
  <c r="J58" i="28" s="1"/>
  <c r="D73" i="28"/>
  <c r="O89" i="33"/>
  <c r="R89" i="33"/>
  <c r="R89" i="29"/>
  <c r="O89" i="29"/>
  <c r="R90" i="15"/>
  <c r="R112" i="21"/>
  <c r="R61" i="20"/>
  <c r="R82" i="3"/>
  <c r="R115" i="25"/>
  <c r="R59" i="23"/>
  <c r="O59" i="23"/>
  <c r="D74" i="23"/>
  <c r="E60" i="23"/>
  <c r="H59" i="23" s="1"/>
  <c r="I59" i="23" s="1"/>
  <c r="J59" i="23" s="1"/>
  <c r="R113" i="11"/>
  <c r="R141" i="27"/>
  <c r="R81" i="27"/>
  <c r="R47" i="27"/>
  <c r="O42" i="27"/>
  <c r="R42" i="27"/>
  <c r="R121" i="27"/>
  <c r="O121" i="27"/>
  <c r="R65" i="26"/>
  <c r="R76" i="26"/>
  <c r="E75" i="27"/>
  <c r="H74" i="27" s="1"/>
  <c r="I74" i="27" s="1"/>
  <c r="J74" i="27" s="1"/>
  <c r="D90" i="27"/>
  <c r="R128" i="26"/>
  <c r="R105" i="26"/>
  <c r="O105" i="26"/>
  <c r="R114" i="26"/>
  <c r="R69" i="25"/>
  <c r="R92" i="24"/>
  <c r="D97" i="25"/>
  <c r="E98" i="25" s="1"/>
  <c r="H97" i="25" s="1"/>
  <c r="I97" i="25" s="1"/>
  <c r="J97" i="25" s="1"/>
  <c r="E82" i="25"/>
  <c r="H81" i="25" s="1"/>
  <c r="I81" i="25" s="1"/>
  <c r="J81" i="25" s="1"/>
  <c r="R90" i="25"/>
  <c r="R94" i="25"/>
  <c r="R64" i="25"/>
  <c r="R141" i="24"/>
  <c r="R61" i="24"/>
  <c r="R67" i="24"/>
  <c r="R147" i="24"/>
  <c r="E63" i="25"/>
  <c r="H62" i="25" s="1"/>
  <c r="I62" i="25" s="1"/>
  <c r="J62" i="25" s="1"/>
  <c r="D77" i="25"/>
  <c r="R34" i="24"/>
  <c r="R51" i="23"/>
  <c r="R93" i="23"/>
  <c r="R49" i="22"/>
  <c r="R139" i="22"/>
  <c r="R116" i="22"/>
  <c r="D79" i="23"/>
  <c r="E65" i="23"/>
  <c r="H64" i="23" s="1"/>
  <c r="I64" i="23" s="1"/>
  <c r="J64" i="23" s="1"/>
  <c r="R52" i="22"/>
  <c r="R130" i="20"/>
  <c r="R82" i="22"/>
  <c r="R45" i="21"/>
  <c r="R139" i="21"/>
  <c r="E82" i="21"/>
  <c r="H81" i="21" s="1"/>
  <c r="I81" i="21" s="1"/>
  <c r="J81" i="21" s="1"/>
  <c r="D97" i="21"/>
  <c r="R105" i="20"/>
  <c r="O105" i="20"/>
  <c r="R116" i="31"/>
  <c r="E64" i="20"/>
  <c r="H63" i="20" s="1"/>
  <c r="I63" i="20" s="1"/>
  <c r="J63" i="20" s="1"/>
  <c r="D78" i="20"/>
  <c r="R112" i="18"/>
  <c r="R68" i="14"/>
  <c r="R147" i="12"/>
  <c r="R129" i="8"/>
  <c r="R84" i="8"/>
  <c r="E65" i="11"/>
  <c r="H64" i="11" s="1"/>
  <c r="I64" i="11" s="1"/>
  <c r="J64" i="11" s="1"/>
  <c r="D79" i="11"/>
  <c r="D91" i="7"/>
  <c r="E76" i="7"/>
  <c r="H75" i="7" s="1"/>
  <c r="I75" i="7" s="1"/>
  <c r="J75" i="7" s="1"/>
  <c r="R80" i="7"/>
  <c r="R69" i="4"/>
  <c r="R68" i="3"/>
  <c r="R33" i="2"/>
  <c r="R28" i="28"/>
  <c r="AU27" i="29"/>
  <c r="R139" i="29"/>
  <c r="R81" i="28"/>
  <c r="AU29" i="33"/>
  <c r="R139" i="25"/>
  <c r="O26" i="25"/>
  <c r="P26" i="25" s="1"/>
  <c r="Q26" i="25" s="1"/>
  <c r="R26" i="25"/>
  <c r="R63" i="23"/>
  <c r="AU43" i="22"/>
  <c r="R110" i="12"/>
  <c r="E85" i="13"/>
  <c r="H84" i="13" s="1"/>
  <c r="I84" i="13" s="1"/>
  <c r="J84" i="13" s="1"/>
  <c r="D100" i="13"/>
  <c r="R115" i="26"/>
  <c r="R145" i="24"/>
  <c r="R141" i="23"/>
  <c r="R99" i="23"/>
  <c r="R37" i="22"/>
  <c r="R53" i="21"/>
  <c r="R138" i="27"/>
  <c r="R89" i="27"/>
  <c r="O89" i="27"/>
  <c r="R84" i="27"/>
  <c r="R123" i="27"/>
  <c r="R78" i="27"/>
  <c r="R27" i="27"/>
  <c r="O27" i="27"/>
  <c r="P27" i="27" s="1"/>
  <c r="Q27" i="27" s="1"/>
  <c r="S27" i="27" s="1"/>
  <c r="U27" i="27" s="1"/>
  <c r="AQ27" i="27" s="1"/>
  <c r="AU27" i="27" s="1"/>
  <c r="R62" i="26"/>
  <c r="R68" i="26"/>
  <c r="R52" i="26"/>
  <c r="R123" i="26"/>
  <c r="R126" i="26"/>
  <c r="R53" i="26"/>
  <c r="R113" i="26"/>
  <c r="P58" i="26"/>
  <c r="Q58" i="26" s="1"/>
  <c r="S58" i="26" s="1"/>
  <c r="U58" i="26" s="1"/>
  <c r="AQ58" i="26" s="1"/>
  <c r="AU58" i="26" s="1"/>
  <c r="D82" i="25"/>
  <c r="E68" i="25"/>
  <c r="H67" i="25" s="1"/>
  <c r="I67" i="25" s="1"/>
  <c r="J67" i="25" s="1"/>
  <c r="R138" i="25"/>
  <c r="R114" i="25"/>
  <c r="R33" i="25"/>
  <c r="R131" i="24"/>
  <c r="R92" i="25"/>
  <c r="O42" i="24"/>
  <c r="P42" i="24" s="1"/>
  <c r="Q42" i="24" s="1"/>
  <c r="S42" i="24" s="1"/>
  <c r="U42" i="24" s="1"/>
  <c r="AQ42" i="24" s="1"/>
  <c r="AU42" i="24" s="1"/>
  <c r="R42" i="24"/>
  <c r="R137" i="24"/>
  <c r="R58" i="24"/>
  <c r="O58" i="24"/>
  <c r="D100" i="26"/>
  <c r="E85" i="26"/>
  <c r="H84" i="26" s="1"/>
  <c r="I84" i="26" s="1"/>
  <c r="J84" i="26" s="1"/>
  <c r="D93" i="26"/>
  <c r="E78" i="26"/>
  <c r="H77" i="26" s="1"/>
  <c r="I77" i="26" s="1"/>
  <c r="J77" i="26" s="1"/>
  <c r="R136" i="24"/>
  <c r="O136" i="24"/>
  <c r="R144" i="23"/>
  <c r="R79" i="23"/>
  <c r="R49" i="23"/>
  <c r="R132" i="22"/>
  <c r="R37" i="23"/>
  <c r="R33" i="23"/>
  <c r="R98" i="23"/>
  <c r="R142" i="22"/>
  <c r="R37" i="21"/>
  <c r="E65" i="22"/>
  <c r="H64" i="22" s="1"/>
  <c r="I64" i="22" s="1"/>
  <c r="J64" i="22" s="1"/>
  <c r="D79" i="22"/>
  <c r="R67" i="20"/>
  <c r="R142" i="21"/>
  <c r="R114" i="20"/>
  <c r="R113" i="31"/>
  <c r="R37" i="20"/>
  <c r="R96" i="19"/>
  <c r="R75" i="18"/>
  <c r="E81" i="21"/>
  <c r="H80" i="21" s="1"/>
  <c r="I80" i="21" s="1"/>
  <c r="J80" i="21" s="1"/>
  <c r="D96" i="21"/>
  <c r="R136" i="13"/>
  <c r="O136" i="13"/>
  <c r="R146" i="12"/>
  <c r="AU58" i="10"/>
  <c r="R30" i="11"/>
  <c r="R45" i="9"/>
  <c r="R50" i="6"/>
  <c r="E77" i="2"/>
  <c r="H76" i="2" s="1"/>
  <c r="I76" i="2" s="1"/>
  <c r="J76" i="2" s="1"/>
  <c r="D92" i="2"/>
  <c r="R139" i="3"/>
  <c r="R96" i="28"/>
  <c r="R49" i="15"/>
  <c r="R95" i="15"/>
  <c r="R132" i="27"/>
  <c r="D95" i="26"/>
  <c r="E80" i="26"/>
  <c r="H79" i="26" s="1"/>
  <c r="I79" i="26" s="1"/>
  <c r="J79" i="26" s="1"/>
  <c r="E70" i="24"/>
  <c r="H69" i="24" s="1"/>
  <c r="I69" i="24" s="1"/>
  <c r="J69" i="24" s="1"/>
  <c r="D84" i="24"/>
  <c r="R112" i="33"/>
  <c r="R147" i="26"/>
  <c r="R97" i="27"/>
  <c r="R50" i="27"/>
  <c r="R76" i="27"/>
  <c r="E81" i="27"/>
  <c r="H80" i="27" s="1"/>
  <c r="I80" i="27" s="1"/>
  <c r="J80" i="27" s="1"/>
  <c r="D96" i="27"/>
  <c r="O59" i="26"/>
  <c r="R59" i="26"/>
  <c r="R132" i="26"/>
  <c r="R93" i="26"/>
  <c r="R48" i="26"/>
  <c r="D96" i="26"/>
  <c r="E81" i="26"/>
  <c r="H80" i="26" s="1"/>
  <c r="I80" i="26" s="1"/>
  <c r="J80" i="26" s="1"/>
  <c r="R66" i="25"/>
  <c r="R53" i="25"/>
  <c r="R111" i="25"/>
  <c r="R123" i="24"/>
  <c r="R62" i="25"/>
  <c r="R91" i="25"/>
  <c r="R140" i="24"/>
  <c r="R52" i="24"/>
  <c r="R115" i="24"/>
  <c r="P89" i="25"/>
  <c r="Q89" i="25" s="1"/>
  <c r="S89" i="25" s="1"/>
  <c r="U89" i="25" s="1"/>
  <c r="AJ89" i="25" s="1"/>
  <c r="AN89" i="25" s="1"/>
  <c r="R147" i="23"/>
  <c r="E112" i="24"/>
  <c r="H111" i="24" s="1"/>
  <c r="I111" i="24" s="1"/>
  <c r="J111" i="24" s="1"/>
  <c r="D127" i="24"/>
  <c r="R83" i="23"/>
  <c r="R112" i="23"/>
  <c r="R76" i="23"/>
  <c r="O27" i="24"/>
  <c r="P27" i="24" s="1"/>
  <c r="Q27" i="24" s="1"/>
  <c r="R27" i="24"/>
  <c r="O26" i="23"/>
  <c r="R26" i="23"/>
  <c r="E81" i="23"/>
  <c r="H80" i="23" s="1"/>
  <c r="I80" i="23" s="1"/>
  <c r="J80" i="23" s="1"/>
  <c r="D96" i="23"/>
  <c r="R45" i="22"/>
  <c r="E75" i="22"/>
  <c r="H74" i="22" s="1"/>
  <c r="I74" i="22" s="1"/>
  <c r="J74" i="22" s="1"/>
  <c r="D90" i="22"/>
  <c r="R64" i="20"/>
  <c r="O58" i="20"/>
  <c r="P58" i="20" s="1"/>
  <c r="Q58" i="20" s="1"/>
  <c r="R58" i="20"/>
  <c r="R36" i="21"/>
  <c r="R105" i="22"/>
  <c r="O105" i="22"/>
  <c r="R95" i="20"/>
  <c r="E90" i="21"/>
  <c r="H89" i="21" s="1"/>
  <c r="I89" i="21" s="1"/>
  <c r="J89" i="21" s="1"/>
  <c r="P89" i="21" s="1"/>
  <c r="D105" i="21"/>
  <c r="R108" i="20"/>
  <c r="D130" i="22"/>
  <c r="E115" i="22"/>
  <c r="H114" i="22" s="1"/>
  <c r="I114" i="22" s="1"/>
  <c r="J114" i="22" s="1"/>
  <c r="O28" i="21"/>
  <c r="R67" i="21"/>
  <c r="R98" i="19"/>
  <c r="R106" i="18"/>
  <c r="D89" i="18"/>
  <c r="E74" i="18"/>
  <c r="H73" i="18" s="1"/>
  <c r="I73" i="18" s="1"/>
  <c r="J73" i="18" s="1"/>
  <c r="P73" i="18" s="1"/>
  <c r="R91" i="17"/>
  <c r="R48" i="17"/>
  <c r="R32" i="12"/>
  <c r="R44" i="10"/>
  <c r="O44" i="10"/>
  <c r="P44" i="10" s="1"/>
  <c r="Q44" i="10" s="1"/>
  <c r="S44" i="10" s="1"/>
  <c r="U44" i="10" s="1"/>
  <c r="AQ44" i="10" s="1"/>
  <c r="AU44" i="10" s="1"/>
  <c r="R122" i="11"/>
  <c r="D107" i="10"/>
  <c r="E92" i="10"/>
  <c r="H91" i="10" s="1"/>
  <c r="I91" i="10" s="1"/>
  <c r="J91" i="10" s="1"/>
  <c r="E69" i="10"/>
  <c r="H68" i="10" s="1"/>
  <c r="I68" i="10" s="1"/>
  <c r="J68" i="10" s="1"/>
  <c r="D83" i="10"/>
  <c r="R142" i="9"/>
  <c r="AU26" i="9"/>
  <c r="R113" i="8"/>
  <c r="R30" i="9"/>
  <c r="R75" i="7"/>
  <c r="R36" i="3"/>
  <c r="R76" i="33"/>
  <c r="E83" i="30"/>
  <c r="H82" i="30" s="1"/>
  <c r="I82" i="30" s="1"/>
  <c r="J82" i="30" s="1"/>
  <c r="D98" i="30"/>
  <c r="D94" i="15"/>
  <c r="E79" i="15"/>
  <c r="H78" i="15" s="1"/>
  <c r="I78" i="15" s="1"/>
  <c r="J78" i="15" s="1"/>
  <c r="R109" i="31"/>
  <c r="R100" i="22"/>
  <c r="R81" i="31"/>
  <c r="O89" i="19"/>
  <c r="R89" i="19"/>
  <c r="R107" i="31"/>
  <c r="R132" i="19"/>
  <c r="E76" i="21"/>
  <c r="H75" i="21" s="1"/>
  <c r="I75" i="21" s="1"/>
  <c r="J75" i="21" s="1"/>
  <c r="D91" i="21"/>
  <c r="O121" i="19"/>
  <c r="R121" i="19"/>
  <c r="E61" i="20"/>
  <c r="H60" i="20" s="1"/>
  <c r="I60" i="20" s="1"/>
  <c r="J60" i="20" s="1"/>
  <c r="D75" i="20"/>
  <c r="R78" i="19"/>
  <c r="R100" i="31"/>
  <c r="R90" i="19"/>
  <c r="R27" i="31"/>
  <c r="R84" i="18"/>
  <c r="R100" i="18"/>
  <c r="E77" i="19"/>
  <c r="H76" i="19" s="1"/>
  <c r="I76" i="19" s="1"/>
  <c r="J76" i="19" s="1"/>
  <c r="D92" i="19"/>
  <c r="R76" i="17"/>
  <c r="R139" i="19"/>
  <c r="R34" i="19"/>
  <c r="E82" i="18"/>
  <c r="H81" i="18" s="1"/>
  <c r="I81" i="18" s="1"/>
  <c r="J81" i="18" s="1"/>
  <c r="D97" i="18"/>
  <c r="R67" i="19"/>
  <c r="E63" i="18"/>
  <c r="H62" i="18" s="1"/>
  <c r="I62" i="18" s="1"/>
  <c r="J62" i="18" s="1"/>
  <c r="D77" i="18"/>
  <c r="E66" i="18"/>
  <c r="H65" i="18" s="1"/>
  <c r="I65" i="18" s="1"/>
  <c r="J65" i="18" s="1"/>
  <c r="D80" i="18"/>
  <c r="R34" i="16"/>
  <c r="R145" i="16"/>
  <c r="R33" i="16"/>
  <c r="R115" i="16"/>
  <c r="R59" i="17"/>
  <c r="R116" i="17"/>
  <c r="R128" i="13"/>
  <c r="R47" i="17"/>
  <c r="R61" i="13"/>
  <c r="R96" i="13"/>
  <c r="R46" i="13"/>
  <c r="R43" i="13"/>
  <c r="O43" i="13"/>
  <c r="P43" i="13" s="1"/>
  <c r="Q43" i="13" s="1"/>
  <c r="R32" i="13"/>
  <c r="R68" i="12"/>
  <c r="R125" i="12"/>
  <c r="R109" i="13"/>
  <c r="E68" i="13"/>
  <c r="H67" i="13" s="1"/>
  <c r="I67" i="13" s="1"/>
  <c r="J67" i="13" s="1"/>
  <c r="D82" i="13"/>
  <c r="R30" i="13"/>
  <c r="R36" i="12"/>
  <c r="R116" i="12"/>
  <c r="R49" i="10"/>
  <c r="R50" i="10"/>
  <c r="R113" i="9"/>
  <c r="R42" i="10"/>
  <c r="O42" i="10"/>
  <c r="P42" i="10" s="1"/>
  <c r="Q42" i="10" s="1"/>
  <c r="S42" i="10" s="1"/>
  <c r="U42" i="10" s="1"/>
  <c r="AQ42" i="10" s="1"/>
  <c r="R35" i="11"/>
  <c r="D93" i="10"/>
  <c r="E78" i="10"/>
  <c r="H77" i="10" s="1"/>
  <c r="I77" i="10" s="1"/>
  <c r="J77" i="10" s="1"/>
  <c r="D108" i="12"/>
  <c r="E93" i="12"/>
  <c r="H92" i="12" s="1"/>
  <c r="I92" i="12" s="1"/>
  <c r="J92" i="12" s="1"/>
  <c r="R145" i="10"/>
  <c r="R128" i="11"/>
  <c r="R48" i="11"/>
  <c r="E99" i="10"/>
  <c r="H98" i="10" s="1"/>
  <c r="I98" i="10" s="1"/>
  <c r="J98" i="10" s="1"/>
  <c r="D114" i="10"/>
  <c r="R89" i="11"/>
  <c r="O89" i="11"/>
  <c r="R136" i="9"/>
  <c r="O136" i="9"/>
  <c r="R123" i="11"/>
  <c r="R36" i="9"/>
  <c r="R96" i="8"/>
  <c r="R64" i="9"/>
  <c r="R96" i="9"/>
  <c r="R53" i="8"/>
  <c r="R45" i="8"/>
  <c r="R80" i="9"/>
  <c r="O26" i="7"/>
  <c r="P26" i="7" s="1"/>
  <c r="Q26" i="7" s="1"/>
  <c r="R26" i="7"/>
  <c r="R125" i="6"/>
  <c r="R122" i="5"/>
  <c r="U58" i="8"/>
  <c r="AQ58" i="8" s="1"/>
  <c r="R30" i="8"/>
  <c r="D106" i="9"/>
  <c r="E91" i="9"/>
  <c r="H90" i="9" s="1"/>
  <c r="I90" i="9" s="1"/>
  <c r="J90" i="9" s="1"/>
  <c r="R98" i="7"/>
  <c r="R99" i="5"/>
  <c r="R50" i="8"/>
  <c r="R124" i="6"/>
  <c r="R146" i="5"/>
  <c r="D100" i="6"/>
  <c r="E85" i="6"/>
  <c r="H84" i="6" s="1"/>
  <c r="I84" i="6" s="1"/>
  <c r="J84" i="6" s="1"/>
  <c r="E95" i="6"/>
  <c r="H94" i="6" s="1"/>
  <c r="I94" i="6" s="1"/>
  <c r="J94" i="6" s="1"/>
  <c r="D110" i="6"/>
  <c r="R110" i="6"/>
  <c r="O59" i="5"/>
  <c r="R68" i="7"/>
  <c r="R74" i="7"/>
  <c r="E84" i="8"/>
  <c r="H83" i="8" s="1"/>
  <c r="I83" i="8" s="1"/>
  <c r="J83" i="8" s="1"/>
  <c r="D99" i="8"/>
  <c r="R45" i="2"/>
  <c r="R142" i="2"/>
  <c r="R136" i="2"/>
  <c r="O136" i="2"/>
  <c r="R84" i="2"/>
  <c r="E99" i="6"/>
  <c r="H98" i="6" s="1"/>
  <c r="I98" i="6" s="1"/>
  <c r="J98" i="6" s="1"/>
  <c r="D114" i="6"/>
  <c r="R33" i="4"/>
  <c r="R53" i="4"/>
  <c r="R31" i="3"/>
  <c r="R66" i="2"/>
  <c r="R145" i="3"/>
  <c r="R51" i="2"/>
  <c r="R93" i="5"/>
  <c r="R82" i="4"/>
  <c r="R53" i="2"/>
  <c r="R116" i="28"/>
  <c r="R147" i="28"/>
  <c r="D105" i="4"/>
  <c r="E90" i="4"/>
  <c r="H89" i="4" s="1"/>
  <c r="I89" i="4" s="1"/>
  <c r="J89" i="4" s="1"/>
  <c r="R49" i="3"/>
  <c r="R147" i="1"/>
  <c r="R130" i="1"/>
  <c r="E91" i="4"/>
  <c r="H90" i="4" s="1"/>
  <c r="I90" i="4" s="1"/>
  <c r="J90" i="4" s="1"/>
  <c r="D106" i="4"/>
  <c r="R44" i="3"/>
  <c r="O44" i="3"/>
  <c r="R51" i="3"/>
  <c r="R75" i="1"/>
  <c r="O75" i="1"/>
  <c r="P75" i="1" s="1"/>
  <c r="Q75" i="1" s="1"/>
  <c r="S75" i="1" s="1"/>
  <c r="U75" i="1" s="1"/>
  <c r="AQ75" i="1" s="1"/>
  <c r="AU75" i="1" s="1"/>
  <c r="U42" i="4"/>
  <c r="AQ42" i="4" s="1"/>
  <c r="R137" i="4"/>
  <c r="R93" i="28"/>
  <c r="R116" i="15"/>
  <c r="R147" i="15"/>
  <c r="R126" i="15"/>
  <c r="R83" i="15"/>
  <c r="R95" i="28"/>
  <c r="R66" i="15"/>
  <c r="R82" i="28"/>
  <c r="E90" i="30"/>
  <c r="H89" i="30" s="1"/>
  <c r="I89" i="30" s="1"/>
  <c r="J89" i="30" s="1"/>
  <c r="P89" i="30" s="1"/>
  <c r="D105" i="30"/>
  <c r="R110" i="29"/>
  <c r="R50" i="28"/>
  <c r="R35" i="30"/>
  <c r="R112" i="30"/>
  <c r="R51" i="15"/>
  <c r="R98" i="33"/>
  <c r="R100" i="1"/>
  <c r="R121" i="28"/>
  <c r="O121" i="28"/>
  <c r="R124" i="28"/>
  <c r="R111" i="15"/>
  <c r="R94" i="15"/>
  <c r="R130" i="29"/>
  <c r="R67" i="33"/>
  <c r="R75" i="33"/>
  <c r="D93" i="30"/>
  <c r="E78" i="30"/>
  <c r="H77" i="30" s="1"/>
  <c r="I77" i="30" s="1"/>
  <c r="J77" i="30" s="1"/>
  <c r="R82" i="29"/>
  <c r="R142" i="30"/>
  <c r="R92" i="29"/>
  <c r="R81" i="1"/>
  <c r="D97" i="28"/>
  <c r="E82" i="28"/>
  <c r="H81" i="28" s="1"/>
  <c r="I81" i="28" s="1"/>
  <c r="J81" i="28" s="1"/>
  <c r="R105" i="30"/>
  <c r="O105" i="30"/>
  <c r="R63" i="29"/>
  <c r="R106" i="33"/>
  <c r="E81" i="29"/>
  <c r="H80" i="29" s="1"/>
  <c r="I80" i="29" s="1"/>
  <c r="J80" i="29" s="1"/>
  <c r="D96" i="29"/>
  <c r="E77" i="33"/>
  <c r="H76" i="33" s="1"/>
  <c r="I76" i="33" s="1"/>
  <c r="J76" i="33" s="1"/>
  <c r="D92" i="33"/>
  <c r="D99" i="21"/>
  <c r="E84" i="21"/>
  <c r="H83" i="21" s="1"/>
  <c r="I83" i="21" s="1"/>
  <c r="J83" i="21" s="1"/>
  <c r="R106" i="31"/>
  <c r="R143" i="31"/>
  <c r="R91" i="22"/>
  <c r="R111" i="31"/>
  <c r="R36" i="31"/>
  <c r="R75" i="19"/>
  <c r="R98" i="31"/>
  <c r="E60" i="31"/>
  <c r="H59" i="31" s="1"/>
  <c r="I59" i="31" s="1"/>
  <c r="J59" i="31" s="1"/>
  <c r="D74" i="31"/>
  <c r="R81" i="18"/>
  <c r="R125" i="18"/>
  <c r="R36" i="17"/>
  <c r="R142" i="19"/>
  <c r="D75" i="19"/>
  <c r="E61" i="19"/>
  <c r="H60" i="19" s="1"/>
  <c r="I60" i="19" s="1"/>
  <c r="J60" i="19" s="1"/>
  <c r="R96" i="17"/>
  <c r="R142" i="16"/>
  <c r="D137" i="17"/>
  <c r="E138" i="17" s="1"/>
  <c r="H137" i="17" s="1"/>
  <c r="I137" i="17" s="1"/>
  <c r="J137" i="17" s="1"/>
  <c r="E123" i="17"/>
  <c r="H122" i="17" s="1"/>
  <c r="I122" i="17" s="1"/>
  <c r="J122" i="17" s="1"/>
  <c r="R62" i="17"/>
  <c r="R27" i="16"/>
  <c r="R115" i="17"/>
  <c r="R91" i="16"/>
  <c r="R90" i="16"/>
  <c r="R93" i="14"/>
  <c r="R42" i="14"/>
  <c r="O42" i="14"/>
  <c r="R82" i="16"/>
  <c r="R64" i="16"/>
  <c r="R50" i="17"/>
  <c r="R69" i="14"/>
  <c r="R51" i="14"/>
  <c r="R146" i="17"/>
  <c r="R145" i="13"/>
  <c r="E94" i="14"/>
  <c r="H93" i="14" s="1"/>
  <c r="I93" i="14" s="1"/>
  <c r="J93" i="14" s="1"/>
  <c r="D109" i="14"/>
  <c r="R91" i="13"/>
  <c r="D74" i="14"/>
  <c r="E60" i="14"/>
  <c r="H59" i="14" s="1"/>
  <c r="I59" i="14" s="1"/>
  <c r="J59" i="14" s="1"/>
  <c r="D94" i="12"/>
  <c r="E79" i="12"/>
  <c r="H78" i="12" s="1"/>
  <c r="I78" i="12" s="1"/>
  <c r="J78" i="12" s="1"/>
  <c r="R29" i="12"/>
  <c r="R142" i="12"/>
  <c r="R90" i="10"/>
  <c r="R29" i="10"/>
  <c r="R66" i="10"/>
  <c r="R67" i="11"/>
  <c r="R96" i="11"/>
  <c r="E83" i="12"/>
  <c r="H82" i="12" s="1"/>
  <c r="I82" i="12" s="1"/>
  <c r="J82" i="12" s="1"/>
  <c r="D98" i="12"/>
  <c r="R60" i="10"/>
  <c r="R139" i="10"/>
  <c r="E84" i="12"/>
  <c r="H83" i="12" s="1"/>
  <c r="I83" i="12" s="1"/>
  <c r="J83" i="12" s="1"/>
  <c r="D99" i="12"/>
  <c r="R121" i="11"/>
  <c r="O121" i="11"/>
  <c r="AU73" i="8"/>
  <c r="R91" i="8"/>
  <c r="R61" i="9"/>
  <c r="R146" i="8"/>
  <c r="R77" i="9"/>
  <c r="R51" i="8"/>
  <c r="R46" i="7"/>
  <c r="D97" i="7"/>
  <c r="E82" i="7"/>
  <c r="H81" i="7" s="1"/>
  <c r="I81" i="7" s="1"/>
  <c r="J81" i="7" s="1"/>
  <c r="D99" i="6"/>
  <c r="E84" i="6"/>
  <c r="H83" i="6" s="1"/>
  <c r="I83" i="6" s="1"/>
  <c r="J83" i="6" s="1"/>
  <c r="R131" i="5"/>
  <c r="R128" i="9"/>
  <c r="R116" i="5"/>
  <c r="R53" i="7"/>
  <c r="AU58" i="8"/>
  <c r="R93" i="7"/>
  <c r="R64" i="7"/>
  <c r="R132" i="5"/>
  <c r="R80" i="6"/>
  <c r="E70" i="7"/>
  <c r="H69" i="7" s="1"/>
  <c r="I69" i="7" s="1"/>
  <c r="J69" i="7" s="1"/>
  <c r="D84" i="7"/>
  <c r="R47" i="5"/>
  <c r="R52" i="7"/>
  <c r="R47" i="6"/>
  <c r="R77" i="7"/>
  <c r="R127" i="4"/>
  <c r="R139" i="2"/>
  <c r="E84" i="7"/>
  <c r="H83" i="7" s="1"/>
  <c r="I83" i="7" s="1"/>
  <c r="J83" i="7" s="1"/>
  <c r="D99" i="7"/>
  <c r="E83" i="2"/>
  <c r="H82" i="2" s="1"/>
  <c r="I82" i="2" s="1"/>
  <c r="J82" i="2" s="1"/>
  <c r="D98" i="2"/>
  <c r="R48" i="4"/>
  <c r="R147" i="2"/>
  <c r="R136" i="3"/>
  <c r="O136" i="3"/>
  <c r="R97" i="5"/>
  <c r="R73" i="4"/>
  <c r="O73" i="4"/>
  <c r="P73" i="4" s="1"/>
  <c r="Q73" i="4" s="1"/>
  <c r="S73" i="4" s="1"/>
  <c r="U73" i="4" s="1"/>
  <c r="AQ73" i="4" s="1"/>
  <c r="AU73" i="4" s="1"/>
  <c r="R131" i="3"/>
  <c r="R92" i="1"/>
  <c r="R113" i="28"/>
  <c r="R144" i="28"/>
  <c r="R50" i="4"/>
  <c r="R97" i="1"/>
  <c r="R73" i="3"/>
  <c r="O73" i="3"/>
  <c r="E95" i="2"/>
  <c r="H94" i="2" s="1"/>
  <c r="I94" i="2" s="1"/>
  <c r="J94" i="2" s="1"/>
  <c r="D110" i="2"/>
  <c r="R144" i="1"/>
  <c r="R46" i="3"/>
  <c r="D112" i="2"/>
  <c r="E97" i="2"/>
  <c r="H96" i="2" s="1"/>
  <c r="I96" i="2" s="1"/>
  <c r="J96" i="2" s="1"/>
  <c r="R140" i="4"/>
  <c r="R142" i="28"/>
  <c r="R123" i="30"/>
  <c r="E85" i="2"/>
  <c r="H84" i="2" s="1"/>
  <c r="I84" i="2" s="1"/>
  <c r="J84" i="2" s="1"/>
  <c r="D100" i="2"/>
  <c r="R110" i="1"/>
  <c r="R113" i="15"/>
  <c r="R35" i="2"/>
  <c r="R144" i="15"/>
  <c r="R35" i="1"/>
  <c r="R62" i="30"/>
  <c r="R44" i="29"/>
  <c r="R52" i="15"/>
  <c r="R107" i="29"/>
  <c r="R27" i="30"/>
  <c r="O27" i="30"/>
  <c r="D73" i="15"/>
  <c r="E59" i="15"/>
  <c r="H58" i="15" s="1"/>
  <c r="I58" i="15" s="1"/>
  <c r="J58" i="15" s="1"/>
  <c r="P29" i="33"/>
  <c r="Q29" i="33" s="1"/>
  <c r="S29" i="33" s="1"/>
  <c r="U29" i="33" s="1"/>
  <c r="AQ29" i="33" s="1"/>
  <c r="R93" i="33"/>
  <c r="R93" i="1"/>
  <c r="R30" i="30"/>
  <c r="R58" i="33"/>
  <c r="O58" i="33"/>
  <c r="R73" i="29"/>
  <c r="O73" i="29"/>
  <c r="P73" i="29" s="1"/>
  <c r="Q73" i="29" s="1"/>
  <c r="S73" i="29" s="1"/>
  <c r="U73" i="29" s="1"/>
  <c r="AQ73" i="29" s="1"/>
  <c r="AU73" i="29" s="1"/>
  <c r="R114" i="30"/>
  <c r="R113" i="33"/>
  <c r="R45" i="29"/>
  <c r="R109" i="33"/>
  <c r="R137" i="31"/>
  <c r="R93" i="22"/>
  <c r="R74" i="20"/>
  <c r="R32" i="31"/>
  <c r="R50" i="31"/>
  <c r="R127" i="18"/>
  <c r="R105" i="19"/>
  <c r="O105" i="19"/>
  <c r="R78" i="18"/>
  <c r="R63" i="18"/>
  <c r="D95" i="19"/>
  <c r="E80" i="19"/>
  <c r="H79" i="19" s="1"/>
  <c r="I79" i="19" s="1"/>
  <c r="J79" i="19" s="1"/>
  <c r="R76" i="31"/>
  <c r="R109" i="18"/>
  <c r="E81" i="31"/>
  <c r="H80" i="31" s="1"/>
  <c r="I80" i="31" s="1"/>
  <c r="J80" i="31" s="1"/>
  <c r="D96" i="31"/>
  <c r="R108" i="18"/>
  <c r="R34" i="18"/>
  <c r="R32" i="17"/>
  <c r="O28" i="17"/>
  <c r="R28" i="17"/>
  <c r="O73" i="17"/>
  <c r="R73" i="17"/>
  <c r="R29" i="19"/>
  <c r="R35" i="17"/>
  <c r="E68" i="18"/>
  <c r="H67" i="18" s="1"/>
  <c r="I67" i="18" s="1"/>
  <c r="J67" i="18" s="1"/>
  <c r="D82" i="18"/>
  <c r="R50" i="19"/>
  <c r="R84" i="17"/>
  <c r="E77" i="17"/>
  <c r="H76" i="17" s="1"/>
  <c r="I76" i="17" s="1"/>
  <c r="J76" i="17" s="1"/>
  <c r="D92" i="17"/>
  <c r="R116" i="16"/>
  <c r="D82" i="16"/>
  <c r="E68" i="16"/>
  <c r="H67" i="16" s="1"/>
  <c r="I67" i="16" s="1"/>
  <c r="J67" i="16" s="1"/>
  <c r="R126" i="16"/>
  <c r="R123" i="18"/>
  <c r="D95" i="17"/>
  <c r="E80" i="17"/>
  <c r="H79" i="17" s="1"/>
  <c r="I79" i="17" s="1"/>
  <c r="J79" i="17" s="1"/>
  <c r="R36" i="16"/>
  <c r="R76" i="16"/>
  <c r="R132" i="18"/>
  <c r="R47" i="16"/>
  <c r="R81" i="16"/>
  <c r="R109" i="17"/>
  <c r="R95" i="16"/>
  <c r="R76" i="14"/>
  <c r="R35" i="14"/>
  <c r="R129" i="14"/>
  <c r="E78" i="16"/>
  <c r="H77" i="16" s="1"/>
  <c r="I77" i="16" s="1"/>
  <c r="J77" i="16" s="1"/>
  <c r="D93" i="16"/>
  <c r="R138" i="17"/>
  <c r="R140" i="17"/>
  <c r="E100" i="16"/>
  <c r="H99" i="16" s="1"/>
  <c r="I99" i="16" s="1"/>
  <c r="J99" i="16" s="1"/>
  <c r="D115" i="16"/>
  <c r="R78" i="13"/>
  <c r="R81" i="13"/>
  <c r="D112" i="14"/>
  <c r="E97" i="14"/>
  <c r="H96" i="14" s="1"/>
  <c r="I96" i="14" s="1"/>
  <c r="J96" i="14" s="1"/>
  <c r="R100" i="13"/>
  <c r="R94" i="10"/>
  <c r="D92" i="13"/>
  <c r="E77" i="13"/>
  <c r="H76" i="13" s="1"/>
  <c r="I76" i="13" s="1"/>
  <c r="J76" i="13" s="1"/>
  <c r="R33" i="12"/>
  <c r="R123" i="12"/>
  <c r="R129" i="10"/>
  <c r="R60" i="12"/>
  <c r="R116" i="10"/>
  <c r="R136" i="12"/>
  <c r="O136" i="12"/>
  <c r="R142" i="11"/>
  <c r="R144" i="9"/>
  <c r="R52" i="11"/>
  <c r="O44" i="11"/>
  <c r="R44" i="11"/>
  <c r="E74" i="10"/>
  <c r="H73" i="10" s="1"/>
  <c r="I73" i="10" s="1"/>
  <c r="J73" i="10" s="1"/>
  <c r="D89" i="10"/>
  <c r="R84" i="11"/>
  <c r="E90" i="12"/>
  <c r="H89" i="12" s="1"/>
  <c r="I89" i="12" s="1"/>
  <c r="J89" i="12" s="1"/>
  <c r="D105" i="12"/>
  <c r="R116" i="11"/>
  <c r="R139" i="9"/>
  <c r="R65" i="9"/>
  <c r="R52" i="8"/>
  <c r="R81" i="8"/>
  <c r="R116" i="8"/>
  <c r="P26" i="10"/>
  <c r="Q26" i="10" s="1"/>
  <c r="S26" i="10" s="1"/>
  <c r="U26" i="10" s="1"/>
  <c r="AQ26" i="10" s="1"/>
  <c r="AU26" i="10" s="1"/>
  <c r="R35" i="9"/>
  <c r="R142" i="7"/>
  <c r="R129" i="7"/>
  <c r="R127" i="5"/>
  <c r="R46" i="9"/>
  <c r="R28" i="8"/>
  <c r="R78" i="5"/>
  <c r="O121" i="6"/>
  <c r="R121" i="6"/>
  <c r="R34" i="9"/>
  <c r="E77" i="9"/>
  <c r="H76" i="9" s="1"/>
  <c r="I76" i="9" s="1"/>
  <c r="J76" i="9" s="1"/>
  <c r="D92" i="9"/>
  <c r="R100" i="5"/>
  <c r="R31" i="9"/>
  <c r="R90" i="5"/>
  <c r="E60" i="7"/>
  <c r="H59" i="7" s="1"/>
  <c r="I59" i="7" s="1"/>
  <c r="J59" i="7" s="1"/>
  <c r="D74" i="7"/>
  <c r="R100" i="6"/>
  <c r="R74" i="6"/>
  <c r="R51" i="6"/>
  <c r="R84" i="7"/>
  <c r="R97" i="8"/>
  <c r="R49" i="7"/>
  <c r="R31" i="5"/>
  <c r="R34" i="4"/>
  <c r="R127" i="2"/>
  <c r="E63" i="5"/>
  <c r="H62" i="5" s="1"/>
  <c r="I62" i="5" s="1"/>
  <c r="J62" i="5" s="1"/>
  <c r="D77" i="5"/>
  <c r="R66" i="4"/>
  <c r="R78" i="2"/>
  <c r="R131" i="2"/>
  <c r="R63" i="2"/>
  <c r="R142" i="3"/>
  <c r="R46" i="2"/>
  <c r="R77" i="2"/>
  <c r="AU26" i="4"/>
  <c r="R66" i="1"/>
  <c r="R115" i="3"/>
  <c r="R90" i="1"/>
  <c r="O90" i="1"/>
  <c r="E78" i="3"/>
  <c r="H77" i="3" s="1"/>
  <c r="I77" i="3" s="1"/>
  <c r="J77" i="3" s="1"/>
  <c r="D93" i="3"/>
  <c r="R76" i="3"/>
  <c r="R146" i="28"/>
  <c r="R94" i="1"/>
  <c r="E76" i="4"/>
  <c r="H75" i="4" s="1"/>
  <c r="I75" i="4" s="1"/>
  <c r="J75" i="4" s="1"/>
  <c r="D91" i="4"/>
  <c r="R42" i="3"/>
  <c r="O42" i="3"/>
  <c r="P42" i="3" s="1"/>
  <c r="Q42" i="3" s="1"/>
  <c r="D113" i="3"/>
  <c r="E98" i="3"/>
  <c r="H97" i="3" s="1"/>
  <c r="I97" i="3" s="1"/>
  <c r="J97" i="3" s="1"/>
  <c r="R78" i="15"/>
  <c r="R114" i="1"/>
  <c r="R125" i="30"/>
  <c r="R28" i="2"/>
  <c r="R28" i="1"/>
  <c r="R61" i="15"/>
  <c r="R91" i="28"/>
  <c r="E61" i="33"/>
  <c r="H60" i="33" s="1"/>
  <c r="I60" i="33" s="1"/>
  <c r="J60" i="33" s="1"/>
  <c r="D75" i="33"/>
  <c r="R37" i="15"/>
  <c r="R142" i="29"/>
  <c r="R79" i="33"/>
  <c r="O59" i="1"/>
  <c r="R73" i="28"/>
  <c r="O73" i="28"/>
  <c r="R53" i="29"/>
  <c r="R115" i="29"/>
  <c r="R145" i="33"/>
  <c r="R144" i="33"/>
  <c r="D111" i="28"/>
  <c r="E96" i="28"/>
  <c r="H95" i="28" s="1"/>
  <c r="I95" i="28" s="1"/>
  <c r="J95" i="28" s="1"/>
  <c r="R111" i="30"/>
  <c r="E114" i="33"/>
  <c r="H113" i="33" s="1"/>
  <c r="I113" i="33" s="1"/>
  <c r="J113" i="33" s="1"/>
  <c r="D129" i="33"/>
  <c r="R110" i="33"/>
  <c r="D100" i="33"/>
  <c r="E85" i="33"/>
  <c r="H84" i="33" s="1"/>
  <c r="I84" i="33" s="1"/>
  <c r="J84" i="33" s="1"/>
  <c r="U58" i="29"/>
  <c r="AQ58" i="29" s="1"/>
  <c r="AU58" i="29" s="1"/>
  <c r="D90" i="21"/>
  <c r="E75" i="21"/>
  <c r="H74" i="21" s="1"/>
  <c r="I74" i="21" s="1"/>
  <c r="J74" i="21" s="1"/>
  <c r="R51" i="20"/>
  <c r="R128" i="23"/>
  <c r="R75" i="20"/>
  <c r="R80" i="20"/>
  <c r="P58" i="21"/>
  <c r="Q58" i="21" s="1"/>
  <c r="S58" i="21" s="1"/>
  <c r="U58" i="21" s="1"/>
  <c r="AQ58" i="21" s="1"/>
  <c r="R92" i="19"/>
  <c r="R129" i="19"/>
  <c r="E74" i="20"/>
  <c r="H73" i="20" s="1"/>
  <c r="I73" i="20" s="1"/>
  <c r="J73" i="20" s="1"/>
  <c r="D89" i="20"/>
  <c r="R91" i="19"/>
  <c r="R67" i="31"/>
  <c r="R92" i="18"/>
  <c r="R108" i="19"/>
  <c r="R99" i="18"/>
  <c r="D97" i="31"/>
  <c r="E82" i="31"/>
  <c r="H81" i="31" s="1"/>
  <c r="I81" i="31" s="1"/>
  <c r="J81" i="31" s="1"/>
  <c r="O26" i="18"/>
  <c r="R26" i="18"/>
  <c r="R31" i="17"/>
  <c r="E74" i="19"/>
  <c r="H73" i="19" s="1"/>
  <c r="I73" i="19" s="1"/>
  <c r="J73" i="19" s="1"/>
  <c r="D89" i="19"/>
  <c r="R65" i="19"/>
  <c r="R43" i="16"/>
  <c r="O43" i="16"/>
  <c r="R65" i="16"/>
  <c r="R32" i="16"/>
  <c r="R110" i="17"/>
  <c r="R100" i="16"/>
  <c r="R141" i="13"/>
  <c r="R31" i="14"/>
  <c r="R46" i="14"/>
  <c r="E70" i="14"/>
  <c r="H69" i="14" s="1"/>
  <c r="I69" i="14" s="1"/>
  <c r="J69" i="14" s="1"/>
  <c r="D84" i="14"/>
  <c r="R144" i="12"/>
  <c r="O58" i="13"/>
  <c r="R58" i="13"/>
  <c r="R109" i="12"/>
  <c r="R63" i="13"/>
  <c r="R81" i="12"/>
  <c r="R107" i="12"/>
  <c r="R99" i="10"/>
  <c r="R63" i="12"/>
  <c r="R98" i="12"/>
  <c r="R132" i="12"/>
  <c r="R92" i="10"/>
  <c r="R50" i="12"/>
  <c r="R125" i="11"/>
  <c r="R129" i="11"/>
  <c r="AU42" i="11"/>
  <c r="R67" i="10"/>
  <c r="R143" i="9"/>
  <c r="R144" i="11"/>
  <c r="R114" i="9"/>
  <c r="R62" i="11"/>
  <c r="R28" i="11"/>
  <c r="O28" i="11"/>
  <c r="R127" i="8"/>
  <c r="E68" i="11"/>
  <c r="H67" i="11" s="1"/>
  <c r="I67" i="11" s="1"/>
  <c r="J67" i="11" s="1"/>
  <c r="D82" i="11"/>
  <c r="R59" i="9"/>
  <c r="O59" i="9"/>
  <c r="R76" i="9"/>
  <c r="R49" i="8"/>
  <c r="R74" i="11"/>
  <c r="O74" i="11"/>
  <c r="R43" i="8"/>
  <c r="O43" i="8"/>
  <c r="P43" i="8" s="1"/>
  <c r="Q43" i="8" s="1"/>
  <c r="S43" i="8" s="1"/>
  <c r="U43" i="8" s="1"/>
  <c r="AQ43" i="8" s="1"/>
  <c r="AU43" i="8" s="1"/>
  <c r="R99" i="9"/>
  <c r="R33" i="9"/>
  <c r="R53" i="9"/>
  <c r="R30" i="7"/>
  <c r="R132" i="6"/>
  <c r="D98" i="8"/>
  <c r="E83" i="8"/>
  <c r="H82" i="8" s="1"/>
  <c r="I82" i="8" s="1"/>
  <c r="J82" i="8" s="1"/>
  <c r="R107" i="5"/>
  <c r="R127" i="9"/>
  <c r="R95" i="5"/>
  <c r="R50" i="7"/>
  <c r="R43" i="5"/>
  <c r="O43" i="5"/>
  <c r="P43" i="5" s="1"/>
  <c r="Q43" i="5" s="1"/>
  <c r="S43" i="5" s="1"/>
  <c r="U43" i="5" s="1"/>
  <c r="AQ43" i="5" s="1"/>
  <c r="AU43" i="5" s="1"/>
  <c r="E81" i="8"/>
  <c r="H80" i="8" s="1"/>
  <c r="I80" i="8" s="1"/>
  <c r="J80" i="8" s="1"/>
  <c r="D96" i="8"/>
  <c r="R34" i="6"/>
  <c r="E61" i="5"/>
  <c r="H60" i="5" s="1"/>
  <c r="I60" i="5" s="1"/>
  <c r="J60" i="5" s="1"/>
  <c r="D75" i="5"/>
  <c r="R82" i="5"/>
  <c r="D111" i="7"/>
  <c r="E96" i="7"/>
  <c r="H95" i="7" s="1"/>
  <c r="I95" i="7" s="1"/>
  <c r="J95" i="7" s="1"/>
  <c r="R126" i="5"/>
  <c r="E79" i="5"/>
  <c r="H78" i="5" s="1"/>
  <c r="I78" i="5" s="1"/>
  <c r="J78" i="5" s="1"/>
  <c r="D94" i="5"/>
  <c r="R114" i="6"/>
  <c r="U26" i="6"/>
  <c r="AQ26" i="6" s="1"/>
  <c r="AU26" i="6" s="1"/>
  <c r="R45" i="6"/>
  <c r="R30" i="5"/>
  <c r="R78" i="7"/>
  <c r="E70" i="5"/>
  <c r="H69" i="5" s="1"/>
  <c r="I69" i="5" s="1"/>
  <c r="J69" i="5" s="1"/>
  <c r="D84" i="5"/>
  <c r="R76" i="2"/>
  <c r="R29" i="3"/>
  <c r="R47" i="2"/>
  <c r="E70" i="3"/>
  <c r="H69" i="3" s="1"/>
  <c r="I69" i="3" s="1"/>
  <c r="J69" i="3" s="1"/>
  <c r="D84" i="3"/>
  <c r="R46" i="4"/>
  <c r="R75" i="2"/>
  <c r="R29" i="4"/>
  <c r="R113" i="4"/>
  <c r="R124" i="2"/>
  <c r="E75" i="5"/>
  <c r="H74" i="5" s="1"/>
  <c r="I74" i="5" s="1"/>
  <c r="J74" i="5" s="1"/>
  <c r="D90" i="5"/>
  <c r="E75" i="3"/>
  <c r="H74" i="3" s="1"/>
  <c r="I74" i="3" s="1"/>
  <c r="J74" i="3" s="1"/>
  <c r="D90" i="3"/>
  <c r="R60" i="28"/>
  <c r="R109" i="3"/>
  <c r="D111" i="4"/>
  <c r="E96" i="4"/>
  <c r="H95" i="4" s="1"/>
  <c r="I95" i="4" s="1"/>
  <c r="J95" i="4" s="1"/>
  <c r="R141" i="1"/>
  <c r="R48" i="1"/>
  <c r="R33" i="1"/>
  <c r="R105" i="1"/>
  <c r="O105" i="1"/>
  <c r="P105" i="1" s="1"/>
  <c r="Q105" i="1" s="1"/>
  <c r="S105" i="1" s="1"/>
  <c r="U105" i="1" s="1"/>
  <c r="AT105" i="1" s="1"/>
  <c r="AX105" i="1" s="1"/>
  <c r="E84" i="28"/>
  <c r="H83" i="28" s="1"/>
  <c r="I83" i="28" s="1"/>
  <c r="J83" i="28" s="1"/>
  <c r="D99" i="28"/>
  <c r="R98" i="30"/>
  <c r="R81" i="15"/>
  <c r="R107" i="1"/>
  <c r="E66" i="15"/>
  <c r="H65" i="15" s="1"/>
  <c r="I65" i="15" s="1"/>
  <c r="J65" i="15" s="1"/>
  <c r="D80" i="15"/>
  <c r="R32" i="2"/>
  <c r="R98" i="28"/>
  <c r="R53" i="33"/>
  <c r="R35" i="15"/>
  <c r="D82" i="29"/>
  <c r="E68" i="29"/>
  <c r="H67" i="29" s="1"/>
  <c r="I67" i="29" s="1"/>
  <c r="J67" i="29" s="1"/>
  <c r="R47" i="15"/>
  <c r="D100" i="30"/>
  <c r="E85" i="30"/>
  <c r="H84" i="30" s="1"/>
  <c r="I84" i="30" s="1"/>
  <c r="J84" i="30" s="1"/>
  <c r="R106" i="30"/>
  <c r="R77" i="28"/>
  <c r="R84" i="28"/>
  <c r="R113" i="30"/>
  <c r="E80" i="15"/>
  <c r="H79" i="15" s="1"/>
  <c r="I79" i="15" s="1"/>
  <c r="J79" i="15" s="1"/>
  <c r="D95" i="15"/>
  <c r="R48" i="15"/>
  <c r="R146" i="30"/>
  <c r="R66" i="33"/>
  <c r="E70" i="29"/>
  <c r="H69" i="29" s="1"/>
  <c r="I69" i="29" s="1"/>
  <c r="J69" i="29" s="1"/>
  <c r="D84" i="29"/>
  <c r="R111" i="19"/>
  <c r="E83" i="19"/>
  <c r="H82" i="19" s="1"/>
  <c r="I82" i="19" s="1"/>
  <c r="J82" i="19" s="1"/>
  <c r="D98" i="19"/>
  <c r="R52" i="18"/>
  <c r="R146" i="19"/>
  <c r="E85" i="18"/>
  <c r="H84" i="18" s="1"/>
  <c r="I84" i="18" s="1"/>
  <c r="J84" i="18" s="1"/>
  <c r="D100" i="18"/>
  <c r="R36" i="18"/>
  <c r="R43" i="19"/>
  <c r="R45" i="19"/>
  <c r="R58" i="19"/>
  <c r="O58" i="19"/>
  <c r="P58" i="19" s="1"/>
  <c r="Q58" i="19" s="1"/>
  <c r="R131" i="17"/>
  <c r="R35" i="19"/>
  <c r="E69" i="17"/>
  <c r="H68" i="17" s="1"/>
  <c r="I68" i="17" s="1"/>
  <c r="J68" i="17" s="1"/>
  <c r="D83" i="17"/>
  <c r="R128" i="16"/>
  <c r="R143" i="16"/>
  <c r="R62" i="16"/>
  <c r="R50" i="16"/>
  <c r="R129" i="16"/>
  <c r="R28" i="14"/>
  <c r="O28" i="14"/>
  <c r="E81" i="16"/>
  <c r="H80" i="16" s="1"/>
  <c r="I80" i="16" s="1"/>
  <c r="J80" i="16" s="1"/>
  <c r="D96" i="16"/>
  <c r="R138" i="13"/>
  <c r="R127" i="14"/>
  <c r="R147" i="13"/>
  <c r="E65" i="16"/>
  <c r="H64" i="16" s="1"/>
  <c r="I64" i="16" s="1"/>
  <c r="J64" i="16" s="1"/>
  <c r="D79" i="16"/>
  <c r="R46" i="17"/>
  <c r="R141" i="14"/>
  <c r="R100" i="14"/>
  <c r="R147" i="17"/>
  <c r="R80" i="14"/>
  <c r="R65" i="14"/>
  <c r="D115" i="14"/>
  <c r="E100" i="14"/>
  <c r="H99" i="14" s="1"/>
  <c r="I99" i="14" s="1"/>
  <c r="J99" i="14" s="1"/>
  <c r="R52" i="13"/>
  <c r="D89" i="13"/>
  <c r="E74" i="13"/>
  <c r="H73" i="13" s="1"/>
  <c r="I73" i="13" s="1"/>
  <c r="J73" i="13" s="1"/>
  <c r="P73" i="13" s="1"/>
  <c r="R49" i="13"/>
  <c r="R106" i="12"/>
  <c r="R60" i="13"/>
  <c r="R115" i="10"/>
  <c r="R115" i="13"/>
  <c r="R31" i="13"/>
  <c r="R139" i="12"/>
  <c r="R51" i="10"/>
  <c r="R108" i="11"/>
  <c r="R127" i="11"/>
  <c r="R110" i="11"/>
  <c r="R112" i="9"/>
  <c r="R140" i="9"/>
  <c r="R69" i="11"/>
  <c r="R105" i="9"/>
  <c r="O105" i="9"/>
  <c r="R59" i="11"/>
  <c r="O59" i="11"/>
  <c r="O105" i="8"/>
  <c r="R105" i="8"/>
  <c r="R147" i="8"/>
  <c r="R77" i="11"/>
  <c r="R112" i="8"/>
  <c r="R127" i="7"/>
  <c r="R61" i="5"/>
  <c r="R49" i="9"/>
  <c r="R130" i="6"/>
  <c r="R29" i="9"/>
  <c r="R137" i="7"/>
  <c r="O44" i="5"/>
  <c r="R44" i="5"/>
  <c r="R96" i="5"/>
  <c r="R33" i="7"/>
  <c r="R122" i="9"/>
  <c r="R97" i="6"/>
  <c r="E91" i="8"/>
  <c r="H90" i="8" s="1"/>
  <c r="I90" i="8" s="1"/>
  <c r="J90" i="8" s="1"/>
  <c r="D106" i="8"/>
  <c r="R32" i="8"/>
  <c r="R31" i="8"/>
  <c r="E85" i="8"/>
  <c r="H84" i="8" s="1"/>
  <c r="I84" i="8" s="1"/>
  <c r="J84" i="8" s="1"/>
  <c r="D100" i="8"/>
  <c r="R96" i="6"/>
  <c r="R42" i="7"/>
  <c r="O42" i="7"/>
  <c r="P42" i="7" s="1"/>
  <c r="Q42" i="7" s="1"/>
  <c r="S42" i="7" s="1"/>
  <c r="U42" i="7" s="1"/>
  <c r="AQ42" i="7" s="1"/>
  <c r="AU42" i="7" s="1"/>
  <c r="R95" i="6"/>
  <c r="R44" i="7"/>
  <c r="R73" i="5"/>
  <c r="O73" i="5"/>
  <c r="R63" i="7"/>
  <c r="R50" i="5"/>
  <c r="R108" i="6"/>
  <c r="R46" i="6"/>
  <c r="R110" i="4"/>
  <c r="R114" i="2"/>
  <c r="R63" i="4"/>
  <c r="R65" i="3"/>
  <c r="R32" i="3"/>
  <c r="R49" i="2"/>
  <c r="R110" i="2"/>
  <c r="R112" i="4"/>
  <c r="R97" i="3"/>
  <c r="R100" i="2"/>
  <c r="E69" i="3"/>
  <c r="H68" i="3" s="1"/>
  <c r="I68" i="3" s="1"/>
  <c r="J68" i="3" s="1"/>
  <c r="D83" i="3"/>
  <c r="R112" i="2"/>
  <c r="D109" i="4"/>
  <c r="E94" i="4"/>
  <c r="H93" i="4" s="1"/>
  <c r="I93" i="4" s="1"/>
  <c r="J93" i="4" s="1"/>
  <c r="R69" i="28"/>
  <c r="R79" i="1"/>
  <c r="R112" i="3"/>
  <c r="R112" i="28"/>
  <c r="R43" i="1"/>
  <c r="R47" i="3"/>
  <c r="R142" i="4"/>
  <c r="R93" i="30"/>
  <c r="R108" i="1"/>
  <c r="R26" i="2"/>
  <c r="O26" i="2"/>
  <c r="P26" i="2" s="1"/>
  <c r="Q26" i="2" s="1"/>
  <c r="S26" i="2" s="1"/>
  <c r="U26" i="2" s="1"/>
  <c r="AQ26" i="2" s="1"/>
  <c r="AU26" i="2" s="1"/>
  <c r="R136" i="28"/>
  <c r="O136" i="28"/>
  <c r="R29" i="30"/>
  <c r="R77" i="33"/>
  <c r="R92" i="28"/>
  <c r="R110" i="15"/>
  <c r="R28" i="15"/>
  <c r="R66" i="29"/>
  <c r="E66" i="3"/>
  <c r="H65" i="3" s="1"/>
  <c r="I65" i="3" s="1"/>
  <c r="J65" i="3" s="1"/>
  <c r="D80" i="3"/>
  <c r="R45" i="15"/>
  <c r="R125" i="28"/>
  <c r="R80" i="28"/>
  <c r="R67" i="28"/>
  <c r="R127" i="33"/>
  <c r="R100" i="15"/>
  <c r="R137" i="30"/>
  <c r="R43" i="30"/>
  <c r="R64" i="29"/>
  <c r="R124" i="33"/>
  <c r="R47" i="33"/>
  <c r="R60" i="29"/>
  <c r="E74" i="33"/>
  <c r="H73" i="33" s="1"/>
  <c r="I73" i="33" s="1"/>
  <c r="J73" i="33" s="1"/>
  <c r="D89" i="33"/>
  <c r="R48" i="29"/>
  <c r="R128" i="31"/>
  <c r="R115" i="31"/>
  <c r="R89" i="22"/>
  <c r="O89" i="22"/>
  <c r="R93" i="19"/>
  <c r="R73" i="19"/>
  <c r="O73" i="19"/>
  <c r="R81" i="19"/>
  <c r="R52" i="31"/>
  <c r="R34" i="20"/>
  <c r="R61" i="18"/>
  <c r="R94" i="18"/>
  <c r="R74" i="31"/>
  <c r="R46" i="31"/>
  <c r="R31" i="19"/>
  <c r="R51" i="19"/>
  <c r="R123" i="17"/>
  <c r="R137" i="19"/>
  <c r="R48" i="19"/>
  <c r="R61" i="19"/>
  <c r="R30" i="19"/>
  <c r="R28" i="19"/>
  <c r="R63" i="16"/>
  <c r="D94" i="16"/>
  <c r="E79" i="16"/>
  <c r="H78" i="16" s="1"/>
  <c r="I78" i="16" s="1"/>
  <c r="J78" i="16" s="1"/>
  <c r="R140" i="16"/>
  <c r="R59" i="16"/>
  <c r="O59" i="16"/>
  <c r="R58" i="17"/>
  <c r="O58" i="17"/>
  <c r="P58" i="17" s="1"/>
  <c r="Q58" i="17" s="1"/>
  <c r="R144" i="13"/>
  <c r="R67" i="14"/>
  <c r="R27" i="14"/>
  <c r="O27" i="14"/>
  <c r="P27" i="14" s="1"/>
  <c r="Q27" i="14" s="1"/>
  <c r="S27" i="14" s="1"/>
  <c r="U27" i="14" s="1"/>
  <c r="AQ27" i="14" s="1"/>
  <c r="AU27" i="14" s="1"/>
  <c r="R116" i="14"/>
  <c r="R53" i="17"/>
  <c r="R26" i="14"/>
  <c r="O26" i="14"/>
  <c r="P26" i="14" s="1"/>
  <c r="Q26" i="14" s="1"/>
  <c r="R77" i="14"/>
  <c r="R62" i="14"/>
  <c r="E82" i="14"/>
  <c r="H81" i="14" s="1"/>
  <c r="I81" i="14" s="1"/>
  <c r="J81" i="14" s="1"/>
  <c r="D97" i="14"/>
  <c r="D94" i="14"/>
  <c r="E79" i="14"/>
  <c r="H78" i="14" s="1"/>
  <c r="I78" i="14" s="1"/>
  <c r="J78" i="14" s="1"/>
  <c r="R79" i="12"/>
  <c r="R98" i="13"/>
  <c r="R97" i="12"/>
  <c r="R130" i="12"/>
  <c r="R28" i="13"/>
  <c r="R52" i="10"/>
  <c r="R67" i="12"/>
  <c r="R52" i="12"/>
  <c r="R145" i="11"/>
  <c r="O27" i="11"/>
  <c r="P27" i="11" s="1"/>
  <c r="Q27" i="11" s="1"/>
  <c r="S27" i="11" s="1"/>
  <c r="U27" i="11" s="1"/>
  <c r="AQ27" i="11" s="1"/>
  <c r="AU27" i="11" s="1"/>
  <c r="R27" i="11"/>
  <c r="U58" i="12"/>
  <c r="AQ58" i="12" s="1"/>
  <c r="AU58" i="12" s="1"/>
  <c r="R107" i="11"/>
  <c r="R109" i="9"/>
  <c r="R137" i="9"/>
  <c r="R66" i="11"/>
  <c r="D95" i="10"/>
  <c r="E80" i="10"/>
  <c r="H79" i="10" s="1"/>
  <c r="I79" i="10" s="1"/>
  <c r="J79" i="10" s="1"/>
  <c r="R146" i="10"/>
  <c r="R94" i="11"/>
  <c r="R112" i="11"/>
  <c r="R143" i="11"/>
  <c r="D99" i="11"/>
  <c r="E84" i="11"/>
  <c r="H83" i="11" s="1"/>
  <c r="I83" i="11" s="1"/>
  <c r="J83" i="11" s="1"/>
  <c r="R92" i="8"/>
  <c r="E81" i="11"/>
  <c r="H80" i="11" s="1"/>
  <c r="I80" i="11" s="1"/>
  <c r="J80" i="11" s="1"/>
  <c r="D96" i="11"/>
  <c r="R126" i="7"/>
  <c r="R144" i="8"/>
  <c r="R69" i="8"/>
  <c r="D93" i="11"/>
  <c r="E78" i="11"/>
  <c r="H77" i="11" s="1"/>
  <c r="I77" i="11" s="1"/>
  <c r="J77" i="11" s="1"/>
  <c r="R80" i="11"/>
  <c r="E66" i="10"/>
  <c r="H65" i="10" s="1"/>
  <c r="I65" i="10" s="1"/>
  <c r="J65" i="10" s="1"/>
  <c r="D80" i="10"/>
  <c r="D89" i="11"/>
  <c r="E74" i="11"/>
  <c r="H73" i="11" s="1"/>
  <c r="I73" i="11" s="1"/>
  <c r="J73" i="11" s="1"/>
  <c r="R94" i="9"/>
  <c r="R109" i="8"/>
  <c r="E93" i="8"/>
  <c r="H92" i="8" s="1"/>
  <c r="I92" i="8" s="1"/>
  <c r="J92" i="8" s="1"/>
  <c r="D108" i="8"/>
  <c r="O42" i="5"/>
  <c r="P42" i="5" s="1"/>
  <c r="Q42" i="5" s="1"/>
  <c r="S42" i="5" s="1"/>
  <c r="U42" i="5" s="1"/>
  <c r="AQ42" i="5" s="1"/>
  <c r="AU42" i="5" s="1"/>
  <c r="R42" i="5"/>
  <c r="R98" i="6"/>
  <c r="R91" i="5"/>
  <c r="R125" i="9"/>
  <c r="R63" i="5"/>
  <c r="R92" i="6"/>
  <c r="R51" i="5"/>
  <c r="R91" i="6"/>
  <c r="P73" i="11"/>
  <c r="Q73" i="11" s="1"/>
  <c r="S73" i="11" s="1"/>
  <c r="U73" i="11" s="1"/>
  <c r="AQ73" i="11" s="1"/>
  <c r="AU73" i="11" s="1"/>
  <c r="R53" i="5"/>
  <c r="S58" i="9"/>
  <c r="U58" i="9" s="1"/>
  <c r="AQ58" i="9" s="1"/>
  <c r="AU58" i="9" s="1"/>
  <c r="D95" i="6"/>
  <c r="E80" i="6"/>
  <c r="H79" i="6" s="1"/>
  <c r="I79" i="6" s="1"/>
  <c r="J79" i="6" s="1"/>
  <c r="R111" i="6"/>
  <c r="R27" i="5"/>
  <c r="O27" i="5"/>
  <c r="R73" i="7"/>
  <c r="O73" i="7"/>
  <c r="P73" i="7" s="1"/>
  <c r="Q73" i="7" s="1"/>
  <c r="E92" i="6"/>
  <c r="H91" i="6" s="1"/>
  <c r="I91" i="6" s="1"/>
  <c r="J91" i="6" s="1"/>
  <c r="D107" i="6"/>
  <c r="R29" i="5"/>
  <c r="R50" i="2"/>
  <c r="R107" i="4"/>
  <c r="R105" i="2"/>
  <c r="O105" i="2"/>
  <c r="R60" i="4"/>
  <c r="R62" i="3"/>
  <c r="E74" i="2"/>
  <c r="H73" i="2" s="1"/>
  <c r="I73" i="2" s="1"/>
  <c r="J73" i="2" s="1"/>
  <c r="D89" i="2"/>
  <c r="R125" i="3"/>
  <c r="R94" i="4"/>
  <c r="R109" i="4"/>
  <c r="R92" i="3"/>
  <c r="R67" i="3"/>
  <c r="R68" i="4"/>
  <c r="R109" i="2"/>
  <c r="R47" i="1"/>
  <c r="R66" i="28"/>
  <c r="R49" i="1"/>
  <c r="R109" i="28"/>
  <c r="R145" i="1"/>
  <c r="R50" i="3"/>
  <c r="R53" i="1"/>
  <c r="E74" i="3"/>
  <c r="H73" i="3" s="1"/>
  <c r="I73" i="3" s="1"/>
  <c r="J73" i="3" s="1"/>
  <c r="D89" i="3"/>
  <c r="R62" i="28"/>
  <c r="R146" i="4"/>
  <c r="R138" i="4"/>
  <c r="S121" i="1"/>
  <c r="U121" i="1" s="1"/>
  <c r="AT121" i="1" s="1"/>
  <c r="AX121" i="1" s="1"/>
  <c r="D79" i="30"/>
  <c r="E65" i="30"/>
  <c r="H64" i="30" s="1"/>
  <c r="I64" i="30" s="1"/>
  <c r="J64" i="30" s="1"/>
  <c r="R62" i="15"/>
  <c r="R111" i="1"/>
  <c r="R37" i="2"/>
  <c r="R36" i="2"/>
  <c r="R29" i="1"/>
  <c r="R69" i="15"/>
  <c r="E60" i="28"/>
  <c r="H59" i="28" s="1"/>
  <c r="I59" i="28" s="1"/>
  <c r="J59" i="28" s="1"/>
  <c r="D74" i="28"/>
  <c r="R74" i="33"/>
  <c r="R83" i="33"/>
  <c r="D92" i="15"/>
  <c r="E77" i="15"/>
  <c r="H76" i="15" s="1"/>
  <c r="I76" i="15" s="1"/>
  <c r="J76" i="15" s="1"/>
  <c r="R78" i="28"/>
  <c r="D76" i="30"/>
  <c r="E62" i="30"/>
  <c r="H61" i="30" s="1"/>
  <c r="I61" i="30" s="1"/>
  <c r="J61" i="30" s="1"/>
  <c r="D94" i="29"/>
  <c r="E79" i="29"/>
  <c r="H78" i="29" s="1"/>
  <c r="I78" i="29" s="1"/>
  <c r="J78" i="29" s="1"/>
  <c r="R80" i="29"/>
  <c r="D80" i="30"/>
  <c r="E66" i="30"/>
  <c r="H65" i="30" s="1"/>
  <c r="I65" i="30" s="1"/>
  <c r="J65" i="30" s="1"/>
  <c r="R91" i="15"/>
  <c r="R84" i="33"/>
  <c r="R122" i="15"/>
  <c r="D75" i="15"/>
  <c r="E61" i="15"/>
  <c r="H60" i="15" s="1"/>
  <c r="I60" i="15" s="1"/>
  <c r="J60" i="15" s="1"/>
  <c r="R140" i="30"/>
  <c r="R34" i="30"/>
  <c r="R145" i="29"/>
  <c r="R61" i="29"/>
  <c r="D93" i="29"/>
  <c r="E78" i="29"/>
  <c r="H77" i="29" s="1"/>
  <c r="I77" i="29" s="1"/>
  <c r="J77" i="29" s="1"/>
  <c r="R105" i="33"/>
  <c r="O105" i="33"/>
  <c r="D90" i="33"/>
  <c r="E75" i="33"/>
  <c r="H74" i="33" s="1"/>
  <c r="I74" i="33" s="1"/>
  <c r="J74" i="33" s="1"/>
  <c r="R52" i="29"/>
  <c r="R113" i="20"/>
  <c r="R146" i="31"/>
  <c r="R99" i="22"/>
  <c r="R63" i="31"/>
  <c r="R67" i="18"/>
  <c r="R83" i="31"/>
  <c r="D105" i="31"/>
  <c r="E90" i="31"/>
  <c r="H89" i="31" s="1"/>
  <c r="I89" i="31" s="1"/>
  <c r="J89" i="31" s="1"/>
  <c r="P89" i="31" s="1"/>
  <c r="R131" i="18"/>
  <c r="R75" i="31"/>
  <c r="R77" i="31"/>
  <c r="R82" i="18"/>
  <c r="O121" i="17"/>
  <c r="R121" i="17"/>
  <c r="R138" i="19"/>
  <c r="R140" i="19"/>
  <c r="R32" i="18"/>
  <c r="R28" i="18"/>
  <c r="R66" i="19"/>
  <c r="D83" i="19"/>
  <c r="E69" i="19"/>
  <c r="H68" i="19" s="1"/>
  <c r="I68" i="19" s="1"/>
  <c r="J68" i="19" s="1"/>
  <c r="R60" i="16"/>
  <c r="D91" i="16"/>
  <c r="E76" i="16"/>
  <c r="H75" i="16" s="1"/>
  <c r="I75" i="16" s="1"/>
  <c r="J75" i="16" s="1"/>
  <c r="R67" i="17"/>
  <c r="R49" i="16"/>
  <c r="R93" i="16"/>
  <c r="O58" i="14"/>
  <c r="R58" i="14"/>
  <c r="R113" i="14"/>
  <c r="R49" i="17"/>
  <c r="R145" i="14"/>
  <c r="R146" i="13"/>
  <c r="R74" i="14"/>
  <c r="R59" i="14"/>
  <c r="R45" i="14"/>
  <c r="O44" i="13"/>
  <c r="R44" i="13"/>
  <c r="R76" i="12"/>
  <c r="R94" i="13"/>
  <c r="R93" i="13"/>
  <c r="R82" i="13"/>
  <c r="O89" i="10"/>
  <c r="R89" i="10"/>
  <c r="D91" i="12"/>
  <c r="E76" i="12"/>
  <c r="H75" i="12" s="1"/>
  <c r="I75" i="12" s="1"/>
  <c r="J75" i="12" s="1"/>
  <c r="O89" i="12"/>
  <c r="P89" i="12" s="1"/>
  <c r="Q89" i="12" s="1"/>
  <c r="S89" i="12" s="1"/>
  <c r="U89" i="12" s="1"/>
  <c r="AJ89" i="12" s="1"/>
  <c r="AN89" i="12" s="1"/>
  <c r="R89" i="12"/>
  <c r="R136" i="16"/>
  <c r="O136" i="16"/>
  <c r="R35" i="13"/>
  <c r="R96" i="10"/>
  <c r="R114" i="11"/>
  <c r="O136" i="11"/>
  <c r="R136" i="11"/>
  <c r="R106" i="9"/>
  <c r="R137" i="10"/>
  <c r="R109" i="11"/>
  <c r="R140" i="11"/>
  <c r="R98" i="11"/>
  <c r="R92" i="9"/>
  <c r="R66" i="8"/>
  <c r="R106" i="8"/>
  <c r="D95" i="9"/>
  <c r="E80" i="9"/>
  <c r="H79" i="9" s="1"/>
  <c r="I79" i="9" s="1"/>
  <c r="J79" i="9" s="1"/>
  <c r="R107" i="7"/>
  <c r="R44" i="9"/>
  <c r="D105" i="8"/>
  <c r="E90" i="8"/>
  <c r="H89" i="8" s="1"/>
  <c r="I89" i="8" s="1"/>
  <c r="J89" i="8" s="1"/>
  <c r="R93" i="6"/>
  <c r="R84" i="5"/>
  <c r="R48" i="7"/>
  <c r="R60" i="5"/>
  <c r="R36" i="8"/>
  <c r="R35" i="8"/>
  <c r="R84" i="6"/>
  <c r="R35" i="7"/>
  <c r="R27" i="7"/>
  <c r="O27" i="7"/>
  <c r="P27" i="7" s="1"/>
  <c r="Q27" i="7" s="1"/>
  <c r="S27" i="7" s="1"/>
  <c r="U27" i="7" s="1"/>
  <c r="AQ27" i="7" s="1"/>
  <c r="AU27" i="7" s="1"/>
  <c r="R33" i="6"/>
  <c r="R43" i="7"/>
  <c r="O43" i="7"/>
  <c r="P43" i="7" s="1"/>
  <c r="Q43" i="7" s="1"/>
  <c r="S43" i="7" s="1"/>
  <c r="U43" i="7" s="1"/>
  <c r="AQ43" i="7" s="1"/>
  <c r="AU43" i="7" s="1"/>
  <c r="R34" i="5"/>
  <c r="R62" i="7"/>
  <c r="R53" i="6"/>
  <c r="D100" i="9"/>
  <c r="E85" i="9"/>
  <c r="H84" i="9" s="1"/>
  <c r="I84" i="9" s="1"/>
  <c r="J84" i="9" s="1"/>
  <c r="R82" i="7"/>
  <c r="R128" i="3"/>
  <c r="R97" i="2"/>
  <c r="R59" i="3"/>
  <c r="R67" i="2"/>
  <c r="R146" i="3"/>
  <c r="R129" i="2"/>
  <c r="R65" i="4"/>
  <c r="R58" i="3"/>
  <c r="O58" i="3"/>
  <c r="P58" i="3" s="1"/>
  <c r="Q58" i="3" s="1"/>
  <c r="S58" i="3" s="1"/>
  <c r="U58" i="3" s="1"/>
  <c r="AQ58" i="3" s="1"/>
  <c r="AU58" i="3" s="1"/>
  <c r="R106" i="2"/>
  <c r="R110" i="28"/>
  <c r="D95" i="3"/>
  <c r="E80" i="3"/>
  <c r="H79" i="3" s="1"/>
  <c r="I79" i="3" s="1"/>
  <c r="J79" i="3" s="1"/>
  <c r="R91" i="1"/>
  <c r="R52" i="1"/>
  <c r="R107" i="3"/>
  <c r="E67" i="4"/>
  <c r="H66" i="4" s="1"/>
  <c r="I66" i="4" s="1"/>
  <c r="J66" i="4" s="1"/>
  <c r="D81" i="4"/>
  <c r="R98" i="4"/>
  <c r="R140" i="1"/>
  <c r="R106" i="28"/>
  <c r="R68" i="28"/>
  <c r="R130" i="2"/>
  <c r="R144" i="4"/>
  <c r="R141" i="4"/>
  <c r="R108" i="28"/>
  <c r="R48" i="30"/>
  <c r="R112" i="1"/>
  <c r="R60" i="30"/>
  <c r="R84" i="29"/>
  <c r="E100" i="15"/>
  <c r="H99" i="15" s="1"/>
  <c r="I99" i="15" s="1"/>
  <c r="J99" i="15" s="1"/>
  <c r="D115" i="15"/>
  <c r="R34" i="29"/>
  <c r="R116" i="29"/>
  <c r="R106" i="15"/>
  <c r="R46" i="29"/>
  <c r="R146" i="29"/>
  <c r="R51" i="29"/>
  <c r="AU42" i="33"/>
  <c r="R132" i="28"/>
  <c r="R52" i="28"/>
  <c r="R36" i="30"/>
  <c r="R77" i="29"/>
  <c r="R46" i="33"/>
  <c r="R99" i="29"/>
  <c r="R76" i="28"/>
  <c r="R96" i="15"/>
  <c r="R81" i="33"/>
  <c r="R143" i="30"/>
  <c r="E60" i="29"/>
  <c r="H59" i="29" s="1"/>
  <c r="I59" i="29" s="1"/>
  <c r="J59" i="29" s="1"/>
  <c r="D74" i="29"/>
  <c r="R115" i="30"/>
  <c r="R114" i="33"/>
  <c r="R50" i="29"/>
  <c r="E83" i="33"/>
  <c r="H82" i="33" s="1"/>
  <c r="I82" i="33" s="1"/>
  <c r="J82" i="33" s="1"/>
  <c r="D98" i="33"/>
  <c r="D100" i="20"/>
  <c r="E85" i="20"/>
  <c r="H84" i="20" s="1"/>
  <c r="I84" i="20" s="1"/>
  <c r="J84" i="20" s="1"/>
  <c r="R52" i="20"/>
  <c r="R132" i="31"/>
  <c r="R43" i="20"/>
  <c r="O43" i="20"/>
  <c r="R94" i="19"/>
  <c r="R60" i="31"/>
  <c r="R79" i="19"/>
  <c r="R33" i="31"/>
  <c r="R29" i="31"/>
  <c r="R28" i="31"/>
  <c r="O58" i="18"/>
  <c r="R58" i="18"/>
  <c r="R36" i="19"/>
  <c r="D93" i="31"/>
  <c r="E78" i="31"/>
  <c r="H77" i="31" s="1"/>
  <c r="I77" i="31" s="1"/>
  <c r="J77" i="31" s="1"/>
  <c r="R141" i="18"/>
  <c r="D93" i="19"/>
  <c r="E78" i="19"/>
  <c r="H77" i="19" s="1"/>
  <c r="I77" i="19" s="1"/>
  <c r="J77" i="19" s="1"/>
  <c r="R83" i="18"/>
  <c r="R80" i="31"/>
  <c r="R47" i="18"/>
  <c r="R30" i="18"/>
  <c r="D92" i="18"/>
  <c r="E77" i="18"/>
  <c r="H76" i="18" s="1"/>
  <c r="I76" i="18" s="1"/>
  <c r="J76" i="18" s="1"/>
  <c r="R143" i="19"/>
  <c r="R53" i="19"/>
  <c r="R124" i="18"/>
  <c r="R51" i="16"/>
  <c r="R80" i="16"/>
  <c r="R29" i="16"/>
  <c r="R125" i="16"/>
  <c r="R61" i="17"/>
  <c r="AU42" i="16"/>
  <c r="R105" i="17"/>
  <c r="O105" i="17"/>
  <c r="E74" i="17"/>
  <c r="H73" i="17" s="1"/>
  <c r="I73" i="17" s="1"/>
  <c r="J73" i="17" s="1"/>
  <c r="D89" i="17"/>
  <c r="R98" i="16"/>
  <c r="R114" i="14"/>
  <c r="R52" i="14"/>
  <c r="E59" i="14"/>
  <c r="H58" i="14" s="1"/>
  <c r="I58" i="14" s="1"/>
  <c r="J58" i="14" s="1"/>
  <c r="D73" i="14"/>
  <c r="R95" i="14"/>
  <c r="R132" i="13"/>
  <c r="R136" i="17"/>
  <c r="O136" i="17"/>
  <c r="D113" i="17"/>
  <c r="E98" i="17"/>
  <c r="H97" i="17" s="1"/>
  <c r="I97" i="17" s="1"/>
  <c r="J97" i="17" s="1"/>
  <c r="E75" i="16"/>
  <c r="H74" i="16" s="1"/>
  <c r="I74" i="16" s="1"/>
  <c r="J74" i="16" s="1"/>
  <c r="D90" i="16"/>
  <c r="R80" i="13"/>
  <c r="R82" i="12"/>
  <c r="P73" i="10"/>
  <c r="Q73" i="10" s="1"/>
  <c r="S73" i="10" s="1"/>
  <c r="U73" i="10" s="1"/>
  <c r="AQ73" i="10" s="1"/>
  <c r="AU73" i="10" s="1"/>
  <c r="O74" i="10"/>
  <c r="P74" i="10" s="1"/>
  <c r="Q74" i="10" s="1"/>
  <c r="S74" i="10" s="1"/>
  <c r="U74" i="10" s="1"/>
  <c r="AQ74" i="10" s="1"/>
  <c r="AU74" i="10" s="1"/>
  <c r="R124" i="12"/>
  <c r="R99" i="12"/>
  <c r="R29" i="13"/>
  <c r="R91" i="10"/>
  <c r="R62" i="12"/>
  <c r="R105" i="11"/>
  <c r="O105" i="11"/>
  <c r="R49" i="11"/>
  <c r="D115" i="13"/>
  <c r="E100" i="13"/>
  <c r="H99" i="13" s="1"/>
  <c r="I99" i="13" s="1"/>
  <c r="J99" i="13" s="1"/>
  <c r="R115" i="9"/>
  <c r="R140" i="10"/>
  <c r="E77" i="10"/>
  <c r="H76" i="10" s="1"/>
  <c r="I76" i="10" s="1"/>
  <c r="J76" i="10" s="1"/>
  <c r="D92" i="10"/>
  <c r="R33" i="11"/>
  <c r="R46" i="10"/>
  <c r="R83" i="11"/>
  <c r="R111" i="9"/>
  <c r="R99" i="11"/>
  <c r="R137" i="11"/>
  <c r="R93" i="11"/>
  <c r="D92" i="11"/>
  <c r="E77" i="11"/>
  <c r="H76" i="11" s="1"/>
  <c r="I76" i="11" s="1"/>
  <c r="J76" i="11" s="1"/>
  <c r="R61" i="8"/>
  <c r="R78" i="8"/>
  <c r="R90" i="9"/>
  <c r="R143" i="7"/>
  <c r="R95" i="9"/>
  <c r="R99" i="8"/>
  <c r="AX105" i="7"/>
  <c r="R114" i="7"/>
  <c r="R98" i="8"/>
  <c r="R81" i="5"/>
  <c r="R121" i="9"/>
  <c r="O121" i="9"/>
  <c r="R29" i="7"/>
  <c r="R64" i="6"/>
  <c r="R109" i="7"/>
  <c r="D113" i="9"/>
  <c r="E98" i="9"/>
  <c r="H97" i="9" s="1"/>
  <c r="I97" i="9" s="1"/>
  <c r="J97" i="9" s="1"/>
  <c r="R29" i="8"/>
  <c r="E79" i="8"/>
  <c r="H78" i="8" s="1"/>
  <c r="I78" i="8" s="1"/>
  <c r="J78" i="8" s="1"/>
  <c r="D94" i="8"/>
  <c r="R81" i="6"/>
  <c r="R131" i="6"/>
  <c r="R89" i="5"/>
  <c r="O89" i="5"/>
  <c r="R49" i="6"/>
  <c r="R76" i="7"/>
  <c r="R92" i="2"/>
  <c r="R58" i="2"/>
  <c r="O58" i="2"/>
  <c r="R132" i="3"/>
  <c r="R80" i="4"/>
  <c r="R83" i="4"/>
  <c r="R141" i="2"/>
  <c r="R95" i="2"/>
  <c r="R62" i="4"/>
  <c r="D121" i="7"/>
  <c r="E106" i="7"/>
  <c r="H105" i="7" s="1"/>
  <c r="I105" i="7" s="1"/>
  <c r="J105" i="7" s="1"/>
  <c r="R99" i="2"/>
  <c r="R107" i="28"/>
  <c r="O73" i="2"/>
  <c r="P73" i="2" s="1"/>
  <c r="Q73" i="2" s="1"/>
  <c r="R73" i="2"/>
  <c r="R110" i="3"/>
  <c r="R139" i="1"/>
  <c r="R83" i="3"/>
  <c r="E77" i="6"/>
  <c r="H76" i="6" s="1"/>
  <c r="I76" i="6" s="1"/>
  <c r="J76" i="6" s="1"/>
  <c r="D92" i="6"/>
  <c r="R116" i="3"/>
  <c r="R79" i="30"/>
  <c r="R115" i="1"/>
  <c r="R30" i="2"/>
  <c r="R59" i="28"/>
  <c r="R30" i="1"/>
  <c r="S26" i="5"/>
  <c r="U26" i="5" s="1"/>
  <c r="AQ26" i="5" s="1"/>
  <c r="AU26" i="5" s="1"/>
  <c r="R143" i="28"/>
  <c r="R67" i="30"/>
  <c r="R147" i="29"/>
  <c r="R121" i="2"/>
  <c r="O121" i="2"/>
  <c r="R81" i="29"/>
  <c r="R113" i="29"/>
  <c r="O73" i="1"/>
  <c r="P73" i="1" s="1"/>
  <c r="Q73" i="1" s="1"/>
  <c r="R73" i="1"/>
  <c r="R36" i="15"/>
  <c r="R68" i="33"/>
  <c r="R46" i="15"/>
  <c r="R137" i="29"/>
  <c r="E81" i="28"/>
  <c r="H80" i="28" s="1"/>
  <c r="I80" i="28" s="1"/>
  <c r="J80" i="28" s="1"/>
  <c r="D96" i="28"/>
  <c r="P58" i="15"/>
  <c r="R74" i="29"/>
  <c r="O74" i="29"/>
  <c r="R75" i="28"/>
  <c r="R97" i="33"/>
  <c r="R43" i="33"/>
  <c r="O43" i="33"/>
  <c r="P43" i="33" s="1"/>
  <c r="Q43" i="33" s="1"/>
  <c r="R127" i="29"/>
  <c r="R100" i="33"/>
  <c r="R108" i="33"/>
  <c r="R47" i="29"/>
  <c r="R43" i="29"/>
  <c r="E84" i="18"/>
  <c r="H83" i="18" s="1"/>
  <c r="I83" i="18" s="1"/>
  <c r="J83" i="18" s="1"/>
  <c r="D99" i="18"/>
  <c r="D79" i="31"/>
  <c r="E65" i="31"/>
  <c r="H64" i="31" s="1"/>
  <c r="I64" i="31" s="1"/>
  <c r="J64" i="31" s="1"/>
  <c r="R130" i="17"/>
  <c r="R33" i="18"/>
  <c r="R29" i="18"/>
  <c r="R129" i="17"/>
  <c r="R49" i="19"/>
  <c r="R27" i="19"/>
  <c r="O27" i="19"/>
  <c r="P27" i="19" s="1"/>
  <c r="Q27" i="19" s="1"/>
  <c r="S27" i="19" s="1"/>
  <c r="U27" i="19" s="1"/>
  <c r="AQ27" i="19" s="1"/>
  <c r="AU27" i="19" s="1"/>
  <c r="R64" i="19"/>
  <c r="D100" i="17"/>
  <c r="E85" i="17"/>
  <c r="H84" i="17" s="1"/>
  <c r="I84" i="17" s="1"/>
  <c r="J84" i="17" s="1"/>
  <c r="R77" i="16"/>
  <c r="E61" i="17"/>
  <c r="H60" i="17" s="1"/>
  <c r="I60" i="17" s="1"/>
  <c r="J60" i="17" s="1"/>
  <c r="D75" i="17"/>
  <c r="R64" i="17"/>
  <c r="R114" i="17"/>
  <c r="E62" i="16"/>
  <c r="H61" i="16" s="1"/>
  <c r="I61" i="16" s="1"/>
  <c r="J61" i="16" s="1"/>
  <c r="D76" i="16"/>
  <c r="O105" i="14"/>
  <c r="R105" i="14"/>
  <c r="R124" i="13"/>
  <c r="R44" i="17"/>
  <c r="R123" i="13"/>
  <c r="R145" i="17"/>
  <c r="R138" i="14"/>
  <c r="R36" i="14"/>
  <c r="R143" i="12"/>
  <c r="R77" i="13"/>
  <c r="R73" i="12"/>
  <c r="O73" i="12"/>
  <c r="P73" i="12" s="1"/>
  <c r="Q73" i="12" s="1"/>
  <c r="S73" i="12" s="1"/>
  <c r="U73" i="12" s="1"/>
  <c r="AQ73" i="12" s="1"/>
  <c r="AU73" i="12" s="1"/>
  <c r="E82" i="13"/>
  <c r="H81" i="13" s="1"/>
  <c r="I81" i="13" s="1"/>
  <c r="J81" i="13" s="1"/>
  <c r="D97" i="13"/>
  <c r="R46" i="12"/>
  <c r="R65" i="12"/>
  <c r="E83" i="14"/>
  <c r="H82" i="14" s="1"/>
  <c r="I82" i="14" s="1"/>
  <c r="J82" i="14" s="1"/>
  <c r="D98" i="14"/>
  <c r="R125" i="10"/>
  <c r="R128" i="12"/>
  <c r="R106" i="13"/>
  <c r="R84" i="10"/>
  <c r="O59" i="12"/>
  <c r="R59" i="12"/>
  <c r="R97" i="11"/>
  <c r="R68" i="10"/>
  <c r="R143" i="10"/>
  <c r="R108" i="9"/>
  <c r="R130" i="11"/>
  <c r="AU43" i="11"/>
  <c r="O42" i="8"/>
  <c r="P42" i="8" s="1"/>
  <c r="Q42" i="8" s="1"/>
  <c r="R42" i="8"/>
  <c r="O75" i="8"/>
  <c r="R75" i="8"/>
  <c r="R131" i="8"/>
  <c r="R140" i="7"/>
  <c r="R124" i="8"/>
  <c r="R46" i="8"/>
  <c r="R52" i="9"/>
  <c r="R111" i="7"/>
  <c r="R145" i="5"/>
  <c r="D111" i="8"/>
  <c r="E96" i="8"/>
  <c r="H95" i="8" s="1"/>
  <c r="I95" i="8" s="1"/>
  <c r="J95" i="8" s="1"/>
  <c r="R95" i="7"/>
  <c r="R68" i="6"/>
  <c r="D96" i="6"/>
  <c r="E81" i="6"/>
  <c r="H80" i="6" s="1"/>
  <c r="I80" i="6" s="1"/>
  <c r="J80" i="6" s="1"/>
  <c r="R123" i="9"/>
  <c r="R35" i="6"/>
  <c r="R47" i="8"/>
  <c r="E82" i="8"/>
  <c r="H81" i="8" s="1"/>
  <c r="I81" i="8" s="1"/>
  <c r="J81" i="8" s="1"/>
  <c r="D97" i="8"/>
  <c r="R31" i="7"/>
  <c r="E94" i="6"/>
  <c r="H93" i="6" s="1"/>
  <c r="I93" i="6" s="1"/>
  <c r="J93" i="6" s="1"/>
  <c r="D109" i="6"/>
  <c r="R33" i="5"/>
  <c r="E83" i="9"/>
  <c r="H82" i="9" s="1"/>
  <c r="I82" i="9" s="1"/>
  <c r="J82" i="9" s="1"/>
  <c r="D98" i="9"/>
  <c r="R79" i="7"/>
  <c r="R125" i="2"/>
  <c r="R99" i="3"/>
  <c r="R52" i="2"/>
  <c r="R100" i="4"/>
  <c r="R90" i="4"/>
  <c r="R77" i="4"/>
  <c r="R138" i="2"/>
  <c r="R99" i="4"/>
  <c r="R64" i="3"/>
  <c r="R59" i="4"/>
  <c r="R45" i="4"/>
  <c r="R27" i="3"/>
  <c r="O27" i="3"/>
  <c r="E92" i="2"/>
  <c r="H91" i="2" s="1"/>
  <c r="I91" i="2" s="1"/>
  <c r="J91" i="2" s="1"/>
  <c r="D107" i="2"/>
  <c r="E82" i="2"/>
  <c r="H81" i="2" s="1"/>
  <c r="I81" i="2" s="1"/>
  <c r="J81" i="2" s="1"/>
  <c r="D97" i="2"/>
  <c r="R45" i="3"/>
  <c r="R139" i="4"/>
  <c r="R78" i="1"/>
  <c r="R76" i="30"/>
  <c r="E76" i="28"/>
  <c r="H75" i="28" s="1"/>
  <c r="I75" i="28" s="1"/>
  <c r="J75" i="28" s="1"/>
  <c r="D91" i="28"/>
  <c r="R58" i="30"/>
  <c r="O58" i="30"/>
  <c r="R52" i="30"/>
  <c r="P122" i="1"/>
  <c r="Q122" i="1" s="1"/>
  <c r="S122" i="1" s="1"/>
  <c r="U122" i="1" s="1"/>
  <c r="AT122" i="1" s="1"/>
  <c r="BA122" i="1" s="1"/>
  <c r="R89" i="28"/>
  <c r="O89" i="28"/>
  <c r="R45" i="30"/>
  <c r="R96" i="30"/>
  <c r="R99" i="28"/>
  <c r="R26" i="15"/>
  <c r="O26" i="15"/>
  <c r="R124" i="29"/>
  <c r="R140" i="29"/>
  <c r="R130" i="28"/>
  <c r="D77" i="15"/>
  <c r="E63" i="15"/>
  <c r="H62" i="15" s="1"/>
  <c r="I62" i="15" s="1"/>
  <c r="J62" i="15" s="1"/>
  <c r="R92" i="33"/>
  <c r="E82" i="30"/>
  <c r="H81" i="30" s="1"/>
  <c r="I81" i="30" s="1"/>
  <c r="J81" i="30" s="1"/>
  <c r="D97" i="30"/>
  <c r="D111" i="29"/>
  <c r="E96" i="29"/>
  <c r="H95" i="29" s="1"/>
  <c r="I95" i="29" s="1"/>
  <c r="J95" i="29" s="1"/>
  <c r="R111" i="33"/>
  <c r="U26" i="29"/>
  <c r="AQ26" i="29" s="1"/>
  <c r="AU26" i="29" s="1"/>
  <c r="E106" i="29"/>
  <c r="H105" i="29" s="1"/>
  <c r="I105" i="29" s="1"/>
  <c r="J105" i="29" s="1"/>
  <c r="D121" i="29"/>
  <c r="R43" i="21"/>
  <c r="O43" i="21"/>
  <c r="R50" i="20"/>
  <c r="R82" i="20"/>
  <c r="D82" i="31"/>
  <c r="E68" i="31"/>
  <c r="H67" i="31" s="1"/>
  <c r="I67" i="31" s="1"/>
  <c r="J67" i="31" s="1"/>
  <c r="R37" i="31"/>
  <c r="E99" i="20"/>
  <c r="H98" i="20" s="1"/>
  <c r="I98" i="20" s="1"/>
  <c r="J98" i="20" s="1"/>
  <c r="D114" i="20"/>
  <c r="R97" i="31"/>
  <c r="R99" i="31"/>
  <c r="R77" i="19"/>
  <c r="R115" i="19"/>
  <c r="R32" i="19"/>
  <c r="R73" i="31"/>
  <c r="O73" i="31"/>
  <c r="R110" i="18"/>
  <c r="R66" i="18"/>
  <c r="P42" i="31"/>
  <c r="Q42" i="31" s="1"/>
  <c r="S42" i="31" s="1"/>
  <c r="U42" i="31" s="1"/>
  <c r="AQ42" i="31" s="1"/>
  <c r="AU42" i="31" s="1"/>
  <c r="R53" i="18"/>
  <c r="R141" i="19"/>
  <c r="D95" i="18"/>
  <c r="E80" i="18"/>
  <c r="H79" i="18" s="1"/>
  <c r="I79" i="18" s="1"/>
  <c r="J79" i="18" s="1"/>
  <c r="R130" i="18"/>
  <c r="R62" i="19"/>
  <c r="R122" i="18"/>
  <c r="R110" i="16"/>
  <c r="R37" i="16"/>
  <c r="R66" i="17"/>
  <c r="R37" i="19"/>
  <c r="R28" i="16"/>
  <c r="R111" i="16"/>
  <c r="R108" i="17"/>
  <c r="E74" i="16"/>
  <c r="H73" i="16" s="1"/>
  <c r="I73" i="16" s="1"/>
  <c r="J73" i="16" s="1"/>
  <c r="P73" i="16" s="1"/>
  <c r="D89" i="16"/>
  <c r="R97" i="14"/>
  <c r="O136" i="14"/>
  <c r="R136" i="14"/>
  <c r="R106" i="16"/>
  <c r="R78" i="14"/>
  <c r="R126" i="14"/>
  <c r="R139" i="17"/>
  <c r="R130" i="14"/>
  <c r="R97" i="13"/>
  <c r="R139" i="16"/>
  <c r="R80" i="12"/>
  <c r="R140" i="12"/>
  <c r="E95" i="17"/>
  <c r="H94" i="17" s="1"/>
  <c r="I94" i="17" s="1"/>
  <c r="J94" i="17" s="1"/>
  <c r="D110" i="17"/>
  <c r="R74" i="13"/>
  <c r="R50" i="13"/>
  <c r="R114" i="13"/>
  <c r="R45" i="10"/>
  <c r="O45" i="10"/>
  <c r="R94" i="12"/>
  <c r="R126" i="12"/>
  <c r="R108" i="13"/>
  <c r="R113" i="13"/>
  <c r="R33" i="13"/>
  <c r="E63" i="13"/>
  <c r="H62" i="13" s="1"/>
  <c r="I62" i="13" s="1"/>
  <c r="J62" i="13" s="1"/>
  <c r="D77" i="13"/>
  <c r="R28" i="12"/>
  <c r="O28" i="12"/>
  <c r="P28" i="12" s="1"/>
  <c r="Q28" i="12" s="1"/>
  <c r="R81" i="10"/>
  <c r="R64" i="10"/>
  <c r="R92" i="11"/>
  <c r="R145" i="12"/>
  <c r="O59" i="10"/>
  <c r="P59" i="10" s="1"/>
  <c r="Q59" i="10" s="1"/>
  <c r="S59" i="10" s="1"/>
  <c r="U59" i="10" s="1"/>
  <c r="AQ59" i="10" s="1"/>
  <c r="AU59" i="10" s="1"/>
  <c r="R59" i="10"/>
  <c r="R63" i="11"/>
  <c r="AU42" i="10"/>
  <c r="E78" i="12"/>
  <c r="H77" i="12" s="1"/>
  <c r="I77" i="12" s="1"/>
  <c r="J77" i="12" s="1"/>
  <c r="D93" i="12"/>
  <c r="R79" i="11"/>
  <c r="D99" i="9"/>
  <c r="E84" i="9"/>
  <c r="H83" i="9" s="1"/>
  <c r="I83" i="9" s="1"/>
  <c r="J83" i="9" s="1"/>
  <c r="R130" i="7"/>
  <c r="R100" i="8"/>
  <c r="R100" i="9"/>
  <c r="R42" i="9"/>
  <c r="O42" i="9"/>
  <c r="R89" i="8"/>
  <c r="O89" i="8"/>
  <c r="R36" i="6"/>
  <c r="E79" i="11"/>
  <c r="H78" i="11" s="1"/>
  <c r="I78" i="11" s="1"/>
  <c r="J78" i="11" s="1"/>
  <c r="D94" i="11"/>
  <c r="R113" i="7"/>
  <c r="R49" i="5"/>
  <c r="R69" i="5"/>
  <c r="R33" i="8"/>
  <c r="D110" i="9"/>
  <c r="E95" i="9"/>
  <c r="H94" i="9" s="1"/>
  <c r="I94" i="9" s="1"/>
  <c r="J94" i="9" s="1"/>
  <c r="R28" i="7"/>
  <c r="R105" i="7"/>
  <c r="O105" i="7"/>
  <c r="P105" i="7" s="1"/>
  <c r="Q105" i="7" s="1"/>
  <c r="S105" i="7" s="1"/>
  <c r="U105" i="7" s="1"/>
  <c r="AT105" i="7" s="1"/>
  <c r="E74" i="6"/>
  <c r="H73" i="6" s="1"/>
  <c r="I73" i="6" s="1"/>
  <c r="J73" i="6" s="1"/>
  <c r="D89" i="6"/>
  <c r="R44" i="6"/>
  <c r="D94" i="7"/>
  <c r="E79" i="7"/>
  <c r="H78" i="7" s="1"/>
  <c r="I78" i="7" s="1"/>
  <c r="J78" i="7" s="1"/>
  <c r="R125" i="4"/>
  <c r="R111" i="2"/>
  <c r="R64" i="2"/>
  <c r="E74" i="5"/>
  <c r="H73" i="5" s="1"/>
  <c r="I73" i="5" s="1"/>
  <c r="J73" i="5" s="1"/>
  <c r="D89" i="5"/>
  <c r="R44" i="2"/>
  <c r="R74" i="4"/>
  <c r="O74" i="4"/>
  <c r="R61" i="3"/>
  <c r="R126" i="2"/>
  <c r="R141" i="28"/>
  <c r="R105" i="3"/>
  <c r="O105" i="3"/>
  <c r="R65" i="1"/>
  <c r="R96" i="1"/>
  <c r="R146" i="1"/>
  <c r="E97" i="4"/>
  <c r="H96" i="4" s="1"/>
  <c r="I96" i="4" s="1"/>
  <c r="J96" i="4" s="1"/>
  <c r="D112" i="4"/>
  <c r="E99" i="3"/>
  <c r="H98" i="3" s="1"/>
  <c r="I98" i="3" s="1"/>
  <c r="J98" i="3" s="1"/>
  <c r="D114" i="3"/>
  <c r="AU26" i="30"/>
  <c r="R147" i="4"/>
  <c r="R50" i="30"/>
  <c r="R109" i="1"/>
  <c r="R34" i="2"/>
  <c r="R127" i="30"/>
  <c r="R34" i="1"/>
  <c r="R91" i="30"/>
  <c r="R128" i="15"/>
  <c r="R84" i="1"/>
  <c r="E64" i="30"/>
  <c r="H63" i="30" s="1"/>
  <c r="I63" i="30" s="1"/>
  <c r="J63" i="30" s="1"/>
  <c r="D78" i="30"/>
  <c r="R49" i="29"/>
  <c r="E62" i="28"/>
  <c r="H61" i="28" s="1"/>
  <c r="I61" i="28" s="1"/>
  <c r="J61" i="28" s="1"/>
  <c r="D76" i="28"/>
  <c r="R141" i="29"/>
  <c r="R129" i="28"/>
  <c r="R31" i="15"/>
  <c r="R146" i="33"/>
  <c r="R42" i="15"/>
  <c r="O42" i="15"/>
  <c r="R143" i="29"/>
  <c r="R123" i="33"/>
  <c r="R77" i="1"/>
  <c r="E78" i="28"/>
  <c r="H77" i="28" s="1"/>
  <c r="I77" i="28" s="1"/>
  <c r="J77" i="28" s="1"/>
  <c r="D93" i="28"/>
  <c r="R79" i="28"/>
  <c r="E63" i="33"/>
  <c r="H62" i="33" s="1"/>
  <c r="I62" i="33" s="1"/>
  <c r="J62" i="33" s="1"/>
  <c r="D77" i="33"/>
  <c r="R64" i="28"/>
  <c r="R42" i="29"/>
  <c r="O42" i="29"/>
  <c r="P42" i="29" s="1"/>
  <c r="Q42" i="29" s="1"/>
  <c r="S42" i="29" s="1"/>
  <c r="U42" i="29" s="1"/>
  <c r="AQ42" i="29" s="1"/>
  <c r="AU42" i="29" s="1"/>
  <c r="R107" i="30"/>
  <c r="D94" i="33"/>
  <c r="E79" i="33"/>
  <c r="H78" i="33" s="1"/>
  <c r="I78" i="33" s="1"/>
  <c r="J78" i="33" s="1"/>
  <c r="R127" i="23"/>
  <c r="R92" i="22"/>
  <c r="R90" i="22"/>
  <c r="R76" i="20"/>
  <c r="R130" i="19"/>
  <c r="R66" i="31"/>
  <c r="R68" i="31"/>
  <c r="R36" i="20"/>
  <c r="R126" i="19"/>
  <c r="R114" i="31"/>
  <c r="R74" i="19"/>
  <c r="R53" i="31"/>
  <c r="R106" i="19"/>
  <c r="R145" i="18"/>
  <c r="R107" i="18"/>
  <c r="R44" i="31"/>
  <c r="E79" i="18"/>
  <c r="H78" i="18" s="1"/>
  <c r="I78" i="18" s="1"/>
  <c r="J78" i="18" s="1"/>
  <c r="D94" i="18"/>
  <c r="R48" i="18"/>
  <c r="R89" i="17"/>
  <c r="O89" i="17"/>
  <c r="R132" i="17"/>
  <c r="R98" i="17"/>
  <c r="D99" i="31"/>
  <c r="E84" i="31"/>
  <c r="H83" i="31" s="1"/>
  <c r="I83" i="31" s="1"/>
  <c r="J83" i="31" s="1"/>
  <c r="R44" i="19"/>
  <c r="R63" i="19"/>
  <c r="R107" i="16"/>
  <c r="R30" i="16"/>
  <c r="R126" i="18"/>
  <c r="R137" i="16"/>
  <c r="R132" i="16"/>
  <c r="R123" i="16"/>
  <c r="R108" i="16"/>
  <c r="R111" i="17"/>
  <c r="R89" i="16"/>
  <c r="O89" i="16"/>
  <c r="E83" i="17"/>
  <c r="H82" i="17" s="1"/>
  <c r="I82" i="17" s="1"/>
  <c r="J82" i="17" s="1"/>
  <c r="D98" i="17"/>
  <c r="R92" i="14"/>
  <c r="D92" i="14"/>
  <c r="E77" i="14"/>
  <c r="H76" i="14" s="1"/>
  <c r="I76" i="14" s="1"/>
  <c r="J76" i="14" s="1"/>
  <c r="R84" i="14"/>
  <c r="R52" i="17"/>
  <c r="R142" i="17"/>
  <c r="R32" i="14"/>
  <c r="R141" i="12"/>
  <c r="R92" i="13"/>
  <c r="R77" i="12"/>
  <c r="R137" i="12"/>
  <c r="R47" i="10"/>
  <c r="R110" i="13"/>
  <c r="R116" i="13"/>
  <c r="D100" i="12"/>
  <c r="E85" i="12"/>
  <c r="H84" i="12" s="1"/>
  <c r="I84" i="12" s="1"/>
  <c r="J84" i="12" s="1"/>
  <c r="R62" i="10"/>
  <c r="R141" i="11"/>
  <c r="R60" i="11"/>
  <c r="R51" i="11"/>
  <c r="R138" i="10"/>
  <c r="R76" i="11"/>
  <c r="E60" i="11"/>
  <c r="H59" i="11" s="1"/>
  <c r="I59" i="11" s="1"/>
  <c r="J59" i="11" s="1"/>
  <c r="D74" i="11"/>
  <c r="R144" i="7"/>
  <c r="R82" i="9"/>
  <c r="R94" i="8"/>
  <c r="R125" i="7"/>
  <c r="R34" i="7"/>
  <c r="R52" i="5"/>
  <c r="O28" i="6"/>
  <c r="R28" i="6"/>
  <c r="R132" i="9"/>
  <c r="R142" i="6"/>
  <c r="R31" i="6"/>
  <c r="E68" i="5"/>
  <c r="H67" i="5" s="1"/>
  <c r="I67" i="5" s="1"/>
  <c r="J67" i="5" s="1"/>
  <c r="D82" i="5"/>
  <c r="R94" i="5"/>
  <c r="R97" i="7"/>
  <c r="R147" i="6"/>
  <c r="R69" i="6"/>
  <c r="R68" i="5"/>
  <c r="E74" i="9"/>
  <c r="H73" i="9" s="1"/>
  <c r="I73" i="9" s="1"/>
  <c r="J73" i="9" s="1"/>
  <c r="D89" i="9"/>
  <c r="P58" i="6"/>
  <c r="Q58" i="6" s="1"/>
  <c r="S58" i="6" s="1"/>
  <c r="U58" i="6" s="1"/>
  <c r="AQ58" i="6" s="1"/>
  <c r="AU58" i="6" s="1"/>
  <c r="O59" i="6"/>
  <c r="R115" i="6"/>
  <c r="D106" i="6"/>
  <c r="E91" i="6"/>
  <c r="H90" i="6" s="1"/>
  <c r="I90" i="6" s="1"/>
  <c r="J90" i="6" s="1"/>
  <c r="R92" i="4"/>
  <c r="R58" i="4"/>
  <c r="O58" i="4"/>
  <c r="P58" i="4" s="1"/>
  <c r="Q58" i="4" s="1"/>
  <c r="S58" i="4" s="1"/>
  <c r="U58" i="4" s="1"/>
  <c r="AQ58" i="4" s="1"/>
  <c r="R96" i="4"/>
  <c r="R108" i="2"/>
  <c r="R61" i="2"/>
  <c r="R30" i="4"/>
  <c r="R95" i="4"/>
  <c r="E79" i="4"/>
  <c r="H78" i="4" s="1"/>
  <c r="I78" i="4" s="1"/>
  <c r="J78" i="4" s="1"/>
  <c r="D94" i="4"/>
  <c r="E114" i="6"/>
  <c r="H113" i="6" s="1"/>
  <c r="I113" i="6" s="1"/>
  <c r="J113" i="6" s="1"/>
  <c r="D129" i="6"/>
  <c r="R36" i="4"/>
  <c r="R80" i="1"/>
  <c r="E84" i="4"/>
  <c r="H83" i="4" s="1"/>
  <c r="I83" i="4" s="1"/>
  <c r="J83" i="4" s="1"/>
  <c r="D99" i="4"/>
  <c r="R138" i="28"/>
  <c r="R114" i="3"/>
  <c r="O27" i="4"/>
  <c r="R75" i="3"/>
  <c r="R89" i="1"/>
  <c r="O89" i="1"/>
  <c r="P89" i="1" s="1"/>
  <c r="Q89" i="1" s="1"/>
  <c r="E83" i="4"/>
  <c r="H82" i="4" s="1"/>
  <c r="I82" i="4" s="1"/>
  <c r="J82" i="4" s="1"/>
  <c r="D98" i="4"/>
  <c r="O136" i="4"/>
  <c r="R136" i="4"/>
  <c r="R145" i="15"/>
  <c r="R37" i="28"/>
  <c r="R68" i="30"/>
  <c r="R114" i="28"/>
  <c r="R97" i="30"/>
  <c r="R37" i="30"/>
  <c r="D82" i="28"/>
  <c r="E68" i="28"/>
  <c r="H67" i="28" s="1"/>
  <c r="I67" i="28" s="1"/>
  <c r="J67" i="28" s="1"/>
  <c r="R84" i="30"/>
  <c r="R94" i="28"/>
  <c r="R112" i="15"/>
  <c r="R131" i="29"/>
  <c r="R132" i="33"/>
  <c r="O44" i="33"/>
  <c r="R44" i="33"/>
  <c r="R44" i="15"/>
  <c r="R121" i="33"/>
  <c r="O121" i="33"/>
  <c r="R82" i="33"/>
  <c r="R129" i="33"/>
  <c r="R107" i="15"/>
  <c r="R131" i="33"/>
  <c r="R95" i="33"/>
  <c r="R110" i="30"/>
  <c r="D99" i="33"/>
  <c r="E84" i="33"/>
  <c r="H83" i="33" s="1"/>
  <c r="I83" i="33" s="1"/>
  <c r="J83" i="33" s="1"/>
  <c r="U28" i="33"/>
  <c r="AQ28" i="33" s="1"/>
  <c r="AU28" i="33" s="1"/>
  <c r="E75" i="15"/>
  <c r="H74" i="15" s="1"/>
  <c r="I74" i="15" s="1"/>
  <c r="J74" i="15" s="1"/>
  <c r="D90" i="15"/>
  <c r="R48" i="21"/>
  <c r="R79" i="20"/>
  <c r="D110" i="21"/>
  <c r="E95" i="21"/>
  <c r="H94" i="21" s="1"/>
  <c r="I94" i="21" s="1"/>
  <c r="J94" i="21" s="1"/>
  <c r="O26" i="31"/>
  <c r="P26" i="31" s="1"/>
  <c r="Q26" i="31" s="1"/>
  <c r="S26" i="31" s="1"/>
  <c r="U26" i="31" s="1"/>
  <c r="AQ26" i="31" s="1"/>
  <c r="AU26" i="31" s="1"/>
  <c r="R26" i="31"/>
  <c r="R94" i="31"/>
  <c r="R109" i="19"/>
  <c r="O136" i="18"/>
  <c r="R136" i="18"/>
  <c r="R129" i="18"/>
  <c r="R116" i="18"/>
  <c r="D94" i="31"/>
  <c r="E79" i="31"/>
  <c r="H78" i="31" s="1"/>
  <c r="I78" i="31" s="1"/>
  <c r="J78" i="31" s="1"/>
  <c r="R147" i="18"/>
  <c r="D112" i="19"/>
  <c r="E97" i="19"/>
  <c r="H96" i="19" s="1"/>
  <c r="I96" i="19" s="1"/>
  <c r="J96" i="19" s="1"/>
  <c r="R147" i="19"/>
  <c r="R51" i="18"/>
  <c r="R93" i="17"/>
  <c r="R144" i="19"/>
  <c r="R127" i="17"/>
  <c r="O59" i="19"/>
  <c r="R59" i="19"/>
  <c r="E60" i="18"/>
  <c r="H59" i="18" s="1"/>
  <c r="I59" i="18" s="1"/>
  <c r="J59" i="18" s="1"/>
  <c r="D74" i="18"/>
  <c r="R144" i="16"/>
  <c r="R83" i="16"/>
  <c r="R130" i="16"/>
  <c r="R121" i="16"/>
  <c r="O121" i="16"/>
  <c r="R99" i="16"/>
  <c r="R74" i="16"/>
  <c r="R75" i="14"/>
  <c r="R81" i="14"/>
  <c r="R42" i="17"/>
  <c r="O42" i="17"/>
  <c r="P42" i="17" s="1"/>
  <c r="Q42" i="17" s="1"/>
  <c r="S42" i="17" s="1"/>
  <c r="U42" i="17" s="1"/>
  <c r="AQ42" i="17" s="1"/>
  <c r="AU42" i="17" s="1"/>
  <c r="R146" i="14"/>
  <c r="R33" i="14"/>
  <c r="U26" i="17"/>
  <c r="AQ26" i="17" s="1"/>
  <c r="AU26" i="17" s="1"/>
  <c r="R138" i="12"/>
  <c r="R74" i="12"/>
  <c r="O74" i="12"/>
  <c r="R69" i="13"/>
  <c r="R33" i="19"/>
  <c r="R49" i="12"/>
  <c r="R132" i="10"/>
  <c r="O90" i="12"/>
  <c r="R90" i="12"/>
  <c r="R48" i="12"/>
  <c r="R122" i="12"/>
  <c r="R26" i="13"/>
  <c r="O26" i="13"/>
  <c r="P26" i="13" s="1"/>
  <c r="Q26" i="13" s="1"/>
  <c r="S26" i="13" s="1"/>
  <c r="U26" i="13" s="1"/>
  <c r="AQ26" i="13" s="1"/>
  <c r="AU26" i="13" s="1"/>
  <c r="R126" i="10"/>
  <c r="R141" i="9"/>
  <c r="R64" i="11"/>
  <c r="D113" i="10"/>
  <c r="E98" i="10"/>
  <c r="H97" i="10" s="1"/>
  <c r="I97" i="10" s="1"/>
  <c r="J97" i="10" s="1"/>
  <c r="R65" i="10"/>
  <c r="R138" i="11"/>
  <c r="R141" i="10"/>
  <c r="R115" i="11"/>
  <c r="R124" i="7"/>
  <c r="E67" i="12"/>
  <c r="H66" i="12" s="1"/>
  <c r="I66" i="12" s="1"/>
  <c r="J66" i="12" s="1"/>
  <c r="D81" i="12"/>
  <c r="R68" i="9"/>
  <c r="R128" i="7"/>
  <c r="O73" i="9"/>
  <c r="P73" i="9" s="1"/>
  <c r="Q73" i="9" s="1"/>
  <c r="S73" i="9" s="1"/>
  <c r="U73" i="9" s="1"/>
  <c r="AQ73" i="9" s="1"/>
  <c r="AU73" i="9" s="1"/>
  <c r="R73" i="9"/>
  <c r="R110" i="8"/>
  <c r="R95" i="8"/>
  <c r="R146" i="7"/>
  <c r="R81" i="9"/>
  <c r="R68" i="8"/>
  <c r="R131" i="7"/>
  <c r="D96" i="9"/>
  <c r="E81" i="9"/>
  <c r="H80" i="9" s="1"/>
  <c r="I80" i="9" s="1"/>
  <c r="J80" i="9" s="1"/>
  <c r="R115" i="7"/>
  <c r="R69" i="7"/>
  <c r="R32" i="6"/>
  <c r="R51" i="7"/>
  <c r="R139" i="6"/>
  <c r="R141" i="5"/>
  <c r="R106" i="7"/>
  <c r="O106" i="7"/>
  <c r="R66" i="5"/>
  <c r="R26" i="8"/>
  <c r="O26" i="8"/>
  <c r="P26" i="8" s="1"/>
  <c r="Q26" i="8" s="1"/>
  <c r="R112" i="5"/>
  <c r="R92" i="7"/>
  <c r="R144" i="6"/>
  <c r="R66" i="6"/>
  <c r="E61" i="9"/>
  <c r="H60" i="9" s="1"/>
  <c r="I60" i="9" s="1"/>
  <c r="J60" i="9" s="1"/>
  <c r="D75" i="9"/>
  <c r="R67" i="7"/>
  <c r="R48" i="6"/>
  <c r="R126" i="4"/>
  <c r="R106" i="6"/>
  <c r="R52" i="6"/>
  <c r="R144" i="3"/>
  <c r="R91" i="4"/>
  <c r="R94" i="3"/>
  <c r="R143" i="3"/>
  <c r="R122" i="2"/>
  <c r="R90" i="2"/>
  <c r="R52" i="4"/>
  <c r="R108" i="3"/>
  <c r="E94" i="2"/>
  <c r="H93" i="2" s="1"/>
  <c r="I93" i="2" s="1"/>
  <c r="J93" i="2" s="1"/>
  <c r="D109" i="2"/>
  <c r="R44" i="1"/>
  <c r="E70" i="4"/>
  <c r="H69" i="4" s="1"/>
  <c r="I69" i="4" s="1"/>
  <c r="J69" i="4" s="1"/>
  <c r="D84" i="4"/>
  <c r="R78" i="3"/>
  <c r="R128" i="2"/>
  <c r="R53" i="3"/>
  <c r="R145" i="4"/>
  <c r="O136" i="15"/>
  <c r="R136" i="15"/>
  <c r="R113" i="1"/>
  <c r="R141" i="15"/>
  <c r="R27" i="2"/>
  <c r="O27" i="2"/>
  <c r="P27" i="2" s="1"/>
  <c r="Q27" i="2" s="1"/>
  <c r="R92" i="30"/>
  <c r="R27" i="1"/>
  <c r="O27" i="1"/>
  <c r="P27" i="1" s="1"/>
  <c r="Q27" i="1" s="1"/>
  <c r="S27" i="1" s="1"/>
  <c r="U27" i="1" s="1"/>
  <c r="AQ27" i="1" s="1"/>
  <c r="AU27" i="1" s="1"/>
  <c r="E70" i="28"/>
  <c r="H69" i="28" s="1"/>
  <c r="I69" i="28" s="1"/>
  <c r="J69" i="28" s="1"/>
  <c r="D84" i="28"/>
  <c r="R74" i="1"/>
  <c r="O74" i="1"/>
  <c r="P74" i="1" s="1"/>
  <c r="Q74" i="1" s="1"/>
  <c r="R81" i="30"/>
  <c r="R109" i="15"/>
  <c r="R44" i="30"/>
  <c r="R132" i="2"/>
  <c r="R49" i="30"/>
  <c r="R128" i="28"/>
  <c r="R33" i="29"/>
  <c r="R73" i="33"/>
  <c r="O73" i="33"/>
  <c r="P73" i="33" s="1"/>
  <c r="Q73" i="33" s="1"/>
  <c r="S73" i="33" s="1"/>
  <c r="U73" i="33" s="1"/>
  <c r="AQ73" i="33" s="1"/>
  <c r="R125" i="33"/>
  <c r="O43" i="28"/>
  <c r="R43" i="28"/>
  <c r="R93" i="15"/>
  <c r="R136" i="30"/>
  <c r="O136" i="30"/>
  <c r="R114" i="29"/>
  <c r="R35" i="29"/>
  <c r="D95" i="33"/>
  <c r="E80" i="33"/>
  <c r="H79" i="33" s="1"/>
  <c r="I79" i="33" s="1"/>
  <c r="J79" i="33" s="1"/>
  <c r="R59" i="29"/>
  <c r="O59" i="29"/>
  <c r="P59" i="29" s="1"/>
  <c r="Q59" i="29" s="1"/>
  <c r="P42" i="28"/>
  <c r="Q42" i="28" s="1"/>
  <c r="S42" i="28" s="1"/>
  <c r="U42" i="28" s="1"/>
  <c r="AQ42" i="28" s="1"/>
  <c r="AU42" i="28" s="1"/>
  <c r="E84" i="29"/>
  <c r="H83" i="29" s="1"/>
  <c r="I83" i="29" s="1"/>
  <c r="J83" i="29" s="1"/>
  <c r="D99" i="29"/>
  <c r="R47" i="20"/>
  <c r="R53" i="20"/>
  <c r="R97" i="22"/>
  <c r="R95" i="22"/>
  <c r="R30" i="20"/>
  <c r="R27" i="20"/>
  <c r="O27" i="20"/>
  <c r="R96" i="31"/>
  <c r="R125" i="19"/>
  <c r="R65" i="31"/>
  <c r="R112" i="19"/>
  <c r="R96" i="18"/>
  <c r="R113" i="18"/>
  <c r="R144" i="18"/>
  <c r="R46" i="18"/>
  <c r="R136" i="19"/>
  <c r="O136" i="19"/>
  <c r="R97" i="17"/>
  <c r="R52" i="19"/>
  <c r="R34" i="17"/>
  <c r="R147" i="16"/>
  <c r="O26" i="16"/>
  <c r="P26" i="16" s="1"/>
  <c r="Q26" i="16" s="1"/>
  <c r="R26" i="16"/>
  <c r="R113" i="17"/>
  <c r="R123" i="14"/>
  <c r="R111" i="14"/>
  <c r="R64" i="14"/>
  <c r="R141" i="16"/>
  <c r="E61" i="18"/>
  <c r="H60" i="18" s="1"/>
  <c r="I60" i="18" s="1"/>
  <c r="J60" i="18" s="1"/>
  <c r="D75" i="18"/>
  <c r="R140" i="14"/>
  <c r="R115" i="14"/>
  <c r="R129" i="13"/>
  <c r="D95" i="14"/>
  <c r="E80" i="14"/>
  <c r="H79" i="14" s="1"/>
  <c r="I79" i="14" s="1"/>
  <c r="J79" i="14" s="1"/>
  <c r="R67" i="16"/>
  <c r="R66" i="13"/>
  <c r="R98" i="10"/>
  <c r="R91" i="12"/>
  <c r="R43" i="12"/>
  <c r="O43" i="12"/>
  <c r="R107" i="13"/>
  <c r="R37" i="13"/>
  <c r="R66" i="12"/>
  <c r="R45" i="12"/>
  <c r="R78" i="10"/>
  <c r="R47" i="12"/>
  <c r="R138" i="9"/>
  <c r="D110" i="10"/>
  <c r="E95" i="10"/>
  <c r="H94" i="10" s="1"/>
  <c r="I94" i="10" s="1"/>
  <c r="J94" i="10" s="1"/>
  <c r="R61" i="11"/>
  <c r="R78" i="11"/>
  <c r="R37" i="11"/>
  <c r="E60" i="12"/>
  <c r="H59" i="12" s="1"/>
  <c r="I59" i="12" s="1"/>
  <c r="J59" i="12" s="1"/>
  <c r="D74" i="12"/>
  <c r="E61" i="11"/>
  <c r="H60" i="11" s="1"/>
  <c r="I60" i="11" s="1"/>
  <c r="J60" i="11" s="1"/>
  <c r="D75" i="11"/>
  <c r="R44" i="8"/>
  <c r="R107" i="8"/>
  <c r="R132" i="7"/>
  <c r="R83" i="8"/>
  <c r="E61" i="8"/>
  <c r="H60" i="8" s="1"/>
  <c r="I60" i="8" s="1"/>
  <c r="J60" i="8" s="1"/>
  <c r="D75" i="8"/>
  <c r="R69" i="9"/>
  <c r="R47" i="9"/>
  <c r="R112" i="7"/>
  <c r="E68" i="7"/>
  <c r="H67" i="7" s="1"/>
  <c r="I67" i="7" s="1"/>
  <c r="J67" i="7" s="1"/>
  <c r="D82" i="7"/>
  <c r="D116" i="10"/>
  <c r="E101" i="10"/>
  <c r="H100" i="10" s="1"/>
  <c r="I100" i="10" s="1"/>
  <c r="J100" i="10" s="1"/>
  <c r="R130" i="9"/>
  <c r="R138" i="5"/>
  <c r="R99" i="7"/>
  <c r="R147" i="5"/>
  <c r="R37" i="8"/>
  <c r="R83" i="5"/>
  <c r="R109" i="5"/>
  <c r="O59" i="8"/>
  <c r="E78" i="9"/>
  <c r="H77" i="9" s="1"/>
  <c r="I77" i="9" s="1"/>
  <c r="J77" i="9" s="1"/>
  <c r="D93" i="9"/>
  <c r="R37" i="6"/>
  <c r="R109" i="6"/>
  <c r="R42" i="6"/>
  <c r="O42" i="6"/>
  <c r="R123" i="5"/>
  <c r="R66" i="3"/>
  <c r="R84" i="4"/>
  <c r="R140" i="3"/>
  <c r="R116" i="2"/>
  <c r="R35" i="3"/>
  <c r="R32" i="4"/>
  <c r="R34" i="3"/>
  <c r="R50" i="1"/>
  <c r="R137" i="1"/>
  <c r="O42" i="1"/>
  <c r="P42" i="1" s="1"/>
  <c r="Q42" i="1" s="1"/>
  <c r="R42" i="1"/>
  <c r="R111" i="3"/>
  <c r="E77" i="3"/>
  <c r="H76" i="3" s="1"/>
  <c r="I76" i="3" s="1"/>
  <c r="J76" i="3" s="1"/>
  <c r="D92" i="3"/>
  <c r="R143" i="1"/>
  <c r="O43" i="3"/>
  <c r="P43" i="3" s="1"/>
  <c r="Q43" i="3" s="1"/>
  <c r="S43" i="3" s="1"/>
  <c r="U43" i="3" s="1"/>
  <c r="AQ43" i="3" s="1"/>
  <c r="AU43" i="3" s="1"/>
  <c r="R43" i="3"/>
  <c r="R111" i="28"/>
  <c r="R129" i="15"/>
  <c r="R138" i="15"/>
  <c r="R95" i="1"/>
  <c r="R129" i="30"/>
  <c r="E69" i="30"/>
  <c r="H68" i="30" s="1"/>
  <c r="I68" i="30" s="1"/>
  <c r="J68" i="30" s="1"/>
  <c r="D83" i="30"/>
  <c r="R90" i="28"/>
  <c r="R78" i="29"/>
  <c r="R49" i="28"/>
  <c r="R34" i="15"/>
  <c r="R53" i="15"/>
  <c r="R126" i="28"/>
  <c r="R99" i="15"/>
  <c r="E64" i="28"/>
  <c r="H63" i="28" s="1"/>
  <c r="I63" i="28" s="1"/>
  <c r="J63" i="28" s="1"/>
  <c r="D78" i="28"/>
  <c r="R58" i="28"/>
  <c r="O58" i="28"/>
  <c r="P58" i="28" s="1"/>
  <c r="Q58" i="28" s="1"/>
  <c r="E92" i="30"/>
  <c r="H91" i="30" s="1"/>
  <c r="I91" i="30" s="1"/>
  <c r="J91" i="30" s="1"/>
  <c r="D107" i="30"/>
  <c r="R145" i="30"/>
  <c r="R105" i="29"/>
  <c r="O105" i="29"/>
  <c r="R116" i="30"/>
  <c r="R62" i="29"/>
  <c r="D96" i="33"/>
  <c r="E81" i="33"/>
  <c r="H80" i="33" s="1"/>
  <c r="I80" i="33" s="1"/>
  <c r="J80" i="33" s="1"/>
  <c r="R51" i="21"/>
  <c r="R112" i="31"/>
  <c r="R48" i="20"/>
  <c r="R132" i="23"/>
  <c r="R125" i="31"/>
  <c r="R123" i="19"/>
  <c r="E77" i="20"/>
  <c r="H76" i="20" s="1"/>
  <c r="I76" i="20" s="1"/>
  <c r="J76" i="20" s="1"/>
  <c r="D92" i="20"/>
  <c r="R62" i="31"/>
  <c r="R45" i="31"/>
  <c r="R79" i="31"/>
  <c r="R91" i="18"/>
  <c r="D113" i="19"/>
  <c r="E98" i="19"/>
  <c r="H97" i="19" s="1"/>
  <c r="I97" i="19" s="1"/>
  <c r="J97" i="19" s="1"/>
  <c r="D91" i="31"/>
  <c r="E76" i="31"/>
  <c r="H75" i="31" s="1"/>
  <c r="I75" i="31" s="1"/>
  <c r="J75" i="31" s="1"/>
  <c r="R90" i="18"/>
  <c r="R128" i="18"/>
  <c r="D90" i="19"/>
  <c r="E75" i="19"/>
  <c r="H74" i="19" s="1"/>
  <c r="I74" i="19" s="1"/>
  <c r="J74" i="19" s="1"/>
  <c r="AU43" i="18"/>
  <c r="R79" i="17"/>
  <c r="R145" i="19"/>
  <c r="R92" i="17"/>
  <c r="O43" i="31"/>
  <c r="P43" i="31" s="1"/>
  <c r="Q43" i="31" s="1"/>
  <c r="S43" i="31" s="1"/>
  <c r="U43" i="31" s="1"/>
  <c r="AQ43" i="31" s="1"/>
  <c r="AU43" i="31" s="1"/>
  <c r="R42" i="19"/>
  <c r="O42" i="19"/>
  <c r="P42" i="19" s="1"/>
  <c r="Q42" i="19" s="1"/>
  <c r="R138" i="16"/>
  <c r="E66" i="17"/>
  <c r="H65" i="17" s="1"/>
  <c r="I65" i="17" s="1"/>
  <c r="J65" i="17" s="1"/>
  <c r="D80" i="17"/>
  <c r="R68" i="16"/>
  <c r="R68" i="17"/>
  <c r="R94" i="16"/>
  <c r="R121" i="14"/>
  <c r="O121" i="14"/>
  <c r="R108" i="14"/>
  <c r="R61" i="14"/>
  <c r="R126" i="13"/>
  <c r="R143" i="14"/>
  <c r="R141" i="17"/>
  <c r="R75" i="16"/>
  <c r="R113" i="12"/>
  <c r="R64" i="13"/>
  <c r="R58" i="16"/>
  <c r="O58" i="16"/>
  <c r="P58" i="16" s="1"/>
  <c r="Q58" i="16" s="1"/>
  <c r="S58" i="16" s="1"/>
  <c r="U58" i="16" s="1"/>
  <c r="AQ58" i="16" s="1"/>
  <c r="AU58" i="16" s="1"/>
  <c r="R48" i="13"/>
  <c r="AU42" i="12"/>
  <c r="R64" i="12"/>
  <c r="R93" i="10"/>
  <c r="R96" i="12"/>
  <c r="E76" i="13"/>
  <c r="H75" i="13" s="1"/>
  <c r="I75" i="13" s="1"/>
  <c r="J75" i="13" s="1"/>
  <c r="D91" i="13"/>
  <c r="R131" i="12"/>
  <c r="R111" i="13"/>
  <c r="R75" i="10"/>
  <c r="O75" i="10"/>
  <c r="E97" i="13"/>
  <c r="H96" i="13" s="1"/>
  <c r="I96" i="13" s="1"/>
  <c r="J96" i="13" s="1"/>
  <c r="D112" i="13"/>
  <c r="O43" i="10"/>
  <c r="P43" i="10" s="1"/>
  <c r="Q43" i="10" s="1"/>
  <c r="R43" i="10"/>
  <c r="R75" i="11"/>
  <c r="E75" i="13"/>
  <c r="H74" i="13" s="1"/>
  <c r="I74" i="13" s="1"/>
  <c r="J74" i="13" s="1"/>
  <c r="D90" i="13"/>
  <c r="R34" i="11"/>
  <c r="R136" i="10"/>
  <c r="O136" i="10"/>
  <c r="R53" i="11"/>
  <c r="R145" i="9"/>
  <c r="R50" i="11"/>
  <c r="E82" i="11"/>
  <c r="H81" i="11" s="1"/>
  <c r="I81" i="11" s="1"/>
  <c r="J81" i="11" s="1"/>
  <c r="D97" i="11"/>
  <c r="R91" i="9"/>
  <c r="R66" i="9"/>
  <c r="R50" i="9"/>
  <c r="R66" i="7"/>
  <c r="R129" i="5"/>
  <c r="R37" i="7"/>
  <c r="R129" i="9"/>
  <c r="R144" i="5"/>
  <c r="R46" i="5"/>
  <c r="R27" i="9"/>
  <c r="O27" i="9"/>
  <c r="R106" i="5"/>
  <c r="R45" i="5"/>
  <c r="U58" i="5"/>
  <c r="AQ58" i="5" s="1"/>
  <c r="AU58" i="5" s="1"/>
  <c r="R98" i="5"/>
  <c r="R107" i="6"/>
  <c r="R112" i="6"/>
  <c r="S89" i="7"/>
  <c r="U89" i="7" s="1"/>
  <c r="AJ89" i="7" s="1"/>
  <c r="AN89" i="7" s="1"/>
  <c r="R83" i="7"/>
  <c r="R123" i="2"/>
  <c r="R81" i="4"/>
  <c r="AU58" i="4"/>
  <c r="R42" i="2"/>
  <c r="O42" i="2"/>
  <c r="R137" i="3"/>
  <c r="R145" i="2"/>
  <c r="R113" i="2"/>
  <c r="R69" i="2"/>
  <c r="D76" i="5"/>
  <c r="E62" i="5"/>
  <c r="H61" i="5" s="1"/>
  <c r="I61" i="5" s="1"/>
  <c r="J61" i="5" s="1"/>
  <c r="R129" i="3"/>
  <c r="D115" i="2"/>
  <c r="E100" i="2"/>
  <c r="H99" i="2" s="1"/>
  <c r="I99" i="2" s="1"/>
  <c r="J99" i="2" s="1"/>
  <c r="R136" i="1"/>
  <c r="O136" i="1"/>
  <c r="P136" i="1" s="1"/>
  <c r="Q136" i="1" s="1"/>
  <c r="R138" i="1"/>
  <c r="E93" i="4"/>
  <c r="H92" i="4" s="1"/>
  <c r="I92" i="4" s="1"/>
  <c r="J92" i="4" s="1"/>
  <c r="D108" i="4"/>
  <c r="R48" i="3"/>
  <c r="R73" i="15"/>
  <c r="O73" i="15"/>
  <c r="R105" i="28"/>
  <c r="O105" i="28"/>
  <c r="R26" i="28"/>
  <c r="O26" i="28"/>
  <c r="R106" i="1"/>
  <c r="O106" i="1"/>
  <c r="R65" i="28"/>
  <c r="R31" i="2"/>
  <c r="R31" i="1"/>
  <c r="D74" i="30"/>
  <c r="E60" i="30"/>
  <c r="H59" i="30" s="1"/>
  <c r="I59" i="30" s="1"/>
  <c r="J59" i="30" s="1"/>
  <c r="R75" i="29"/>
  <c r="R99" i="33"/>
  <c r="R130" i="33"/>
  <c r="R29" i="15"/>
  <c r="R95" i="29"/>
  <c r="R83" i="28"/>
  <c r="R48" i="28"/>
  <c r="E70" i="15"/>
  <c r="H69" i="15" s="1"/>
  <c r="I69" i="15" s="1"/>
  <c r="J69" i="15" s="1"/>
  <c r="D84" i="15"/>
  <c r="AU73" i="33"/>
  <c r="R78" i="33"/>
  <c r="R139" i="30"/>
  <c r="R109" i="30"/>
  <c r="R97" i="29"/>
  <c r="R31" i="29"/>
  <c r="R82" i="1"/>
  <c r="R65" i="29"/>
  <c r="R115" i="33"/>
  <c r="P28" i="34" l="1"/>
  <c r="Q28" i="34" s="1"/>
  <c r="S28" i="34" s="1"/>
  <c r="U28" i="34" s="1"/>
  <c r="AQ28" i="34" s="1"/>
  <c r="AU28" i="34" s="1"/>
  <c r="O29" i="34"/>
  <c r="D132" i="34"/>
  <c r="E117" i="34"/>
  <c r="H116" i="34" s="1"/>
  <c r="I116" i="34" s="1"/>
  <c r="J116" i="34" s="1"/>
  <c r="D125" i="34"/>
  <c r="E110" i="34"/>
  <c r="H109" i="34" s="1"/>
  <c r="I109" i="34" s="1"/>
  <c r="J109" i="34" s="1"/>
  <c r="P75" i="34"/>
  <c r="Q75" i="34" s="1"/>
  <c r="S75" i="34" s="1"/>
  <c r="U75" i="34" s="1"/>
  <c r="AQ75" i="34" s="1"/>
  <c r="AU75" i="34" s="1"/>
  <c r="O76" i="34"/>
  <c r="E113" i="34"/>
  <c r="H112" i="34" s="1"/>
  <c r="I112" i="34" s="1"/>
  <c r="J112" i="34" s="1"/>
  <c r="D128" i="34"/>
  <c r="E114" i="34"/>
  <c r="H113" i="34" s="1"/>
  <c r="I113" i="34" s="1"/>
  <c r="J113" i="34" s="1"/>
  <c r="D129" i="34"/>
  <c r="P90" i="34"/>
  <c r="Q90" i="34" s="1"/>
  <c r="S90" i="34" s="1"/>
  <c r="U90" i="34" s="1"/>
  <c r="AJ90" i="34" s="1"/>
  <c r="AN90" i="34" s="1"/>
  <c r="O91" i="34"/>
  <c r="E122" i="34"/>
  <c r="H121" i="34" s="1"/>
  <c r="I121" i="34" s="1"/>
  <c r="J121" i="34" s="1"/>
  <c r="P121" i="34" s="1"/>
  <c r="D136" i="34"/>
  <c r="E137" i="34" s="1"/>
  <c r="H136" i="34" s="1"/>
  <c r="I136" i="34" s="1"/>
  <c r="J136" i="34" s="1"/>
  <c r="P136" i="34" s="1"/>
  <c r="E124" i="34"/>
  <c r="H123" i="34" s="1"/>
  <c r="I123" i="34" s="1"/>
  <c r="J123" i="34" s="1"/>
  <c r="D138" i="34"/>
  <c r="E139" i="34" s="1"/>
  <c r="H138" i="34" s="1"/>
  <c r="I138" i="34" s="1"/>
  <c r="J138" i="34" s="1"/>
  <c r="E116" i="34"/>
  <c r="H115" i="34" s="1"/>
  <c r="I115" i="34" s="1"/>
  <c r="J115" i="34" s="1"/>
  <c r="D131" i="34"/>
  <c r="P59" i="34"/>
  <c r="Q59" i="34" s="1"/>
  <c r="S59" i="34" s="1"/>
  <c r="U59" i="34" s="1"/>
  <c r="AQ59" i="34" s="1"/>
  <c r="AU59" i="34" s="1"/>
  <c r="E127" i="34"/>
  <c r="H126" i="34" s="1"/>
  <c r="I126" i="34" s="1"/>
  <c r="J126" i="34" s="1"/>
  <c r="D141" i="34"/>
  <c r="E142" i="34" s="1"/>
  <c r="H141" i="34" s="1"/>
  <c r="I141" i="34" s="1"/>
  <c r="J141" i="34" s="1"/>
  <c r="Q105" i="34"/>
  <c r="S105" i="34" s="1"/>
  <c r="U105" i="34" s="1"/>
  <c r="AT105" i="34" s="1"/>
  <c r="AX105" i="34" s="1"/>
  <c r="O106" i="34"/>
  <c r="P43" i="34"/>
  <c r="Q43" i="34" s="1"/>
  <c r="S43" i="34" s="1"/>
  <c r="U43" i="34" s="1"/>
  <c r="AQ43" i="34" s="1"/>
  <c r="AU43" i="34" s="1"/>
  <c r="O44" i="34"/>
  <c r="D98" i="5"/>
  <c r="E83" i="5"/>
  <c r="H82" i="5" s="1"/>
  <c r="I82" i="5" s="1"/>
  <c r="J82" i="5" s="1"/>
  <c r="Q73" i="13"/>
  <c r="S73" i="13" s="1"/>
  <c r="U73" i="13" s="1"/>
  <c r="AQ73" i="13" s="1"/>
  <c r="AU73" i="13" s="1"/>
  <c r="O74" i="13"/>
  <c r="E106" i="21"/>
  <c r="H105" i="21" s="1"/>
  <c r="I105" i="21" s="1"/>
  <c r="J105" i="21" s="1"/>
  <c r="P105" i="21" s="1"/>
  <c r="D121" i="21"/>
  <c r="P73" i="31"/>
  <c r="Q73" i="31" s="1"/>
  <c r="S73" i="31" s="1"/>
  <c r="U73" i="31" s="1"/>
  <c r="AQ73" i="31" s="1"/>
  <c r="AU73" i="31" s="1"/>
  <c r="O74" i="31"/>
  <c r="D95" i="11"/>
  <c r="E80" i="11"/>
  <c r="H79" i="11" s="1"/>
  <c r="I79" i="11" s="1"/>
  <c r="J79" i="11" s="1"/>
  <c r="D113" i="21"/>
  <c r="E98" i="21"/>
  <c r="H97" i="21" s="1"/>
  <c r="I97" i="21" s="1"/>
  <c r="J97" i="21" s="1"/>
  <c r="D136" i="29"/>
  <c r="E137" i="29" s="1"/>
  <c r="H136" i="29" s="1"/>
  <c r="I136" i="29" s="1"/>
  <c r="J136" i="29" s="1"/>
  <c r="E122" i="29"/>
  <c r="H121" i="29" s="1"/>
  <c r="I121" i="29" s="1"/>
  <c r="J121" i="29" s="1"/>
  <c r="P121" i="29" s="1"/>
  <c r="E101" i="9"/>
  <c r="H100" i="9" s="1"/>
  <c r="I100" i="9" s="1"/>
  <c r="J100" i="9" s="1"/>
  <c r="D116" i="9"/>
  <c r="E93" i="17"/>
  <c r="H92" i="17" s="1"/>
  <c r="I92" i="17" s="1"/>
  <c r="J92" i="17" s="1"/>
  <c r="D108" i="17"/>
  <c r="E74" i="28"/>
  <c r="H73" i="28" s="1"/>
  <c r="I73" i="28" s="1"/>
  <c r="J73" i="28" s="1"/>
  <c r="P73" i="28" s="1"/>
  <c r="D89" i="28"/>
  <c r="D109" i="28"/>
  <c r="E94" i="28"/>
  <c r="H93" i="28" s="1"/>
  <c r="I93" i="28" s="1"/>
  <c r="J93" i="28" s="1"/>
  <c r="E99" i="33"/>
  <c r="H98" i="33" s="1"/>
  <c r="I98" i="33" s="1"/>
  <c r="J98" i="33" s="1"/>
  <c r="D114" i="33"/>
  <c r="P28" i="14"/>
  <c r="Q28" i="14" s="1"/>
  <c r="S28" i="14" s="1"/>
  <c r="U28" i="14" s="1"/>
  <c r="AQ28" i="14" s="1"/>
  <c r="AU28" i="14" s="1"/>
  <c r="E94" i="3"/>
  <c r="H93" i="3" s="1"/>
  <c r="I93" i="3" s="1"/>
  <c r="J93" i="3" s="1"/>
  <c r="D109" i="3"/>
  <c r="P58" i="31"/>
  <c r="Q58" i="31" s="1"/>
  <c r="S58" i="31" s="1"/>
  <c r="U58" i="31" s="1"/>
  <c r="AQ58" i="31" s="1"/>
  <c r="AU58" i="31" s="1"/>
  <c r="O59" i="31"/>
  <c r="E115" i="21"/>
  <c r="H114" i="21" s="1"/>
  <c r="I114" i="21" s="1"/>
  <c r="J114" i="21" s="1"/>
  <c r="D130" i="21"/>
  <c r="Q58" i="25"/>
  <c r="S58" i="25" s="1"/>
  <c r="U58" i="25" s="1"/>
  <c r="AQ58" i="25" s="1"/>
  <c r="AU58" i="25" s="1"/>
  <c r="O59" i="25"/>
  <c r="Q89" i="24"/>
  <c r="S89" i="24" s="1"/>
  <c r="U89" i="24" s="1"/>
  <c r="AJ89" i="24" s="1"/>
  <c r="AN89" i="24" s="1"/>
  <c r="O90" i="24"/>
  <c r="E94" i="26"/>
  <c r="H93" i="26" s="1"/>
  <c r="I93" i="26" s="1"/>
  <c r="J93" i="26" s="1"/>
  <c r="D109" i="26"/>
  <c r="P73" i="20"/>
  <c r="Q73" i="20" s="1"/>
  <c r="S73" i="20" s="1"/>
  <c r="U73" i="20" s="1"/>
  <c r="AQ73" i="20" s="1"/>
  <c r="AU73" i="20" s="1"/>
  <c r="P27" i="9"/>
  <c r="Q27" i="9" s="1"/>
  <c r="S27" i="9" s="1"/>
  <c r="U27" i="9" s="1"/>
  <c r="AQ27" i="9" s="1"/>
  <c r="AU27" i="9" s="1"/>
  <c r="O28" i="9"/>
  <c r="E91" i="15"/>
  <c r="H90" i="15" s="1"/>
  <c r="I90" i="15" s="1"/>
  <c r="J90" i="15" s="1"/>
  <c r="D106" i="15"/>
  <c r="E81" i="15"/>
  <c r="H80" i="15" s="1"/>
  <c r="I80" i="15" s="1"/>
  <c r="J80" i="15" s="1"/>
  <c r="D96" i="15"/>
  <c r="P90" i="1"/>
  <c r="Q90" i="1" s="1"/>
  <c r="S90" i="1" s="1"/>
  <c r="U90" i="1" s="1"/>
  <c r="AJ90" i="1" s="1"/>
  <c r="AN90" i="1" s="1"/>
  <c r="Q73" i="18"/>
  <c r="S73" i="18" s="1"/>
  <c r="U73" i="18" s="1"/>
  <c r="AQ73" i="18" s="1"/>
  <c r="AU73" i="18" s="1"/>
  <c r="O74" i="18"/>
  <c r="Q58" i="7"/>
  <c r="S58" i="7" s="1"/>
  <c r="U58" i="7" s="1"/>
  <c r="AQ58" i="7" s="1"/>
  <c r="AU58" i="7" s="1"/>
  <c r="O59" i="7"/>
  <c r="E93" i="10"/>
  <c r="H92" i="10" s="1"/>
  <c r="I92" i="10" s="1"/>
  <c r="J92" i="10" s="1"/>
  <c r="D108" i="10"/>
  <c r="E75" i="14"/>
  <c r="H74" i="14" s="1"/>
  <c r="I74" i="14" s="1"/>
  <c r="J74" i="14" s="1"/>
  <c r="D90" i="14"/>
  <c r="E97" i="29"/>
  <c r="H96" i="29" s="1"/>
  <c r="I96" i="29" s="1"/>
  <c r="J96" i="29" s="1"/>
  <c r="D112" i="29"/>
  <c r="P74" i="2"/>
  <c r="Q74" i="2" s="1"/>
  <c r="S74" i="2" s="1"/>
  <c r="U74" i="2" s="1"/>
  <c r="AQ74" i="2" s="1"/>
  <c r="AU74" i="2" s="1"/>
  <c r="O75" i="2"/>
  <c r="E93" i="3"/>
  <c r="H92" i="3" s="1"/>
  <c r="I92" i="3" s="1"/>
  <c r="J92" i="3" s="1"/>
  <c r="D108" i="3"/>
  <c r="P45" i="10"/>
  <c r="Q45" i="10" s="1"/>
  <c r="S45" i="10" s="1"/>
  <c r="U45" i="10" s="1"/>
  <c r="AQ45" i="10" s="1"/>
  <c r="AU45" i="10" s="1"/>
  <c r="E91" i="3"/>
  <c r="H90" i="3" s="1"/>
  <c r="I90" i="3" s="1"/>
  <c r="J90" i="3" s="1"/>
  <c r="D106" i="3"/>
  <c r="E96" i="19"/>
  <c r="H95" i="19" s="1"/>
  <c r="I95" i="19" s="1"/>
  <c r="J95" i="19" s="1"/>
  <c r="D111" i="19"/>
  <c r="D100" i="24"/>
  <c r="E85" i="24"/>
  <c r="H84" i="24" s="1"/>
  <c r="I84" i="24" s="1"/>
  <c r="J84" i="24" s="1"/>
  <c r="D132" i="10"/>
  <c r="E117" i="10"/>
  <c r="H116" i="10" s="1"/>
  <c r="I116" i="10" s="1"/>
  <c r="J116" i="10" s="1"/>
  <c r="P44" i="3"/>
  <c r="Q44" i="3" s="1"/>
  <c r="S44" i="3" s="1"/>
  <c r="U44" i="3" s="1"/>
  <c r="AQ44" i="3" s="1"/>
  <c r="AU44" i="3" s="1"/>
  <c r="O45" i="3"/>
  <c r="P106" i="1"/>
  <c r="Q106" i="1" s="1"/>
  <c r="S106" i="1" s="1"/>
  <c r="U106" i="1" s="1"/>
  <c r="AT106" i="1" s="1"/>
  <c r="AX106" i="1" s="1"/>
  <c r="O107" i="1"/>
  <c r="E100" i="29"/>
  <c r="H99" i="29" s="1"/>
  <c r="I99" i="29" s="1"/>
  <c r="J99" i="29" s="1"/>
  <c r="D115" i="29"/>
  <c r="E75" i="18"/>
  <c r="H74" i="18" s="1"/>
  <c r="I74" i="18" s="1"/>
  <c r="J74" i="18" s="1"/>
  <c r="D90" i="18"/>
  <c r="E90" i="6"/>
  <c r="H89" i="6" s="1"/>
  <c r="I89" i="6" s="1"/>
  <c r="J89" i="6" s="1"/>
  <c r="P89" i="6" s="1"/>
  <c r="D105" i="6"/>
  <c r="D114" i="9"/>
  <c r="E99" i="9"/>
  <c r="H98" i="9" s="1"/>
  <c r="I98" i="9" s="1"/>
  <c r="J98" i="9" s="1"/>
  <c r="D125" i="2"/>
  <c r="E110" i="2"/>
  <c r="H109" i="2" s="1"/>
  <c r="I109" i="2" s="1"/>
  <c r="J109" i="2" s="1"/>
  <c r="D129" i="9"/>
  <c r="E114" i="9"/>
  <c r="H113" i="9" s="1"/>
  <c r="I113" i="9" s="1"/>
  <c r="J113" i="9" s="1"/>
  <c r="E99" i="19"/>
  <c r="H98" i="19" s="1"/>
  <c r="I98" i="19" s="1"/>
  <c r="J98" i="19" s="1"/>
  <c r="D114" i="19"/>
  <c r="P59" i="5"/>
  <c r="Q59" i="5" s="1"/>
  <c r="S59" i="5" s="1"/>
  <c r="U59" i="5" s="1"/>
  <c r="AQ59" i="5" s="1"/>
  <c r="AU59" i="5" s="1"/>
  <c r="O27" i="28"/>
  <c r="P26" i="28"/>
  <c r="Q26" i="28" s="1"/>
  <c r="S26" i="28" s="1"/>
  <c r="U26" i="28" s="1"/>
  <c r="AQ26" i="28" s="1"/>
  <c r="AU26" i="28" s="1"/>
  <c r="P59" i="16"/>
  <c r="Q59" i="16" s="1"/>
  <c r="S59" i="16" s="1"/>
  <c r="U59" i="16" s="1"/>
  <c r="AQ59" i="16" s="1"/>
  <c r="AU59" i="16" s="1"/>
  <c r="O60" i="16"/>
  <c r="P73" i="17"/>
  <c r="Q73" i="17" s="1"/>
  <c r="S73" i="17" s="1"/>
  <c r="U73" i="17" s="1"/>
  <c r="AQ73" i="17" s="1"/>
  <c r="AU73" i="17" s="1"/>
  <c r="O74" i="17"/>
  <c r="P73" i="25"/>
  <c r="Q73" i="25" s="1"/>
  <c r="S73" i="25" s="1"/>
  <c r="U73" i="25" s="1"/>
  <c r="AQ73" i="25" s="1"/>
  <c r="AU73" i="25" s="1"/>
  <c r="P42" i="30"/>
  <c r="Q42" i="30" s="1"/>
  <c r="S42" i="30" s="1"/>
  <c r="U42" i="30" s="1"/>
  <c r="AQ42" i="30" s="1"/>
  <c r="AU42" i="30" s="1"/>
  <c r="O43" i="30"/>
  <c r="E94" i="23"/>
  <c r="H93" i="23" s="1"/>
  <c r="I93" i="23" s="1"/>
  <c r="J93" i="23" s="1"/>
  <c r="D109" i="23"/>
  <c r="Q58" i="15"/>
  <c r="S58" i="15" s="1"/>
  <c r="U58" i="15" s="1"/>
  <c r="AQ58" i="15" s="1"/>
  <c r="AU58" i="15" s="1"/>
  <c r="O59" i="15"/>
  <c r="E94" i="16"/>
  <c r="H93" i="16" s="1"/>
  <c r="I93" i="16" s="1"/>
  <c r="J93" i="16" s="1"/>
  <c r="D109" i="16"/>
  <c r="D93" i="15"/>
  <c r="E78" i="15"/>
  <c r="H77" i="15" s="1"/>
  <c r="I77" i="15" s="1"/>
  <c r="J77" i="15" s="1"/>
  <c r="E93" i="11"/>
  <c r="H92" i="11" s="1"/>
  <c r="I92" i="11" s="1"/>
  <c r="J92" i="11" s="1"/>
  <c r="D108" i="11"/>
  <c r="P44" i="5"/>
  <c r="Q44" i="5" s="1"/>
  <c r="S44" i="5" s="1"/>
  <c r="U44" i="5" s="1"/>
  <c r="AQ44" i="5" s="1"/>
  <c r="AU44" i="5" s="1"/>
  <c r="O45" i="5"/>
  <c r="P28" i="17"/>
  <c r="Q28" i="17" s="1"/>
  <c r="S28" i="17" s="1"/>
  <c r="U28" i="17" s="1"/>
  <c r="AQ28" i="17" s="1"/>
  <c r="AU28" i="17" s="1"/>
  <c r="O29" i="17"/>
  <c r="P73" i="6"/>
  <c r="Q73" i="6" s="1"/>
  <c r="S73" i="6" s="1"/>
  <c r="U73" i="6" s="1"/>
  <c r="AQ73" i="6" s="1"/>
  <c r="AU73" i="6" s="1"/>
  <c r="O74" i="6"/>
  <c r="D106" i="13"/>
  <c r="E91" i="13"/>
  <c r="H90" i="13" s="1"/>
  <c r="I90" i="13" s="1"/>
  <c r="J90" i="13" s="1"/>
  <c r="Q73" i="16"/>
  <c r="S73" i="16" s="1"/>
  <c r="U73" i="16" s="1"/>
  <c r="AQ73" i="16" s="1"/>
  <c r="AU73" i="16" s="1"/>
  <c r="O74" i="16"/>
  <c r="E94" i="29"/>
  <c r="H93" i="29" s="1"/>
  <c r="I93" i="29" s="1"/>
  <c r="J93" i="29" s="1"/>
  <c r="D109" i="29"/>
  <c r="D115" i="11"/>
  <c r="E100" i="11"/>
  <c r="H99" i="11" s="1"/>
  <c r="I99" i="11" s="1"/>
  <c r="J99" i="11" s="1"/>
  <c r="P74" i="11"/>
  <c r="Q74" i="11" s="1"/>
  <c r="S74" i="11" s="1"/>
  <c r="U74" i="11" s="1"/>
  <c r="AQ74" i="11" s="1"/>
  <c r="AU74" i="11" s="1"/>
  <c r="E92" i="29"/>
  <c r="H91" i="29" s="1"/>
  <c r="I91" i="29" s="1"/>
  <c r="J91" i="29" s="1"/>
  <c r="D107" i="29"/>
  <c r="D115" i="5"/>
  <c r="E100" i="5"/>
  <c r="H99" i="5" s="1"/>
  <c r="I99" i="5" s="1"/>
  <c r="J99" i="5" s="1"/>
  <c r="S58" i="28"/>
  <c r="U58" i="28" s="1"/>
  <c r="AQ58" i="28" s="1"/>
  <c r="AU58" i="28" s="1"/>
  <c r="P42" i="6"/>
  <c r="Q42" i="6" s="1"/>
  <c r="S42" i="6" s="1"/>
  <c r="U42" i="6" s="1"/>
  <c r="AQ42" i="6" s="1"/>
  <c r="AU42" i="6" s="1"/>
  <c r="O43" i="6"/>
  <c r="E83" i="7"/>
  <c r="H82" i="7" s="1"/>
  <c r="I82" i="7" s="1"/>
  <c r="J82" i="7" s="1"/>
  <c r="D98" i="7"/>
  <c r="S74" i="1"/>
  <c r="U74" i="1" s="1"/>
  <c r="AQ74" i="1" s="1"/>
  <c r="AU74" i="1" s="1"/>
  <c r="S26" i="8"/>
  <c r="U26" i="8" s="1"/>
  <c r="AQ26" i="8" s="1"/>
  <c r="AU26" i="8" s="1"/>
  <c r="E113" i="19"/>
  <c r="H112" i="19" s="1"/>
  <c r="I112" i="19" s="1"/>
  <c r="J112" i="19" s="1"/>
  <c r="D128" i="19"/>
  <c r="E99" i="4"/>
  <c r="H98" i="4" s="1"/>
  <c r="I98" i="4" s="1"/>
  <c r="J98" i="4" s="1"/>
  <c r="D114" i="4"/>
  <c r="S28" i="12"/>
  <c r="U28" i="12" s="1"/>
  <c r="AQ28" i="12" s="1"/>
  <c r="AU28" i="12" s="1"/>
  <c r="P27" i="3"/>
  <c r="Q27" i="3" s="1"/>
  <c r="S27" i="3" s="1"/>
  <c r="U27" i="3" s="1"/>
  <c r="AQ27" i="3" s="1"/>
  <c r="AU27" i="3" s="1"/>
  <c r="O28" i="3"/>
  <c r="S42" i="8"/>
  <c r="U42" i="8" s="1"/>
  <c r="AQ42" i="8" s="1"/>
  <c r="AU42" i="8" s="1"/>
  <c r="E99" i="14"/>
  <c r="H98" i="14" s="1"/>
  <c r="I98" i="14" s="1"/>
  <c r="J98" i="14" s="1"/>
  <c r="D114" i="14"/>
  <c r="D109" i="31"/>
  <c r="E94" i="31"/>
  <c r="H93" i="31" s="1"/>
  <c r="I93" i="31" s="1"/>
  <c r="J93" i="31" s="1"/>
  <c r="E90" i="3"/>
  <c r="H89" i="3" s="1"/>
  <c r="I89" i="3" s="1"/>
  <c r="J89" i="3" s="1"/>
  <c r="D105" i="3"/>
  <c r="E90" i="13"/>
  <c r="H89" i="13" s="1"/>
  <c r="I89" i="13" s="1"/>
  <c r="J89" i="13" s="1"/>
  <c r="P89" i="13" s="1"/>
  <c r="D105" i="13"/>
  <c r="E85" i="14"/>
  <c r="H84" i="14" s="1"/>
  <c r="I84" i="14" s="1"/>
  <c r="J84" i="14" s="1"/>
  <c r="D100" i="14"/>
  <c r="D144" i="33"/>
  <c r="E145" i="33" s="1"/>
  <c r="H144" i="33" s="1"/>
  <c r="I144" i="33" s="1"/>
  <c r="J144" i="33" s="1"/>
  <c r="E130" i="33"/>
  <c r="H129" i="33" s="1"/>
  <c r="I129" i="33" s="1"/>
  <c r="J129" i="33" s="1"/>
  <c r="BA121" i="1"/>
  <c r="E75" i="7"/>
  <c r="H74" i="7" s="1"/>
  <c r="I74" i="7" s="1"/>
  <c r="J74" i="7" s="1"/>
  <c r="D90" i="7"/>
  <c r="D126" i="2"/>
  <c r="E111" i="2"/>
  <c r="H110" i="2" s="1"/>
  <c r="I110" i="2" s="1"/>
  <c r="J110" i="2" s="1"/>
  <c r="D115" i="7"/>
  <c r="E100" i="7"/>
  <c r="H99" i="7" s="1"/>
  <c r="I99" i="7" s="1"/>
  <c r="J99" i="7" s="1"/>
  <c r="D100" i="7"/>
  <c r="E85" i="7"/>
  <c r="H84" i="7" s="1"/>
  <c r="I84" i="7" s="1"/>
  <c r="J84" i="7" s="1"/>
  <c r="E75" i="31"/>
  <c r="H74" i="31" s="1"/>
  <c r="I74" i="31" s="1"/>
  <c r="J74" i="31" s="1"/>
  <c r="D90" i="31"/>
  <c r="O27" i="31"/>
  <c r="D110" i="15"/>
  <c r="E95" i="15"/>
  <c r="H94" i="15" s="1"/>
  <c r="I94" i="15" s="1"/>
  <c r="J94" i="15" s="1"/>
  <c r="D105" i="18"/>
  <c r="E90" i="18"/>
  <c r="H89" i="18" s="1"/>
  <c r="I89" i="18" s="1"/>
  <c r="J89" i="18" s="1"/>
  <c r="P89" i="18" s="1"/>
  <c r="E91" i="22"/>
  <c r="H90" i="22" s="1"/>
  <c r="I90" i="22" s="1"/>
  <c r="J90" i="22" s="1"/>
  <c r="D106" i="22"/>
  <c r="S27" i="24"/>
  <c r="U27" i="24" s="1"/>
  <c r="AQ27" i="24" s="1"/>
  <c r="AU27" i="24" s="1"/>
  <c r="P89" i="27"/>
  <c r="Q89" i="27" s="1"/>
  <c r="S89" i="27" s="1"/>
  <c r="U89" i="27" s="1"/>
  <c r="AJ89" i="27" s="1"/>
  <c r="AN89" i="27" s="1"/>
  <c r="E75" i="23"/>
  <c r="H74" i="23" s="1"/>
  <c r="I74" i="23" s="1"/>
  <c r="J74" i="23" s="1"/>
  <c r="D90" i="23"/>
  <c r="D108" i="26"/>
  <c r="E93" i="26"/>
  <c r="H92" i="26" s="1"/>
  <c r="I92" i="26" s="1"/>
  <c r="J92" i="26" s="1"/>
  <c r="D106" i="20"/>
  <c r="E91" i="20"/>
  <c r="H90" i="20" s="1"/>
  <c r="I90" i="20" s="1"/>
  <c r="J90" i="20" s="1"/>
  <c r="E98" i="5"/>
  <c r="H97" i="5" s="1"/>
  <c r="I97" i="5" s="1"/>
  <c r="J97" i="5" s="1"/>
  <c r="D113" i="5"/>
  <c r="E82" i="23"/>
  <c r="H81" i="23" s="1"/>
  <c r="I81" i="23" s="1"/>
  <c r="J81" i="23" s="1"/>
  <c r="D97" i="23"/>
  <c r="E100" i="26"/>
  <c r="H99" i="26" s="1"/>
  <c r="I99" i="26" s="1"/>
  <c r="J99" i="26" s="1"/>
  <c r="D115" i="26"/>
  <c r="D130" i="23"/>
  <c r="E115" i="23"/>
  <c r="H114" i="23" s="1"/>
  <c r="I114" i="23" s="1"/>
  <c r="J114" i="23" s="1"/>
  <c r="E78" i="27"/>
  <c r="H77" i="27" s="1"/>
  <c r="I77" i="27" s="1"/>
  <c r="J77" i="27" s="1"/>
  <c r="D93" i="27"/>
  <c r="E92" i="14"/>
  <c r="H91" i="14" s="1"/>
  <c r="I91" i="14" s="1"/>
  <c r="J91" i="14" s="1"/>
  <c r="D107" i="14"/>
  <c r="E92" i="27"/>
  <c r="H91" i="27" s="1"/>
  <c r="I91" i="27" s="1"/>
  <c r="J91" i="27" s="1"/>
  <c r="D107" i="27"/>
  <c r="D92" i="7"/>
  <c r="E77" i="7"/>
  <c r="H76" i="7" s="1"/>
  <c r="I76" i="7" s="1"/>
  <c r="J76" i="7" s="1"/>
  <c r="D107" i="26"/>
  <c r="E92" i="26"/>
  <c r="H91" i="26" s="1"/>
  <c r="I91" i="26" s="1"/>
  <c r="J91" i="26" s="1"/>
  <c r="O43" i="17"/>
  <c r="D112" i="24"/>
  <c r="E97" i="24"/>
  <c r="H96" i="24" s="1"/>
  <c r="I96" i="24" s="1"/>
  <c r="J96" i="24" s="1"/>
  <c r="S43" i="10"/>
  <c r="U43" i="10" s="1"/>
  <c r="AQ43" i="10" s="1"/>
  <c r="AU43" i="10" s="1"/>
  <c r="D107" i="31"/>
  <c r="E92" i="31"/>
  <c r="H91" i="31" s="1"/>
  <c r="I91" i="31" s="1"/>
  <c r="J91" i="31" s="1"/>
  <c r="E93" i="20"/>
  <c r="H92" i="20" s="1"/>
  <c r="I92" i="20" s="1"/>
  <c r="J92" i="20" s="1"/>
  <c r="D108" i="20"/>
  <c r="P27" i="20"/>
  <c r="Q27" i="20" s="1"/>
  <c r="S27" i="20" s="1"/>
  <c r="U27" i="20" s="1"/>
  <c r="AQ27" i="20" s="1"/>
  <c r="AU27" i="20" s="1"/>
  <c r="O28" i="20"/>
  <c r="E85" i="28"/>
  <c r="H84" i="28" s="1"/>
  <c r="I84" i="28" s="1"/>
  <c r="J84" i="28" s="1"/>
  <c r="D100" i="28"/>
  <c r="P59" i="19"/>
  <c r="Q59" i="19" s="1"/>
  <c r="S59" i="19" s="1"/>
  <c r="U59" i="19" s="1"/>
  <c r="AQ59" i="19" s="1"/>
  <c r="AU59" i="19" s="1"/>
  <c r="S89" i="1"/>
  <c r="U89" i="1" s="1"/>
  <c r="AJ89" i="1" s="1"/>
  <c r="AN89" i="1" s="1"/>
  <c r="P59" i="6"/>
  <c r="Q59" i="6" s="1"/>
  <c r="S59" i="6" s="1"/>
  <c r="U59" i="6" s="1"/>
  <c r="AQ59" i="6" s="1"/>
  <c r="AU59" i="6" s="1"/>
  <c r="O60" i="6"/>
  <c r="D110" i="18"/>
  <c r="E95" i="18"/>
  <c r="H94" i="18" s="1"/>
  <c r="I94" i="18" s="1"/>
  <c r="J94" i="18" s="1"/>
  <c r="E115" i="3"/>
  <c r="H114" i="3" s="1"/>
  <c r="I114" i="3" s="1"/>
  <c r="J114" i="3" s="1"/>
  <c r="D130" i="3"/>
  <c r="D93" i="13"/>
  <c r="E78" i="13"/>
  <c r="H77" i="13" s="1"/>
  <c r="I77" i="13" s="1"/>
  <c r="J77" i="13" s="1"/>
  <c r="D116" i="17"/>
  <c r="E101" i="17"/>
  <c r="H100" i="17" s="1"/>
  <c r="I100" i="17" s="1"/>
  <c r="J100" i="17" s="1"/>
  <c r="E97" i="28"/>
  <c r="H96" i="28" s="1"/>
  <c r="I96" i="28" s="1"/>
  <c r="J96" i="28" s="1"/>
  <c r="D112" i="28"/>
  <c r="E91" i="16"/>
  <c r="H90" i="16" s="1"/>
  <c r="I90" i="16" s="1"/>
  <c r="J90" i="16" s="1"/>
  <c r="D106" i="16"/>
  <c r="E93" i="18"/>
  <c r="H92" i="18" s="1"/>
  <c r="I92" i="18" s="1"/>
  <c r="J92" i="18" s="1"/>
  <c r="D108" i="18"/>
  <c r="E93" i="15"/>
  <c r="H92" i="15" s="1"/>
  <c r="I92" i="15" s="1"/>
  <c r="J92" i="15" s="1"/>
  <c r="D108" i="15"/>
  <c r="D123" i="6"/>
  <c r="E108" i="6"/>
  <c r="H107" i="6" s="1"/>
  <c r="I107" i="6" s="1"/>
  <c r="J107" i="6" s="1"/>
  <c r="D109" i="11"/>
  <c r="E94" i="11"/>
  <c r="H93" i="11" s="1"/>
  <c r="I93" i="11" s="1"/>
  <c r="J93" i="11" s="1"/>
  <c r="E95" i="14"/>
  <c r="H94" i="14" s="1"/>
  <c r="I94" i="14" s="1"/>
  <c r="J94" i="14" s="1"/>
  <c r="D110" i="14"/>
  <c r="D111" i="15"/>
  <c r="E96" i="15"/>
  <c r="H95" i="15" s="1"/>
  <c r="I95" i="15" s="1"/>
  <c r="J95" i="15" s="1"/>
  <c r="D100" i="3"/>
  <c r="E85" i="3"/>
  <c r="H84" i="3" s="1"/>
  <c r="I84" i="3" s="1"/>
  <c r="J84" i="3" s="1"/>
  <c r="E112" i="7"/>
  <c r="H111" i="7" s="1"/>
  <c r="I111" i="7" s="1"/>
  <c r="J111" i="7" s="1"/>
  <c r="D127" i="7"/>
  <c r="P59" i="1"/>
  <c r="Q59" i="1" s="1"/>
  <c r="S59" i="1" s="1"/>
  <c r="U59" i="1" s="1"/>
  <c r="AQ59" i="1" s="1"/>
  <c r="AU59" i="1" s="1"/>
  <c r="O60" i="1"/>
  <c r="E101" i="2"/>
  <c r="H100" i="2" s="1"/>
  <c r="I100" i="2" s="1"/>
  <c r="J100" i="2" s="1"/>
  <c r="D116" i="2"/>
  <c r="P73" i="3"/>
  <c r="Q73" i="3" s="1"/>
  <c r="S73" i="3" s="1"/>
  <c r="U73" i="3" s="1"/>
  <c r="AQ73" i="3" s="1"/>
  <c r="AU73" i="3" s="1"/>
  <c r="E94" i="30"/>
  <c r="H93" i="30" s="1"/>
  <c r="I93" i="30" s="1"/>
  <c r="J93" i="30" s="1"/>
  <c r="D109" i="30"/>
  <c r="D124" i="12"/>
  <c r="E109" i="12"/>
  <c r="H108" i="12" s="1"/>
  <c r="I108" i="12" s="1"/>
  <c r="J108" i="12" s="1"/>
  <c r="Q89" i="21"/>
  <c r="S89" i="21" s="1"/>
  <c r="U89" i="21" s="1"/>
  <c r="AJ89" i="21" s="1"/>
  <c r="AN89" i="21" s="1"/>
  <c r="O90" i="21"/>
  <c r="D112" i="26"/>
  <c r="E97" i="26"/>
  <c r="H96" i="26" s="1"/>
  <c r="I96" i="26" s="1"/>
  <c r="J96" i="26" s="1"/>
  <c r="D116" i="26"/>
  <c r="E101" i="26"/>
  <c r="H100" i="26" s="1"/>
  <c r="I100" i="26" s="1"/>
  <c r="J100" i="26" s="1"/>
  <c r="P42" i="27"/>
  <c r="Q42" i="27" s="1"/>
  <c r="S42" i="27" s="1"/>
  <c r="U42" i="27" s="1"/>
  <c r="AQ42" i="27" s="1"/>
  <c r="AU42" i="27" s="1"/>
  <c r="O43" i="27"/>
  <c r="P59" i="23"/>
  <c r="Q59" i="23" s="1"/>
  <c r="S59" i="23" s="1"/>
  <c r="U59" i="23" s="1"/>
  <c r="AQ59" i="23" s="1"/>
  <c r="AU59" i="23" s="1"/>
  <c r="D95" i="12"/>
  <c r="E80" i="12"/>
  <c r="H79" i="12" s="1"/>
  <c r="I79" i="12" s="1"/>
  <c r="J79" i="12" s="1"/>
  <c r="S42" i="13"/>
  <c r="U42" i="13" s="1"/>
  <c r="AQ42" i="13" s="1"/>
  <c r="AU42" i="13" s="1"/>
  <c r="P43" i="23"/>
  <c r="Q43" i="23" s="1"/>
  <c r="S43" i="23" s="1"/>
  <c r="U43" i="23" s="1"/>
  <c r="AQ43" i="23" s="1"/>
  <c r="AU43" i="23" s="1"/>
  <c r="O43" i="24"/>
  <c r="D127" i="5"/>
  <c r="E112" i="5"/>
  <c r="H111" i="5" s="1"/>
  <c r="I111" i="5" s="1"/>
  <c r="J111" i="5" s="1"/>
  <c r="O74" i="27"/>
  <c r="O74" i="21"/>
  <c r="P136" i="25"/>
  <c r="Q136" i="25" s="1"/>
  <c r="S136" i="25" s="1"/>
  <c r="U136" i="25" s="1"/>
  <c r="AT136" i="25" s="1"/>
  <c r="AX136" i="25" s="1"/>
  <c r="O137" i="25"/>
  <c r="E94" i="22"/>
  <c r="H93" i="22" s="1"/>
  <c r="I93" i="22" s="1"/>
  <c r="J93" i="22" s="1"/>
  <c r="D109" i="22"/>
  <c r="Q73" i="24"/>
  <c r="S73" i="24" s="1"/>
  <c r="U73" i="24" s="1"/>
  <c r="AQ73" i="24" s="1"/>
  <c r="AU73" i="24" s="1"/>
  <c r="O74" i="24"/>
  <c r="P42" i="2"/>
  <c r="Q42" i="2" s="1"/>
  <c r="S42" i="2" s="1"/>
  <c r="U42" i="2" s="1"/>
  <c r="AQ42" i="2" s="1"/>
  <c r="AU42" i="2" s="1"/>
  <c r="O43" i="2"/>
  <c r="E79" i="28"/>
  <c r="H78" i="28" s="1"/>
  <c r="I78" i="28" s="1"/>
  <c r="J78" i="28" s="1"/>
  <c r="D94" i="28"/>
  <c r="O44" i="8"/>
  <c r="D98" i="31"/>
  <c r="E83" i="31"/>
  <c r="H82" i="31" s="1"/>
  <c r="I82" i="31" s="1"/>
  <c r="J82" i="31" s="1"/>
  <c r="D125" i="6"/>
  <c r="E110" i="6"/>
  <c r="H109" i="6" s="1"/>
  <c r="I109" i="6" s="1"/>
  <c r="J109" i="6" s="1"/>
  <c r="D92" i="16"/>
  <c r="E77" i="16"/>
  <c r="H76" i="16" s="1"/>
  <c r="I76" i="16" s="1"/>
  <c r="J76" i="16" s="1"/>
  <c r="E93" i="6"/>
  <c r="H92" i="6" s="1"/>
  <c r="I92" i="6" s="1"/>
  <c r="J92" i="6" s="1"/>
  <c r="D108" i="6"/>
  <c r="P89" i="5"/>
  <c r="Q89" i="5" s="1"/>
  <c r="S89" i="5" s="1"/>
  <c r="U89" i="5" s="1"/>
  <c r="AJ89" i="5" s="1"/>
  <c r="AN89" i="5" s="1"/>
  <c r="D105" i="2"/>
  <c r="E90" i="2"/>
  <c r="H89" i="2" s="1"/>
  <c r="I89" i="2" s="1"/>
  <c r="J89" i="2" s="1"/>
  <c r="P89" i="2" s="1"/>
  <c r="E98" i="14"/>
  <c r="H97" i="14" s="1"/>
  <c r="I97" i="14" s="1"/>
  <c r="J97" i="14" s="1"/>
  <c r="D113" i="14"/>
  <c r="P73" i="5"/>
  <c r="Q73" i="5" s="1"/>
  <c r="S73" i="5" s="1"/>
  <c r="U73" i="5" s="1"/>
  <c r="AQ73" i="5" s="1"/>
  <c r="AU73" i="5" s="1"/>
  <c r="O74" i="5"/>
  <c r="D95" i="16"/>
  <c r="E80" i="16"/>
  <c r="H79" i="16" s="1"/>
  <c r="I79" i="16" s="1"/>
  <c r="J79" i="16" s="1"/>
  <c r="S58" i="19"/>
  <c r="U58" i="19" s="1"/>
  <c r="AQ58" i="19" s="1"/>
  <c r="AU58" i="19" s="1"/>
  <c r="D129" i="3"/>
  <c r="E114" i="3"/>
  <c r="H113" i="3" s="1"/>
  <c r="I113" i="3" s="1"/>
  <c r="J113" i="3" s="1"/>
  <c r="E100" i="12"/>
  <c r="H99" i="12" s="1"/>
  <c r="I99" i="12" s="1"/>
  <c r="J99" i="12" s="1"/>
  <c r="D115" i="12"/>
  <c r="E76" i="19"/>
  <c r="H75" i="19" s="1"/>
  <c r="I75" i="19" s="1"/>
  <c r="J75" i="19" s="1"/>
  <c r="D91" i="19"/>
  <c r="D122" i="4"/>
  <c r="E107" i="4"/>
  <c r="H106" i="4" s="1"/>
  <c r="I106" i="4" s="1"/>
  <c r="J106" i="4" s="1"/>
  <c r="D126" i="6"/>
  <c r="E111" i="6"/>
  <c r="H110" i="6" s="1"/>
  <c r="I110" i="6" s="1"/>
  <c r="J110" i="6" s="1"/>
  <c r="E107" i="9"/>
  <c r="H106" i="9" s="1"/>
  <c r="I106" i="9" s="1"/>
  <c r="J106" i="9" s="1"/>
  <c r="D122" i="9"/>
  <c r="D99" i="10"/>
  <c r="E84" i="10"/>
  <c r="H83" i="10" s="1"/>
  <c r="I83" i="10" s="1"/>
  <c r="J83" i="10" s="1"/>
  <c r="P58" i="24"/>
  <c r="Q58" i="24" s="1"/>
  <c r="S58" i="24" s="1"/>
  <c r="U58" i="24" s="1"/>
  <c r="AQ58" i="24" s="1"/>
  <c r="AU58" i="24" s="1"/>
  <c r="O59" i="24"/>
  <c r="E80" i="23"/>
  <c r="H79" i="23" s="1"/>
  <c r="I79" i="23" s="1"/>
  <c r="J79" i="23" s="1"/>
  <c r="D95" i="23"/>
  <c r="D129" i="26"/>
  <c r="E114" i="26"/>
  <c r="H113" i="26" s="1"/>
  <c r="I113" i="26" s="1"/>
  <c r="J113" i="26" s="1"/>
  <c r="P136" i="29"/>
  <c r="E101" i="27"/>
  <c r="H100" i="27" s="1"/>
  <c r="I100" i="27" s="1"/>
  <c r="J100" i="27" s="1"/>
  <c r="D116" i="27"/>
  <c r="O27" i="25"/>
  <c r="E77" i="21"/>
  <c r="H76" i="21" s="1"/>
  <c r="I76" i="21" s="1"/>
  <c r="J76" i="21" s="1"/>
  <c r="D92" i="21"/>
  <c r="D108" i="23"/>
  <c r="E93" i="23"/>
  <c r="H92" i="23" s="1"/>
  <c r="I92" i="23" s="1"/>
  <c r="J92" i="23" s="1"/>
  <c r="E85" i="15"/>
  <c r="H84" i="15" s="1"/>
  <c r="I84" i="15" s="1"/>
  <c r="J84" i="15" s="1"/>
  <c r="D100" i="15"/>
  <c r="D131" i="2"/>
  <c r="E116" i="2"/>
  <c r="H115" i="2" s="1"/>
  <c r="I115" i="2" s="1"/>
  <c r="J115" i="2" s="1"/>
  <c r="E113" i="13"/>
  <c r="H112" i="13" s="1"/>
  <c r="I112" i="13" s="1"/>
  <c r="J112" i="13" s="1"/>
  <c r="D128" i="13"/>
  <c r="D126" i="10"/>
  <c r="E111" i="10"/>
  <c r="H110" i="10" s="1"/>
  <c r="I110" i="10" s="1"/>
  <c r="J110" i="10" s="1"/>
  <c r="D110" i="31"/>
  <c r="E95" i="31"/>
  <c r="H94" i="31" s="1"/>
  <c r="I94" i="31" s="1"/>
  <c r="J94" i="31" s="1"/>
  <c r="E90" i="9"/>
  <c r="H89" i="9" s="1"/>
  <c r="I89" i="9" s="1"/>
  <c r="J89" i="9" s="1"/>
  <c r="D105" i="9"/>
  <c r="D116" i="12"/>
  <c r="E101" i="12"/>
  <c r="H100" i="12" s="1"/>
  <c r="I100" i="12" s="1"/>
  <c r="J100" i="12" s="1"/>
  <c r="D92" i="28"/>
  <c r="E77" i="28"/>
  <c r="H76" i="28" s="1"/>
  <c r="I76" i="28" s="1"/>
  <c r="J76" i="28" s="1"/>
  <c r="D128" i="4"/>
  <c r="E113" i="4"/>
  <c r="H112" i="4" s="1"/>
  <c r="I112" i="4" s="1"/>
  <c r="J112" i="4" s="1"/>
  <c r="D105" i="5"/>
  <c r="E90" i="5"/>
  <c r="H89" i="5" s="1"/>
  <c r="I89" i="5" s="1"/>
  <c r="J89" i="5" s="1"/>
  <c r="O59" i="4"/>
  <c r="O59" i="28"/>
  <c r="P58" i="18"/>
  <c r="Q58" i="18" s="1"/>
  <c r="S58" i="18" s="1"/>
  <c r="U58" i="18" s="1"/>
  <c r="AQ58" i="18" s="1"/>
  <c r="AU58" i="18" s="1"/>
  <c r="O59" i="18"/>
  <c r="E96" i="3"/>
  <c r="H95" i="3" s="1"/>
  <c r="I95" i="3" s="1"/>
  <c r="J95" i="3" s="1"/>
  <c r="D111" i="3"/>
  <c r="D121" i="8"/>
  <c r="E106" i="8"/>
  <c r="H105" i="8" s="1"/>
  <c r="I105" i="8" s="1"/>
  <c r="J105" i="8" s="1"/>
  <c r="S73" i="7"/>
  <c r="U73" i="7" s="1"/>
  <c r="AQ73" i="7" s="1"/>
  <c r="AU73" i="7" s="1"/>
  <c r="E107" i="8"/>
  <c r="H106" i="8" s="1"/>
  <c r="I106" i="8" s="1"/>
  <c r="J106" i="8" s="1"/>
  <c r="D122" i="8"/>
  <c r="D131" i="14"/>
  <c r="E116" i="14"/>
  <c r="H115" i="14" s="1"/>
  <c r="I115" i="14" s="1"/>
  <c r="J115" i="14" s="1"/>
  <c r="D98" i="29"/>
  <c r="E83" i="29"/>
  <c r="H82" i="29" s="1"/>
  <c r="I82" i="29" s="1"/>
  <c r="J82" i="29" s="1"/>
  <c r="P26" i="18"/>
  <c r="Q26" i="18" s="1"/>
  <c r="S26" i="18" s="1"/>
  <c r="U26" i="18" s="1"/>
  <c r="AQ26" i="18" s="1"/>
  <c r="AU26" i="18" s="1"/>
  <c r="O27" i="18"/>
  <c r="S42" i="3"/>
  <c r="U42" i="3" s="1"/>
  <c r="AQ42" i="3" s="1"/>
  <c r="AU42" i="3" s="1"/>
  <c r="O90" i="5"/>
  <c r="AX122" i="1"/>
  <c r="O45" i="22"/>
  <c r="D111" i="26"/>
  <c r="E96" i="26"/>
  <c r="H95" i="26" s="1"/>
  <c r="I95" i="26" s="1"/>
  <c r="J95" i="26" s="1"/>
  <c r="D98" i="25"/>
  <c r="E99" i="25" s="1"/>
  <c r="H98" i="25" s="1"/>
  <c r="I98" i="25" s="1"/>
  <c r="J98" i="25" s="1"/>
  <c r="E83" i="25"/>
  <c r="H82" i="25" s="1"/>
  <c r="I82" i="25" s="1"/>
  <c r="J82" i="25" s="1"/>
  <c r="D111" i="2"/>
  <c r="E96" i="2"/>
  <c r="H95" i="2" s="1"/>
  <c r="I95" i="2" s="1"/>
  <c r="J95" i="2" s="1"/>
  <c r="S73" i="27"/>
  <c r="U73" i="27" s="1"/>
  <c r="AQ73" i="27" s="1"/>
  <c r="AU73" i="27" s="1"/>
  <c r="E94" i="7"/>
  <c r="H93" i="7" s="1"/>
  <c r="I93" i="7" s="1"/>
  <c r="J93" i="7" s="1"/>
  <c r="D109" i="7"/>
  <c r="E101" i="11"/>
  <c r="H100" i="11" s="1"/>
  <c r="I100" i="11" s="1"/>
  <c r="J100" i="11" s="1"/>
  <c r="D116" i="11"/>
  <c r="S73" i="22"/>
  <c r="U73" i="22" s="1"/>
  <c r="AQ73" i="22" s="1"/>
  <c r="AU73" i="22" s="1"/>
  <c r="S26" i="27"/>
  <c r="U26" i="27" s="1"/>
  <c r="AQ26" i="27" s="1"/>
  <c r="AU26" i="27" s="1"/>
  <c r="E113" i="7"/>
  <c r="H112" i="7" s="1"/>
  <c r="I112" i="7" s="1"/>
  <c r="J112" i="7" s="1"/>
  <c r="D128" i="7"/>
  <c r="E126" i="17"/>
  <c r="H125" i="17" s="1"/>
  <c r="I125" i="17" s="1"/>
  <c r="J125" i="17" s="1"/>
  <c r="D140" i="17"/>
  <c r="E141" i="17" s="1"/>
  <c r="H140" i="17" s="1"/>
  <c r="I140" i="17" s="1"/>
  <c r="J140" i="17" s="1"/>
  <c r="D107" i="3"/>
  <c r="E92" i="3"/>
  <c r="H91" i="3" s="1"/>
  <c r="I91" i="3" s="1"/>
  <c r="J91" i="3" s="1"/>
  <c r="O27" i="13"/>
  <c r="D124" i="27"/>
  <c r="E109" i="27"/>
  <c r="H108" i="27" s="1"/>
  <c r="I108" i="27" s="1"/>
  <c r="J108" i="27" s="1"/>
  <c r="D129" i="19"/>
  <c r="E114" i="19"/>
  <c r="H113" i="19" s="1"/>
  <c r="I113" i="19" s="1"/>
  <c r="J113" i="19" s="1"/>
  <c r="D112" i="33"/>
  <c r="E97" i="33"/>
  <c r="H96" i="33" s="1"/>
  <c r="I96" i="33" s="1"/>
  <c r="J96" i="33" s="1"/>
  <c r="P43" i="12"/>
  <c r="Q43" i="12" s="1"/>
  <c r="S43" i="12" s="1"/>
  <c r="U43" i="12" s="1"/>
  <c r="AQ43" i="12" s="1"/>
  <c r="AU43" i="12" s="1"/>
  <c r="D111" i="14"/>
  <c r="E96" i="14"/>
  <c r="H95" i="14" s="1"/>
  <c r="I95" i="14" s="1"/>
  <c r="J95" i="14" s="1"/>
  <c r="S59" i="29"/>
  <c r="U59" i="29" s="1"/>
  <c r="AQ59" i="29" s="1"/>
  <c r="AU59" i="29" s="1"/>
  <c r="D91" i="9"/>
  <c r="E76" i="9"/>
  <c r="H75" i="9" s="1"/>
  <c r="I75" i="9" s="1"/>
  <c r="J75" i="9" s="1"/>
  <c r="O44" i="31"/>
  <c r="D110" i="11"/>
  <c r="E95" i="11"/>
  <c r="H94" i="11" s="1"/>
  <c r="I94" i="11" s="1"/>
  <c r="J94" i="11" s="1"/>
  <c r="D127" i="29"/>
  <c r="E112" i="29"/>
  <c r="H111" i="29" s="1"/>
  <c r="I111" i="29" s="1"/>
  <c r="J111" i="29" s="1"/>
  <c r="O123" i="1"/>
  <c r="D112" i="6"/>
  <c r="E97" i="6"/>
  <c r="H96" i="6" s="1"/>
  <c r="I96" i="6" s="1"/>
  <c r="J96" i="6" s="1"/>
  <c r="P58" i="2"/>
  <c r="Q58" i="2" s="1"/>
  <c r="S58" i="2" s="1"/>
  <c r="U58" i="2" s="1"/>
  <c r="AQ58" i="2" s="1"/>
  <c r="AU58" i="2" s="1"/>
  <c r="E114" i="17"/>
  <c r="H113" i="17" s="1"/>
  <c r="I113" i="17" s="1"/>
  <c r="J113" i="17" s="1"/>
  <c r="D129" i="17"/>
  <c r="P43" i="20"/>
  <c r="Q43" i="20" s="1"/>
  <c r="S43" i="20" s="1"/>
  <c r="U43" i="20" s="1"/>
  <c r="AQ43" i="20" s="1"/>
  <c r="AU43" i="20" s="1"/>
  <c r="O44" i="20"/>
  <c r="Q89" i="31"/>
  <c r="S89" i="31" s="1"/>
  <c r="U89" i="31" s="1"/>
  <c r="AJ89" i="31" s="1"/>
  <c r="AN89" i="31" s="1"/>
  <c r="O90" i="31"/>
  <c r="D96" i="30"/>
  <c r="E81" i="30"/>
  <c r="H80" i="30" s="1"/>
  <c r="I80" i="30" s="1"/>
  <c r="J80" i="30" s="1"/>
  <c r="E109" i="8"/>
  <c r="H108" i="8" s="1"/>
  <c r="I108" i="8" s="1"/>
  <c r="J108" i="8" s="1"/>
  <c r="D124" i="8"/>
  <c r="O44" i="7"/>
  <c r="E91" i="5"/>
  <c r="H90" i="5" s="1"/>
  <c r="I90" i="5" s="1"/>
  <c r="J90" i="5" s="1"/>
  <c r="D106" i="5"/>
  <c r="E90" i="20"/>
  <c r="H89" i="20" s="1"/>
  <c r="I89" i="20" s="1"/>
  <c r="J89" i="20" s="1"/>
  <c r="P89" i="20" s="1"/>
  <c r="D105" i="20"/>
  <c r="D108" i="13"/>
  <c r="E93" i="13"/>
  <c r="H92" i="13" s="1"/>
  <c r="I92" i="13" s="1"/>
  <c r="J92" i="13" s="1"/>
  <c r="D131" i="16"/>
  <c r="E116" i="16"/>
  <c r="H115" i="16" s="1"/>
  <c r="I115" i="16" s="1"/>
  <c r="J115" i="16" s="1"/>
  <c r="O27" i="16"/>
  <c r="E106" i="30"/>
  <c r="H105" i="30" s="1"/>
  <c r="I105" i="30" s="1"/>
  <c r="J105" i="30" s="1"/>
  <c r="P105" i="30" s="1"/>
  <c r="D121" i="30"/>
  <c r="P89" i="19"/>
  <c r="Q89" i="19" s="1"/>
  <c r="S89" i="19" s="1"/>
  <c r="U89" i="19" s="1"/>
  <c r="AJ89" i="19" s="1"/>
  <c r="AN89" i="19" s="1"/>
  <c r="E99" i="30"/>
  <c r="H98" i="30" s="1"/>
  <c r="I98" i="30" s="1"/>
  <c r="J98" i="30" s="1"/>
  <c r="D114" i="30"/>
  <c r="O90" i="25"/>
  <c r="D122" i="24"/>
  <c r="E107" i="24"/>
  <c r="H106" i="24" s="1"/>
  <c r="I106" i="24" s="1"/>
  <c r="J106" i="24" s="1"/>
  <c r="E92" i="22"/>
  <c r="H91" i="22" s="1"/>
  <c r="I91" i="22" s="1"/>
  <c r="J91" i="22" s="1"/>
  <c r="D107" i="22"/>
  <c r="E112" i="21"/>
  <c r="H111" i="21" s="1"/>
  <c r="I111" i="21" s="1"/>
  <c r="J111" i="21" s="1"/>
  <c r="D127" i="21"/>
  <c r="E83" i="27"/>
  <c r="H82" i="27" s="1"/>
  <c r="I82" i="27" s="1"/>
  <c r="J82" i="27" s="1"/>
  <c r="D98" i="27"/>
  <c r="E94" i="20"/>
  <c r="H93" i="20" s="1"/>
  <c r="I93" i="20" s="1"/>
  <c r="J93" i="20" s="1"/>
  <c r="D109" i="20"/>
  <c r="E76" i="24"/>
  <c r="H75" i="24" s="1"/>
  <c r="I75" i="24" s="1"/>
  <c r="J75" i="24" s="1"/>
  <c r="D91" i="24"/>
  <c r="E114" i="24"/>
  <c r="H113" i="24" s="1"/>
  <c r="I113" i="24" s="1"/>
  <c r="J113" i="24" s="1"/>
  <c r="D129" i="24"/>
  <c r="O123" i="25"/>
  <c r="D93" i="21"/>
  <c r="E78" i="21"/>
  <c r="H77" i="21" s="1"/>
  <c r="I77" i="21" s="1"/>
  <c r="J77" i="21" s="1"/>
  <c r="D100" i="23"/>
  <c r="E85" i="23"/>
  <c r="H84" i="23" s="1"/>
  <c r="I84" i="23" s="1"/>
  <c r="J84" i="23" s="1"/>
  <c r="D113" i="29"/>
  <c r="E98" i="29"/>
  <c r="H97" i="29" s="1"/>
  <c r="I97" i="29" s="1"/>
  <c r="J97" i="29" s="1"/>
  <c r="E74" i="26"/>
  <c r="H73" i="26" s="1"/>
  <c r="I73" i="26" s="1"/>
  <c r="J73" i="26" s="1"/>
  <c r="P73" i="26" s="1"/>
  <c r="D89" i="26"/>
  <c r="O108" i="25"/>
  <c r="E76" i="11"/>
  <c r="H75" i="11" s="1"/>
  <c r="I75" i="11" s="1"/>
  <c r="J75" i="11" s="1"/>
  <c r="D91" i="11"/>
  <c r="P43" i="28"/>
  <c r="Q43" i="28" s="1"/>
  <c r="S43" i="28" s="1"/>
  <c r="U43" i="28" s="1"/>
  <c r="AQ43" i="28" s="1"/>
  <c r="AU43" i="28" s="1"/>
  <c r="O44" i="28"/>
  <c r="D144" i="6"/>
  <c r="E145" i="6" s="1"/>
  <c r="H144" i="6" s="1"/>
  <c r="I144" i="6" s="1"/>
  <c r="J144" i="6" s="1"/>
  <c r="E130" i="6"/>
  <c r="H129" i="6" s="1"/>
  <c r="I129" i="6" s="1"/>
  <c r="J129" i="6" s="1"/>
  <c r="E93" i="14"/>
  <c r="H92" i="14" s="1"/>
  <c r="I92" i="14" s="1"/>
  <c r="J92" i="14" s="1"/>
  <c r="D108" i="14"/>
  <c r="D111" i="18"/>
  <c r="E96" i="18"/>
  <c r="H95" i="18" s="1"/>
  <c r="I95" i="18" s="1"/>
  <c r="J95" i="18" s="1"/>
  <c r="P59" i="12"/>
  <c r="Q59" i="12" s="1"/>
  <c r="S59" i="12" s="1"/>
  <c r="U59" i="12" s="1"/>
  <c r="AQ59" i="12" s="1"/>
  <c r="AU59" i="12" s="1"/>
  <c r="E90" i="17"/>
  <c r="H89" i="17" s="1"/>
  <c r="I89" i="17" s="1"/>
  <c r="J89" i="17" s="1"/>
  <c r="D105" i="17"/>
  <c r="O59" i="3"/>
  <c r="D121" i="31"/>
  <c r="E106" i="31"/>
  <c r="H105" i="31" s="1"/>
  <c r="I105" i="31" s="1"/>
  <c r="J105" i="31" s="1"/>
  <c r="P105" i="31" s="1"/>
  <c r="O74" i="33"/>
  <c r="P27" i="5"/>
  <c r="Q27" i="5" s="1"/>
  <c r="S27" i="5" s="1"/>
  <c r="U27" i="5" s="1"/>
  <c r="AQ27" i="5" s="1"/>
  <c r="AU27" i="5" s="1"/>
  <c r="O28" i="5"/>
  <c r="D110" i="16"/>
  <c r="E95" i="16"/>
  <c r="H94" i="16" s="1"/>
  <c r="I94" i="16" s="1"/>
  <c r="J94" i="16" s="1"/>
  <c r="E90" i="33"/>
  <c r="H89" i="33" s="1"/>
  <c r="I89" i="33" s="1"/>
  <c r="J89" i="33" s="1"/>
  <c r="D105" i="33"/>
  <c r="E110" i="4"/>
  <c r="H109" i="4" s="1"/>
  <c r="I109" i="4" s="1"/>
  <c r="J109" i="4" s="1"/>
  <c r="D125" i="4"/>
  <c r="D127" i="28"/>
  <c r="E112" i="28"/>
  <c r="H111" i="28" s="1"/>
  <c r="I111" i="28" s="1"/>
  <c r="J111" i="28" s="1"/>
  <c r="O28" i="1"/>
  <c r="E92" i="4"/>
  <c r="H91" i="4" s="1"/>
  <c r="I91" i="4" s="1"/>
  <c r="J91" i="4" s="1"/>
  <c r="D107" i="4"/>
  <c r="O27" i="10"/>
  <c r="E106" i="12"/>
  <c r="H105" i="12" s="1"/>
  <c r="I105" i="12" s="1"/>
  <c r="J105" i="12" s="1"/>
  <c r="P105" i="12" s="1"/>
  <c r="D121" i="12"/>
  <c r="D111" i="17"/>
  <c r="E96" i="17"/>
  <c r="H95" i="17" s="1"/>
  <c r="I95" i="17" s="1"/>
  <c r="J95" i="17" s="1"/>
  <c r="Q89" i="30"/>
  <c r="S89" i="30" s="1"/>
  <c r="U89" i="30" s="1"/>
  <c r="AJ89" i="30" s="1"/>
  <c r="AN89" i="30" s="1"/>
  <c r="O90" i="30"/>
  <c r="D116" i="6"/>
  <c r="E101" i="6"/>
  <c r="H100" i="6" s="1"/>
  <c r="I100" i="6" s="1"/>
  <c r="J100" i="6" s="1"/>
  <c r="P89" i="11"/>
  <c r="Q89" i="11" s="1"/>
  <c r="S89" i="11" s="1"/>
  <c r="U89" i="11" s="1"/>
  <c r="AJ89" i="11" s="1"/>
  <c r="AN89" i="11" s="1"/>
  <c r="O90" i="11"/>
  <c r="E94" i="10"/>
  <c r="H93" i="10" s="1"/>
  <c r="I93" i="10" s="1"/>
  <c r="J93" i="10" s="1"/>
  <c r="D109" i="10"/>
  <c r="E93" i="19"/>
  <c r="H92" i="19" s="1"/>
  <c r="I92" i="19" s="1"/>
  <c r="J92" i="19" s="1"/>
  <c r="D108" i="19"/>
  <c r="E93" i="2"/>
  <c r="H92" i="2" s="1"/>
  <c r="I92" i="2" s="1"/>
  <c r="J92" i="2" s="1"/>
  <c r="D108" i="2"/>
  <c r="E78" i="25"/>
  <c r="H77" i="25" s="1"/>
  <c r="I77" i="25" s="1"/>
  <c r="J77" i="25" s="1"/>
  <c r="D93" i="25"/>
  <c r="E94" i="25" s="1"/>
  <c r="H93" i="25" s="1"/>
  <c r="I93" i="25" s="1"/>
  <c r="J93" i="25" s="1"/>
  <c r="O59" i="20"/>
  <c r="D113" i="27"/>
  <c r="E98" i="27"/>
  <c r="H97" i="27" s="1"/>
  <c r="I97" i="27" s="1"/>
  <c r="J97" i="27" s="1"/>
  <c r="D132" i="19"/>
  <c r="E117" i="19"/>
  <c r="H116" i="19" s="1"/>
  <c r="I116" i="19" s="1"/>
  <c r="J116" i="19" s="1"/>
  <c r="E77" i="25"/>
  <c r="H76" i="25" s="1"/>
  <c r="I76" i="25" s="1"/>
  <c r="J76" i="25" s="1"/>
  <c r="D92" i="25"/>
  <c r="E93" i="25" s="1"/>
  <c r="H92" i="25" s="1"/>
  <c r="I92" i="25" s="1"/>
  <c r="J92" i="25" s="1"/>
  <c r="E100" i="20"/>
  <c r="H99" i="20" s="1"/>
  <c r="I99" i="20" s="1"/>
  <c r="J99" i="20" s="1"/>
  <c r="D115" i="20"/>
  <c r="O76" i="1"/>
  <c r="D100" i="22"/>
  <c r="E85" i="22"/>
  <c r="H84" i="22" s="1"/>
  <c r="I84" i="22" s="1"/>
  <c r="J84" i="22" s="1"/>
  <c r="P43" i="4"/>
  <c r="Q43" i="4" s="1"/>
  <c r="S43" i="4" s="1"/>
  <c r="U43" i="4" s="1"/>
  <c r="AQ43" i="4" s="1"/>
  <c r="AU43" i="4" s="1"/>
  <c r="E96" i="13"/>
  <c r="H95" i="13" s="1"/>
  <c r="I95" i="13" s="1"/>
  <c r="J95" i="13" s="1"/>
  <c r="D111" i="13"/>
  <c r="D100" i="16"/>
  <c r="E85" i="16"/>
  <c r="H84" i="16" s="1"/>
  <c r="I84" i="16" s="1"/>
  <c r="J84" i="16" s="1"/>
  <c r="D90" i="30"/>
  <c r="E75" i="30"/>
  <c r="H74" i="30" s="1"/>
  <c r="I74" i="30" s="1"/>
  <c r="J74" i="30" s="1"/>
  <c r="P75" i="10"/>
  <c r="Q75" i="10" s="1"/>
  <c r="S75" i="10" s="1"/>
  <c r="U75" i="10" s="1"/>
  <c r="AQ75" i="10" s="1"/>
  <c r="AU75" i="10" s="1"/>
  <c r="O76" i="10"/>
  <c r="S42" i="1"/>
  <c r="U42" i="1" s="1"/>
  <c r="AQ42" i="1" s="1"/>
  <c r="AU42" i="1" s="1"/>
  <c r="O28" i="7"/>
  <c r="E98" i="13"/>
  <c r="H97" i="13" s="1"/>
  <c r="I97" i="13" s="1"/>
  <c r="J97" i="13" s="1"/>
  <c r="D113" i="13"/>
  <c r="S43" i="33"/>
  <c r="U43" i="33" s="1"/>
  <c r="AQ43" i="33" s="1"/>
  <c r="AU43" i="33" s="1"/>
  <c r="E122" i="7"/>
  <c r="H121" i="7" s="1"/>
  <c r="I121" i="7" s="1"/>
  <c r="J121" i="7" s="1"/>
  <c r="P121" i="7" s="1"/>
  <c r="D136" i="7"/>
  <c r="E137" i="7" s="1"/>
  <c r="H136" i="7" s="1"/>
  <c r="I136" i="7" s="1"/>
  <c r="J136" i="7" s="1"/>
  <c r="P136" i="7" s="1"/>
  <c r="O43" i="1"/>
  <c r="O43" i="19"/>
  <c r="P59" i="9"/>
  <c r="Q59" i="9" s="1"/>
  <c r="S59" i="9" s="1"/>
  <c r="U59" i="9" s="1"/>
  <c r="AQ59" i="9" s="1"/>
  <c r="AU59" i="9" s="1"/>
  <c r="O60" i="9"/>
  <c r="P43" i="16"/>
  <c r="Q43" i="16" s="1"/>
  <c r="S43" i="16" s="1"/>
  <c r="U43" i="16" s="1"/>
  <c r="AQ43" i="16" s="1"/>
  <c r="AU43" i="16" s="1"/>
  <c r="E98" i="31"/>
  <c r="H97" i="31" s="1"/>
  <c r="I97" i="31" s="1"/>
  <c r="J97" i="31" s="1"/>
  <c r="D113" i="31"/>
  <c r="N30" i="33"/>
  <c r="O30" i="33" s="1"/>
  <c r="E100" i="6"/>
  <c r="H99" i="6" s="1"/>
  <c r="I99" i="6" s="1"/>
  <c r="J99" i="6" s="1"/>
  <c r="D115" i="6"/>
  <c r="D125" i="14"/>
  <c r="E110" i="14"/>
  <c r="H109" i="14" s="1"/>
  <c r="I109" i="14" s="1"/>
  <c r="J109" i="14" s="1"/>
  <c r="E97" i="23"/>
  <c r="H96" i="23" s="1"/>
  <c r="I96" i="23" s="1"/>
  <c r="J96" i="23" s="1"/>
  <c r="D112" i="23"/>
  <c r="E128" i="24"/>
  <c r="H127" i="24" s="1"/>
  <c r="I127" i="24" s="1"/>
  <c r="J127" i="24" s="1"/>
  <c r="D142" i="24"/>
  <c r="E143" i="24" s="1"/>
  <c r="H142" i="24" s="1"/>
  <c r="I142" i="24" s="1"/>
  <c r="J142" i="24" s="1"/>
  <c r="E91" i="27"/>
  <c r="H90" i="27" s="1"/>
  <c r="I90" i="27" s="1"/>
  <c r="J90" i="27" s="1"/>
  <c r="D106" i="27"/>
  <c r="D112" i="12"/>
  <c r="E97" i="12"/>
  <c r="H96" i="12" s="1"/>
  <c r="I96" i="12" s="1"/>
  <c r="J96" i="12" s="1"/>
  <c r="O28" i="24"/>
  <c r="E83" i="24"/>
  <c r="H82" i="24" s="1"/>
  <c r="I82" i="24" s="1"/>
  <c r="J82" i="24" s="1"/>
  <c r="D98" i="24"/>
  <c r="E107" i="2"/>
  <c r="H106" i="2" s="1"/>
  <c r="I106" i="2" s="1"/>
  <c r="J106" i="2" s="1"/>
  <c r="D122" i="2"/>
  <c r="D93" i="8"/>
  <c r="E78" i="8"/>
  <c r="H77" i="8" s="1"/>
  <c r="I77" i="8" s="1"/>
  <c r="J77" i="8" s="1"/>
  <c r="P59" i="22"/>
  <c r="Q59" i="22" s="1"/>
  <c r="S59" i="22" s="1"/>
  <c r="U59" i="22" s="1"/>
  <c r="AQ59" i="22" s="1"/>
  <c r="AU59" i="22" s="1"/>
  <c r="D110" i="24"/>
  <c r="E95" i="24"/>
  <c r="H94" i="24" s="1"/>
  <c r="I94" i="24" s="1"/>
  <c r="J94" i="24" s="1"/>
  <c r="D94" i="26"/>
  <c r="E79" i="26"/>
  <c r="H78" i="26" s="1"/>
  <c r="I78" i="26" s="1"/>
  <c r="J78" i="26" s="1"/>
  <c r="D113" i="16"/>
  <c r="E98" i="16"/>
  <c r="H97" i="16" s="1"/>
  <c r="I97" i="16" s="1"/>
  <c r="J97" i="16" s="1"/>
  <c r="E93" i="31"/>
  <c r="H92" i="31" s="1"/>
  <c r="I92" i="31" s="1"/>
  <c r="J92" i="31" s="1"/>
  <c r="D108" i="31"/>
  <c r="D96" i="17"/>
  <c r="E81" i="17"/>
  <c r="H80" i="17" s="1"/>
  <c r="I80" i="17" s="1"/>
  <c r="J80" i="17" s="1"/>
  <c r="O137" i="1"/>
  <c r="D109" i="9"/>
  <c r="E94" i="9"/>
  <c r="H93" i="9" s="1"/>
  <c r="I93" i="9" s="1"/>
  <c r="J93" i="9" s="1"/>
  <c r="D90" i="12"/>
  <c r="E75" i="12"/>
  <c r="H74" i="12" s="1"/>
  <c r="I74" i="12" s="1"/>
  <c r="J74" i="12" s="1"/>
  <c r="P74" i="12" s="1"/>
  <c r="D111" i="33"/>
  <c r="E96" i="33"/>
  <c r="H95" i="33" s="1"/>
  <c r="I95" i="33" s="1"/>
  <c r="J95" i="33" s="1"/>
  <c r="S27" i="2"/>
  <c r="U27" i="2" s="1"/>
  <c r="AQ27" i="2" s="1"/>
  <c r="AU27" i="2" s="1"/>
  <c r="D112" i="9"/>
  <c r="E97" i="9"/>
  <c r="H96" i="9" s="1"/>
  <c r="I96" i="9" s="1"/>
  <c r="J96" i="9" s="1"/>
  <c r="D126" i="21"/>
  <c r="E111" i="21"/>
  <c r="H110" i="21" s="1"/>
  <c r="I110" i="21" s="1"/>
  <c r="J110" i="21" s="1"/>
  <c r="E100" i="33"/>
  <c r="H99" i="33" s="1"/>
  <c r="I99" i="33" s="1"/>
  <c r="J99" i="33" s="1"/>
  <c r="D115" i="33"/>
  <c r="E100" i="31"/>
  <c r="H99" i="31" s="1"/>
  <c r="I99" i="31" s="1"/>
  <c r="J99" i="31" s="1"/>
  <c r="D115" i="31"/>
  <c r="P26" i="15"/>
  <c r="Q26" i="15" s="1"/>
  <c r="S26" i="15" s="1"/>
  <c r="U26" i="15" s="1"/>
  <c r="AQ26" i="15" s="1"/>
  <c r="AU26" i="15" s="1"/>
  <c r="P58" i="30"/>
  <c r="Q58" i="30" s="1"/>
  <c r="S58" i="30" s="1"/>
  <c r="U58" i="30" s="1"/>
  <c r="AQ58" i="30" s="1"/>
  <c r="AU58" i="30" s="1"/>
  <c r="O59" i="30"/>
  <c r="E98" i="8"/>
  <c r="H97" i="8" s="1"/>
  <c r="I97" i="8" s="1"/>
  <c r="J97" i="8" s="1"/>
  <c r="D113" i="8"/>
  <c r="D95" i="31"/>
  <c r="E80" i="31"/>
  <c r="H79" i="31" s="1"/>
  <c r="I79" i="31" s="1"/>
  <c r="J79" i="31" s="1"/>
  <c r="P44" i="13"/>
  <c r="Q44" i="13" s="1"/>
  <c r="S44" i="13" s="1"/>
  <c r="U44" i="13" s="1"/>
  <c r="AQ44" i="13" s="1"/>
  <c r="AU44" i="13" s="1"/>
  <c r="E75" i="28"/>
  <c r="H74" i="28" s="1"/>
  <c r="I74" i="28" s="1"/>
  <c r="J74" i="28" s="1"/>
  <c r="D90" i="28"/>
  <c r="D95" i="30"/>
  <c r="E80" i="30"/>
  <c r="H79" i="30" s="1"/>
  <c r="I79" i="30" s="1"/>
  <c r="J79" i="30" s="1"/>
  <c r="P105" i="8"/>
  <c r="E76" i="5"/>
  <c r="H75" i="5" s="1"/>
  <c r="I75" i="5" s="1"/>
  <c r="J75" i="5" s="1"/>
  <c r="D91" i="5"/>
  <c r="D98" i="18"/>
  <c r="E83" i="18"/>
  <c r="H82" i="18" s="1"/>
  <c r="I82" i="18" s="1"/>
  <c r="J82" i="18" s="1"/>
  <c r="O60" i="10"/>
  <c r="P42" i="14"/>
  <c r="Q42" i="14" s="1"/>
  <c r="S42" i="14" s="1"/>
  <c r="U42" i="14" s="1"/>
  <c r="AQ42" i="14" s="1"/>
  <c r="AU42" i="14" s="1"/>
  <c r="O43" i="14"/>
  <c r="D113" i="28"/>
  <c r="E98" i="28"/>
  <c r="H97" i="28" s="1"/>
  <c r="I97" i="28" s="1"/>
  <c r="J97" i="28" s="1"/>
  <c r="D115" i="8"/>
  <c r="E100" i="8"/>
  <c r="H99" i="8" s="1"/>
  <c r="I99" i="8" s="1"/>
  <c r="J99" i="8" s="1"/>
  <c r="E115" i="10"/>
  <c r="H114" i="10" s="1"/>
  <c r="I114" i="10" s="1"/>
  <c r="J114" i="10" s="1"/>
  <c r="D130" i="10"/>
  <c r="S43" i="13"/>
  <c r="U43" i="13" s="1"/>
  <c r="AQ43" i="13" s="1"/>
  <c r="AU43" i="13" s="1"/>
  <c r="E81" i="18"/>
  <c r="H80" i="18" s="1"/>
  <c r="I80" i="18" s="1"/>
  <c r="J80" i="18" s="1"/>
  <c r="D96" i="18"/>
  <c r="D123" i="10"/>
  <c r="E108" i="10"/>
  <c r="H107" i="10" s="1"/>
  <c r="I107" i="10" s="1"/>
  <c r="J107" i="10" s="1"/>
  <c r="D95" i="22"/>
  <c r="E80" i="22"/>
  <c r="H79" i="22" s="1"/>
  <c r="I79" i="22" s="1"/>
  <c r="J79" i="22" s="1"/>
  <c r="P89" i="29"/>
  <c r="Q89" i="29" s="1"/>
  <c r="S89" i="29" s="1"/>
  <c r="U89" i="29" s="1"/>
  <c r="AJ89" i="29" s="1"/>
  <c r="AN89" i="29" s="1"/>
  <c r="O90" i="29"/>
  <c r="D93" i="24"/>
  <c r="E78" i="24"/>
  <c r="H77" i="24" s="1"/>
  <c r="I77" i="24" s="1"/>
  <c r="J77" i="24" s="1"/>
  <c r="D112" i="22"/>
  <c r="E97" i="22"/>
  <c r="H96" i="22" s="1"/>
  <c r="I96" i="22" s="1"/>
  <c r="J96" i="22" s="1"/>
  <c r="E124" i="23"/>
  <c r="H123" i="23" s="1"/>
  <c r="I123" i="23" s="1"/>
  <c r="J123" i="23" s="1"/>
  <c r="D138" i="23"/>
  <c r="E139" i="23" s="1"/>
  <c r="H138" i="23" s="1"/>
  <c r="I138" i="23" s="1"/>
  <c r="J138" i="23" s="1"/>
  <c r="D100" i="25"/>
  <c r="E101" i="25" s="1"/>
  <c r="H100" i="25" s="1"/>
  <c r="I100" i="25" s="1"/>
  <c r="J100" i="25" s="1"/>
  <c r="E85" i="25"/>
  <c r="H84" i="25" s="1"/>
  <c r="I84" i="25" s="1"/>
  <c r="J84" i="25" s="1"/>
  <c r="D131" i="22"/>
  <c r="E116" i="22"/>
  <c r="H115" i="22" s="1"/>
  <c r="I115" i="22" s="1"/>
  <c r="J115" i="22" s="1"/>
  <c r="D94" i="19"/>
  <c r="E79" i="19"/>
  <c r="H78" i="19" s="1"/>
  <c r="I78" i="19" s="1"/>
  <c r="J78" i="19" s="1"/>
  <c r="O44" i="25"/>
  <c r="E115" i="26"/>
  <c r="H114" i="26" s="1"/>
  <c r="I114" i="26" s="1"/>
  <c r="J114" i="26" s="1"/>
  <c r="D130" i="26"/>
  <c r="P58" i="27"/>
  <c r="Q58" i="27" s="1"/>
  <c r="S58" i="27" s="1"/>
  <c r="U58" i="27" s="1"/>
  <c r="AQ58" i="27" s="1"/>
  <c r="AU58" i="27" s="1"/>
  <c r="E114" i="20"/>
  <c r="H113" i="20" s="1"/>
  <c r="I113" i="20" s="1"/>
  <c r="J113" i="20" s="1"/>
  <c r="D129" i="20"/>
  <c r="D141" i="23"/>
  <c r="E142" i="23" s="1"/>
  <c r="H141" i="23" s="1"/>
  <c r="I141" i="23" s="1"/>
  <c r="J141" i="23" s="1"/>
  <c r="E127" i="23"/>
  <c r="H126" i="23" s="1"/>
  <c r="I126" i="23" s="1"/>
  <c r="J126" i="23" s="1"/>
  <c r="E76" i="8"/>
  <c r="H75" i="8" s="1"/>
  <c r="I75" i="8" s="1"/>
  <c r="J75" i="8" s="1"/>
  <c r="P75" i="8" s="1"/>
  <c r="D91" i="8"/>
  <c r="P27" i="4"/>
  <c r="Q27" i="4" s="1"/>
  <c r="S27" i="4" s="1"/>
  <c r="U27" i="4" s="1"/>
  <c r="AQ27" i="4" s="1"/>
  <c r="AU27" i="4" s="1"/>
  <c r="P42" i="15"/>
  <c r="Q42" i="15" s="1"/>
  <c r="S42" i="15" s="1"/>
  <c r="U42" i="15" s="1"/>
  <c r="AQ42" i="15" s="1"/>
  <c r="AU42" i="15" s="1"/>
  <c r="O43" i="15"/>
  <c r="D94" i="30"/>
  <c r="E79" i="30"/>
  <c r="H78" i="30" s="1"/>
  <c r="I78" i="30" s="1"/>
  <c r="J78" i="30" s="1"/>
  <c r="E100" i="9"/>
  <c r="H99" i="9" s="1"/>
  <c r="I99" i="9" s="1"/>
  <c r="J99" i="9" s="1"/>
  <c r="D115" i="9"/>
  <c r="D105" i="16"/>
  <c r="E90" i="16"/>
  <c r="H89" i="16" s="1"/>
  <c r="I89" i="16" s="1"/>
  <c r="J89" i="16" s="1"/>
  <c r="E98" i="30"/>
  <c r="H97" i="30" s="1"/>
  <c r="I97" i="30" s="1"/>
  <c r="J97" i="30" s="1"/>
  <c r="D113" i="30"/>
  <c r="D115" i="18"/>
  <c r="E100" i="18"/>
  <c r="H99" i="18" s="1"/>
  <c r="I99" i="18" s="1"/>
  <c r="J99" i="18" s="1"/>
  <c r="D131" i="13"/>
  <c r="E116" i="13"/>
  <c r="H115" i="13" s="1"/>
  <c r="I115" i="13" s="1"/>
  <c r="J115" i="13" s="1"/>
  <c r="E75" i="29"/>
  <c r="H74" i="29" s="1"/>
  <c r="I74" i="29" s="1"/>
  <c r="J74" i="29" s="1"/>
  <c r="P74" i="29" s="1"/>
  <c r="D90" i="29"/>
  <c r="E92" i="16"/>
  <c r="H91" i="16" s="1"/>
  <c r="I91" i="16" s="1"/>
  <c r="J91" i="16" s="1"/>
  <c r="D107" i="16"/>
  <c r="O60" i="29"/>
  <c r="E81" i="3"/>
  <c r="H80" i="3" s="1"/>
  <c r="I80" i="3" s="1"/>
  <c r="J80" i="3" s="1"/>
  <c r="D96" i="3"/>
  <c r="P59" i="11"/>
  <c r="D100" i="29"/>
  <c r="E85" i="29"/>
  <c r="H84" i="29" s="1"/>
  <c r="I84" i="29" s="1"/>
  <c r="J84" i="29" s="1"/>
  <c r="D98" i="11"/>
  <c r="E83" i="11"/>
  <c r="H82" i="11" s="1"/>
  <c r="I82" i="11" s="1"/>
  <c r="J82" i="11" s="1"/>
  <c r="D106" i="21"/>
  <c r="E91" i="21"/>
  <c r="H90" i="21" s="1"/>
  <c r="I90" i="21" s="1"/>
  <c r="J90" i="21" s="1"/>
  <c r="O28" i="2"/>
  <c r="D112" i="31"/>
  <c r="E97" i="31"/>
  <c r="H96" i="31" s="1"/>
  <c r="I96" i="31" s="1"/>
  <c r="J96" i="31" s="1"/>
  <c r="D113" i="7"/>
  <c r="E98" i="7"/>
  <c r="H97" i="7" s="1"/>
  <c r="I97" i="7" s="1"/>
  <c r="J97" i="7" s="1"/>
  <c r="D114" i="12"/>
  <c r="E99" i="12"/>
  <c r="H98" i="12" s="1"/>
  <c r="I98" i="12" s="1"/>
  <c r="J98" i="12" s="1"/>
  <c r="E115" i="6"/>
  <c r="H114" i="6" s="1"/>
  <c r="I114" i="6" s="1"/>
  <c r="J114" i="6" s="1"/>
  <c r="D130" i="6"/>
  <c r="D98" i="13"/>
  <c r="E83" i="13"/>
  <c r="H82" i="13" s="1"/>
  <c r="I82" i="13" s="1"/>
  <c r="J82" i="13" s="1"/>
  <c r="E92" i="7"/>
  <c r="H91" i="7" s="1"/>
  <c r="I91" i="7" s="1"/>
  <c r="J91" i="7" s="1"/>
  <c r="D107" i="7"/>
  <c r="E106" i="24"/>
  <c r="H105" i="24" s="1"/>
  <c r="I105" i="24" s="1"/>
  <c r="J105" i="24" s="1"/>
  <c r="P105" i="24" s="1"/>
  <c r="D121" i="24"/>
  <c r="O45" i="26"/>
  <c r="D108" i="22"/>
  <c r="E93" i="22"/>
  <c r="H92" i="22" s="1"/>
  <c r="I92" i="22" s="1"/>
  <c r="J92" i="22" s="1"/>
  <c r="E84" i="27"/>
  <c r="H83" i="27" s="1"/>
  <c r="I83" i="27" s="1"/>
  <c r="J83" i="27" s="1"/>
  <c r="D99" i="27"/>
  <c r="O74" i="9"/>
  <c r="O28" i="27"/>
  <c r="D97" i="22"/>
  <c r="E82" i="22"/>
  <c r="H81" i="22" s="1"/>
  <c r="I81" i="22" s="1"/>
  <c r="J81" i="22" s="1"/>
  <c r="D124" i="4"/>
  <c r="E109" i="4"/>
  <c r="H108" i="4" s="1"/>
  <c r="I108" i="4" s="1"/>
  <c r="J108" i="4" s="1"/>
  <c r="D92" i="5"/>
  <c r="E77" i="5"/>
  <c r="H76" i="5" s="1"/>
  <c r="I76" i="5" s="1"/>
  <c r="J76" i="5" s="1"/>
  <c r="E98" i="11"/>
  <c r="H97" i="11" s="1"/>
  <c r="I97" i="11" s="1"/>
  <c r="J97" i="11" s="1"/>
  <c r="D113" i="11"/>
  <c r="P105" i="29"/>
  <c r="Q105" i="29" s="1"/>
  <c r="S105" i="29" s="1"/>
  <c r="U105" i="29" s="1"/>
  <c r="AT105" i="29" s="1"/>
  <c r="AX105" i="29" s="1"/>
  <c r="D110" i="4"/>
  <c r="E95" i="4"/>
  <c r="H94" i="4" s="1"/>
  <c r="I94" i="4" s="1"/>
  <c r="J94" i="4" s="1"/>
  <c r="E99" i="17"/>
  <c r="H98" i="17" s="1"/>
  <c r="I98" i="17" s="1"/>
  <c r="J98" i="17" s="1"/>
  <c r="D114" i="17"/>
  <c r="D126" i="9"/>
  <c r="E111" i="9"/>
  <c r="H110" i="9" s="1"/>
  <c r="I110" i="9" s="1"/>
  <c r="J110" i="9" s="1"/>
  <c r="E92" i="28"/>
  <c r="H91" i="28" s="1"/>
  <c r="I91" i="28" s="1"/>
  <c r="J91" i="28" s="1"/>
  <c r="D107" i="28"/>
  <c r="D110" i="8"/>
  <c r="E95" i="8"/>
  <c r="H94" i="8" s="1"/>
  <c r="I94" i="8" s="1"/>
  <c r="J94" i="8" s="1"/>
  <c r="D107" i="12"/>
  <c r="E92" i="12"/>
  <c r="H91" i="12" s="1"/>
  <c r="I91" i="12" s="1"/>
  <c r="J91" i="12" s="1"/>
  <c r="D110" i="29"/>
  <c r="E95" i="29"/>
  <c r="H94" i="29" s="1"/>
  <c r="I94" i="29" s="1"/>
  <c r="J94" i="29" s="1"/>
  <c r="O28" i="19"/>
  <c r="P73" i="19"/>
  <c r="E100" i="28"/>
  <c r="H99" i="28" s="1"/>
  <c r="I99" i="28" s="1"/>
  <c r="J99" i="28" s="1"/>
  <c r="D115" i="28"/>
  <c r="D127" i="4"/>
  <c r="E112" i="4"/>
  <c r="H111" i="4" s="1"/>
  <c r="I111" i="4" s="1"/>
  <c r="J111" i="4" s="1"/>
  <c r="E90" i="10"/>
  <c r="H89" i="10" s="1"/>
  <c r="I89" i="10" s="1"/>
  <c r="J89" i="10" s="1"/>
  <c r="D105" i="10"/>
  <c r="E74" i="15"/>
  <c r="H73" i="15" s="1"/>
  <c r="I73" i="15" s="1"/>
  <c r="J73" i="15" s="1"/>
  <c r="P73" i="15" s="1"/>
  <c r="D89" i="15"/>
  <c r="O29" i="12"/>
  <c r="E100" i="21"/>
  <c r="H99" i="21" s="1"/>
  <c r="I99" i="21" s="1"/>
  <c r="J99" i="21" s="1"/>
  <c r="D115" i="21"/>
  <c r="D93" i="18"/>
  <c r="E78" i="18"/>
  <c r="H77" i="18" s="1"/>
  <c r="I77" i="18" s="1"/>
  <c r="J77" i="18" s="1"/>
  <c r="D91" i="20"/>
  <c r="E76" i="20"/>
  <c r="H75" i="20" s="1"/>
  <c r="I75" i="20" s="1"/>
  <c r="J75" i="20" s="1"/>
  <c r="D94" i="20"/>
  <c r="E79" i="20"/>
  <c r="H78" i="20" s="1"/>
  <c r="I78" i="20" s="1"/>
  <c r="J78" i="20" s="1"/>
  <c r="S121" i="25"/>
  <c r="U121" i="25" s="1"/>
  <c r="AT121" i="25" s="1"/>
  <c r="P28" i="29"/>
  <c r="Q28" i="29" s="1"/>
  <c r="S28" i="29" s="1"/>
  <c r="U28" i="29" s="1"/>
  <c r="AQ28" i="29" s="1"/>
  <c r="AU28" i="29" s="1"/>
  <c r="O29" i="29"/>
  <c r="P44" i="18"/>
  <c r="Q44" i="18" s="1"/>
  <c r="S44" i="18" s="1"/>
  <c r="U44" i="18" s="1"/>
  <c r="AQ44" i="18" s="1"/>
  <c r="AU44" i="18" s="1"/>
  <c r="O45" i="18"/>
  <c r="O27" i="8"/>
  <c r="S106" i="25"/>
  <c r="U106" i="25" s="1"/>
  <c r="AT106" i="25" s="1"/>
  <c r="AX106" i="25" s="1"/>
  <c r="S58" i="11"/>
  <c r="U58" i="11" s="1"/>
  <c r="AQ58" i="11" s="1"/>
  <c r="AU58" i="11" s="1"/>
  <c r="D105" i="23"/>
  <c r="E90" i="23"/>
  <c r="H89" i="23" s="1"/>
  <c r="I89" i="23" s="1"/>
  <c r="J89" i="23" s="1"/>
  <c r="P89" i="23" s="1"/>
  <c r="D115" i="24"/>
  <c r="E100" i="24"/>
  <c r="H99" i="24" s="1"/>
  <c r="I99" i="24" s="1"/>
  <c r="J99" i="24" s="1"/>
  <c r="P74" i="30"/>
  <c r="Q74" i="30" s="1"/>
  <c r="S74" i="30" s="1"/>
  <c r="U74" i="30" s="1"/>
  <c r="AQ74" i="30" s="1"/>
  <c r="AU74" i="30" s="1"/>
  <c r="O75" i="30"/>
  <c r="D100" i="21"/>
  <c r="E85" i="21"/>
  <c r="H84" i="21" s="1"/>
  <c r="I84" i="21" s="1"/>
  <c r="J84" i="21" s="1"/>
  <c r="E97" i="5"/>
  <c r="H96" i="5" s="1"/>
  <c r="I96" i="5" s="1"/>
  <c r="J96" i="5" s="1"/>
  <c r="D112" i="5"/>
  <c r="P73" i="23"/>
  <c r="Q73" i="23" s="1"/>
  <c r="S73" i="23" s="1"/>
  <c r="U73" i="23" s="1"/>
  <c r="AQ73" i="23" s="1"/>
  <c r="AU73" i="23" s="1"/>
  <c r="D105" i="27"/>
  <c r="E90" i="27"/>
  <c r="H89" i="27" s="1"/>
  <c r="I89" i="27" s="1"/>
  <c r="J89" i="27" s="1"/>
  <c r="D110" i="3"/>
  <c r="E95" i="3"/>
  <c r="H94" i="3" s="1"/>
  <c r="I94" i="3" s="1"/>
  <c r="J94" i="3" s="1"/>
  <c r="D105" i="22"/>
  <c r="E90" i="22"/>
  <c r="H89" i="22" s="1"/>
  <c r="I89" i="22" s="1"/>
  <c r="J89" i="22" s="1"/>
  <c r="D98" i="15"/>
  <c r="E83" i="15"/>
  <c r="H82" i="15" s="1"/>
  <c r="I82" i="15" s="1"/>
  <c r="J82" i="15" s="1"/>
  <c r="D106" i="19"/>
  <c r="E91" i="19"/>
  <c r="H90" i="19" s="1"/>
  <c r="I90" i="19" s="1"/>
  <c r="J90" i="19" s="1"/>
  <c r="P59" i="8"/>
  <c r="Q59" i="8" s="1"/>
  <c r="S59" i="8" s="1"/>
  <c r="U59" i="8" s="1"/>
  <c r="AQ59" i="8" s="1"/>
  <c r="AU59" i="8" s="1"/>
  <c r="D98" i="28"/>
  <c r="E83" i="28"/>
  <c r="H82" i="28" s="1"/>
  <c r="I82" i="28" s="1"/>
  <c r="J82" i="28" s="1"/>
  <c r="E75" i="11"/>
  <c r="H74" i="11" s="1"/>
  <c r="I74" i="11" s="1"/>
  <c r="J74" i="11" s="1"/>
  <c r="D90" i="11"/>
  <c r="P89" i="8"/>
  <c r="Q89" i="8" s="1"/>
  <c r="S89" i="8" s="1"/>
  <c r="U89" i="8" s="1"/>
  <c r="AJ89" i="8" s="1"/>
  <c r="AN89" i="8" s="1"/>
  <c r="D126" i="17"/>
  <c r="E111" i="17"/>
  <c r="H110" i="17" s="1"/>
  <c r="I110" i="17" s="1"/>
  <c r="J110" i="17" s="1"/>
  <c r="E98" i="2"/>
  <c r="H97" i="2" s="1"/>
  <c r="I97" i="2" s="1"/>
  <c r="J97" i="2" s="1"/>
  <c r="D113" i="2"/>
  <c r="D127" i="8"/>
  <c r="E112" i="8"/>
  <c r="H111" i="8" s="1"/>
  <c r="I111" i="8" s="1"/>
  <c r="J111" i="8" s="1"/>
  <c r="D97" i="4"/>
  <c r="E82" i="4"/>
  <c r="H81" i="4" s="1"/>
  <c r="I81" i="4" s="1"/>
  <c r="J81" i="4" s="1"/>
  <c r="D106" i="33"/>
  <c r="E91" i="33"/>
  <c r="H90" i="33" s="1"/>
  <c r="I90" i="33" s="1"/>
  <c r="J90" i="33" s="1"/>
  <c r="E76" i="15"/>
  <c r="H75" i="15" s="1"/>
  <c r="I75" i="15" s="1"/>
  <c r="J75" i="15" s="1"/>
  <c r="D91" i="15"/>
  <c r="D111" i="6"/>
  <c r="E96" i="6"/>
  <c r="H95" i="6" s="1"/>
  <c r="I95" i="6" s="1"/>
  <c r="J95" i="6" s="1"/>
  <c r="S26" i="14"/>
  <c r="U26" i="14" s="1"/>
  <c r="AQ26" i="14" s="1"/>
  <c r="AU26" i="14" s="1"/>
  <c r="E84" i="3"/>
  <c r="H83" i="3" s="1"/>
  <c r="I83" i="3" s="1"/>
  <c r="J83" i="3" s="1"/>
  <c r="D99" i="3"/>
  <c r="E101" i="18"/>
  <c r="H100" i="18" s="1"/>
  <c r="I100" i="18" s="1"/>
  <c r="J100" i="18" s="1"/>
  <c r="D116" i="18"/>
  <c r="D110" i="5"/>
  <c r="E95" i="5"/>
  <c r="H94" i="5" s="1"/>
  <c r="I94" i="5" s="1"/>
  <c r="J94" i="5" s="1"/>
  <c r="D93" i="5"/>
  <c r="E78" i="5"/>
  <c r="H77" i="5" s="1"/>
  <c r="I77" i="5" s="1"/>
  <c r="J77" i="5" s="1"/>
  <c r="E93" i="9"/>
  <c r="H92" i="9" s="1"/>
  <c r="I92" i="9" s="1"/>
  <c r="J92" i="9" s="1"/>
  <c r="D108" i="9"/>
  <c r="P27" i="30"/>
  <c r="Q27" i="30" s="1"/>
  <c r="S27" i="30" s="1"/>
  <c r="U27" i="30" s="1"/>
  <c r="AQ27" i="30" s="1"/>
  <c r="AU27" i="30" s="1"/>
  <c r="E113" i="2"/>
  <c r="H112" i="2" s="1"/>
  <c r="I112" i="2" s="1"/>
  <c r="J112" i="2" s="1"/>
  <c r="D128" i="2"/>
  <c r="S58" i="20"/>
  <c r="U58" i="20" s="1"/>
  <c r="AQ58" i="20" s="1"/>
  <c r="AU58" i="20" s="1"/>
  <c r="S26" i="25"/>
  <c r="U26" i="25" s="1"/>
  <c r="AQ26" i="25" s="1"/>
  <c r="AU26" i="25" s="1"/>
  <c r="E98" i="15"/>
  <c r="H97" i="15" s="1"/>
  <c r="I97" i="15" s="1"/>
  <c r="J97" i="15" s="1"/>
  <c r="D113" i="15"/>
  <c r="D99" i="30"/>
  <c r="E84" i="30"/>
  <c r="H83" i="30" s="1"/>
  <c r="I83" i="30" s="1"/>
  <c r="J83" i="30" s="1"/>
  <c r="D97" i="12"/>
  <c r="E82" i="12"/>
  <c r="H81" i="12" s="1"/>
  <c r="I81" i="12" s="1"/>
  <c r="J81" i="12" s="1"/>
  <c r="P44" i="33"/>
  <c r="Q44" i="33" s="1"/>
  <c r="S44" i="33" s="1"/>
  <c r="U44" i="33" s="1"/>
  <c r="AQ44" i="33" s="1"/>
  <c r="AU44" i="33" s="1"/>
  <c r="O45" i="33"/>
  <c r="P28" i="6"/>
  <c r="Q28" i="6" s="1"/>
  <c r="S28" i="6" s="1"/>
  <c r="U28" i="6" s="1"/>
  <c r="AQ28" i="6" s="1"/>
  <c r="AU28" i="6" s="1"/>
  <c r="O29" i="6"/>
  <c r="P89" i="16"/>
  <c r="Q89" i="16" s="1"/>
  <c r="S89" i="16" s="1"/>
  <c r="U89" i="16" s="1"/>
  <c r="AJ89" i="16" s="1"/>
  <c r="AN89" i="16" s="1"/>
  <c r="D93" i="33"/>
  <c r="E78" i="33"/>
  <c r="H77" i="33" s="1"/>
  <c r="I77" i="33" s="1"/>
  <c r="J77" i="33" s="1"/>
  <c r="E94" i="12"/>
  <c r="H93" i="12" s="1"/>
  <c r="I93" i="12" s="1"/>
  <c r="J93" i="12" s="1"/>
  <c r="D109" i="12"/>
  <c r="E76" i="17"/>
  <c r="H75" i="17" s="1"/>
  <c r="I75" i="17" s="1"/>
  <c r="J75" i="17" s="1"/>
  <c r="D91" i="17"/>
  <c r="O43" i="29"/>
  <c r="D89" i="14"/>
  <c r="E74" i="14"/>
  <c r="H73" i="14" s="1"/>
  <c r="I73" i="14" s="1"/>
  <c r="J73" i="14" s="1"/>
  <c r="P73" i="14" s="1"/>
  <c r="E94" i="19"/>
  <c r="H93" i="19" s="1"/>
  <c r="I93" i="19" s="1"/>
  <c r="J93" i="19" s="1"/>
  <c r="D109" i="19"/>
  <c r="E96" i="9"/>
  <c r="H95" i="9" s="1"/>
  <c r="I95" i="9" s="1"/>
  <c r="J95" i="9" s="1"/>
  <c r="D111" i="9"/>
  <c r="P89" i="10"/>
  <c r="Q89" i="10" s="1"/>
  <c r="S89" i="10" s="1"/>
  <c r="U89" i="10" s="1"/>
  <c r="AJ89" i="10" s="1"/>
  <c r="AN89" i="10" s="1"/>
  <c r="E77" i="30"/>
  <c r="H76" i="30" s="1"/>
  <c r="I76" i="30" s="1"/>
  <c r="J76" i="30" s="1"/>
  <c r="D92" i="30"/>
  <c r="D105" i="11"/>
  <c r="E90" i="11"/>
  <c r="H89" i="11" s="1"/>
  <c r="I89" i="11" s="1"/>
  <c r="J89" i="11" s="1"/>
  <c r="D112" i="11"/>
  <c r="E97" i="11"/>
  <c r="H96" i="11" s="1"/>
  <c r="I96" i="11" s="1"/>
  <c r="J96" i="11" s="1"/>
  <c r="E96" i="10"/>
  <c r="H95" i="10" s="1"/>
  <c r="I95" i="10" s="1"/>
  <c r="J95" i="10" s="1"/>
  <c r="D111" i="10"/>
  <c r="S58" i="17"/>
  <c r="U58" i="17" s="1"/>
  <c r="AQ58" i="17" s="1"/>
  <c r="AU58" i="17" s="1"/>
  <c r="E97" i="16"/>
  <c r="H96" i="16" s="1"/>
  <c r="I96" i="16" s="1"/>
  <c r="J96" i="16" s="1"/>
  <c r="D112" i="16"/>
  <c r="E85" i="5"/>
  <c r="H84" i="5" s="1"/>
  <c r="I84" i="5" s="1"/>
  <c r="J84" i="5" s="1"/>
  <c r="D100" i="5"/>
  <c r="P58" i="13"/>
  <c r="Q58" i="13" s="1"/>
  <c r="S58" i="13" s="1"/>
  <c r="U58" i="13" s="1"/>
  <c r="AQ58" i="13" s="1"/>
  <c r="AU58" i="13" s="1"/>
  <c r="O59" i="13"/>
  <c r="D116" i="33"/>
  <c r="E101" i="33"/>
  <c r="H100" i="33" s="1"/>
  <c r="I100" i="33" s="1"/>
  <c r="J100" i="33" s="1"/>
  <c r="D91" i="33"/>
  <c r="E76" i="33"/>
  <c r="H75" i="33" s="1"/>
  <c r="I75" i="33" s="1"/>
  <c r="J75" i="33" s="1"/>
  <c r="P58" i="33"/>
  <c r="Q58" i="33" s="1"/>
  <c r="S58" i="33" s="1"/>
  <c r="U58" i="33" s="1"/>
  <c r="AQ58" i="33" s="1"/>
  <c r="AU58" i="33" s="1"/>
  <c r="O74" i="7"/>
  <c r="O59" i="17"/>
  <c r="P28" i="21"/>
  <c r="Q28" i="21" s="1"/>
  <c r="S28" i="21" s="1"/>
  <c r="U28" i="21" s="1"/>
  <c r="AQ28" i="21" s="1"/>
  <c r="AU28" i="21" s="1"/>
  <c r="P59" i="26"/>
  <c r="Q59" i="26" s="1"/>
  <c r="S59" i="26" s="1"/>
  <c r="U59" i="26" s="1"/>
  <c r="AQ59" i="26" s="1"/>
  <c r="AU59" i="26" s="1"/>
  <c r="D112" i="21"/>
  <c r="E97" i="21"/>
  <c r="H96" i="21" s="1"/>
  <c r="I96" i="21" s="1"/>
  <c r="J96" i="21" s="1"/>
  <c r="D116" i="13"/>
  <c r="E101" i="13"/>
  <c r="H100" i="13" s="1"/>
  <c r="I100" i="13" s="1"/>
  <c r="J100" i="13" s="1"/>
  <c r="S26" i="20"/>
  <c r="U26" i="20" s="1"/>
  <c r="AQ26" i="20" s="1"/>
  <c r="AU26" i="20" s="1"/>
  <c r="S26" i="24"/>
  <c r="U26" i="24" s="1"/>
  <c r="AQ26" i="24" s="1"/>
  <c r="AU26" i="24" s="1"/>
  <c r="D95" i="20"/>
  <c r="E80" i="20"/>
  <c r="H79" i="20" s="1"/>
  <c r="I79" i="20" s="1"/>
  <c r="J79" i="20" s="1"/>
  <c r="D127" i="27"/>
  <c r="E112" i="27"/>
  <c r="H111" i="27" s="1"/>
  <c r="I111" i="27" s="1"/>
  <c r="J111" i="27" s="1"/>
  <c r="P89" i="4"/>
  <c r="E85" i="31"/>
  <c r="H84" i="31" s="1"/>
  <c r="I84" i="31" s="1"/>
  <c r="J84" i="31" s="1"/>
  <c r="D100" i="31"/>
  <c r="P58" i="14"/>
  <c r="Q58" i="14" s="1"/>
  <c r="S58" i="14" s="1"/>
  <c r="U58" i="14" s="1"/>
  <c r="AQ58" i="14" s="1"/>
  <c r="AU58" i="14" s="1"/>
  <c r="E81" i="10"/>
  <c r="H80" i="10" s="1"/>
  <c r="I80" i="10" s="1"/>
  <c r="J80" i="10" s="1"/>
  <c r="D96" i="10"/>
  <c r="D99" i="17"/>
  <c r="E84" i="17"/>
  <c r="H83" i="17" s="1"/>
  <c r="I83" i="17" s="1"/>
  <c r="J83" i="17" s="1"/>
  <c r="E101" i="30"/>
  <c r="H100" i="30" s="1"/>
  <c r="I100" i="30" s="1"/>
  <c r="J100" i="30" s="1"/>
  <c r="D116" i="30"/>
  <c r="E97" i="8"/>
  <c r="H96" i="8" s="1"/>
  <c r="I96" i="8" s="1"/>
  <c r="J96" i="8" s="1"/>
  <c r="D112" i="8"/>
  <c r="P28" i="11"/>
  <c r="Q28" i="11" s="1"/>
  <c r="S28" i="11" s="1"/>
  <c r="U28" i="11" s="1"/>
  <c r="AQ28" i="11" s="1"/>
  <c r="AU28" i="11" s="1"/>
  <c r="D128" i="14"/>
  <c r="E113" i="14"/>
  <c r="H112" i="14" s="1"/>
  <c r="I112" i="14" s="1"/>
  <c r="J112" i="14" s="1"/>
  <c r="D110" i="12"/>
  <c r="E95" i="12"/>
  <c r="H94" i="12" s="1"/>
  <c r="I94" i="12" s="1"/>
  <c r="J94" i="12" s="1"/>
  <c r="E93" i="33"/>
  <c r="H92" i="33" s="1"/>
  <c r="I92" i="33" s="1"/>
  <c r="J92" i="33" s="1"/>
  <c r="D108" i="33"/>
  <c r="D121" i="4"/>
  <c r="E106" i="4"/>
  <c r="H105" i="4" s="1"/>
  <c r="I105" i="4" s="1"/>
  <c r="J105" i="4" s="1"/>
  <c r="P105" i="4" s="1"/>
  <c r="P26" i="23"/>
  <c r="Q26" i="23" s="1"/>
  <c r="S26" i="23" s="1"/>
  <c r="U26" i="23" s="1"/>
  <c r="AQ26" i="23" s="1"/>
  <c r="AU26" i="23" s="1"/>
  <c r="O27" i="23"/>
  <c r="E97" i="27"/>
  <c r="H96" i="27" s="1"/>
  <c r="I96" i="27" s="1"/>
  <c r="J96" i="27" s="1"/>
  <c r="D112" i="27"/>
  <c r="P74" i="22"/>
  <c r="Q74" i="22" s="1"/>
  <c r="S74" i="22" s="1"/>
  <c r="U74" i="22" s="1"/>
  <c r="AQ74" i="22" s="1"/>
  <c r="AU74" i="22" s="1"/>
  <c r="D92" i="29"/>
  <c r="E77" i="29"/>
  <c r="H76" i="29" s="1"/>
  <c r="I76" i="29" s="1"/>
  <c r="J76" i="29" s="1"/>
  <c r="E100" i="23"/>
  <c r="H99" i="23" s="1"/>
  <c r="I99" i="23" s="1"/>
  <c r="J99" i="23" s="1"/>
  <c r="D115" i="23"/>
  <c r="D106" i="10"/>
  <c r="E91" i="10"/>
  <c r="H90" i="10" s="1"/>
  <c r="I90" i="10" s="1"/>
  <c r="J90" i="10" s="1"/>
  <c r="D110" i="27"/>
  <c r="E95" i="27"/>
  <c r="H94" i="27" s="1"/>
  <c r="I94" i="27" s="1"/>
  <c r="J94" i="27" s="1"/>
  <c r="P89" i="3"/>
  <c r="Q89" i="3" s="1"/>
  <c r="S89" i="3" s="1"/>
  <c r="U89" i="3" s="1"/>
  <c r="AJ89" i="3" s="1"/>
  <c r="AN89" i="3" s="1"/>
  <c r="D124" i="24"/>
  <c r="E109" i="24"/>
  <c r="H108" i="24" s="1"/>
  <c r="I108" i="24" s="1"/>
  <c r="J108" i="24" s="1"/>
  <c r="P26" i="22"/>
  <c r="Q26" i="22" s="1"/>
  <c r="S26" i="22" s="1"/>
  <c r="U26" i="22" s="1"/>
  <c r="AQ26" i="22" s="1"/>
  <c r="AU26" i="22" s="1"/>
  <c r="O27" i="22"/>
  <c r="E76" i="18"/>
  <c r="H75" i="18" s="1"/>
  <c r="I75" i="18" s="1"/>
  <c r="J75" i="18" s="1"/>
  <c r="D91" i="18"/>
  <c r="E85" i="4"/>
  <c r="H84" i="4" s="1"/>
  <c r="I84" i="4" s="1"/>
  <c r="J84" i="4" s="1"/>
  <c r="D100" i="4"/>
  <c r="D110" i="33"/>
  <c r="E95" i="33"/>
  <c r="H94" i="33" s="1"/>
  <c r="I94" i="33" s="1"/>
  <c r="J94" i="33" s="1"/>
  <c r="P74" i="4"/>
  <c r="Q74" i="4" s="1"/>
  <c r="S74" i="4" s="1"/>
  <c r="U74" i="4" s="1"/>
  <c r="AQ74" i="4" s="1"/>
  <c r="AU74" i="4" s="1"/>
  <c r="P42" i="9"/>
  <c r="Q42" i="9" s="1"/>
  <c r="S42" i="9" s="1"/>
  <c r="U42" i="9" s="1"/>
  <c r="AQ42" i="9" s="1"/>
  <c r="AU42" i="9" s="1"/>
  <c r="O43" i="9"/>
  <c r="P43" i="21"/>
  <c r="Q43" i="21" s="1"/>
  <c r="S43" i="21" s="1"/>
  <c r="U43" i="21" s="1"/>
  <c r="AQ43" i="21" s="1"/>
  <c r="AU43" i="21" s="1"/>
  <c r="D131" i="15"/>
  <c r="E116" i="15"/>
  <c r="H115" i="15" s="1"/>
  <c r="I115" i="15" s="1"/>
  <c r="J115" i="15" s="1"/>
  <c r="S136" i="1"/>
  <c r="U136" i="1" s="1"/>
  <c r="AT136" i="1" s="1"/>
  <c r="AX136" i="1" s="1"/>
  <c r="D107" i="13"/>
  <c r="E92" i="13"/>
  <c r="H91" i="13" s="1"/>
  <c r="I91" i="13" s="1"/>
  <c r="J91" i="13" s="1"/>
  <c r="S42" i="19"/>
  <c r="U42" i="19" s="1"/>
  <c r="AQ42" i="19" s="1"/>
  <c r="AU42" i="19" s="1"/>
  <c r="D123" i="30"/>
  <c r="E108" i="30"/>
  <c r="H107" i="30" s="1"/>
  <c r="I107" i="30" s="1"/>
  <c r="J107" i="30" s="1"/>
  <c r="S26" i="16"/>
  <c r="U26" i="16" s="1"/>
  <c r="AQ26" i="16" s="1"/>
  <c r="AU26" i="16" s="1"/>
  <c r="D129" i="10"/>
  <c r="E114" i="10"/>
  <c r="H113" i="10" s="1"/>
  <c r="I113" i="10" s="1"/>
  <c r="J113" i="10" s="1"/>
  <c r="E100" i="4"/>
  <c r="H99" i="4" s="1"/>
  <c r="I99" i="4" s="1"/>
  <c r="J99" i="4" s="1"/>
  <c r="D115" i="4"/>
  <c r="D122" i="6"/>
  <c r="E107" i="6"/>
  <c r="H106" i="6" s="1"/>
  <c r="I106" i="6" s="1"/>
  <c r="J106" i="6" s="1"/>
  <c r="P89" i="17"/>
  <c r="Q89" i="17" s="1"/>
  <c r="S89" i="17" s="1"/>
  <c r="U89" i="17" s="1"/>
  <c r="AJ89" i="17" s="1"/>
  <c r="AN89" i="17" s="1"/>
  <c r="O90" i="17"/>
  <c r="D110" i="7"/>
  <c r="E95" i="7"/>
  <c r="H94" i="7" s="1"/>
  <c r="I94" i="7" s="1"/>
  <c r="J94" i="7" s="1"/>
  <c r="E115" i="20"/>
  <c r="H114" i="20" s="1"/>
  <c r="I114" i="20" s="1"/>
  <c r="J114" i="20" s="1"/>
  <c r="D130" i="20"/>
  <c r="D123" i="2"/>
  <c r="E108" i="2"/>
  <c r="H107" i="2" s="1"/>
  <c r="I107" i="2" s="1"/>
  <c r="J107" i="2" s="1"/>
  <c r="S73" i="1"/>
  <c r="U73" i="1" s="1"/>
  <c r="AQ73" i="1" s="1"/>
  <c r="AU73" i="1" s="1"/>
  <c r="S73" i="2"/>
  <c r="U73" i="2" s="1"/>
  <c r="AQ73" i="2" s="1"/>
  <c r="AU73" i="2" s="1"/>
  <c r="D116" i="20"/>
  <c r="E101" i="20"/>
  <c r="H100" i="20" s="1"/>
  <c r="I100" i="20" s="1"/>
  <c r="J100" i="20" s="1"/>
  <c r="D99" i="19"/>
  <c r="E84" i="19"/>
  <c r="H83" i="19" s="1"/>
  <c r="I83" i="19" s="1"/>
  <c r="J83" i="19" s="1"/>
  <c r="P89" i="22"/>
  <c r="E101" i="8"/>
  <c r="H100" i="8" s="1"/>
  <c r="I100" i="8" s="1"/>
  <c r="J100" i="8" s="1"/>
  <c r="D116" i="8"/>
  <c r="D114" i="8"/>
  <c r="E99" i="8"/>
  <c r="H98" i="8" s="1"/>
  <c r="I98" i="8" s="1"/>
  <c r="J98" i="8" s="1"/>
  <c r="E90" i="19"/>
  <c r="H89" i="19" s="1"/>
  <c r="I89" i="19" s="1"/>
  <c r="J89" i="19" s="1"/>
  <c r="D105" i="19"/>
  <c r="P44" i="11"/>
  <c r="Q44" i="11" s="1"/>
  <c r="S44" i="11" s="1"/>
  <c r="U44" i="11" s="1"/>
  <c r="AQ44" i="11" s="1"/>
  <c r="AU44" i="11" s="1"/>
  <c r="O45" i="11"/>
  <c r="E83" i="16"/>
  <c r="H82" i="16" s="1"/>
  <c r="I82" i="16" s="1"/>
  <c r="J82" i="16" s="1"/>
  <c r="D98" i="16"/>
  <c r="D114" i="2"/>
  <c r="E99" i="2"/>
  <c r="H98" i="2" s="1"/>
  <c r="I98" i="2" s="1"/>
  <c r="J98" i="2" s="1"/>
  <c r="S26" i="7"/>
  <c r="U26" i="7" s="1"/>
  <c r="AQ26" i="7" s="1"/>
  <c r="AU26" i="7" s="1"/>
  <c r="E98" i="18"/>
  <c r="H97" i="18" s="1"/>
  <c r="I97" i="18" s="1"/>
  <c r="J97" i="18" s="1"/>
  <c r="D113" i="18"/>
  <c r="D107" i="21"/>
  <c r="E92" i="21"/>
  <c r="H91" i="21" s="1"/>
  <c r="I91" i="21" s="1"/>
  <c r="J91" i="21" s="1"/>
  <c r="D145" i="22"/>
  <c r="E146" i="22" s="1"/>
  <c r="H145" i="22" s="1"/>
  <c r="I145" i="22" s="1"/>
  <c r="J145" i="22" s="1"/>
  <c r="E131" i="22"/>
  <c r="H130" i="22" s="1"/>
  <c r="I130" i="22" s="1"/>
  <c r="J130" i="22" s="1"/>
  <c r="P89" i="33"/>
  <c r="Q89" i="33" s="1"/>
  <c r="S89" i="33" s="1"/>
  <c r="U89" i="33" s="1"/>
  <c r="AJ89" i="33" s="1"/>
  <c r="AN89" i="33" s="1"/>
  <c r="D110" i="13"/>
  <c r="E95" i="13"/>
  <c r="H94" i="13" s="1"/>
  <c r="I94" i="13" s="1"/>
  <c r="J94" i="13" s="1"/>
  <c r="O59" i="21"/>
  <c r="D110" i="22"/>
  <c r="E95" i="22"/>
  <c r="H94" i="22" s="1"/>
  <c r="I94" i="22" s="1"/>
  <c r="J94" i="22" s="1"/>
  <c r="P28" i="26"/>
  <c r="Q28" i="26" s="1"/>
  <c r="S28" i="26" s="1"/>
  <c r="U28" i="26" s="1"/>
  <c r="AQ28" i="26" s="1"/>
  <c r="AU28" i="26" s="1"/>
  <c r="O29" i="26"/>
  <c r="D106" i="26"/>
  <c r="E91" i="26"/>
  <c r="H90" i="26" s="1"/>
  <c r="I90" i="26" s="1"/>
  <c r="J90" i="26" s="1"/>
  <c r="P89" i="9"/>
  <c r="S43" i="25"/>
  <c r="U43" i="25" s="1"/>
  <c r="AQ43" i="25" s="1"/>
  <c r="AU43" i="25" s="1"/>
  <c r="D96" i="20"/>
  <c r="E81" i="20"/>
  <c r="H80" i="20" s="1"/>
  <c r="I80" i="20" s="1"/>
  <c r="J80" i="20" s="1"/>
  <c r="Q121" i="34" l="1"/>
  <c r="S121" i="34" s="1"/>
  <c r="U121" i="34" s="1"/>
  <c r="AT121" i="34" s="1"/>
  <c r="O122" i="34"/>
  <c r="P44" i="34"/>
  <c r="Q44" i="34" s="1"/>
  <c r="S44" i="34" s="1"/>
  <c r="U44" i="34" s="1"/>
  <c r="AQ44" i="34" s="1"/>
  <c r="AU44" i="34" s="1"/>
  <c r="P91" i="34"/>
  <c r="Q91" i="34" s="1"/>
  <c r="S91" i="34" s="1"/>
  <c r="U91" i="34" s="1"/>
  <c r="AJ91" i="34" s="1"/>
  <c r="AN91" i="34" s="1"/>
  <c r="O92" i="34"/>
  <c r="E129" i="34"/>
  <c r="H128" i="34" s="1"/>
  <c r="I128" i="34" s="1"/>
  <c r="J128" i="34" s="1"/>
  <c r="D143" i="34"/>
  <c r="E144" i="34" s="1"/>
  <c r="H143" i="34" s="1"/>
  <c r="I143" i="34" s="1"/>
  <c r="J143" i="34" s="1"/>
  <c r="O60" i="34"/>
  <c r="P76" i="34"/>
  <c r="Q76" i="34" s="1"/>
  <c r="S76" i="34" s="1"/>
  <c r="U76" i="34" s="1"/>
  <c r="AQ76" i="34" s="1"/>
  <c r="AU76" i="34" s="1"/>
  <c r="N77" i="34"/>
  <c r="E130" i="34"/>
  <c r="H129" i="34" s="1"/>
  <c r="I129" i="34" s="1"/>
  <c r="J129" i="34" s="1"/>
  <c r="D144" i="34"/>
  <c r="E145" i="34" s="1"/>
  <c r="H144" i="34" s="1"/>
  <c r="I144" i="34" s="1"/>
  <c r="J144" i="34" s="1"/>
  <c r="P106" i="34"/>
  <c r="Q106" i="34" s="1"/>
  <c r="S106" i="34" s="1"/>
  <c r="U106" i="34" s="1"/>
  <c r="AT106" i="34" s="1"/>
  <c r="AX106" i="34" s="1"/>
  <c r="D146" i="34"/>
  <c r="E147" i="34" s="1"/>
  <c r="H146" i="34" s="1"/>
  <c r="I146" i="34" s="1"/>
  <c r="J146" i="34" s="1"/>
  <c r="E132" i="34"/>
  <c r="H131" i="34" s="1"/>
  <c r="I131" i="34" s="1"/>
  <c r="J131" i="34" s="1"/>
  <c r="E126" i="34"/>
  <c r="H125" i="34" s="1"/>
  <c r="I125" i="34" s="1"/>
  <c r="J125" i="34" s="1"/>
  <c r="D140" i="34"/>
  <c r="E141" i="34" s="1"/>
  <c r="H140" i="34" s="1"/>
  <c r="I140" i="34" s="1"/>
  <c r="J140" i="34" s="1"/>
  <c r="D147" i="34"/>
  <c r="E148" i="34" s="1"/>
  <c r="H147" i="34" s="1"/>
  <c r="I147" i="34" s="1"/>
  <c r="J147" i="34" s="1"/>
  <c r="E133" i="34"/>
  <c r="H132" i="34" s="1"/>
  <c r="I132" i="34" s="1"/>
  <c r="J132" i="34" s="1"/>
  <c r="P29" i="34"/>
  <c r="Q29" i="34" s="1"/>
  <c r="S29" i="34" s="1"/>
  <c r="U29" i="34" s="1"/>
  <c r="AQ29" i="34" s="1"/>
  <c r="AU29" i="34" s="1"/>
  <c r="Q136" i="34"/>
  <c r="S136" i="34" s="1"/>
  <c r="U136" i="34" s="1"/>
  <c r="AT136" i="34" s="1"/>
  <c r="AX136" i="34" s="1"/>
  <c r="O137" i="34"/>
  <c r="Q89" i="23"/>
  <c r="S89" i="23" s="1"/>
  <c r="U89" i="23" s="1"/>
  <c r="AJ89" i="23" s="1"/>
  <c r="AN89" i="23" s="1"/>
  <c r="O90" i="23"/>
  <c r="Q105" i="30"/>
  <c r="S105" i="30" s="1"/>
  <c r="U105" i="30" s="1"/>
  <c r="AT105" i="30" s="1"/>
  <c r="AX105" i="30" s="1"/>
  <c r="O106" i="30"/>
  <c r="Q74" i="12"/>
  <c r="S74" i="12" s="1"/>
  <c r="U74" i="12" s="1"/>
  <c r="AQ74" i="12" s="1"/>
  <c r="AU74" i="12" s="1"/>
  <c r="O75" i="12"/>
  <c r="Q73" i="15"/>
  <c r="S73" i="15" s="1"/>
  <c r="U73" i="15" s="1"/>
  <c r="AQ73" i="15" s="1"/>
  <c r="AU73" i="15" s="1"/>
  <c r="O74" i="15"/>
  <c r="Q74" i="29"/>
  <c r="S74" i="29" s="1"/>
  <c r="U74" i="29" s="1"/>
  <c r="AQ74" i="29" s="1"/>
  <c r="AU74" i="29" s="1"/>
  <c r="O75" i="29"/>
  <c r="Q75" i="8"/>
  <c r="S75" i="8" s="1"/>
  <c r="U75" i="8" s="1"/>
  <c r="AQ75" i="8" s="1"/>
  <c r="AU75" i="8" s="1"/>
  <c r="O76" i="8"/>
  <c r="Q73" i="28"/>
  <c r="S73" i="28" s="1"/>
  <c r="U73" i="28" s="1"/>
  <c r="AQ73" i="28" s="1"/>
  <c r="AU73" i="28" s="1"/>
  <c r="O74" i="28"/>
  <c r="Q105" i="24"/>
  <c r="S105" i="24" s="1"/>
  <c r="U105" i="24" s="1"/>
  <c r="AT105" i="24" s="1"/>
  <c r="AX105" i="24" s="1"/>
  <c r="O106" i="24"/>
  <c r="D122" i="26"/>
  <c r="E107" i="26"/>
  <c r="H106" i="26" s="1"/>
  <c r="I106" i="26" s="1"/>
  <c r="J106" i="26" s="1"/>
  <c r="P59" i="13"/>
  <c r="Q59" i="13" s="1"/>
  <c r="S59" i="13" s="1"/>
  <c r="U59" i="13" s="1"/>
  <c r="AQ59" i="13" s="1"/>
  <c r="AU59" i="13" s="1"/>
  <c r="O60" i="13"/>
  <c r="D105" i="28"/>
  <c r="E90" i="28"/>
  <c r="H89" i="28" s="1"/>
  <c r="I89" i="28" s="1"/>
  <c r="J89" i="28" s="1"/>
  <c r="P89" i="28" s="1"/>
  <c r="E99" i="15"/>
  <c r="H98" i="15" s="1"/>
  <c r="I98" i="15" s="1"/>
  <c r="J98" i="15" s="1"/>
  <c r="D114" i="15"/>
  <c r="P27" i="18"/>
  <c r="Q27" i="18" s="1"/>
  <c r="S27" i="18" s="1"/>
  <c r="U27" i="18" s="1"/>
  <c r="AQ27" i="18" s="1"/>
  <c r="AU27" i="18" s="1"/>
  <c r="O28" i="18"/>
  <c r="D122" i="22"/>
  <c r="E107" i="22"/>
  <c r="H106" i="22" s="1"/>
  <c r="I106" i="22" s="1"/>
  <c r="J106" i="22" s="1"/>
  <c r="E91" i="7"/>
  <c r="H90" i="7" s="1"/>
  <c r="I90" i="7" s="1"/>
  <c r="J90" i="7" s="1"/>
  <c r="P90" i="7" s="1"/>
  <c r="D106" i="7"/>
  <c r="E113" i="21"/>
  <c r="H112" i="21" s="1"/>
  <c r="I112" i="21" s="1"/>
  <c r="J112" i="21" s="1"/>
  <c r="D128" i="21"/>
  <c r="D127" i="9"/>
  <c r="E112" i="9"/>
  <c r="H111" i="9" s="1"/>
  <c r="I111" i="9" s="1"/>
  <c r="J111" i="9" s="1"/>
  <c r="P45" i="33"/>
  <c r="Q45" i="33" s="1"/>
  <c r="S45" i="33" s="1"/>
  <c r="U45" i="33" s="1"/>
  <c r="AQ45" i="33" s="1"/>
  <c r="AU45" i="33" s="1"/>
  <c r="D131" i="24"/>
  <c r="E116" i="24"/>
  <c r="H115" i="24" s="1"/>
  <c r="I115" i="24" s="1"/>
  <c r="J115" i="24" s="1"/>
  <c r="O90" i="27"/>
  <c r="D114" i="11"/>
  <c r="E99" i="11"/>
  <c r="H98" i="11" s="1"/>
  <c r="I98" i="11" s="1"/>
  <c r="J98" i="11" s="1"/>
  <c r="E97" i="18"/>
  <c r="H96" i="18" s="1"/>
  <c r="I96" i="18" s="1"/>
  <c r="J96" i="18" s="1"/>
  <c r="D112" i="18"/>
  <c r="E91" i="12"/>
  <c r="H90" i="12" s="1"/>
  <c r="I90" i="12" s="1"/>
  <c r="J90" i="12" s="1"/>
  <c r="P90" i="12" s="1"/>
  <c r="D106" i="12"/>
  <c r="D147" i="19"/>
  <c r="E148" i="19" s="1"/>
  <c r="H147" i="19" s="1"/>
  <c r="I147" i="19" s="1"/>
  <c r="J147" i="19" s="1"/>
  <c r="E133" i="19"/>
  <c r="H132" i="19" s="1"/>
  <c r="I132" i="19" s="1"/>
  <c r="J132" i="19" s="1"/>
  <c r="D132" i="6"/>
  <c r="E117" i="6"/>
  <c r="H116" i="6" s="1"/>
  <c r="I116" i="6" s="1"/>
  <c r="J116" i="6" s="1"/>
  <c r="E110" i="20"/>
  <c r="H109" i="20" s="1"/>
  <c r="I109" i="20" s="1"/>
  <c r="J109" i="20" s="1"/>
  <c r="D125" i="20"/>
  <c r="D139" i="27"/>
  <c r="E140" i="27" s="1"/>
  <c r="H139" i="27" s="1"/>
  <c r="I139" i="27" s="1"/>
  <c r="J139" i="27" s="1"/>
  <c r="E125" i="27"/>
  <c r="H124" i="27" s="1"/>
  <c r="I124" i="27" s="1"/>
  <c r="J124" i="27" s="1"/>
  <c r="P59" i="28"/>
  <c r="Q59" i="28" s="1"/>
  <c r="S59" i="28" s="1"/>
  <c r="U59" i="28" s="1"/>
  <c r="AQ59" i="28" s="1"/>
  <c r="AU59" i="28" s="1"/>
  <c r="E129" i="13"/>
  <c r="H128" i="13" s="1"/>
  <c r="I128" i="13" s="1"/>
  <c r="J128" i="13" s="1"/>
  <c r="D143" i="13"/>
  <c r="E144" i="13" s="1"/>
  <c r="H143" i="13" s="1"/>
  <c r="I143" i="13" s="1"/>
  <c r="J143" i="13" s="1"/>
  <c r="D111" i="23"/>
  <c r="E96" i="23"/>
  <c r="H95" i="23" s="1"/>
  <c r="I95" i="23" s="1"/>
  <c r="J95" i="23" s="1"/>
  <c r="P137" i="25"/>
  <c r="Q137" i="25" s="1"/>
  <c r="S137" i="25" s="1"/>
  <c r="U137" i="25" s="1"/>
  <c r="AT137" i="25" s="1"/>
  <c r="AX137" i="25" s="1"/>
  <c r="O138" i="25"/>
  <c r="P60" i="1"/>
  <c r="Q60" i="1" s="1"/>
  <c r="S60" i="1" s="1"/>
  <c r="U60" i="1" s="1"/>
  <c r="AQ60" i="1" s="1"/>
  <c r="AU60" i="1" s="1"/>
  <c r="O61" i="1"/>
  <c r="E109" i="18"/>
  <c r="H108" i="18" s="1"/>
  <c r="I108" i="18" s="1"/>
  <c r="J108" i="18" s="1"/>
  <c r="D124" i="18"/>
  <c r="P60" i="6"/>
  <c r="Q60" i="6" s="1"/>
  <c r="S60" i="6" s="1"/>
  <c r="U60" i="6" s="1"/>
  <c r="AQ60" i="6" s="1"/>
  <c r="AU60" i="6" s="1"/>
  <c r="O61" i="6"/>
  <c r="D128" i="24"/>
  <c r="E113" i="24"/>
  <c r="H112" i="24" s="1"/>
  <c r="I112" i="24" s="1"/>
  <c r="J112" i="24" s="1"/>
  <c r="P43" i="6"/>
  <c r="Q43" i="6" s="1"/>
  <c r="S43" i="6" s="1"/>
  <c r="U43" i="6" s="1"/>
  <c r="AQ43" i="6" s="1"/>
  <c r="AU43" i="6" s="1"/>
  <c r="D131" i="29"/>
  <c r="E116" i="29"/>
  <c r="H115" i="29" s="1"/>
  <c r="I115" i="29" s="1"/>
  <c r="J115" i="29" s="1"/>
  <c r="O46" i="10"/>
  <c r="D124" i="10"/>
  <c r="E109" i="10"/>
  <c r="H108" i="10" s="1"/>
  <c r="I108" i="10" s="1"/>
  <c r="J108" i="10" s="1"/>
  <c r="D142" i="8"/>
  <c r="E143" i="8" s="1"/>
  <c r="H142" i="8" s="1"/>
  <c r="I142" i="8" s="1"/>
  <c r="J142" i="8" s="1"/>
  <c r="E128" i="8"/>
  <c r="H127" i="8" s="1"/>
  <c r="I127" i="8" s="1"/>
  <c r="J127" i="8" s="1"/>
  <c r="D111" i="22"/>
  <c r="E96" i="22"/>
  <c r="H95" i="22" s="1"/>
  <c r="I95" i="22" s="1"/>
  <c r="J95" i="22" s="1"/>
  <c r="P43" i="30"/>
  <c r="Q43" i="30" s="1"/>
  <c r="S43" i="30" s="1"/>
  <c r="U43" i="30" s="1"/>
  <c r="AQ43" i="30" s="1"/>
  <c r="AU43" i="30" s="1"/>
  <c r="O44" i="30"/>
  <c r="D123" i="7"/>
  <c r="E108" i="7"/>
  <c r="H107" i="7" s="1"/>
  <c r="I107" i="7" s="1"/>
  <c r="J107" i="7" s="1"/>
  <c r="D131" i="26"/>
  <c r="E116" i="26"/>
  <c r="H115" i="26" s="1"/>
  <c r="I115" i="26" s="1"/>
  <c r="J115" i="26" s="1"/>
  <c r="D111" i="11"/>
  <c r="E96" i="11"/>
  <c r="H95" i="11" s="1"/>
  <c r="I95" i="11" s="1"/>
  <c r="J95" i="11" s="1"/>
  <c r="P29" i="26"/>
  <c r="Q29" i="26" s="1"/>
  <c r="S29" i="26" s="1"/>
  <c r="U29" i="26" s="1"/>
  <c r="AQ29" i="26" s="1"/>
  <c r="AU29" i="26" s="1"/>
  <c r="N30" i="26"/>
  <c r="O90" i="16"/>
  <c r="E100" i="19"/>
  <c r="H99" i="19" s="1"/>
  <c r="I99" i="19" s="1"/>
  <c r="J99" i="19" s="1"/>
  <c r="D115" i="19"/>
  <c r="D146" i="15"/>
  <c r="E147" i="15" s="1"/>
  <c r="H146" i="15" s="1"/>
  <c r="I146" i="15" s="1"/>
  <c r="J146" i="15" s="1"/>
  <c r="E132" i="15"/>
  <c r="H131" i="15" s="1"/>
  <c r="I131" i="15" s="1"/>
  <c r="J131" i="15" s="1"/>
  <c r="O60" i="26"/>
  <c r="E101" i="5"/>
  <c r="H100" i="5" s="1"/>
  <c r="I100" i="5" s="1"/>
  <c r="J100" i="5" s="1"/>
  <c r="D116" i="5"/>
  <c r="D143" i="2"/>
  <c r="E144" i="2" s="1"/>
  <c r="H143" i="2" s="1"/>
  <c r="I143" i="2" s="1"/>
  <c r="J143" i="2" s="1"/>
  <c r="E129" i="2"/>
  <c r="H128" i="2" s="1"/>
  <c r="I128" i="2" s="1"/>
  <c r="J128" i="2" s="1"/>
  <c r="D141" i="17"/>
  <c r="E142" i="17" s="1"/>
  <c r="H141" i="17" s="1"/>
  <c r="I141" i="17" s="1"/>
  <c r="J141" i="17" s="1"/>
  <c r="E127" i="17"/>
  <c r="H126" i="17" s="1"/>
  <c r="I126" i="17" s="1"/>
  <c r="J126" i="17" s="1"/>
  <c r="D121" i="22"/>
  <c r="E106" i="22"/>
  <c r="H105" i="22" s="1"/>
  <c r="I105" i="22" s="1"/>
  <c r="J105" i="22" s="1"/>
  <c r="P105" i="22" s="1"/>
  <c r="D107" i="20"/>
  <c r="E92" i="20"/>
  <c r="H91" i="20" s="1"/>
  <c r="I91" i="20" s="1"/>
  <c r="J91" i="20" s="1"/>
  <c r="D141" i="9"/>
  <c r="E142" i="9" s="1"/>
  <c r="H141" i="9" s="1"/>
  <c r="I141" i="9" s="1"/>
  <c r="J141" i="9" s="1"/>
  <c r="E127" i="9"/>
  <c r="H126" i="9" s="1"/>
  <c r="I126" i="9" s="1"/>
  <c r="J126" i="9" s="1"/>
  <c r="D131" i="18"/>
  <c r="E116" i="18"/>
  <c r="H115" i="18" s="1"/>
  <c r="I115" i="18" s="1"/>
  <c r="J115" i="18" s="1"/>
  <c r="Q105" i="8"/>
  <c r="S105" i="8" s="1"/>
  <c r="U105" i="8" s="1"/>
  <c r="AT105" i="8" s="1"/>
  <c r="AX105" i="8" s="1"/>
  <c r="O106" i="8"/>
  <c r="O27" i="15"/>
  <c r="D126" i="24"/>
  <c r="E111" i="24"/>
  <c r="H110" i="24" s="1"/>
  <c r="I110" i="24" s="1"/>
  <c r="J110" i="24" s="1"/>
  <c r="P43" i="19"/>
  <c r="Q43" i="19" s="1"/>
  <c r="S43" i="19" s="1"/>
  <c r="U43" i="19" s="1"/>
  <c r="AQ43" i="19" s="1"/>
  <c r="AU43" i="19" s="1"/>
  <c r="O44" i="19"/>
  <c r="D106" i="30"/>
  <c r="E91" i="30"/>
  <c r="H90" i="30" s="1"/>
  <c r="I90" i="30" s="1"/>
  <c r="J90" i="30" s="1"/>
  <c r="P90" i="30"/>
  <c r="Q90" i="30" s="1"/>
  <c r="S90" i="30" s="1"/>
  <c r="U90" i="30" s="1"/>
  <c r="AJ90" i="30" s="1"/>
  <c r="AN90" i="30" s="1"/>
  <c r="D112" i="30"/>
  <c r="E97" i="30"/>
  <c r="H96" i="30" s="1"/>
  <c r="I96" i="30" s="1"/>
  <c r="J96" i="30" s="1"/>
  <c r="E111" i="11"/>
  <c r="H110" i="11" s="1"/>
  <c r="I110" i="11" s="1"/>
  <c r="J110" i="11" s="1"/>
  <c r="D126" i="11"/>
  <c r="E110" i="7"/>
  <c r="H109" i="7" s="1"/>
  <c r="I109" i="7" s="1"/>
  <c r="J109" i="7" s="1"/>
  <c r="D125" i="7"/>
  <c r="P59" i="4"/>
  <c r="Q59" i="4" s="1"/>
  <c r="S59" i="4" s="1"/>
  <c r="U59" i="4" s="1"/>
  <c r="AQ59" i="4" s="1"/>
  <c r="AU59" i="4" s="1"/>
  <c r="D108" i="16"/>
  <c r="E93" i="16"/>
  <c r="H92" i="16" s="1"/>
  <c r="I92" i="16" s="1"/>
  <c r="J92" i="16" s="1"/>
  <c r="D132" i="26"/>
  <c r="E117" i="26"/>
  <c r="H116" i="26" s="1"/>
  <c r="I116" i="26" s="1"/>
  <c r="J116" i="26" s="1"/>
  <c r="P43" i="17"/>
  <c r="Q43" i="17" s="1"/>
  <c r="S43" i="17" s="1"/>
  <c r="U43" i="17" s="1"/>
  <c r="AQ43" i="17" s="1"/>
  <c r="AU43" i="17" s="1"/>
  <c r="Q89" i="18"/>
  <c r="S89" i="18" s="1"/>
  <c r="U89" i="18" s="1"/>
  <c r="AJ89" i="18" s="1"/>
  <c r="AN89" i="18" s="1"/>
  <c r="O90" i="18"/>
  <c r="D124" i="11"/>
  <c r="E109" i="11"/>
  <c r="H108" i="11" s="1"/>
  <c r="I108" i="11" s="1"/>
  <c r="J108" i="11" s="1"/>
  <c r="O74" i="25"/>
  <c r="D144" i="9"/>
  <c r="E145" i="9" s="1"/>
  <c r="H144" i="9" s="1"/>
  <c r="I144" i="9" s="1"/>
  <c r="J144" i="9" s="1"/>
  <c r="E130" i="9"/>
  <c r="H129" i="9" s="1"/>
  <c r="I129" i="9" s="1"/>
  <c r="J129" i="9" s="1"/>
  <c r="N46" i="10"/>
  <c r="O74" i="20"/>
  <c r="D145" i="21"/>
  <c r="E146" i="21" s="1"/>
  <c r="H145" i="21" s="1"/>
  <c r="I145" i="21" s="1"/>
  <c r="J145" i="21" s="1"/>
  <c r="E131" i="21"/>
  <c r="H130" i="21" s="1"/>
  <c r="I130" i="21" s="1"/>
  <c r="J130" i="21" s="1"/>
  <c r="P74" i="31"/>
  <c r="Q74" i="31" s="1"/>
  <c r="S74" i="31" s="1"/>
  <c r="U74" i="31" s="1"/>
  <c r="AQ74" i="31" s="1"/>
  <c r="AU74" i="31" s="1"/>
  <c r="P75" i="30"/>
  <c r="Q75" i="30" s="1"/>
  <c r="S75" i="30" s="1"/>
  <c r="U75" i="30" s="1"/>
  <c r="AQ75" i="30" s="1"/>
  <c r="AU75" i="30" s="1"/>
  <c r="O76" i="30"/>
  <c r="E126" i="4"/>
  <c r="H125" i="4" s="1"/>
  <c r="I125" i="4" s="1"/>
  <c r="J125" i="4" s="1"/>
  <c r="D140" i="4"/>
  <c r="E141" i="4" s="1"/>
  <c r="H140" i="4" s="1"/>
  <c r="I140" i="4" s="1"/>
  <c r="J140" i="4" s="1"/>
  <c r="D145" i="23"/>
  <c r="E146" i="23" s="1"/>
  <c r="H145" i="23" s="1"/>
  <c r="I145" i="23" s="1"/>
  <c r="J145" i="23" s="1"/>
  <c r="E131" i="23"/>
  <c r="H130" i="23" s="1"/>
  <c r="I130" i="23" s="1"/>
  <c r="J130" i="23" s="1"/>
  <c r="E91" i="18"/>
  <c r="H90" i="18" s="1"/>
  <c r="I90" i="18" s="1"/>
  <c r="J90" i="18" s="1"/>
  <c r="D106" i="18"/>
  <c r="P43" i="27"/>
  <c r="Q43" i="27" s="1"/>
  <c r="S43" i="27" s="1"/>
  <c r="U43" i="27" s="1"/>
  <c r="AQ43" i="27" s="1"/>
  <c r="AU43" i="27" s="1"/>
  <c r="O44" i="27"/>
  <c r="E115" i="19"/>
  <c r="H114" i="19" s="1"/>
  <c r="I114" i="19" s="1"/>
  <c r="J114" i="19" s="1"/>
  <c r="D130" i="19"/>
  <c r="D139" i="4"/>
  <c r="E140" i="4" s="1"/>
  <c r="H139" i="4" s="1"/>
  <c r="I139" i="4" s="1"/>
  <c r="J139" i="4" s="1"/>
  <c r="E125" i="4"/>
  <c r="H124" i="4" s="1"/>
  <c r="I124" i="4" s="1"/>
  <c r="J124" i="4" s="1"/>
  <c r="P59" i="30"/>
  <c r="Q59" i="30" s="1"/>
  <c r="S59" i="30" s="1"/>
  <c r="U59" i="30" s="1"/>
  <c r="AQ59" i="30" s="1"/>
  <c r="AU59" i="30" s="1"/>
  <c r="D137" i="6"/>
  <c r="E138" i="6" s="1"/>
  <c r="H137" i="6" s="1"/>
  <c r="I137" i="6" s="1"/>
  <c r="J137" i="6" s="1"/>
  <c r="E123" i="6"/>
  <c r="H122" i="6" s="1"/>
  <c r="I122" i="6" s="1"/>
  <c r="J122" i="6" s="1"/>
  <c r="O44" i="21"/>
  <c r="E113" i="27"/>
  <c r="H112" i="27" s="1"/>
  <c r="I112" i="27" s="1"/>
  <c r="J112" i="27" s="1"/>
  <c r="D128" i="27"/>
  <c r="E129" i="14"/>
  <c r="H128" i="14" s="1"/>
  <c r="I128" i="14" s="1"/>
  <c r="J128" i="14" s="1"/>
  <c r="D143" i="14"/>
  <c r="E144" i="14" s="1"/>
  <c r="H143" i="14" s="1"/>
  <c r="I143" i="14" s="1"/>
  <c r="J143" i="14" s="1"/>
  <c r="E101" i="31"/>
  <c r="H100" i="31" s="1"/>
  <c r="I100" i="31" s="1"/>
  <c r="J100" i="31" s="1"/>
  <c r="D116" i="31"/>
  <c r="E110" i="19"/>
  <c r="H109" i="19" s="1"/>
  <c r="I109" i="19" s="1"/>
  <c r="J109" i="19" s="1"/>
  <c r="D125" i="19"/>
  <c r="E112" i="6"/>
  <c r="H111" i="6" s="1"/>
  <c r="I111" i="6" s="1"/>
  <c r="J111" i="6" s="1"/>
  <c r="D127" i="6"/>
  <c r="O90" i="8"/>
  <c r="Q73" i="19"/>
  <c r="S73" i="19" s="1"/>
  <c r="U73" i="19" s="1"/>
  <c r="AQ73" i="19" s="1"/>
  <c r="AU73" i="19" s="1"/>
  <c r="O74" i="19"/>
  <c r="E115" i="17"/>
  <c r="H114" i="17" s="1"/>
  <c r="I114" i="17" s="1"/>
  <c r="J114" i="17" s="1"/>
  <c r="D130" i="17"/>
  <c r="D113" i="22"/>
  <c r="E98" i="22"/>
  <c r="H97" i="22" s="1"/>
  <c r="I97" i="22" s="1"/>
  <c r="J97" i="22" s="1"/>
  <c r="D114" i="13"/>
  <c r="E99" i="13"/>
  <c r="H98" i="13" s="1"/>
  <c r="I98" i="13" s="1"/>
  <c r="J98" i="13" s="1"/>
  <c r="E101" i="29"/>
  <c r="H100" i="29" s="1"/>
  <c r="I100" i="29" s="1"/>
  <c r="J100" i="29" s="1"/>
  <c r="D116" i="29"/>
  <c r="E114" i="30"/>
  <c r="H113" i="30" s="1"/>
  <c r="I113" i="30" s="1"/>
  <c r="J113" i="30" s="1"/>
  <c r="D129" i="30"/>
  <c r="E110" i="9"/>
  <c r="H109" i="9" s="1"/>
  <c r="I109" i="9" s="1"/>
  <c r="J109" i="9" s="1"/>
  <c r="D125" i="9"/>
  <c r="E113" i="23"/>
  <c r="H112" i="23" s="1"/>
  <c r="I112" i="23" s="1"/>
  <c r="J112" i="23" s="1"/>
  <c r="D128" i="23"/>
  <c r="P43" i="1"/>
  <c r="Q43" i="1" s="1"/>
  <c r="S43" i="1" s="1"/>
  <c r="U43" i="1" s="1"/>
  <c r="AQ43" i="1" s="1"/>
  <c r="AU43" i="1" s="1"/>
  <c r="O44" i="1"/>
  <c r="E114" i="27"/>
  <c r="H113" i="27" s="1"/>
  <c r="I113" i="27" s="1"/>
  <c r="J113" i="27" s="1"/>
  <c r="D129" i="27"/>
  <c r="D126" i="16"/>
  <c r="E111" i="16"/>
  <c r="H110" i="16" s="1"/>
  <c r="I110" i="16" s="1"/>
  <c r="J110" i="16" s="1"/>
  <c r="E109" i="14"/>
  <c r="H108" i="14" s="1"/>
  <c r="I108" i="14" s="1"/>
  <c r="J108" i="14" s="1"/>
  <c r="D124" i="14"/>
  <c r="P108" i="25"/>
  <c r="Q108" i="25" s="1"/>
  <c r="S108" i="25" s="1"/>
  <c r="U108" i="25" s="1"/>
  <c r="AT108" i="25" s="1"/>
  <c r="AX108" i="25" s="1"/>
  <c r="D114" i="27"/>
  <c r="E99" i="27"/>
  <c r="H98" i="27" s="1"/>
  <c r="I98" i="27" s="1"/>
  <c r="J98" i="27" s="1"/>
  <c r="P27" i="16"/>
  <c r="Q27" i="16" s="1"/>
  <c r="S27" i="16" s="1"/>
  <c r="U27" i="16" s="1"/>
  <c r="AQ27" i="16" s="1"/>
  <c r="AU27" i="16" s="1"/>
  <c r="P44" i="31"/>
  <c r="Q44" i="31" s="1"/>
  <c r="S44" i="31" s="1"/>
  <c r="U44" i="31" s="1"/>
  <c r="AQ44" i="31" s="1"/>
  <c r="AU44" i="31" s="1"/>
  <c r="P27" i="13"/>
  <c r="Q27" i="13" s="1"/>
  <c r="S27" i="13" s="1"/>
  <c r="U27" i="13" s="1"/>
  <c r="AQ27" i="13" s="1"/>
  <c r="AU27" i="13" s="1"/>
  <c r="D114" i="29"/>
  <c r="E99" i="29"/>
  <c r="H98" i="29" s="1"/>
  <c r="I98" i="29" s="1"/>
  <c r="J98" i="29" s="1"/>
  <c r="P59" i="24"/>
  <c r="Q59" i="24" s="1"/>
  <c r="S59" i="24" s="1"/>
  <c r="U59" i="24" s="1"/>
  <c r="AQ59" i="24" s="1"/>
  <c r="AU59" i="24" s="1"/>
  <c r="P74" i="21"/>
  <c r="Q74" i="21" s="1"/>
  <c r="S74" i="21" s="1"/>
  <c r="U74" i="21" s="1"/>
  <c r="AQ74" i="21" s="1"/>
  <c r="AU74" i="21" s="1"/>
  <c r="D142" i="7"/>
  <c r="E143" i="7" s="1"/>
  <c r="H142" i="7" s="1"/>
  <c r="I142" i="7" s="1"/>
  <c r="J142" i="7" s="1"/>
  <c r="E128" i="7"/>
  <c r="H127" i="7" s="1"/>
  <c r="I127" i="7" s="1"/>
  <c r="J127" i="7" s="1"/>
  <c r="E107" i="16"/>
  <c r="H106" i="16" s="1"/>
  <c r="I106" i="16" s="1"/>
  <c r="J106" i="16" s="1"/>
  <c r="D122" i="16"/>
  <c r="D121" i="18"/>
  <c r="E106" i="18"/>
  <c r="H105" i="18" s="1"/>
  <c r="I105" i="18" s="1"/>
  <c r="J105" i="18" s="1"/>
  <c r="P105" i="18" s="1"/>
  <c r="P28" i="3"/>
  <c r="Q28" i="3" s="1"/>
  <c r="S28" i="3" s="1"/>
  <c r="U28" i="3" s="1"/>
  <c r="AQ28" i="3" s="1"/>
  <c r="AU28" i="3" s="1"/>
  <c r="O29" i="3"/>
  <c r="D125" i="29"/>
  <c r="E110" i="29"/>
  <c r="H109" i="29" s="1"/>
  <c r="I109" i="29" s="1"/>
  <c r="J109" i="29" s="1"/>
  <c r="P107" i="1"/>
  <c r="Q107" i="1" s="1"/>
  <c r="S107" i="1" s="1"/>
  <c r="U107" i="1" s="1"/>
  <c r="AT107" i="1" s="1"/>
  <c r="AX107" i="1" s="1"/>
  <c r="O108" i="1"/>
  <c r="P59" i="7"/>
  <c r="Q59" i="7" s="1"/>
  <c r="S59" i="7" s="1"/>
  <c r="U59" i="7" s="1"/>
  <c r="AQ59" i="7" s="1"/>
  <c r="AU59" i="7" s="1"/>
  <c r="O60" i="7"/>
  <c r="D124" i="17"/>
  <c r="E109" i="17"/>
  <c r="H108" i="17" s="1"/>
  <c r="I108" i="17" s="1"/>
  <c r="J108" i="17" s="1"/>
  <c r="AX121" i="25"/>
  <c r="BA121" i="25"/>
  <c r="P29" i="17"/>
  <c r="Q29" i="17" s="1"/>
  <c r="S29" i="17" s="1"/>
  <c r="U29" i="17" s="1"/>
  <c r="AQ29" i="17" s="1"/>
  <c r="AU29" i="17" s="1"/>
  <c r="D142" i="29"/>
  <c r="E143" i="29" s="1"/>
  <c r="H142" i="29" s="1"/>
  <c r="I142" i="29" s="1"/>
  <c r="J142" i="29" s="1"/>
  <c r="E128" i="29"/>
  <c r="H127" i="29" s="1"/>
  <c r="I127" i="29" s="1"/>
  <c r="J127" i="29" s="1"/>
  <c r="D126" i="22"/>
  <c r="E111" i="22"/>
  <c r="H110" i="22" s="1"/>
  <c r="I110" i="22" s="1"/>
  <c r="J110" i="22" s="1"/>
  <c r="D132" i="20"/>
  <c r="E117" i="20"/>
  <c r="H116" i="20" s="1"/>
  <c r="I116" i="20" s="1"/>
  <c r="J116" i="20" s="1"/>
  <c r="D131" i="4"/>
  <c r="E116" i="4"/>
  <c r="H115" i="4" s="1"/>
  <c r="I115" i="4" s="1"/>
  <c r="J115" i="4" s="1"/>
  <c r="D139" i="24"/>
  <c r="E140" i="24" s="1"/>
  <c r="H139" i="24" s="1"/>
  <c r="I139" i="24" s="1"/>
  <c r="J139" i="24" s="1"/>
  <c r="E125" i="24"/>
  <c r="H124" i="24" s="1"/>
  <c r="I124" i="24" s="1"/>
  <c r="J124" i="24" s="1"/>
  <c r="O29" i="11"/>
  <c r="O29" i="21"/>
  <c r="E113" i="16"/>
  <c r="H112" i="16" s="1"/>
  <c r="I112" i="16" s="1"/>
  <c r="J112" i="16" s="1"/>
  <c r="D128" i="16"/>
  <c r="D113" i="12"/>
  <c r="E98" i="12"/>
  <c r="H97" i="12" s="1"/>
  <c r="I97" i="12" s="1"/>
  <c r="J97" i="12" s="1"/>
  <c r="O28" i="30"/>
  <c r="E92" i="15"/>
  <c r="H91" i="15" s="1"/>
  <c r="I91" i="15" s="1"/>
  <c r="J91" i="15" s="1"/>
  <c r="D107" i="15"/>
  <c r="D126" i="3"/>
  <c r="E111" i="3"/>
  <c r="H110" i="3" s="1"/>
  <c r="I110" i="3" s="1"/>
  <c r="J110" i="3" s="1"/>
  <c r="O60" i="23"/>
  <c r="D109" i="18"/>
  <c r="E94" i="18"/>
  <c r="H93" i="18" s="1"/>
  <c r="I93" i="18" s="1"/>
  <c r="J93" i="18" s="1"/>
  <c r="P28" i="19"/>
  <c r="Q28" i="19" s="1"/>
  <c r="S28" i="19" s="1"/>
  <c r="U28" i="19" s="1"/>
  <c r="AQ28" i="19" s="1"/>
  <c r="AU28" i="19" s="1"/>
  <c r="O29" i="19"/>
  <c r="P28" i="27"/>
  <c r="Q28" i="27" s="1"/>
  <c r="S28" i="27" s="1"/>
  <c r="U28" i="27" s="1"/>
  <c r="AQ28" i="27" s="1"/>
  <c r="AU28" i="27" s="1"/>
  <c r="O29" i="27"/>
  <c r="D145" i="6"/>
  <c r="E146" i="6" s="1"/>
  <c r="H145" i="6" s="1"/>
  <c r="I145" i="6" s="1"/>
  <c r="J145" i="6" s="1"/>
  <c r="E131" i="6"/>
  <c r="H130" i="6" s="1"/>
  <c r="I130" i="6" s="1"/>
  <c r="J130" i="6" s="1"/>
  <c r="Q59" i="11"/>
  <c r="S59" i="11" s="1"/>
  <c r="U59" i="11" s="1"/>
  <c r="AQ59" i="11" s="1"/>
  <c r="AU59" i="11" s="1"/>
  <c r="O60" i="11"/>
  <c r="D144" i="20"/>
  <c r="E145" i="20" s="1"/>
  <c r="H144" i="20" s="1"/>
  <c r="I144" i="20" s="1"/>
  <c r="J144" i="20" s="1"/>
  <c r="E130" i="20"/>
  <c r="H129" i="20" s="1"/>
  <c r="I129" i="20" s="1"/>
  <c r="J129" i="20" s="1"/>
  <c r="D145" i="10"/>
  <c r="E146" i="10" s="1"/>
  <c r="H145" i="10" s="1"/>
  <c r="I145" i="10" s="1"/>
  <c r="J145" i="10" s="1"/>
  <c r="E131" i="10"/>
  <c r="H130" i="10" s="1"/>
  <c r="I130" i="10" s="1"/>
  <c r="J130" i="10" s="1"/>
  <c r="D131" i="31"/>
  <c r="E116" i="31"/>
  <c r="H115" i="31" s="1"/>
  <c r="I115" i="31" s="1"/>
  <c r="J115" i="31" s="1"/>
  <c r="P137" i="1"/>
  <c r="Q137" i="1" s="1"/>
  <c r="S137" i="1" s="1"/>
  <c r="U137" i="1" s="1"/>
  <c r="AT137" i="1" s="1"/>
  <c r="AX137" i="1" s="1"/>
  <c r="O138" i="1"/>
  <c r="O60" i="22"/>
  <c r="E101" i="16"/>
  <c r="H100" i="16" s="1"/>
  <c r="I100" i="16" s="1"/>
  <c r="J100" i="16" s="1"/>
  <c r="D116" i="16"/>
  <c r="P59" i="20"/>
  <c r="Q59" i="20" s="1"/>
  <c r="S59" i="20" s="1"/>
  <c r="U59" i="20" s="1"/>
  <c r="AQ59" i="20" s="1"/>
  <c r="AU59" i="20" s="1"/>
  <c r="P28" i="5"/>
  <c r="Q28" i="5" s="1"/>
  <c r="S28" i="5" s="1"/>
  <c r="U28" i="5" s="1"/>
  <c r="AQ28" i="5" s="1"/>
  <c r="AU28" i="5" s="1"/>
  <c r="O29" i="5"/>
  <c r="E90" i="26"/>
  <c r="H89" i="26" s="1"/>
  <c r="I89" i="26" s="1"/>
  <c r="J89" i="26" s="1"/>
  <c r="P89" i="26" s="1"/>
  <c r="D105" i="26"/>
  <c r="D121" i="5"/>
  <c r="E106" i="5"/>
  <c r="H105" i="5" s="1"/>
  <c r="I105" i="5" s="1"/>
  <c r="J105" i="5" s="1"/>
  <c r="P105" i="5" s="1"/>
  <c r="E132" i="2"/>
  <c r="H131" i="2" s="1"/>
  <c r="I131" i="2" s="1"/>
  <c r="J131" i="2" s="1"/>
  <c r="D146" i="2"/>
  <c r="E147" i="2" s="1"/>
  <c r="H146" i="2" s="1"/>
  <c r="I146" i="2" s="1"/>
  <c r="J146" i="2" s="1"/>
  <c r="D144" i="3"/>
  <c r="E145" i="3" s="1"/>
  <c r="H144" i="3" s="1"/>
  <c r="I144" i="3" s="1"/>
  <c r="J144" i="3" s="1"/>
  <c r="E130" i="3"/>
  <c r="H129" i="3" s="1"/>
  <c r="I129" i="3" s="1"/>
  <c r="J129" i="3" s="1"/>
  <c r="E126" i="6"/>
  <c r="H125" i="6" s="1"/>
  <c r="I125" i="6" s="1"/>
  <c r="J125" i="6" s="1"/>
  <c r="D140" i="6"/>
  <c r="E141" i="6" s="1"/>
  <c r="H140" i="6" s="1"/>
  <c r="I140" i="6" s="1"/>
  <c r="J140" i="6" s="1"/>
  <c r="P74" i="27"/>
  <c r="Q74" i="27" s="1"/>
  <c r="S74" i="27" s="1"/>
  <c r="U74" i="27" s="1"/>
  <c r="AQ74" i="27" s="1"/>
  <c r="AU74" i="27" s="1"/>
  <c r="O75" i="27"/>
  <c r="O60" i="19"/>
  <c r="E108" i="26"/>
  <c r="H107" i="26" s="1"/>
  <c r="I107" i="26" s="1"/>
  <c r="J107" i="26" s="1"/>
  <c r="D123" i="26"/>
  <c r="D113" i="23"/>
  <c r="E98" i="23"/>
  <c r="H97" i="23" s="1"/>
  <c r="I97" i="23" s="1"/>
  <c r="J97" i="23" s="1"/>
  <c r="P74" i="17"/>
  <c r="Q74" i="17" s="1"/>
  <c r="S74" i="17" s="1"/>
  <c r="U74" i="17" s="1"/>
  <c r="AQ74" i="17" s="1"/>
  <c r="AU74" i="17" s="1"/>
  <c r="O75" i="17"/>
  <c r="P59" i="31"/>
  <c r="Q59" i="31" s="1"/>
  <c r="S59" i="31" s="1"/>
  <c r="U59" i="31" s="1"/>
  <c r="AQ59" i="31" s="1"/>
  <c r="AU59" i="31" s="1"/>
  <c r="O60" i="31"/>
  <c r="D108" i="29"/>
  <c r="E93" i="29"/>
  <c r="H92" i="29" s="1"/>
  <c r="I92" i="29" s="1"/>
  <c r="J92" i="29" s="1"/>
  <c r="E132" i="22"/>
  <c r="H131" i="22" s="1"/>
  <c r="I131" i="22" s="1"/>
  <c r="J131" i="22" s="1"/>
  <c r="D146" i="22"/>
  <c r="E147" i="22" s="1"/>
  <c r="H146" i="22" s="1"/>
  <c r="I146" i="22" s="1"/>
  <c r="J146" i="22" s="1"/>
  <c r="D129" i="21"/>
  <c r="E114" i="21"/>
  <c r="H113" i="21" s="1"/>
  <c r="I113" i="21" s="1"/>
  <c r="J113" i="21" s="1"/>
  <c r="E108" i="13"/>
  <c r="H107" i="13" s="1"/>
  <c r="I107" i="13" s="1"/>
  <c r="J107" i="13" s="1"/>
  <c r="D123" i="13"/>
  <c r="E114" i="2"/>
  <c r="H113" i="2" s="1"/>
  <c r="I113" i="2" s="1"/>
  <c r="J113" i="2" s="1"/>
  <c r="D129" i="2"/>
  <c r="E92" i="8"/>
  <c r="H91" i="8" s="1"/>
  <c r="I91" i="8" s="1"/>
  <c r="J91" i="8" s="1"/>
  <c r="D107" i="8"/>
  <c r="E92" i="24"/>
  <c r="H91" i="24" s="1"/>
  <c r="I91" i="24" s="1"/>
  <c r="J91" i="24" s="1"/>
  <c r="D107" i="24"/>
  <c r="D138" i="10"/>
  <c r="E139" i="10" s="1"/>
  <c r="H138" i="10" s="1"/>
  <c r="I138" i="10" s="1"/>
  <c r="J138" i="10" s="1"/>
  <c r="E124" i="10"/>
  <c r="H123" i="10" s="1"/>
  <c r="I123" i="10" s="1"/>
  <c r="J123" i="10" s="1"/>
  <c r="E115" i="14"/>
  <c r="H114" i="14" s="1"/>
  <c r="I114" i="14" s="1"/>
  <c r="J114" i="14" s="1"/>
  <c r="D130" i="14"/>
  <c r="P27" i="23"/>
  <c r="Q27" i="23" s="1"/>
  <c r="S27" i="23" s="1"/>
  <c r="U27" i="23" s="1"/>
  <c r="AQ27" i="23" s="1"/>
  <c r="AU27" i="23" s="1"/>
  <c r="D106" i="11"/>
  <c r="E91" i="11"/>
  <c r="H90" i="11" s="1"/>
  <c r="I90" i="11" s="1"/>
  <c r="J90" i="11" s="1"/>
  <c r="P90" i="11" s="1"/>
  <c r="D131" i="21"/>
  <c r="E116" i="21"/>
  <c r="H115" i="21" s="1"/>
  <c r="I115" i="21" s="1"/>
  <c r="J115" i="21" s="1"/>
  <c r="E113" i="22"/>
  <c r="H112" i="22" s="1"/>
  <c r="I112" i="22" s="1"/>
  <c r="J112" i="22" s="1"/>
  <c r="D128" i="22"/>
  <c r="Q136" i="7"/>
  <c r="S136" i="7" s="1"/>
  <c r="U136" i="7" s="1"/>
  <c r="AT136" i="7" s="1"/>
  <c r="AX136" i="7" s="1"/>
  <c r="O137" i="7"/>
  <c r="D127" i="13"/>
  <c r="E112" i="13"/>
  <c r="H111" i="13" s="1"/>
  <c r="I111" i="13" s="1"/>
  <c r="J111" i="13" s="1"/>
  <c r="E112" i="17"/>
  <c r="H111" i="17" s="1"/>
  <c r="I111" i="17" s="1"/>
  <c r="J111" i="17" s="1"/>
  <c r="D127" i="17"/>
  <c r="Q73" i="26"/>
  <c r="S73" i="26" s="1"/>
  <c r="U73" i="26" s="1"/>
  <c r="AQ73" i="26" s="1"/>
  <c r="AU73" i="26" s="1"/>
  <c r="O74" i="26"/>
  <c r="E128" i="21"/>
  <c r="H127" i="21" s="1"/>
  <c r="I127" i="21" s="1"/>
  <c r="J127" i="21" s="1"/>
  <c r="D142" i="21"/>
  <c r="E143" i="21" s="1"/>
  <c r="H142" i="21" s="1"/>
  <c r="I142" i="21" s="1"/>
  <c r="J142" i="21" s="1"/>
  <c r="D146" i="16"/>
  <c r="E147" i="16" s="1"/>
  <c r="H146" i="16" s="1"/>
  <c r="I146" i="16" s="1"/>
  <c r="J146" i="16" s="1"/>
  <c r="E132" i="16"/>
  <c r="H131" i="16" s="1"/>
  <c r="I131" i="16" s="1"/>
  <c r="J131" i="16" s="1"/>
  <c r="P44" i="20"/>
  <c r="Q44" i="20" s="1"/>
  <c r="S44" i="20" s="1"/>
  <c r="U44" i="20" s="1"/>
  <c r="AQ44" i="20" s="1"/>
  <c r="AU44" i="20" s="1"/>
  <c r="O45" i="20"/>
  <c r="D123" i="3"/>
  <c r="E108" i="3"/>
  <c r="H107" i="3" s="1"/>
  <c r="I107" i="3" s="1"/>
  <c r="J107" i="3" s="1"/>
  <c r="D146" i="14"/>
  <c r="E147" i="14" s="1"/>
  <c r="H146" i="14" s="1"/>
  <c r="I146" i="14" s="1"/>
  <c r="J146" i="14" s="1"/>
  <c r="E132" i="14"/>
  <c r="H131" i="14" s="1"/>
  <c r="I131" i="14" s="1"/>
  <c r="J131" i="14" s="1"/>
  <c r="E101" i="15"/>
  <c r="H100" i="15" s="1"/>
  <c r="I100" i="15" s="1"/>
  <c r="J100" i="15" s="1"/>
  <c r="D116" i="15"/>
  <c r="D128" i="26"/>
  <c r="E113" i="26"/>
  <c r="H112" i="26" s="1"/>
  <c r="I112" i="26" s="1"/>
  <c r="J112" i="26" s="1"/>
  <c r="E113" i="28"/>
  <c r="H112" i="28" s="1"/>
  <c r="I112" i="28" s="1"/>
  <c r="J112" i="28" s="1"/>
  <c r="D128" i="28"/>
  <c r="E111" i="15"/>
  <c r="H110" i="15" s="1"/>
  <c r="I110" i="15" s="1"/>
  <c r="J110" i="15" s="1"/>
  <c r="D126" i="15"/>
  <c r="P45" i="3"/>
  <c r="Q45" i="3" s="1"/>
  <c r="S45" i="3" s="1"/>
  <c r="U45" i="3" s="1"/>
  <c r="AQ45" i="3" s="1"/>
  <c r="AU45" i="3" s="1"/>
  <c r="N46" i="3"/>
  <c r="P74" i="18"/>
  <c r="Q74" i="18" s="1"/>
  <c r="S74" i="18" s="1"/>
  <c r="U74" i="18" s="1"/>
  <c r="AQ74" i="18" s="1"/>
  <c r="AU74" i="18" s="1"/>
  <c r="O75" i="18"/>
  <c r="D132" i="8"/>
  <c r="E117" i="8"/>
  <c r="H116" i="8" s="1"/>
  <c r="I116" i="8" s="1"/>
  <c r="J116" i="8" s="1"/>
  <c r="P123" i="1"/>
  <c r="Q123" i="1" s="1"/>
  <c r="S123" i="1" s="1"/>
  <c r="U123" i="1" s="1"/>
  <c r="AT123" i="1" s="1"/>
  <c r="E107" i="15"/>
  <c r="H106" i="15" s="1"/>
  <c r="I106" i="15" s="1"/>
  <c r="J106" i="15" s="1"/>
  <c r="D122" i="15"/>
  <c r="D114" i="18"/>
  <c r="E99" i="18"/>
  <c r="H98" i="18" s="1"/>
  <c r="I98" i="18" s="1"/>
  <c r="J98" i="18" s="1"/>
  <c r="D144" i="19"/>
  <c r="E145" i="19" s="1"/>
  <c r="H144" i="19" s="1"/>
  <c r="I144" i="19" s="1"/>
  <c r="J144" i="19" s="1"/>
  <c r="E130" i="19"/>
  <c r="H129" i="19" s="1"/>
  <c r="I129" i="19" s="1"/>
  <c r="J129" i="19" s="1"/>
  <c r="D124" i="6"/>
  <c r="E109" i="6"/>
  <c r="H108" i="6" s="1"/>
  <c r="I108" i="6" s="1"/>
  <c r="J108" i="6" s="1"/>
  <c r="E99" i="7"/>
  <c r="H98" i="7" s="1"/>
  <c r="I98" i="7" s="1"/>
  <c r="J98" i="7" s="1"/>
  <c r="D114" i="7"/>
  <c r="E122" i="30"/>
  <c r="H121" i="30" s="1"/>
  <c r="I121" i="30" s="1"/>
  <c r="J121" i="30" s="1"/>
  <c r="P121" i="30" s="1"/>
  <c r="D136" i="30"/>
  <c r="E137" i="30" s="1"/>
  <c r="H136" i="30" s="1"/>
  <c r="I136" i="30" s="1"/>
  <c r="J136" i="30" s="1"/>
  <c r="P136" i="30" s="1"/>
  <c r="D144" i="26"/>
  <c r="E145" i="26" s="1"/>
  <c r="H144" i="26" s="1"/>
  <c r="I144" i="26" s="1"/>
  <c r="J144" i="26" s="1"/>
  <c r="E130" i="26"/>
  <c r="H129" i="26" s="1"/>
  <c r="I129" i="26" s="1"/>
  <c r="J129" i="26" s="1"/>
  <c r="D131" i="11"/>
  <c r="E116" i="11"/>
  <c r="H115" i="11" s="1"/>
  <c r="I115" i="11" s="1"/>
  <c r="J115" i="11" s="1"/>
  <c r="Q73" i="14"/>
  <c r="S73" i="14" s="1"/>
  <c r="U73" i="14" s="1"/>
  <c r="AQ73" i="14" s="1"/>
  <c r="AU73" i="14" s="1"/>
  <c r="O74" i="14"/>
  <c r="P59" i="21"/>
  <c r="Q59" i="21" s="1"/>
  <c r="S59" i="21" s="1"/>
  <c r="U59" i="21" s="1"/>
  <c r="AQ59" i="21" s="1"/>
  <c r="AU59" i="21" s="1"/>
  <c r="O60" i="21"/>
  <c r="D114" i="16"/>
  <c r="E99" i="16"/>
  <c r="H98" i="16" s="1"/>
  <c r="I98" i="16" s="1"/>
  <c r="J98" i="16" s="1"/>
  <c r="O90" i="3"/>
  <c r="E113" i="8"/>
  <c r="H112" i="8" s="1"/>
  <c r="I112" i="8" s="1"/>
  <c r="J112" i="8" s="1"/>
  <c r="D128" i="8"/>
  <c r="Q89" i="4"/>
  <c r="S89" i="4" s="1"/>
  <c r="U89" i="4" s="1"/>
  <c r="AJ89" i="4" s="1"/>
  <c r="AN89" i="4" s="1"/>
  <c r="O90" i="4"/>
  <c r="P59" i="17"/>
  <c r="Q59" i="17" s="1"/>
  <c r="S59" i="17" s="1"/>
  <c r="U59" i="17" s="1"/>
  <c r="AQ59" i="17" s="1"/>
  <c r="AU59" i="17" s="1"/>
  <c r="O60" i="17"/>
  <c r="D105" i="14"/>
  <c r="E90" i="14"/>
  <c r="H89" i="14" s="1"/>
  <c r="I89" i="14" s="1"/>
  <c r="J89" i="14" s="1"/>
  <c r="P89" i="14" s="1"/>
  <c r="D115" i="30"/>
  <c r="E100" i="30"/>
  <c r="H99" i="30" s="1"/>
  <c r="I99" i="30" s="1"/>
  <c r="J99" i="30" s="1"/>
  <c r="D124" i="9"/>
  <c r="E109" i="9"/>
  <c r="H108" i="9" s="1"/>
  <c r="I108" i="9" s="1"/>
  <c r="J108" i="9" s="1"/>
  <c r="E106" i="27"/>
  <c r="H105" i="27" s="1"/>
  <c r="I105" i="27" s="1"/>
  <c r="J105" i="27" s="1"/>
  <c r="P105" i="27" s="1"/>
  <c r="D121" i="27"/>
  <c r="E106" i="23"/>
  <c r="H105" i="23" s="1"/>
  <c r="I105" i="23" s="1"/>
  <c r="J105" i="23" s="1"/>
  <c r="P105" i="23" s="1"/>
  <c r="D121" i="23"/>
  <c r="E111" i="29"/>
  <c r="H110" i="29" s="1"/>
  <c r="I110" i="29" s="1"/>
  <c r="J110" i="29" s="1"/>
  <c r="D126" i="29"/>
  <c r="E111" i="4"/>
  <c r="H110" i="4" s="1"/>
  <c r="I110" i="4" s="1"/>
  <c r="J110" i="4" s="1"/>
  <c r="D126" i="4"/>
  <c r="P74" i="9"/>
  <c r="Q74" i="9" s="1"/>
  <c r="S74" i="9" s="1"/>
  <c r="U74" i="9" s="1"/>
  <c r="AQ74" i="9" s="1"/>
  <c r="AU74" i="9" s="1"/>
  <c r="E106" i="16"/>
  <c r="H105" i="16" s="1"/>
  <c r="I105" i="16" s="1"/>
  <c r="J105" i="16" s="1"/>
  <c r="P105" i="16" s="1"/>
  <c r="D121" i="16"/>
  <c r="O59" i="27"/>
  <c r="D111" i="30"/>
  <c r="E96" i="30"/>
  <c r="H95" i="30" s="1"/>
  <c r="I95" i="30" s="1"/>
  <c r="J95" i="30" s="1"/>
  <c r="D131" i="33"/>
  <c r="E116" i="33"/>
  <c r="H115" i="33" s="1"/>
  <c r="I115" i="33" s="1"/>
  <c r="J115" i="33" s="1"/>
  <c r="D112" i="17"/>
  <c r="E97" i="17"/>
  <c r="H96" i="17" s="1"/>
  <c r="I96" i="17" s="1"/>
  <c r="J96" i="17" s="1"/>
  <c r="D140" i="14"/>
  <c r="E141" i="14" s="1"/>
  <c r="H140" i="14" s="1"/>
  <c r="I140" i="14" s="1"/>
  <c r="J140" i="14" s="1"/>
  <c r="E126" i="14"/>
  <c r="H125" i="14" s="1"/>
  <c r="I125" i="14" s="1"/>
  <c r="J125" i="14" s="1"/>
  <c r="Q121" i="7"/>
  <c r="S121" i="7" s="1"/>
  <c r="U121" i="7" s="1"/>
  <c r="AT121" i="7" s="1"/>
  <c r="O122" i="7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P74" i="33"/>
  <c r="Q74" i="33" s="1"/>
  <c r="S74" i="33" s="1"/>
  <c r="U74" i="33" s="1"/>
  <c r="AQ74" i="33" s="1"/>
  <c r="AU74" i="33" s="1"/>
  <c r="O75" i="33"/>
  <c r="D107" i="9"/>
  <c r="E92" i="9"/>
  <c r="H91" i="9" s="1"/>
  <c r="I91" i="9" s="1"/>
  <c r="J91" i="9" s="1"/>
  <c r="D127" i="2"/>
  <c r="E112" i="2"/>
  <c r="H111" i="2" s="1"/>
  <c r="I111" i="2" s="1"/>
  <c r="J111" i="2" s="1"/>
  <c r="D137" i="8"/>
  <c r="E138" i="8" s="1"/>
  <c r="H137" i="8" s="1"/>
  <c r="I137" i="8" s="1"/>
  <c r="J137" i="8" s="1"/>
  <c r="E123" i="8"/>
  <c r="H122" i="8" s="1"/>
  <c r="I122" i="8" s="1"/>
  <c r="J122" i="8" s="1"/>
  <c r="D143" i="4"/>
  <c r="E144" i="4" s="1"/>
  <c r="H143" i="4" s="1"/>
  <c r="I143" i="4" s="1"/>
  <c r="J143" i="4" s="1"/>
  <c r="E129" i="4"/>
  <c r="H128" i="4" s="1"/>
  <c r="I128" i="4" s="1"/>
  <c r="J128" i="4" s="1"/>
  <c r="E100" i="10"/>
  <c r="H99" i="10" s="1"/>
  <c r="I99" i="10" s="1"/>
  <c r="J99" i="10" s="1"/>
  <c r="D115" i="10"/>
  <c r="D114" i="31"/>
  <c r="E99" i="31"/>
  <c r="H98" i="31" s="1"/>
  <c r="I98" i="31" s="1"/>
  <c r="J98" i="31" s="1"/>
  <c r="D142" i="5"/>
  <c r="E143" i="5" s="1"/>
  <c r="H142" i="5" s="1"/>
  <c r="I142" i="5" s="1"/>
  <c r="J142" i="5" s="1"/>
  <c r="E128" i="5"/>
  <c r="H127" i="5" s="1"/>
  <c r="I127" i="5" s="1"/>
  <c r="J127" i="5" s="1"/>
  <c r="P90" i="21"/>
  <c r="Q90" i="21" s="1"/>
  <c r="S90" i="21" s="1"/>
  <c r="U90" i="21" s="1"/>
  <c r="AJ90" i="21" s="1"/>
  <c r="AN90" i="21" s="1"/>
  <c r="O91" i="21"/>
  <c r="E101" i="3"/>
  <c r="H100" i="3" s="1"/>
  <c r="I100" i="3" s="1"/>
  <c r="J100" i="3" s="1"/>
  <c r="D116" i="3"/>
  <c r="E101" i="28"/>
  <c r="H100" i="28" s="1"/>
  <c r="I100" i="28" s="1"/>
  <c r="J100" i="28" s="1"/>
  <c r="D116" i="28"/>
  <c r="D108" i="7"/>
  <c r="E93" i="7"/>
  <c r="H92" i="7" s="1"/>
  <c r="I92" i="7" s="1"/>
  <c r="J92" i="7" s="1"/>
  <c r="E114" i="5"/>
  <c r="H113" i="5" s="1"/>
  <c r="I113" i="5" s="1"/>
  <c r="J113" i="5" s="1"/>
  <c r="D129" i="5"/>
  <c r="P27" i="31"/>
  <c r="Q27" i="31" s="1"/>
  <c r="S27" i="31" s="1"/>
  <c r="U27" i="31" s="1"/>
  <c r="AQ27" i="31" s="1"/>
  <c r="AU27" i="31" s="1"/>
  <c r="O28" i="31"/>
  <c r="P74" i="16"/>
  <c r="Q74" i="16" s="1"/>
  <c r="S74" i="16" s="1"/>
  <c r="U74" i="16" s="1"/>
  <c r="AQ74" i="16" s="1"/>
  <c r="AU74" i="16" s="1"/>
  <c r="E94" i="15"/>
  <c r="H93" i="15" s="1"/>
  <c r="I93" i="15" s="1"/>
  <c r="J93" i="15" s="1"/>
  <c r="D109" i="15"/>
  <c r="P60" i="16"/>
  <c r="Q60" i="16" s="1"/>
  <c r="S60" i="16" s="1"/>
  <c r="U60" i="16" s="1"/>
  <c r="AQ60" i="16" s="1"/>
  <c r="AU60" i="16" s="1"/>
  <c r="O61" i="16"/>
  <c r="D140" i="2"/>
  <c r="E141" i="2" s="1"/>
  <c r="H140" i="2" s="1"/>
  <c r="I140" i="2" s="1"/>
  <c r="J140" i="2" s="1"/>
  <c r="E126" i="2"/>
  <c r="H125" i="2" s="1"/>
  <c r="I125" i="2" s="1"/>
  <c r="J125" i="2" s="1"/>
  <c r="D124" i="3"/>
  <c r="E109" i="3"/>
  <c r="H108" i="3" s="1"/>
  <c r="I108" i="3" s="1"/>
  <c r="J108" i="3" s="1"/>
  <c r="D125" i="26"/>
  <c r="E110" i="26"/>
  <c r="H109" i="26" s="1"/>
  <c r="I109" i="26" s="1"/>
  <c r="J109" i="26" s="1"/>
  <c r="O90" i="10"/>
  <c r="E122" i="21"/>
  <c r="H121" i="21" s="1"/>
  <c r="I121" i="21" s="1"/>
  <c r="J121" i="21" s="1"/>
  <c r="P121" i="21" s="1"/>
  <c r="D136" i="21"/>
  <c r="E137" i="21" s="1"/>
  <c r="H136" i="21" s="1"/>
  <c r="I136" i="21" s="1"/>
  <c r="J136" i="21" s="1"/>
  <c r="P136" i="21" s="1"/>
  <c r="E114" i="8"/>
  <c r="H113" i="8" s="1"/>
  <c r="I113" i="8" s="1"/>
  <c r="J113" i="8" s="1"/>
  <c r="D129" i="8"/>
  <c r="D125" i="28"/>
  <c r="E110" i="28"/>
  <c r="H109" i="28" s="1"/>
  <c r="I109" i="28" s="1"/>
  <c r="J109" i="28" s="1"/>
  <c r="D126" i="7"/>
  <c r="E111" i="7"/>
  <c r="H110" i="7" s="1"/>
  <c r="I110" i="7" s="1"/>
  <c r="J110" i="7" s="1"/>
  <c r="P29" i="6"/>
  <c r="Q29" i="6" s="1"/>
  <c r="S29" i="6" s="1"/>
  <c r="U29" i="6" s="1"/>
  <c r="AQ29" i="6" s="1"/>
  <c r="AU29" i="6" s="1"/>
  <c r="E107" i="27"/>
  <c r="H106" i="27" s="1"/>
  <c r="I106" i="27" s="1"/>
  <c r="J106" i="27" s="1"/>
  <c r="D122" i="27"/>
  <c r="D132" i="2"/>
  <c r="E117" i="2"/>
  <c r="H116" i="2" s="1"/>
  <c r="I116" i="2" s="1"/>
  <c r="J116" i="2" s="1"/>
  <c r="D126" i="12"/>
  <c r="E111" i="12"/>
  <c r="H110" i="12" s="1"/>
  <c r="I110" i="12" s="1"/>
  <c r="J110" i="12" s="1"/>
  <c r="D110" i="20"/>
  <c r="E95" i="20"/>
  <c r="H94" i="20" s="1"/>
  <c r="I94" i="20" s="1"/>
  <c r="J94" i="20" s="1"/>
  <c r="D132" i="11"/>
  <c r="E117" i="11"/>
  <c r="H116" i="11" s="1"/>
  <c r="I116" i="11" s="1"/>
  <c r="J116" i="11" s="1"/>
  <c r="P28" i="9"/>
  <c r="Q28" i="9" s="1"/>
  <c r="S28" i="9" s="1"/>
  <c r="U28" i="9" s="1"/>
  <c r="AQ28" i="9" s="1"/>
  <c r="AU28" i="9" s="1"/>
  <c r="O29" i="9"/>
  <c r="O75" i="4"/>
  <c r="P74" i="7"/>
  <c r="Q74" i="7" s="1"/>
  <c r="S74" i="7" s="1"/>
  <c r="U74" i="7" s="1"/>
  <c r="AQ74" i="7" s="1"/>
  <c r="AU74" i="7" s="1"/>
  <c r="E112" i="10"/>
  <c r="H111" i="10" s="1"/>
  <c r="I111" i="10" s="1"/>
  <c r="J111" i="10" s="1"/>
  <c r="D127" i="10"/>
  <c r="P43" i="29"/>
  <c r="Q43" i="29" s="1"/>
  <c r="S43" i="29" s="1"/>
  <c r="U43" i="29" s="1"/>
  <c r="AQ43" i="29" s="1"/>
  <c r="AU43" i="29" s="1"/>
  <c r="E107" i="33"/>
  <c r="H106" i="33" s="1"/>
  <c r="I106" i="33" s="1"/>
  <c r="J106" i="33" s="1"/>
  <c r="D122" i="33"/>
  <c r="O74" i="23"/>
  <c r="N30" i="12"/>
  <c r="P29" i="12"/>
  <c r="Q29" i="12" s="1"/>
  <c r="S29" i="12" s="1"/>
  <c r="U29" i="12" s="1"/>
  <c r="AQ29" i="12" s="1"/>
  <c r="AU29" i="12" s="1"/>
  <c r="E100" i="27"/>
  <c r="H99" i="27" s="1"/>
  <c r="I99" i="27" s="1"/>
  <c r="J99" i="27" s="1"/>
  <c r="D115" i="27"/>
  <c r="E115" i="12"/>
  <c r="H114" i="12" s="1"/>
  <c r="I114" i="12" s="1"/>
  <c r="J114" i="12" s="1"/>
  <c r="D130" i="12"/>
  <c r="D112" i="3"/>
  <c r="E97" i="3"/>
  <c r="H96" i="3" s="1"/>
  <c r="I96" i="3" s="1"/>
  <c r="J96" i="3" s="1"/>
  <c r="D131" i="9"/>
  <c r="E116" i="9"/>
  <c r="H115" i="9" s="1"/>
  <c r="I115" i="9" s="1"/>
  <c r="J115" i="9" s="1"/>
  <c r="D131" i="8"/>
  <c r="E116" i="8"/>
  <c r="H115" i="8" s="1"/>
  <c r="I115" i="8" s="1"/>
  <c r="J115" i="8" s="1"/>
  <c r="E91" i="28"/>
  <c r="H90" i="28" s="1"/>
  <c r="I90" i="28" s="1"/>
  <c r="J90" i="28" s="1"/>
  <c r="D106" i="28"/>
  <c r="D109" i="8"/>
  <c r="E94" i="8"/>
  <c r="H93" i="8" s="1"/>
  <c r="I93" i="8" s="1"/>
  <c r="J93" i="8" s="1"/>
  <c r="E116" i="6"/>
  <c r="H115" i="6" s="1"/>
  <c r="I115" i="6" s="1"/>
  <c r="J115" i="6" s="1"/>
  <c r="D131" i="6"/>
  <c r="O44" i="4"/>
  <c r="Q105" i="12"/>
  <c r="S105" i="12" s="1"/>
  <c r="U105" i="12" s="1"/>
  <c r="AT105" i="12" s="1"/>
  <c r="AX105" i="12" s="1"/>
  <c r="O106" i="12"/>
  <c r="Q105" i="31"/>
  <c r="S105" i="31" s="1"/>
  <c r="U105" i="31" s="1"/>
  <c r="AT105" i="31" s="1"/>
  <c r="AX105" i="31" s="1"/>
  <c r="O106" i="31"/>
  <c r="E114" i="29"/>
  <c r="H113" i="29" s="1"/>
  <c r="I113" i="29" s="1"/>
  <c r="J113" i="29" s="1"/>
  <c r="D129" i="29"/>
  <c r="D123" i="22"/>
  <c r="E108" i="22"/>
  <c r="H107" i="22" s="1"/>
  <c r="I107" i="22" s="1"/>
  <c r="J107" i="22" s="1"/>
  <c r="D124" i="13"/>
  <c r="E109" i="13"/>
  <c r="H108" i="13" s="1"/>
  <c r="I108" i="13" s="1"/>
  <c r="J108" i="13" s="1"/>
  <c r="D144" i="17"/>
  <c r="E145" i="17" s="1"/>
  <c r="H144" i="17" s="1"/>
  <c r="I144" i="17" s="1"/>
  <c r="J144" i="17" s="1"/>
  <c r="E130" i="17"/>
  <c r="H129" i="17" s="1"/>
  <c r="I129" i="17" s="1"/>
  <c r="J129" i="17" s="1"/>
  <c r="D137" i="9"/>
  <c r="E138" i="9" s="1"/>
  <c r="H137" i="9" s="1"/>
  <c r="I137" i="9" s="1"/>
  <c r="J137" i="9" s="1"/>
  <c r="E123" i="9"/>
  <c r="H122" i="9" s="1"/>
  <c r="I122" i="9" s="1"/>
  <c r="J122" i="9" s="1"/>
  <c r="D111" i="16"/>
  <c r="E96" i="16"/>
  <c r="H95" i="16" s="1"/>
  <c r="I95" i="16" s="1"/>
  <c r="J95" i="16" s="1"/>
  <c r="P44" i="8"/>
  <c r="Q44" i="8" s="1"/>
  <c r="S44" i="8" s="1"/>
  <c r="U44" i="8" s="1"/>
  <c r="AQ44" i="8" s="1"/>
  <c r="AU44" i="8" s="1"/>
  <c r="O45" i="8"/>
  <c r="D123" i="27"/>
  <c r="E108" i="27"/>
  <c r="H107" i="27" s="1"/>
  <c r="I107" i="27" s="1"/>
  <c r="J107" i="27" s="1"/>
  <c r="E101" i="14"/>
  <c r="H100" i="14" s="1"/>
  <c r="I100" i="14" s="1"/>
  <c r="J100" i="14" s="1"/>
  <c r="D116" i="14"/>
  <c r="E115" i="4"/>
  <c r="H114" i="4" s="1"/>
  <c r="I114" i="4" s="1"/>
  <c r="J114" i="4" s="1"/>
  <c r="D130" i="4"/>
  <c r="O75" i="22"/>
  <c r="O91" i="1"/>
  <c r="D125" i="3"/>
  <c r="E110" i="3"/>
  <c r="H109" i="3" s="1"/>
  <c r="I109" i="3" s="1"/>
  <c r="J109" i="3" s="1"/>
  <c r="D132" i="9"/>
  <c r="E117" i="9"/>
  <c r="H116" i="9" s="1"/>
  <c r="I116" i="9" s="1"/>
  <c r="J116" i="9" s="1"/>
  <c r="Q105" i="21"/>
  <c r="S105" i="21" s="1"/>
  <c r="U105" i="21" s="1"/>
  <c r="AT105" i="21" s="1"/>
  <c r="AX105" i="21" s="1"/>
  <c r="O106" i="21"/>
  <c r="E100" i="3"/>
  <c r="H99" i="3" s="1"/>
  <c r="I99" i="3" s="1"/>
  <c r="J99" i="3" s="1"/>
  <c r="D115" i="3"/>
  <c r="D122" i="21"/>
  <c r="E107" i="21"/>
  <c r="H106" i="21" s="1"/>
  <c r="I106" i="21" s="1"/>
  <c r="J106" i="21" s="1"/>
  <c r="P60" i="9"/>
  <c r="Q60" i="9" s="1"/>
  <c r="S60" i="9" s="1"/>
  <c r="U60" i="9" s="1"/>
  <c r="AQ60" i="9" s="1"/>
  <c r="AU60" i="9" s="1"/>
  <c r="O61" i="9"/>
  <c r="P59" i="18"/>
  <c r="Q59" i="18" s="1"/>
  <c r="S59" i="18" s="1"/>
  <c r="U59" i="18" s="1"/>
  <c r="AQ59" i="18" s="1"/>
  <c r="AU59" i="18" s="1"/>
  <c r="D125" i="31"/>
  <c r="E110" i="31"/>
  <c r="H109" i="31" s="1"/>
  <c r="I109" i="31" s="1"/>
  <c r="J109" i="31" s="1"/>
  <c r="E92" i="17"/>
  <c r="H91" i="17" s="1"/>
  <c r="I91" i="17" s="1"/>
  <c r="J91" i="17" s="1"/>
  <c r="D107" i="17"/>
  <c r="D114" i="28"/>
  <c r="E99" i="28"/>
  <c r="H98" i="28" s="1"/>
  <c r="I98" i="28" s="1"/>
  <c r="J98" i="28" s="1"/>
  <c r="D105" i="15"/>
  <c r="E90" i="15"/>
  <c r="H89" i="15" s="1"/>
  <c r="I89" i="15" s="1"/>
  <c r="J89" i="15" s="1"/>
  <c r="P89" i="15" s="1"/>
  <c r="E108" i="12"/>
  <c r="H107" i="12" s="1"/>
  <c r="I107" i="12" s="1"/>
  <c r="J107" i="12" s="1"/>
  <c r="D123" i="12"/>
  <c r="D145" i="26"/>
  <c r="E146" i="26" s="1"/>
  <c r="H145" i="26" s="1"/>
  <c r="I145" i="26" s="1"/>
  <c r="J145" i="26" s="1"/>
  <c r="E131" i="26"/>
  <c r="H130" i="26" s="1"/>
  <c r="I130" i="26" s="1"/>
  <c r="J130" i="26" s="1"/>
  <c r="D137" i="2"/>
  <c r="E138" i="2" s="1"/>
  <c r="H137" i="2" s="1"/>
  <c r="I137" i="2" s="1"/>
  <c r="J137" i="2" s="1"/>
  <c r="E123" i="2"/>
  <c r="H122" i="2" s="1"/>
  <c r="I122" i="2" s="1"/>
  <c r="J122" i="2" s="1"/>
  <c r="D129" i="13"/>
  <c r="E114" i="13"/>
  <c r="H113" i="13" s="1"/>
  <c r="I113" i="13" s="1"/>
  <c r="J113" i="13" s="1"/>
  <c r="D124" i="2"/>
  <c r="E109" i="2"/>
  <c r="H108" i="2" s="1"/>
  <c r="I108" i="2" s="1"/>
  <c r="J108" i="2" s="1"/>
  <c r="P27" i="10"/>
  <c r="Q27" i="10" s="1"/>
  <c r="S27" i="10" s="1"/>
  <c r="U27" i="10" s="1"/>
  <c r="AQ27" i="10" s="1"/>
  <c r="AU27" i="10" s="1"/>
  <c r="O28" i="10"/>
  <c r="D136" i="31"/>
  <c r="E137" i="31" s="1"/>
  <c r="H136" i="31" s="1"/>
  <c r="I136" i="31" s="1"/>
  <c r="J136" i="31" s="1"/>
  <c r="P136" i="31" s="1"/>
  <c r="E122" i="31"/>
  <c r="H121" i="31" s="1"/>
  <c r="I121" i="31" s="1"/>
  <c r="J121" i="31" s="1"/>
  <c r="P121" i="31" s="1"/>
  <c r="D108" i="28"/>
  <c r="E93" i="28"/>
  <c r="H92" i="28" s="1"/>
  <c r="I92" i="28" s="1"/>
  <c r="J92" i="28" s="1"/>
  <c r="E109" i="23"/>
  <c r="H108" i="23" s="1"/>
  <c r="I108" i="23" s="1"/>
  <c r="J108" i="23" s="1"/>
  <c r="D124" i="23"/>
  <c r="P74" i="5"/>
  <c r="Q74" i="5" s="1"/>
  <c r="S74" i="5" s="1"/>
  <c r="U74" i="5" s="1"/>
  <c r="AQ74" i="5" s="1"/>
  <c r="AU74" i="5" s="1"/>
  <c r="O75" i="5"/>
  <c r="D110" i="28"/>
  <c r="E95" i="28"/>
  <c r="H94" i="28" s="1"/>
  <c r="I94" i="28" s="1"/>
  <c r="J94" i="28" s="1"/>
  <c r="P43" i="24"/>
  <c r="Q43" i="24" s="1"/>
  <c r="S43" i="24" s="1"/>
  <c r="U43" i="24" s="1"/>
  <c r="AQ43" i="24" s="1"/>
  <c r="AU43" i="24" s="1"/>
  <c r="E112" i="15"/>
  <c r="H111" i="15" s="1"/>
  <c r="I111" i="15" s="1"/>
  <c r="J111" i="15" s="1"/>
  <c r="D127" i="15"/>
  <c r="D132" i="17"/>
  <c r="E117" i="17"/>
  <c r="H116" i="17" s="1"/>
  <c r="I116" i="17" s="1"/>
  <c r="J116" i="17" s="1"/>
  <c r="P28" i="20"/>
  <c r="Q28" i="20" s="1"/>
  <c r="S28" i="20" s="1"/>
  <c r="U28" i="20" s="1"/>
  <c r="AQ28" i="20" s="1"/>
  <c r="AU28" i="20" s="1"/>
  <c r="D106" i="31"/>
  <c r="E91" i="31"/>
  <c r="H90" i="31" s="1"/>
  <c r="I90" i="31" s="1"/>
  <c r="J90" i="31" s="1"/>
  <c r="P90" i="31" s="1"/>
  <c r="D131" i="5"/>
  <c r="E116" i="5"/>
  <c r="H115" i="5" s="1"/>
  <c r="I115" i="5" s="1"/>
  <c r="J115" i="5" s="1"/>
  <c r="D125" i="16"/>
  <c r="E110" i="16"/>
  <c r="H109" i="16" s="1"/>
  <c r="I109" i="16" s="1"/>
  <c r="J109" i="16" s="1"/>
  <c r="D147" i="10"/>
  <c r="E148" i="10" s="1"/>
  <c r="H147" i="10" s="1"/>
  <c r="I147" i="10" s="1"/>
  <c r="J147" i="10" s="1"/>
  <c r="E133" i="10"/>
  <c r="H132" i="10" s="1"/>
  <c r="I132" i="10" s="1"/>
  <c r="J132" i="10" s="1"/>
  <c r="P75" i="2"/>
  <c r="Q75" i="2" s="1"/>
  <c r="S75" i="2" s="1"/>
  <c r="U75" i="2" s="1"/>
  <c r="AQ75" i="2" s="1"/>
  <c r="AU75" i="2" s="1"/>
  <c r="P90" i="24"/>
  <c r="Q90" i="24" s="1"/>
  <c r="S90" i="24" s="1"/>
  <c r="U90" i="24" s="1"/>
  <c r="AJ90" i="24" s="1"/>
  <c r="AN90" i="24" s="1"/>
  <c r="O91" i="24"/>
  <c r="D123" i="21"/>
  <c r="E108" i="21"/>
  <c r="H107" i="21" s="1"/>
  <c r="I107" i="21" s="1"/>
  <c r="J107" i="21" s="1"/>
  <c r="D132" i="33"/>
  <c r="E117" i="33"/>
  <c r="H116" i="33" s="1"/>
  <c r="I116" i="33" s="1"/>
  <c r="J116" i="33" s="1"/>
  <c r="D106" i="14"/>
  <c r="E91" i="14"/>
  <c r="H90" i="14" s="1"/>
  <c r="I90" i="14" s="1"/>
  <c r="J90" i="14" s="1"/>
  <c r="P27" i="22"/>
  <c r="Q27" i="22" s="1"/>
  <c r="S27" i="22" s="1"/>
  <c r="U27" i="22" s="1"/>
  <c r="AQ27" i="22" s="1"/>
  <c r="AU27" i="22" s="1"/>
  <c r="O28" i="22"/>
  <c r="D142" i="4"/>
  <c r="E143" i="4" s="1"/>
  <c r="H142" i="4" s="1"/>
  <c r="I142" i="4" s="1"/>
  <c r="J142" i="4" s="1"/>
  <c r="E128" i="4"/>
  <c r="H127" i="4" s="1"/>
  <c r="I127" i="4" s="1"/>
  <c r="J127" i="4" s="1"/>
  <c r="E110" i="22"/>
  <c r="H109" i="22" s="1"/>
  <c r="I109" i="22" s="1"/>
  <c r="J109" i="22" s="1"/>
  <c r="D125" i="22"/>
  <c r="D146" i="13"/>
  <c r="E147" i="13" s="1"/>
  <c r="H146" i="13" s="1"/>
  <c r="I146" i="13" s="1"/>
  <c r="J146" i="13" s="1"/>
  <c r="E132" i="13"/>
  <c r="H131" i="13" s="1"/>
  <c r="I131" i="13" s="1"/>
  <c r="J131" i="13" s="1"/>
  <c r="E106" i="33"/>
  <c r="H105" i="33" s="1"/>
  <c r="I105" i="33" s="1"/>
  <c r="J105" i="33" s="1"/>
  <c r="P105" i="33" s="1"/>
  <c r="D121" i="33"/>
  <c r="N46" i="5"/>
  <c r="O46" i="5" s="1"/>
  <c r="P45" i="5"/>
  <c r="Q45" i="5" s="1"/>
  <c r="S45" i="5" s="1"/>
  <c r="U45" i="5" s="1"/>
  <c r="AQ45" i="5" s="1"/>
  <c r="AU45" i="5" s="1"/>
  <c r="E111" i="13"/>
  <c r="H110" i="13" s="1"/>
  <c r="I110" i="13" s="1"/>
  <c r="J110" i="13" s="1"/>
  <c r="D126" i="13"/>
  <c r="P45" i="11"/>
  <c r="Q45" i="11" s="1"/>
  <c r="S45" i="11" s="1"/>
  <c r="U45" i="11" s="1"/>
  <c r="AQ45" i="11" s="1"/>
  <c r="AU45" i="11" s="1"/>
  <c r="D142" i="27"/>
  <c r="E143" i="27" s="1"/>
  <c r="H142" i="27" s="1"/>
  <c r="I142" i="27" s="1"/>
  <c r="J142" i="27" s="1"/>
  <c r="E128" i="27"/>
  <c r="H127" i="27" s="1"/>
  <c r="I127" i="27" s="1"/>
  <c r="J127" i="27" s="1"/>
  <c r="O90" i="33"/>
  <c r="D144" i="10"/>
  <c r="E145" i="10" s="1"/>
  <c r="H144" i="10" s="1"/>
  <c r="I144" i="10" s="1"/>
  <c r="J144" i="10" s="1"/>
  <c r="E130" i="10"/>
  <c r="H129" i="10" s="1"/>
  <c r="I129" i="10" s="1"/>
  <c r="J129" i="10" s="1"/>
  <c r="D132" i="30"/>
  <c r="E117" i="30"/>
  <c r="H116" i="30" s="1"/>
  <c r="I116" i="30" s="1"/>
  <c r="J116" i="30" s="1"/>
  <c r="O59" i="33"/>
  <c r="D109" i="5"/>
  <c r="E94" i="5"/>
  <c r="H93" i="5" s="1"/>
  <c r="I93" i="5" s="1"/>
  <c r="J93" i="5" s="1"/>
  <c r="P27" i="8"/>
  <c r="Q27" i="8" s="1"/>
  <c r="S27" i="8" s="1"/>
  <c r="U27" i="8" s="1"/>
  <c r="AQ27" i="8" s="1"/>
  <c r="AU27" i="8" s="1"/>
  <c r="O28" i="8"/>
  <c r="O106" i="29"/>
  <c r="D129" i="7"/>
  <c r="E114" i="7"/>
  <c r="H113" i="7" s="1"/>
  <c r="I113" i="7" s="1"/>
  <c r="J113" i="7" s="1"/>
  <c r="P60" i="29"/>
  <c r="Q60" i="29" s="1"/>
  <c r="S60" i="29" s="1"/>
  <c r="U60" i="29" s="1"/>
  <c r="AQ60" i="29" s="1"/>
  <c r="AU60" i="29" s="1"/>
  <c r="E94" i="24"/>
  <c r="H93" i="24" s="1"/>
  <c r="I93" i="24" s="1"/>
  <c r="J93" i="24" s="1"/>
  <c r="D109" i="24"/>
  <c r="E114" i="28"/>
  <c r="H113" i="28" s="1"/>
  <c r="I113" i="28" s="1"/>
  <c r="J113" i="28" s="1"/>
  <c r="D129" i="28"/>
  <c r="O45" i="13"/>
  <c r="D141" i="21"/>
  <c r="E142" i="21" s="1"/>
  <c r="H141" i="21" s="1"/>
  <c r="I141" i="21" s="1"/>
  <c r="J141" i="21" s="1"/>
  <c r="E127" i="21"/>
  <c r="H126" i="21" s="1"/>
  <c r="I126" i="21" s="1"/>
  <c r="J126" i="21" s="1"/>
  <c r="D123" i="4"/>
  <c r="E108" i="4"/>
  <c r="H107" i="4" s="1"/>
  <c r="I107" i="4" s="1"/>
  <c r="J107" i="4" s="1"/>
  <c r="P59" i="3"/>
  <c r="Q59" i="3" s="1"/>
  <c r="S59" i="3" s="1"/>
  <c r="U59" i="3" s="1"/>
  <c r="AQ59" i="3" s="1"/>
  <c r="AU59" i="3" s="1"/>
  <c r="O60" i="3"/>
  <c r="E101" i="23"/>
  <c r="H100" i="23" s="1"/>
  <c r="I100" i="23" s="1"/>
  <c r="J100" i="23" s="1"/>
  <c r="D116" i="23"/>
  <c r="E106" i="20"/>
  <c r="H105" i="20" s="1"/>
  <c r="I105" i="20" s="1"/>
  <c r="J105" i="20" s="1"/>
  <c r="P105" i="20" s="1"/>
  <c r="D121" i="20"/>
  <c r="O59" i="2"/>
  <c r="E112" i="14"/>
  <c r="H111" i="14" s="1"/>
  <c r="I111" i="14" s="1"/>
  <c r="J111" i="14" s="1"/>
  <c r="D127" i="14"/>
  <c r="E93" i="21"/>
  <c r="H92" i="21" s="1"/>
  <c r="I92" i="21" s="1"/>
  <c r="J92" i="21" s="1"/>
  <c r="D108" i="21"/>
  <c r="O44" i="23"/>
  <c r="D139" i="12"/>
  <c r="E140" i="12" s="1"/>
  <c r="H139" i="12" s="1"/>
  <c r="I139" i="12" s="1"/>
  <c r="J139" i="12" s="1"/>
  <c r="E125" i="12"/>
  <c r="H124" i="12" s="1"/>
  <c r="I124" i="12" s="1"/>
  <c r="J124" i="12" s="1"/>
  <c r="E111" i="14"/>
  <c r="H110" i="14" s="1"/>
  <c r="I110" i="14" s="1"/>
  <c r="J110" i="14" s="1"/>
  <c r="D126" i="14"/>
  <c r="D123" i="14"/>
  <c r="E108" i="14"/>
  <c r="H107" i="14" s="1"/>
  <c r="I107" i="14" s="1"/>
  <c r="J107" i="14" s="1"/>
  <c r="E107" i="20"/>
  <c r="H106" i="20" s="1"/>
  <c r="I106" i="20" s="1"/>
  <c r="J106" i="20" s="1"/>
  <c r="D122" i="20"/>
  <c r="E106" i="13"/>
  <c r="H105" i="13" s="1"/>
  <c r="I105" i="13" s="1"/>
  <c r="J105" i="13" s="1"/>
  <c r="P105" i="13" s="1"/>
  <c r="D121" i="13"/>
  <c r="D143" i="19"/>
  <c r="E144" i="19" s="1"/>
  <c r="H143" i="19" s="1"/>
  <c r="I143" i="19" s="1"/>
  <c r="J143" i="19" s="1"/>
  <c r="E129" i="19"/>
  <c r="H128" i="19" s="1"/>
  <c r="I128" i="19" s="1"/>
  <c r="J128" i="19" s="1"/>
  <c r="E97" i="15"/>
  <c r="H96" i="15" s="1"/>
  <c r="I96" i="15" s="1"/>
  <c r="J96" i="15" s="1"/>
  <c r="D112" i="15"/>
  <c r="O29" i="14"/>
  <c r="Q121" i="29"/>
  <c r="S121" i="29" s="1"/>
  <c r="U121" i="29" s="1"/>
  <c r="AT121" i="29" s="1"/>
  <c r="O122" i="29"/>
  <c r="P74" i="13"/>
  <c r="Q74" i="13" s="1"/>
  <c r="S74" i="13" s="1"/>
  <c r="U74" i="13" s="1"/>
  <c r="AQ74" i="13" s="1"/>
  <c r="AU74" i="13" s="1"/>
  <c r="O75" i="13"/>
  <c r="E117" i="13"/>
  <c r="H116" i="13" s="1"/>
  <c r="I116" i="13" s="1"/>
  <c r="J116" i="13" s="1"/>
  <c r="D132" i="13"/>
  <c r="P90" i="5"/>
  <c r="Q90" i="5" s="1"/>
  <c r="S90" i="5" s="1"/>
  <c r="U90" i="5" s="1"/>
  <c r="AJ90" i="5" s="1"/>
  <c r="AN90" i="5" s="1"/>
  <c r="O91" i="5"/>
  <c r="E114" i="18"/>
  <c r="H113" i="18" s="1"/>
  <c r="I113" i="18" s="1"/>
  <c r="J113" i="18" s="1"/>
  <c r="D129" i="18"/>
  <c r="Q89" i="22"/>
  <c r="S89" i="22" s="1"/>
  <c r="U89" i="22" s="1"/>
  <c r="AJ89" i="22" s="1"/>
  <c r="AN89" i="22" s="1"/>
  <c r="O90" i="22"/>
  <c r="E92" i="5"/>
  <c r="H91" i="5" s="1"/>
  <c r="I91" i="5" s="1"/>
  <c r="J91" i="5" s="1"/>
  <c r="D107" i="5"/>
  <c r="E111" i="18"/>
  <c r="H110" i="18" s="1"/>
  <c r="I110" i="18" s="1"/>
  <c r="J110" i="18" s="1"/>
  <c r="D126" i="18"/>
  <c r="D126" i="27"/>
  <c r="E111" i="27"/>
  <c r="H110" i="27" s="1"/>
  <c r="I110" i="27" s="1"/>
  <c r="J110" i="27" s="1"/>
  <c r="E106" i="19"/>
  <c r="H105" i="19" s="1"/>
  <c r="I105" i="19" s="1"/>
  <c r="J105" i="19" s="1"/>
  <c r="P105" i="19" s="1"/>
  <c r="D121" i="19"/>
  <c r="D138" i="2"/>
  <c r="E139" i="2" s="1"/>
  <c r="H138" i="2" s="1"/>
  <c r="I138" i="2" s="1"/>
  <c r="J138" i="2" s="1"/>
  <c r="E124" i="2"/>
  <c r="H123" i="2" s="1"/>
  <c r="I123" i="2" s="1"/>
  <c r="J123" i="2" s="1"/>
  <c r="D126" i="33"/>
  <c r="E111" i="33"/>
  <c r="H110" i="33" s="1"/>
  <c r="I110" i="33" s="1"/>
  <c r="J110" i="33" s="1"/>
  <c r="D122" i="10"/>
  <c r="E107" i="10"/>
  <c r="H106" i="10" s="1"/>
  <c r="I106" i="10" s="1"/>
  <c r="J106" i="10" s="1"/>
  <c r="D111" i="20"/>
  <c r="E96" i="20"/>
  <c r="H95" i="20" s="1"/>
  <c r="I95" i="20" s="1"/>
  <c r="J95" i="20" s="1"/>
  <c r="E113" i="11"/>
  <c r="H112" i="11" s="1"/>
  <c r="I112" i="11" s="1"/>
  <c r="J112" i="11" s="1"/>
  <c r="D128" i="11"/>
  <c r="E110" i="12"/>
  <c r="H109" i="12" s="1"/>
  <c r="I109" i="12" s="1"/>
  <c r="J109" i="12" s="1"/>
  <c r="D125" i="12"/>
  <c r="E113" i="5"/>
  <c r="H112" i="5" s="1"/>
  <c r="I112" i="5" s="1"/>
  <c r="J112" i="5" s="1"/>
  <c r="D128" i="5"/>
  <c r="P45" i="18"/>
  <c r="Q45" i="18" s="1"/>
  <c r="S45" i="18" s="1"/>
  <c r="U45" i="18" s="1"/>
  <c r="AQ45" i="18" s="1"/>
  <c r="AU45" i="18" s="1"/>
  <c r="O60" i="12"/>
  <c r="D124" i="22"/>
  <c r="E109" i="22"/>
  <c r="H108" i="22" s="1"/>
  <c r="I108" i="22" s="1"/>
  <c r="J108" i="22" s="1"/>
  <c r="D110" i="30"/>
  <c r="E95" i="30"/>
  <c r="H94" i="30" s="1"/>
  <c r="I94" i="30" s="1"/>
  <c r="J94" i="30" s="1"/>
  <c r="P44" i="25"/>
  <c r="Q44" i="25" s="1"/>
  <c r="S44" i="25" s="1"/>
  <c r="U44" i="25" s="1"/>
  <c r="AQ44" i="25" s="1"/>
  <c r="AU44" i="25" s="1"/>
  <c r="P43" i="14"/>
  <c r="Q43" i="14" s="1"/>
  <c r="S43" i="14" s="1"/>
  <c r="U43" i="14" s="1"/>
  <c r="AQ43" i="14" s="1"/>
  <c r="AU43" i="14" s="1"/>
  <c r="O44" i="14"/>
  <c r="D124" i="31"/>
  <c r="E109" i="31"/>
  <c r="H108" i="31" s="1"/>
  <c r="I108" i="31" s="1"/>
  <c r="J108" i="31" s="1"/>
  <c r="E99" i="24"/>
  <c r="H98" i="24" s="1"/>
  <c r="I98" i="24" s="1"/>
  <c r="J98" i="24" s="1"/>
  <c r="D114" i="24"/>
  <c r="P30" i="33"/>
  <c r="Q30" i="33" s="1"/>
  <c r="S30" i="33" s="1"/>
  <c r="U30" i="33" s="1"/>
  <c r="AQ30" i="33" s="1"/>
  <c r="AU30" i="33" s="1"/>
  <c r="P28" i="7"/>
  <c r="Q28" i="7" s="1"/>
  <c r="S28" i="7" s="1"/>
  <c r="U28" i="7" s="1"/>
  <c r="AQ28" i="7" s="1"/>
  <c r="AU28" i="7" s="1"/>
  <c r="O29" i="7"/>
  <c r="D116" i="22"/>
  <c r="E101" i="22"/>
  <c r="H100" i="22" s="1"/>
  <c r="I100" i="22" s="1"/>
  <c r="J100" i="22" s="1"/>
  <c r="D124" i="19"/>
  <c r="E109" i="19"/>
  <c r="H108" i="19" s="1"/>
  <c r="I108" i="19" s="1"/>
  <c r="J108" i="19" s="1"/>
  <c r="E106" i="17"/>
  <c r="H105" i="17" s="1"/>
  <c r="I105" i="17" s="1"/>
  <c r="J105" i="17" s="1"/>
  <c r="P105" i="17" s="1"/>
  <c r="D121" i="17"/>
  <c r="D137" i="24"/>
  <c r="E138" i="24" s="1"/>
  <c r="H137" i="24" s="1"/>
  <c r="I137" i="24" s="1"/>
  <c r="J137" i="24" s="1"/>
  <c r="E123" i="24"/>
  <c r="H122" i="24" s="1"/>
  <c r="I122" i="24" s="1"/>
  <c r="J122" i="24" s="1"/>
  <c r="Q89" i="20"/>
  <c r="S89" i="20" s="1"/>
  <c r="U89" i="20" s="1"/>
  <c r="AJ89" i="20" s="1"/>
  <c r="AN89" i="20" s="1"/>
  <c r="O90" i="20"/>
  <c r="O44" i="12"/>
  <c r="E129" i="7"/>
  <c r="H128" i="7" s="1"/>
  <c r="I128" i="7" s="1"/>
  <c r="J128" i="7" s="1"/>
  <c r="D143" i="7"/>
  <c r="E144" i="7" s="1"/>
  <c r="H143" i="7" s="1"/>
  <c r="I143" i="7" s="1"/>
  <c r="J143" i="7" s="1"/>
  <c r="D127" i="26"/>
  <c r="E112" i="26"/>
  <c r="H111" i="26" s="1"/>
  <c r="I111" i="26" s="1"/>
  <c r="J111" i="26" s="1"/>
  <c r="E117" i="12"/>
  <c r="H116" i="12" s="1"/>
  <c r="I116" i="12" s="1"/>
  <c r="J116" i="12" s="1"/>
  <c r="D132" i="12"/>
  <c r="D141" i="6"/>
  <c r="E142" i="6" s="1"/>
  <c r="H141" i="6" s="1"/>
  <c r="I141" i="6" s="1"/>
  <c r="J141" i="6" s="1"/>
  <c r="E127" i="6"/>
  <c r="H126" i="6" s="1"/>
  <c r="I126" i="6" s="1"/>
  <c r="J126" i="6" s="1"/>
  <c r="E114" i="14"/>
  <c r="H113" i="14" s="1"/>
  <c r="I113" i="14" s="1"/>
  <c r="J113" i="14" s="1"/>
  <c r="D129" i="14"/>
  <c r="P43" i="2"/>
  <c r="Q43" i="2" s="1"/>
  <c r="S43" i="2" s="1"/>
  <c r="U43" i="2" s="1"/>
  <c r="AQ43" i="2" s="1"/>
  <c r="AU43" i="2" s="1"/>
  <c r="O44" i="2"/>
  <c r="E110" i="30"/>
  <c r="H109" i="30" s="1"/>
  <c r="I109" i="30" s="1"/>
  <c r="J109" i="30" s="1"/>
  <c r="D125" i="30"/>
  <c r="D124" i="20"/>
  <c r="E109" i="20"/>
  <c r="H108" i="20" s="1"/>
  <c r="I108" i="20" s="1"/>
  <c r="J108" i="20" s="1"/>
  <c r="Q89" i="13"/>
  <c r="S89" i="13" s="1"/>
  <c r="U89" i="13" s="1"/>
  <c r="AJ89" i="13" s="1"/>
  <c r="AN89" i="13" s="1"/>
  <c r="O90" i="13"/>
  <c r="E107" i="13"/>
  <c r="H106" i="13" s="1"/>
  <c r="I106" i="13" s="1"/>
  <c r="J106" i="13" s="1"/>
  <c r="D122" i="13"/>
  <c r="P59" i="15"/>
  <c r="Q59" i="15" s="1"/>
  <c r="S59" i="15" s="1"/>
  <c r="U59" i="15" s="1"/>
  <c r="AQ59" i="15" s="1"/>
  <c r="AU59" i="15" s="1"/>
  <c r="O60" i="15"/>
  <c r="D116" i="24"/>
  <c r="E101" i="24"/>
  <c r="H100" i="24" s="1"/>
  <c r="I100" i="24" s="1"/>
  <c r="J100" i="24" s="1"/>
  <c r="O90" i="19"/>
  <c r="E122" i="24"/>
  <c r="H121" i="24" s="1"/>
  <c r="I121" i="24" s="1"/>
  <c r="J121" i="24" s="1"/>
  <c r="P121" i="24" s="1"/>
  <c r="D136" i="24"/>
  <c r="E137" i="24" s="1"/>
  <c r="H136" i="24" s="1"/>
  <c r="I136" i="24" s="1"/>
  <c r="J136" i="24" s="1"/>
  <c r="P136" i="24" s="1"/>
  <c r="E113" i="12"/>
  <c r="H112" i="12" s="1"/>
  <c r="I112" i="12" s="1"/>
  <c r="J112" i="12" s="1"/>
  <c r="D128" i="12"/>
  <c r="E111" i="31"/>
  <c r="H110" i="31" s="1"/>
  <c r="I110" i="31" s="1"/>
  <c r="J110" i="31" s="1"/>
  <c r="D126" i="31"/>
  <c r="P76" i="10"/>
  <c r="Q76" i="10" s="1"/>
  <c r="S76" i="10" s="1"/>
  <c r="U76" i="10" s="1"/>
  <c r="AQ76" i="10" s="1"/>
  <c r="AU76" i="10" s="1"/>
  <c r="E125" i="8"/>
  <c r="H124" i="8" s="1"/>
  <c r="I124" i="8" s="1"/>
  <c r="J124" i="8" s="1"/>
  <c r="D139" i="8"/>
  <c r="E140" i="8" s="1"/>
  <c r="H139" i="8" s="1"/>
  <c r="I139" i="8" s="1"/>
  <c r="J139" i="8" s="1"/>
  <c r="D131" i="12"/>
  <c r="E116" i="12"/>
  <c r="H115" i="12" s="1"/>
  <c r="I115" i="12" s="1"/>
  <c r="J115" i="12" s="1"/>
  <c r="E127" i="2"/>
  <c r="H126" i="2" s="1"/>
  <c r="I126" i="2" s="1"/>
  <c r="J126" i="2" s="1"/>
  <c r="D141" i="2"/>
  <c r="E142" i="2" s="1"/>
  <c r="H141" i="2" s="1"/>
  <c r="I141" i="2" s="1"/>
  <c r="J141" i="2" s="1"/>
  <c r="D131" i="28"/>
  <c r="E116" i="28"/>
  <c r="H115" i="28" s="1"/>
  <c r="I115" i="28" s="1"/>
  <c r="J115" i="28" s="1"/>
  <c r="D127" i="18"/>
  <c r="E112" i="18"/>
  <c r="H111" i="18" s="1"/>
  <c r="I111" i="18" s="1"/>
  <c r="J111" i="18" s="1"/>
  <c r="D141" i="10"/>
  <c r="E142" i="10" s="1"/>
  <c r="H141" i="10" s="1"/>
  <c r="I141" i="10" s="1"/>
  <c r="J141" i="10" s="1"/>
  <c r="E127" i="10"/>
  <c r="H126" i="10" s="1"/>
  <c r="I126" i="10" s="1"/>
  <c r="J126" i="10" s="1"/>
  <c r="P43" i="9"/>
  <c r="Q43" i="9" s="1"/>
  <c r="S43" i="9" s="1"/>
  <c r="U43" i="9" s="1"/>
  <c r="AQ43" i="9" s="1"/>
  <c r="AU43" i="9" s="1"/>
  <c r="D112" i="20"/>
  <c r="E97" i="20"/>
  <c r="H96" i="20" s="1"/>
  <c r="I96" i="20" s="1"/>
  <c r="J96" i="20" s="1"/>
  <c r="E131" i="20"/>
  <c r="H130" i="20" s="1"/>
  <c r="I130" i="20" s="1"/>
  <c r="J130" i="20" s="1"/>
  <c r="D145" i="20"/>
  <c r="E146" i="20" s="1"/>
  <c r="H145" i="20" s="1"/>
  <c r="I145" i="20" s="1"/>
  <c r="J145" i="20" s="1"/>
  <c r="E101" i="4"/>
  <c r="H100" i="4" s="1"/>
  <c r="I100" i="4" s="1"/>
  <c r="J100" i="4" s="1"/>
  <c r="D116" i="4"/>
  <c r="D131" i="23"/>
  <c r="E116" i="23"/>
  <c r="H115" i="23" s="1"/>
  <c r="I115" i="23" s="1"/>
  <c r="J115" i="23" s="1"/>
  <c r="Q105" i="4"/>
  <c r="S105" i="4" s="1"/>
  <c r="U105" i="4" s="1"/>
  <c r="AT105" i="4" s="1"/>
  <c r="AX105" i="4" s="1"/>
  <c r="O106" i="4"/>
  <c r="E114" i="15"/>
  <c r="H113" i="15" s="1"/>
  <c r="I113" i="15" s="1"/>
  <c r="J113" i="15" s="1"/>
  <c r="D129" i="15"/>
  <c r="E111" i="5"/>
  <c r="H110" i="5" s="1"/>
  <c r="I110" i="5" s="1"/>
  <c r="J110" i="5" s="1"/>
  <c r="D126" i="5"/>
  <c r="E98" i="4"/>
  <c r="H97" i="4" s="1"/>
  <c r="I97" i="4" s="1"/>
  <c r="J97" i="4" s="1"/>
  <c r="D113" i="4"/>
  <c r="O60" i="8"/>
  <c r="E106" i="10"/>
  <c r="H105" i="10" s="1"/>
  <c r="I105" i="10" s="1"/>
  <c r="J105" i="10" s="1"/>
  <c r="P105" i="10" s="1"/>
  <c r="D121" i="10"/>
  <c r="E114" i="11"/>
  <c r="H113" i="11" s="1"/>
  <c r="I113" i="11" s="1"/>
  <c r="J113" i="11" s="1"/>
  <c r="D129" i="11"/>
  <c r="E113" i="31"/>
  <c r="H112" i="31" s="1"/>
  <c r="I112" i="31" s="1"/>
  <c r="J112" i="31" s="1"/>
  <c r="D128" i="31"/>
  <c r="D123" i="16"/>
  <c r="E108" i="16"/>
  <c r="H107" i="16" s="1"/>
  <c r="I107" i="16" s="1"/>
  <c r="J107" i="16" s="1"/>
  <c r="P43" i="15"/>
  <c r="Q43" i="15" s="1"/>
  <c r="S43" i="15" s="1"/>
  <c r="U43" i="15" s="1"/>
  <c r="AQ43" i="15" s="1"/>
  <c r="AU43" i="15" s="1"/>
  <c r="O44" i="15"/>
  <c r="E113" i="9"/>
  <c r="H112" i="9" s="1"/>
  <c r="I112" i="9" s="1"/>
  <c r="J112" i="9" s="1"/>
  <c r="D128" i="9"/>
  <c r="E114" i="31"/>
  <c r="H113" i="31" s="1"/>
  <c r="I113" i="31" s="1"/>
  <c r="J113" i="31" s="1"/>
  <c r="D129" i="31"/>
  <c r="P76" i="1"/>
  <c r="Q76" i="1" s="1"/>
  <c r="S76" i="1" s="1"/>
  <c r="U76" i="1" s="1"/>
  <c r="AQ76" i="1" s="1"/>
  <c r="AU76" i="1" s="1"/>
  <c r="N77" i="1"/>
  <c r="O77" i="1"/>
  <c r="P28" i="1"/>
  <c r="Q28" i="1" s="1"/>
  <c r="S28" i="1" s="1"/>
  <c r="U28" i="1" s="1"/>
  <c r="AQ28" i="1" s="1"/>
  <c r="AU28" i="1" s="1"/>
  <c r="P44" i="28"/>
  <c r="Q44" i="28" s="1"/>
  <c r="S44" i="28" s="1"/>
  <c r="U44" i="28" s="1"/>
  <c r="AQ44" i="28" s="1"/>
  <c r="AU44" i="28" s="1"/>
  <c r="O45" i="28"/>
  <c r="E94" i="21"/>
  <c r="H93" i="21" s="1"/>
  <c r="I93" i="21" s="1"/>
  <c r="J93" i="21" s="1"/>
  <c r="D109" i="21"/>
  <c r="P90" i="25"/>
  <c r="Q90" i="25" s="1"/>
  <c r="S90" i="25" s="1"/>
  <c r="U90" i="25" s="1"/>
  <c r="AJ90" i="25" s="1"/>
  <c r="AN90" i="25" s="1"/>
  <c r="O91" i="25"/>
  <c r="E107" i="5"/>
  <c r="H106" i="5" s="1"/>
  <c r="I106" i="5" s="1"/>
  <c r="J106" i="5" s="1"/>
  <c r="D122" i="5"/>
  <c r="P45" i="22"/>
  <c r="Q45" i="22" s="1"/>
  <c r="S45" i="22" s="1"/>
  <c r="U45" i="22" s="1"/>
  <c r="AQ45" i="22" s="1"/>
  <c r="AU45" i="22" s="1"/>
  <c r="D136" i="8"/>
  <c r="E137" i="8" s="1"/>
  <c r="H136" i="8" s="1"/>
  <c r="I136" i="8" s="1"/>
  <c r="J136" i="8" s="1"/>
  <c r="P136" i="8" s="1"/>
  <c r="E122" i="8"/>
  <c r="H121" i="8" s="1"/>
  <c r="I121" i="8" s="1"/>
  <c r="J121" i="8" s="1"/>
  <c r="P121" i="8" s="1"/>
  <c r="E106" i="9"/>
  <c r="H105" i="9" s="1"/>
  <c r="I105" i="9" s="1"/>
  <c r="J105" i="9" s="1"/>
  <c r="P105" i="9" s="1"/>
  <c r="D121" i="9"/>
  <c r="P27" i="25"/>
  <c r="Q27" i="25" s="1"/>
  <c r="S27" i="25" s="1"/>
  <c r="U27" i="25" s="1"/>
  <c r="AQ27" i="25" s="1"/>
  <c r="AU27" i="25" s="1"/>
  <c r="E94" i="27"/>
  <c r="H93" i="27" s="1"/>
  <c r="I93" i="27" s="1"/>
  <c r="J93" i="27" s="1"/>
  <c r="D109" i="27"/>
  <c r="D124" i="26"/>
  <c r="E109" i="26"/>
  <c r="H108" i="26" s="1"/>
  <c r="I108" i="26" s="1"/>
  <c r="J108" i="26" s="1"/>
  <c r="D116" i="7"/>
  <c r="E101" i="7"/>
  <c r="H100" i="7" s="1"/>
  <c r="I100" i="7" s="1"/>
  <c r="J100" i="7" s="1"/>
  <c r="E106" i="3"/>
  <c r="H105" i="3" s="1"/>
  <c r="I105" i="3" s="1"/>
  <c r="J105" i="3" s="1"/>
  <c r="P105" i="3" s="1"/>
  <c r="D121" i="3"/>
  <c r="D123" i="29"/>
  <c r="E108" i="29"/>
  <c r="H107" i="29" s="1"/>
  <c r="I107" i="29" s="1"/>
  <c r="J107" i="29" s="1"/>
  <c r="P74" i="6"/>
  <c r="Q74" i="6" s="1"/>
  <c r="S74" i="6" s="1"/>
  <c r="U74" i="6" s="1"/>
  <c r="AQ74" i="6" s="1"/>
  <c r="AU74" i="6" s="1"/>
  <c r="E115" i="9"/>
  <c r="H114" i="9" s="1"/>
  <c r="I114" i="9" s="1"/>
  <c r="J114" i="9" s="1"/>
  <c r="D130" i="9"/>
  <c r="E112" i="19"/>
  <c r="H111" i="19" s="1"/>
  <c r="I111" i="19" s="1"/>
  <c r="J111" i="19" s="1"/>
  <c r="D127" i="19"/>
  <c r="O59" i="14"/>
  <c r="E115" i="33"/>
  <c r="H114" i="33" s="1"/>
  <c r="I114" i="33" s="1"/>
  <c r="J114" i="33" s="1"/>
  <c r="D130" i="33"/>
  <c r="E93" i="5"/>
  <c r="H92" i="5" s="1"/>
  <c r="I92" i="5" s="1"/>
  <c r="J92" i="5" s="1"/>
  <c r="D108" i="5"/>
  <c r="E112" i="33"/>
  <c r="H111" i="33" s="1"/>
  <c r="I111" i="33" s="1"/>
  <c r="J111" i="33" s="1"/>
  <c r="D127" i="33"/>
  <c r="E124" i="30"/>
  <c r="H123" i="30" s="1"/>
  <c r="I123" i="30" s="1"/>
  <c r="J123" i="30" s="1"/>
  <c r="D138" i="30"/>
  <c r="E139" i="30" s="1"/>
  <c r="H138" i="30" s="1"/>
  <c r="I138" i="30" s="1"/>
  <c r="J138" i="30" s="1"/>
  <c r="D136" i="4"/>
  <c r="E137" i="4" s="1"/>
  <c r="H136" i="4" s="1"/>
  <c r="I136" i="4" s="1"/>
  <c r="J136" i="4" s="1"/>
  <c r="P136" i="4" s="1"/>
  <c r="E122" i="4"/>
  <c r="H121" i="4" s="1"/>
  <c r="I121" i="4" s="1"/>
  <c r="J121" i="4" s="1"/>
  <c r="P121" i="4" s="1"/>
  <c r="E100" i="17"/>
  <c r="H99" i="17" s="1"/>
  <c r="I99" i="17" s="1"/>
  <c r="J99" i="17" s="1"/>
  <c r="D115" i="17"/>
  <c r="D107" i="33"/>
  <c r="E92" i="33"/>
  <c r="H91" i="33" s="1"/>
  <c r="I91" i="33" s="1"/>
  <c r="J91" i="33" s="1"/>
  <c r="D121" i="11"/>
  <c r="E106" i="11"/>
  <c r="H105" i="11" s="1"/>
  <c r="I105" i="11" s="1"/>
  <c r="J105" i="11" s="1"/>
  <c r="P105" i="11" s="1"/>
  <c r="D132" i="18"/>
  <c r="E117" i="18"/>
  <c r="H116" i="18" s="1"/>
  <c r="I116" i="18" s="1"/>
  <c r="J116" i="18" s="1"/>
  <c r="N30" i="29"/>
  <c r="P29" i="29"/>
  <c r="Q29" i="29" s="1"/>
  <c r="S29" i="29" s="1"/>
  <c r="U29" i="29" s="1"/>
  <c r="AQ29" i="29" s="1"/>
  <c r="AU29" i="29" s="1"/>
  <c r="P45" i="26"/>
  <c r="Q45" i="26" s="1"/>
  <c r="S45" i="26" s="1"/>
  <c r="U45" i="26" s="1"/>
  <c r="AQ45" i="26" s="1"/>
  <c r="AU45" i="26" s="1"/>
  <c r="N46" i="26"/>
  <c r="O46" i="26" s="1"/>
  <c r="D110" i="19"/>
  <c r="E95" i="19"/>
  <c r="H94" i="19" s="1"/>
  <c r="I94" i="19" s="1"/>
  <c r="J94" i="19" s="1"/>
  <c r="P60" i="10"/>
  <c r="Q60" i="10" s="1"/>
  <c r="S60" i="10" s="1"/>
  <c r="U60" i="10" s="1"/>
  <c r="AQ60" i="10" s="1"/>
  <c r="AU60" i="10" s="1"/>
  <c r="O61" i="10"/>
  <c r="P28" i="24"/>
  <c r="Q28" i="24" s="1"/>
  <c r="S28" i="24" s="1"/>
  <c r="U28" i="24" s="1"/>
  <c r="AQ28" i="24" s="1"/>
  <c r="AU28" i="24" s="1"/>
  <c r="O29" i="24"/>
  <c r="D131" i="20"/>
  <c r="E116" i="20"/>
  <c r="H115" i="20" s="1"/>
  <c r="I115" i="20" s="1"/>
  <c r="J115" i="20" s="1"/>
  <c r="E110" i="10"/>
  <c r="H109" i="10" s="1"/>
  <c r="I109" i="10" s="1"/>
  <c r="J109" i="10" s="1"/>
  <c r="D125" i="10"/>
  <c r="P123" i="25"/>
  <c r="Q123" i="25" s="1"/>
  <c r="S123" i="25" s="1"/>
  <c r="U123" i="25" s="1"/>
  <c r="AT123" i="25" s="1"/>
  <c r="O124" i="25"/>
  <c r="E112" i="3"/>
  <c r="H111" i="3" s="1"/>
  <c r="I111" i="3" s="1"/>
  <c r="J111" i="3" s="1"/>
  <c r="D127" i="3"/>
  <c r="D132" i="27"/>
  <c r="E117" i="27"/>
  <c r="H116" i="27" s="1"/>
  <c r="I116" i="27" s="1"/>
  <c r="J116" i="27" s="1"/>
  <c r="E123" i="4"/>
  <c r="H122" i="4" s="1"/>
  <c r="I122" i="4" s="1"/>
  <c r="J122" i="4" s="1"/>
  <c r="D137" i="4"/>
  <c r="E138" i="4" s="1"/>
  <c r="H137" i="4" s="1"/>
  <c r="I137" i="4" s="1"/>
  <c r="J137" i="4" s="1"/>
  <c r="Q89" i="2"/>
  <c r="S89" i="2" s="1"/>
  <c r="U89" i="2" s="1"/>
  <c r="AJ89" i="2" s="1"/>
  <c r="AN89" i="2" s="1"/>
  <c r="O90" i="2"/>
  <c r="D125" i="11"/>
  <c r="E110" i="11"/>
  <c r="H109" i="11" s="1"/>
  <c r="I109" i="11" s="1"/>
  <c r="J109" i="11" s="1"/>
  <c r="D109" i="13"/>
  <c r="E94" i="13"/>
  <c r="H93" i="13" s="1"/>
  <c r="I93" i="13" s="1"/>
  <c r="J93" i="13" s="1"/>
  <c r="E91" i="23"/>
  <c r="H90" i="23" s="1"/>
  <c r="I90" i="23" s="1"/>
  <c r="J90" i="23" s="1"/>
  <c r="D106" i="23"/>
  <c r="P27" i="28"/>
  <c r="Q27" i="28" s="1"/>
  <c r="S27" i="28" s="1"/>
  <c r="U27" i="28" s="1"/>
  <c r="AQ27" i="28" s="1"/>
  <c r="AU27" i="28" s="1"/>
  <c r="O28" i="28"/>
  <c r="E106" i="6"/>
  <c r="H105" i="6" s="1"/>
  <c r="I105" i="6" s="1"/>
  <c r="J105" i="6" s="1"/>
  <c r="P105" i="6" s="1"/>
  <c r="D121" i="6"/>
  <c r="E113" i="29"/>
  <c r="H112" i="29" s="1"/>
  <c r="I112" i="29" s="1"/>
  <c r="J112" i="29" s="1"/>
  <c r="D128" i="29"/>
  <c r="D114" i="5"/>
  <c r="E99" i="5"/>
  <c r="H98" i="5" s="1"/>
  <c r="I98" i="5" s="1"/>
  <c r="J98" i="5" s="1"/>
  <c r="D122" i="19"/>
  <c r="E107" i="19"/>
  <c r="H106" i="19" s="1"/>
  <c r="I106" i="19" s="1"/>
  <c r="J106" i="19" s="1"/>
  <c r="Q136" i="29"/>
  <c r="S136" i="29" s="1"/>
  <c r="U136" i="29" s="1"/>
  <c r="AT136" i="29" s="1"/>
  <c r="AX136" i="29" s="1"/>
  <c r="O137" i="29"/>
  <c r="D138" i="6"/>
  <c r="E139" i="6" s="1"/>
  <c r="H138" i="6" s="1"/>
  <c r="I138" i="6" s="1"/>
  <c r="J138" i="6" s="1"/>
  <c r="E124" i="6"/>
  <c r="H123" i="6" s="1"/>
  <c r="I123" i="6" s="1"/>
  <c r="J123" i="6" s="1"/>
  <c r="E108" i="28"/>
  <c r="H107" i="28" s="1"/>
  <c r="I107" i="28" s="1"/>
  <c r="J107" i="28" s="1"/>
  <c r="D123" i="28"/>
  <c r="E109" i="15"/>
  <c r="H108" i="15" s="1"/>
  <c r="I108" i="15" s="1"/>
  <c r="J108" i="15" s="1"/>
  <c r="D124" i="15"/>
  <c r="P59" i="25"/>
  <c r="Q59" i="25" s="1"/>
  <c r="S59" i="25" s="1"/>
  <c r="U59" i="25" s="1"/>
  <c r="AQ59" i="25" s="1"/>
  <c r="AU59" i="25" s="1"/>
  <c r="O60" i="25"/>
  <c r="P90" i="17"/>
  <c r="Q90" i="17" s="1"/>
  <c r="S90" i="17" s="1"/>
  <c r="U90" i="17" s="1"/>
  <c r="AJ90" i="17" s="1"/>
  <c r="AN90" i="17" s="1"/>
  <c r="D110" i="26"/>
  <c r="E95" i="26"/>
  <c r="H94" i="26" s="1"/>
  <c r="I94" i="26" s="1"/>
  <c r="J94" i="26" s="1"/>
  <c r="E115" i="2"/>
  <c r="H114" i="2" s="1"/>
  <c r="I114" i="2" s="1"/>
  <c r="J114" i="2" s="1"/>
  <c r="D130" i="2"/>
  <c r="Q89" i="9"/>
  <c r="S89" i="9" s="1"/>
  <c r="U89" i="9" s="1"/>
  <c r="AJ89" i="9" s="1"/>
  <c r="AN89" i="9" s="1"/>
  <c r="O90" i="9"/>
  <c r="D130" i="8"/>
  <c r="E115" i="8"/>
  <c r="H114" i="8" s="1"/>
  <c r="I114" i="8" s="1"/>
  <c r="J114" i="8" s="1"/>
  <c r="E92" i="18"/>
  <c r="H91" i="18" s="1"/>
  <c r="I91" i="18" s="1"/>
  <c r="J91" i="18" s="1"/>
  <c r="D107" i="18"/>
  <c r="D124" i="33"/>
  <c r="E109" i="33"/>
  <c r="H108" i="33" s="1"/>
  <c r="I108" i="33" s="1"/>
  <c r="J108" i="33" s="1"/>
  <c r="D112" i="10"/>
  <c r="E97" i="10"/>
  <c r="H96" i="10" s="1"/>
  <c r="I96" i="10" s="1"/>
  <c r="J96" i="10" s="1"/>
  <c r="E93" i="30"/>
  <c r="H92" i="30" s="1"/>
  <c r="I92" i="30" s="1"/>
  <c r="J92" i="30" s="1"/>
  <c r="D108" i="30"/>
  <c r="E94" i="33"/>
  <c r="H93" i="33" s="1"/>
  <c r="I93" i="33" s="1"/>
  <c r="J93" i="33" s="1"/>
  <c r="D109" i="33"/>
  <c r="D116" i="21"/>
  <c r="E101" i="21"/>
  <c r="H100" i="21" s="1"/>
  <c r="I100" i="21" s="1"/>
  <c r="J100" i="21" s="1"/>
  <c r="E111" i="8"/>
  <c r="H110" i="8" s="1"/>
  <c r="I110" i="8" s="1"/>
  <c r="J110" i="8" s="1"/>
  <c r="D126" i="8"/>
  <c r="P28" i="2"/>
  <c r="Q28" i="2" s="1"/>
  <c r="S28" i="2" s="1"/>
  <c r="U28" i="2" s="1"/>
  <c r="AQ28" i="2" s="1"/>
  <c r="AU28" i="2" s="1"/>
  <c r="O29" i="2"/>
  <c r="E91" i="29"/>
  <c r="H90" i="29" s="1"/>
  <c r="I90" i="29" s="1"/>
  <c r="J90" i="29" s="1"/>
  <c r="P90" i="29" s="1"/>
  <c r="D106" i="29"/>
  <c r="O28" i="4"/>
  <c r="D111" i="31"/>
  <c r="E96" i="31"/>
  <c r="H95" i="31" s="1"/>
  <c r="I95" i="31" s="1"/>
  <c r="J95" i="31" s="1"/>
  <c r="E114" i="16"/>
  <c r="H113" i="16" s="1"/>
  <c r="I113" i="16" s="1"/>
  <c r="J113" i="16" s="1"/>
  <c r="D129" i="16"/>
  <c r="O44" i="16"/>
  <c r="D142" i="28"/>
  <c r="E143" i="28" s="1"/>
  <c r="H142" i="28" s="1"/>
  <c r="I142" i="28" s="1"/>
  <c r="J142" i="28" s="1"/>
  <c r="E128" i="28"/>
  <c r="H127" i="28" s="1"/>
  <c r="I127" i="28" s="1"/>
  <c r="J127" i="28" s="1"/>
  <c r="E92" i="11"/>
  <c r="H91" i="11" s="1"/>
  <c r="I91" i="11" s="1"/>
  <c r="J91" i="11" s="1"/>
  <c r="D107" i="11"/>
  <c r="D144" i="24"/>
  <c r="E145" i="24" s="1"/>
  <c r="H144" i="24" s="1"/>
  <c r="I144" i="24" s="1"/>
  <c r="J144" i="24" s="1"/>
  <c r="E130" i="24"/>
  <c r="H129" i="24" s="1"/>
  <c r="I129" i="24" s="1"/>
  <c r="J129" i="24" s="1"/>
  <c r="E115" i="30"/>
  <c r="H114" i="30" s="1"/>
  <c r="I114" i="30" s="1"/>
  <c r="J114" i="30" s="1"/>
  <c r="D130" i="30"/>
  <c r="P44" i="7"/>
  <c r="Q44" i="7" s="1"/>
  <c r="S44" i="7" s="1"/>
  <c r="U44" i="7" s="1"/>
  <c r="AQ44" i="7" s="1"/>
  <c r="AU44" i="7" s="1"/>
  <c r="O45" i="7"/>
  <c r="D128" i="6"/>
  <c r="E113" i="6"/>
  <c r="H112" i="6" s="1"/>
  <c r="I112" i="6" s="1"/>
  <c r="J112" i="6" s="1"/>
  <c r="E113" i="33"/>
  <c r="H112" i="33" s="1"/>
  <c r="I112" i="33" s="1"/>
  <c r="J112" i="33" s="1"/>
  <c r="D128" i="33"/>
  <c r="D107" i="19"/>
  <c r="E92" i="19"/>
  <c r="H91" i="19" s="1"/>
  <c r="I91" i="19" s="1"/>
  <c r="J91" i="19" s="1"/>
  <c r="D121" i="2"/>
  <c r="E106" i="2"/>
  <c r="H105" i="2" s="1"/>
  <c r="I105" i="2" s="1"/>
  <c r="J105" i="2" s="1"/>
  <c r="P105" i="2" s="1"/>
  <c r="P74" i="24"/>
  <c r="Q74" i="24" s="1"/>
  <c r="S74" i="24" s="1"/>
  <c r="U74" i="24" s="1"/>
  <c r="AQ74" i="24" s="1"/>
  <c r="AU74" i="24" s="1"/>
  <c r="O75" i="24"/>
  <c r="E96" i="12"/>
  <c r="H95" i="12" s="1"/>
  <c r="I95" i="12" s="1"/>
  <c r="J95" i="12" s="1"/>
  <c r="D111" i="12"/>
  <c r="O74" i="3"/>
  <c r="D145" i="3"/>
  <c r="E146" i="3" s="1"/>
  <c r="H145" i="3" s="1"/>
  <c r="I145" i="3" s="1"/>
  <c r="J145" i="3" s="1"/>
  <c r="E131" i="3"/>
  <c r="H130" i="3" s="1"/>
  <c r="I130" i="3" s="1"/>
  <c r="J130" i="3" s="1"/>
  <c r="D123" i="31"/>
  <c r="E108" i="31"/>
  <c r="H107" i="31" s="1"/>
  <c r="I107" i="31" s="1"/>
  <c r="J107" i="31" s="1"/>
  <c r="D131" i="7"/>
  <c r="E116" i="7"/>
  <c r="H115" i="7" s="1"/>
  <c r="I115" i="7" s="1"/>
  <c r="J115" i="7" s="1"/>
  <c r="O75" i="11"/>
  <c r="D125" i="23"/>
  <c r="E110" i="23"/>
  <c r="H109" i="23" s="1"/>
  <c r="I109" i="23" s="1"/>
  <c r="J109" i="23" s="1"/>
  <c r="O60" i="5"/>
  <c r="Q89" i="6"/>
  <c r="S89" i="6" s="1"/>
  <c r="U89" i="6" s="1"/>
  <c r="AJ89" i="6" s="1"/>
  <c r="AN89" i="6" s="1"/>
  <c r="O90" i="6"/>
  <c r="D122" i="3"/>
  <c r="E107" i="3"/>
  <c r="H106" i="3" s="1"/>
  <c r="I106" i="3" s="1"/>
  <c r="J106" i="3" s="1"/>
  <c r="N30" i="34" l="1"/>
  <c r="O30" i="34" s="1"/>
  <c r="P60" i="34"/>
  <c r="Q60" i="34" s="1"/>
  <c r="S60" i="34" s="1"/>
  <c r="U60" i="34" s="1"/>
  <c r="AQ60" i="34" s="1"/>
  <c r="AU60" i="34" s="1"/>
  <c r="O61" i="34"/>
  <c r="N93" i="34"/>
  <c r="P92" i="34"/>
  <c r="Q92" i="34" s="1"/>
  <c r="S92" i="34" s="1"/>
  <c r="U92" i="34" s="1"/>
  <c r="AJ92" i="34" s="1"/>
  <c r="AN92" i="34" s="1"/>
  <c r="O93" i="34"/>
  <c r="O45" i="34"/>
  <c r="O107" i="34"/>
  <c r="P122" i="34"/>
  <c r="Q122" i="34" s="1"/>
  <c r="S122" i="34" s="1"/>
  <c r="U122" i="34" s="1"/>
  <c r="AT122" i="34" s="1"/>
  <c r="O123" i="34"/>
  <c r="BA121" i="34"/>
  <c r="AX121" i="34"/>
  <c r="P137" i="34"/>
  <c r="Q137" i="34" s="1"/>
  <c r="S137" i="34" s="1"/>
  <c r="U137" i="34" s="1"/>
  <c r="AT137" i="34" s="1"/>
  <c r="AX137" i="34" s="1"/>
  <c r="O77" i="34"/>
  <c r="Q90" i="31"/>
  <c r="S90" i="31" s="1"/>
  <c r="U90" i="31" s="1"/>
  <c r="AJ90" i="31" s="1"/>
  <c r="AN90" i="31" s="1"/>
  <c r="O91" i="31"/>
  <c r="Q90" i="29"/>
  <c r="S90" i="29" s="1"/>
  <c r="U90" i="29" s="1"/>
  <c r="AJ90" i="29" s="1"/>
  <c r="AN90" i="29" s="1"/>
  <c r="O91" i="29"/>
  <c r="Q90" i="11"/>
  <c r="S90" i="11" s="1"/>
  <c r="U90" i="11" s="1"/>
  <c r="AJ90" i="11" s="1"/>
  <c r="AN90" i="11" s="1"/>
  <c r="O91" i="11"/>
  <c r="P46" i="26"/>
  <c r="Q46" i="26" s="1"/>
  <c r="S46" i="26" s="1"/>
  <c r="U46" i="26" s="1"/>
  <c r="AQ46" i="26" s="1"/>
  <c r="AU46" i="26" s="1"/>
  <c r="P46" i="5"/>
  <c r="Q46" i="5" s="1"/>
  <c r="S46" i="5" s="1"/>
  <c r="U46" i="5" s="1"/>
  <c r="AQ46" i="5" s="1"/>
  <c r="AU46" i="5" s="1"/>
  <c r="D147" i="17"/>
  <c r="E148" i="17" s="1"/>
  <c r="H147" i="17" s="1"/>
  <c r="I147" i="17" s="1"/>
  <c r="J147" i="17" s="1"/>
  <c r="E133" i="17"/>
  <c r="H132" i="17" s="1"/>
  <c r="I132" i="17" s="1"/>
  <c r="J132" i="17" s="1"/>
  <c r="P59" i="27"/>
  <c r="Q59" i="27" s="1"/>
  <c r="S59" i="27" s="1"/>
  <c r="U59" i="27" s="1"/>
  <c r="AQ59" i="27" s="1"/>
  <c r="AU59" i="27" s="1"/>
  <c r="P60" i="11"/>
  <c r="Q60" i="11" s="1"/>
  <c r="S60" i="11" s="1"/>
  <c r="U60" i="11" s="1"/>
  <c r="AQ60" i="11" s="1"/>
  <c r="AU60" i="11" s="1"/>
  <c r="O61" i="11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Q105" i="2"/>
  <c r="S105" i="2" s="1"/>
  <c r="U105" i="2" s="1"/>
  <c r="AT105" i="2" s="1"/>
  <c r="AX105" i="2" s="1"/>
  <c r="O106" i="2"/>
  <c r="E110" i="33"/>
  <c r="H109" i="33" s="1"/>
  <c r="I109" i="33" s="1"/>
  <c r="J109" i="33" s="1"/>
  <c r="D125" i="33"/>
  <c r="N30" i="24"/>
  <c r="O30" i="24" s="1"/>
  <c r="P29" i="24"/>
  <c r="Q29" i="24" s="1"/>
  <c r="S29" i="24" s="1"/>
  <c r="U29" i="24" s="1"/>
  <c r="AQ29" i="24" s="1"/>
  <c r="AU29" i="24" s="1"/>
  <c r="Q105" i="11"/>
  <c r="S105" i="11" s="1"/>
  <c r="U105" i="11" s="1"/>
  <c r="AT105" i="11" s="1"/>
  <c r="AX105" i="11" s="1"/>
  <c r="O106" i="11"/>
  <c r="E109" i="5"/>
  <c r="H108" i="5" s="1"/>
  <c r="I108" i="5" s="1"/>
  <c r="J108" i="5" s="1"/>
  <c r="D124" i="5"/>
  <c r="Q136" i="8"/>
  <c r="S136" i="8" s="1"/>
  <c r="U136" i="8" s="1"/>
  <c r="AT136" i="8" s="1"/>
  <c r="AX136" i="8" s="1"/>
  <c r="O137" i="8"/>
  <c r="E122" i="10"/>
  <c r="H121" i="10" s="1"/>
  <c r="I121" i="10" s="1"/>
  <c r="J121" i="10" s="1"/>
  <c r="P121" i="10" s="1"/>
  <c r="D136" i="10"/>
  <c r="E137" i="10" s="1"/>
  <c r="H136" i="10" s="1"/>
  <c r="I136" i="10" s="1"/>
  <c r="J136" i="10" s="1"/>
  <c r="P136" i="10" s="1"/>
  <c r="E133" i="12"/>
  <c r="H132" i="12" s="1"/>
  <c r="I132" i="12" s="1"/>
  <c r="J132" i="12" s="1"/>
  <c r="D147" i="12"/>
  <c r="E148" i="12" s="1"/>
  <c r="H147" i="12" s="1"/>
  <c r="I147" i="12" s="1"/>
  <c r="J147" i="12" s="1"/>
  <c r="D123" i="5"/>
  <c r="E108" i="5"/>
  <c r="H107" i="5" s="1"/>
  <c r="I107" i="5" s="1"/>
  <c r="J107" i="5" s="1"/>
  <c r="D128" i="15"/>
  <c r="E113" i="15"/>
  <c r="H112" i="15" s="1"/>
  <c r="I112" i="15" s="1"/>
  <c r="J112" i="15" s="1"/>
  <c r="D124" i="21"/>
  <c r="E109" i="21"/>
  <c r="H108" i="21" s="1"/>
  <c r="I108" i="21" s="1"/>
  <c r="J108" i="21" s="1"/>
  <c r="D144" i="28"/>
  <c r="E145" i="28" s="1"/>
  <c r="H144" i="28" s="1"/>
  <c r="I144" i="28" s="1"/>
  <c r="J144" i="28" s="1"/>
  <c r="E130" i="28"/>
  <c r="H129" i="28" s="1"/>
  <c r="I129" i="28" s="1"/>
  <c r="J129" i="28" s="1"/>
  <c r="O30" i="12"/>
  <c r="P75" i="33"/>
  <c r="Q75" i="33" s="1"/>
  <c r="S75" i="33" s="1"/>
  <c r="U75" i="33" s="1"/>
  <c r="AQ75" i="33" s="1"/>
  <c r="AU75" i="33" s="1"/>
  <c r="O76" i="33"/>
  <c r="Q105" i="16"/>
  <c r="S105" i="16" s="1"/>
  <c r="U105" i="16" s="1"/>
  <c r="AT105" i="16" s="1"/>
  <c r="AX105" i="16" s="1"/>
  <c r="O106" i="16"/>
  <c r="E106" i="14"/>
  <c r="H105" i="14" s="1"/>
  <c r="I105" i="14" s="1"/>
  <c r="J105" i="14" s="1"/>
  <c r="P105" i="14" s="1"/>
  <c r="D121" i="14"/>
  <c r="P74" i="14"/>
  <c r="Q74" i="14" s="1"/>
  <c r="S74" i="14" s="1"/>
  <c r="U74" i="14" s="1"/>
  <c r="AQ74" i="14" s="1"/>
  <c r="AU74" i="14" s="1"/>
  <c r="O28" i="23"/>
  <c r="P75" i="27"/>
  <c r="Q75" i="27" s="1"/>
  <c r="S75" i="27" s="1"/>
  <c r="U75" i="27" s="1"/>
  <c r="AQ75" i="27" s="1"/>
  <c r="AU75" i="27" s="1"/>
  <c r="O76" i="27"/>
  <c r="D129" i="12"/>
  <c r="E114" i="12"/>
  <c r="H113" i="12" s="1"/>
  <c r="I113" i="12" s="1"/>
  <c r="J113" i="12" s="1"/>
  <c r="D140" i="29"/>
  <c r="E141" i="29" s="1"/>
  <c r="H140" i="29" s="1"/>
  <c r="I140" i="29" s="1"/>
  <c r="J140" i="29" s="1"/>
  <c r="E126" i="29"/>
  <c r="H125" i="29" s="1"/>
  <c r="I125" i="29" s="1"/>
  <c r="J125" i="29" s="1"/>
  <c r="D130" i="29"/>
  <c r="E115" i="29"/>
  <c r="H114" i="29" s="1"/>
  <c r="I114" i="29" s="1"/>
  <c r="J114" i="29" s="1"/>
  <c r="D146" i="26"/>
  <c r="E147" i="26" s="1"/>
  <c r="H146" i="26" s="1"/>
  <c r="I146" i="26" s="1"/>
  <c r="J146" i="26" s="1"/>
  <c r="E132" i="26"/>
  <c r="H131" i="26" s="1"/>
  <c r="I131" i="26" s="1"/>
  <c r="J131" i="26" s="1"/>
  <c r="D146" i="29"/>
  <c r="E147" i="29" s="1"/>
  <c r="H146" i="29" s="1"/>
  <c r="I146" i="29" s="1"/>
  <c r="J146" i="29" s="1"/>
  <c r="E132" i="29"/>
  <c r="H131" i="29" s="1"/>
  <c r="I131" i="29" s="1"/>
  <c r="J131" i="29" s="1"/>
  <c r="P75" i="24"/>
  <c r="Q75" i="24" s="1"/>
  <c r="S75" i="24" s="1"/>
  <c r="U75" i="24" s="1"/>
  <c r="AQ75" i="24" s="1"/>
  <c r="AU75" i="24" s="1"/>
  <c r="O76" i="24"/>
  <c r="E128" i="33"/>
  <c r="H127" i="33" s="1"/>
  <c r="I127" i="33" s="1"/>
  <c r="J127" i="33" s="1"/>
  <c r="D142" i="33"/>
  <c r="E143" i="33" s="1"/>
  <c r="H142" i="33" s="1"/>
  <c r="I142" i="33" s="1"/>
  <c r="J142" i="33" s="1"/>
  <c r="D138" i="21"/>
  <c r="E139" i="21" s="1"/>
  <c r="H138" i="21" s="1"/>
  <c r="I138" i="21" s="1"/>
  <c r="J138" i="21" s="1"/>
  <c r="E124" i="21"/>
  <c r="H123" i="21" s="1"/>
  <c r="I123" i="21" s="1"/>
  <c r="J123" i="21" s="1"/>
  <c r="D131" i="27"/>
  <c r="E116" i="27"/>
  <c r="H115" i="27" s="1"/>
  <c r="I115" i="27" s="1"/>
  <c r="J115" i="27" s="1"/>
  <c r="E108" i="9"/>
  <c r="H107" i="9" s="1"/>
  <c r="I107" i="9" s="1"/>
  <c r="J107" i="9" s="1"/>
  <c r="D123" i="9"/>
  <c r="D139" i="14"/>
  <c r="E140" i="14" s="1"/>
  <c r="H139" i="14" s="1"/>
  <c r="I139" i="14" s="1"/>
  <c r="J139" i="14" s="1"/>
  <c r="E125" i="14"/>
  <c r="H124" i="14" s="1"/>
  <c r="I124" i="14" s="1"/>
  <c r="J124" i="14" s="1"/>
  <c r="D137" i="26"/>
  <c r="E138" i="26" s="1"/>
  <c r="H137" i="26" s="1"/>
  <c r="I137" i="26" s="1"/>
  <c r="J137" i="26" s="1"/>
  <c r="E123" i="26"/>
  <c r="H122" i="26" s="1"/>
  <c r="I122" i="26" s="1"/>
  <c r="J122" i="26" s="1"/>
  <c r="P90" i="6"/>
  <c r="Q90" i="6" s="1"/>
  <c r="S90" i="6" s="1"/>
  <c r="U90" i="6" s="1"/>
  <c r="AJ90" i="6" s="1"/>
  <c r="AN90" i="6" s="1"/>
  <c r="O91" i="6"/>
  <c r="E133" i="18"/>
  <c r="H132" i="18" s="1"/>
  <c r="I132" i="18" s="1"/>
  <c r="J132" i="18" s="1"/>
  <c r="D147" i="18"/>
  <c r="E148" i="18" s="1"/>
  <c r="H147" i="18" s="1"/>
  <c r="I147" i="18" s="1"/>
  <c r="J147" i="18" s="1"/>
  <c r="D146" i="12"/>
  <c r="E147" i="12" s="1"/>
  <c r="H146" i="12" s="1"/>
  <c r="I146" i="12" s="1"/>
  <c r="J146" i="12" s="1"/>
  <c r="E132" i="12"/>
  <c r="H131" i="12" s="1"/>
  <c r="I131" i="12" s="1"/>
  <c r="J131" i="12" s="1"/>
  <c r="P45" i="13"/>
  <c r="Q45" i="13" s="1"/>
  <c r="S45" i="13" s="1"/>
  <c r="U45" i="13" s="1"/>
  <c r="AQ45" i="13" s="1"/>
  <c r="AU45" i="13" s="1"/>
  <c r="N30" i="9"/>
  <c r="P29" i="9"/>
  <c r="Q29" i="9" s="1"/>
  <c r="S29" i="9" s="1"/>
  <c r="U29" i="9" s="1"/>
  <c r="AQ29" i="9" s="1"/>
  <c r="AU29" i="9" s="1"/>
  <c r="P60" i="5"/>
  <c r="Q60" i="5" s="1"/>
  <c r="S60" i="5" s="1"/>
  <c r="U60" i="5" s="1"/>
  <c r="AQ60" i="5" s="1"/>
  <c r="AU60" i="5" s="1"/>
  <c r="O61" i="5"/>
  <c r="D136" i="2"/>
  <c r="E137" i="2" s="1"/>
  <c r="H136" i="2" s="1"/>
  <c r="I136" i="2" s="1"/>
  <c r="J136" i="2" s="1"/>
  <c r="P136" i="2" s="1"/>
  <c r="E122" i="2"/>
  <c r="H121" i="2" s="1"/>
  <c r="I121" i="2" s="1"/>
  <c r="J121" i="2" s="1"/>
  <c r="P121" i="2" s="1"/>
  <c r="D140" i="11"/>
  <c r="E141" i="11" s="1"/>
  <c r="H140" i="11" s="1"/>
  <c r="I140" i="11" s="1"/>
  <c r="J140" i="11" s="1"/>
  <c r="E126" i="11"/>
  <c r="H125" i="11" s="1"/>
  <c r="I125" i="11" s="1"/>
  <c r="J125" i="11" s="1"/>
  <c r="D136" i="11"/>
  <c r="E137" i="11" s="1"/>
  <c r="H136" i="11" s="1"/>
  <c r="I136" i="11" s="1"/>
  <c r="J136" i="11" s="1"/>
  <c r="P136" i="11" s="1"/>
  <c r="E122" i="11"/>
  <c r="H121" i="11" s="1"/>
  <c r="I121" i="11" s="1"/>
  <c r="J121" i="11" s="1"/>
  <c r="P121" i="11" s="1"/>
  <c r="E122" i="3"/>
  <c r="H121" i="3" s="1"/>
  <c r="I121" i="3" s="1"/>
  <c r="J121" i="3" s="1"/>
  <c r="P121" i="3" s="1"/>
  <c r="D136" i="3"/>
  <c r="E137" i="3" s="1"/>
  <c r="H136" i="3" s="1"/>
  <c r="I136" i="3" s="1"/>
  <c r="J136" i="3" s="1"/>
  <c r="P136" i="3" s="1"/>
  <c r="D144" i="31"/>
  <c r="E145" i="31" s="1"/>
  <c r="H144" i="31" s="1"/>
  <c r="I144" i="31" s="1"/>
  <c r="J144" i="31" s="1"/>
  <c r="E130" i="31"/>
  <c r="H129" i="31" s="1"/>
  <c r="I129" i="31" s="1"/>
  <c r="J129" i="31" s="1"/>
  <c r="Q105" i="10"/>
  <c r="S105" i="10" s="1"/>
  <c r="U105" i="10" s="1"/>
  <c r="AT105" i="10" s="1"/>
  <c r="AX105" i="10" s="1"/>
  <c r="O106" i="10"/>
  <c r="E123" i="13"/>
  <c r="H122" i="13" s="1"/>
  <c r="I122" i="13" s="1"/>
  <c r="J122" i="13" s="1"/>
  <c r="D137" i="13"/>
  <c r="E138" i="13" s="1"/>
  <c r="H137" i="13" s="1"/>
  <c r="I137" i="13" s="1"/>
  <c r="J137" i="13" s="1"/>
  <c r="D132" i="22"/>
  <c r="E117" i="22"/>
  <c r="H116" i="22" s="1"/>
  <c r="I116" i="22" s="1"/>
  <c r="J116" i="22" s="1"/>
  <c r="D139" i="22"/>
  <c r="E140" i="22" s="1"/>
  <c r="H139" i="22" s="1"/>
  <c r="I139" i="22" s="1"/>
  <c r="J139" i="22" s="1"/>
  <c r="E125" i="22"/>
  <c r="H124" i="22" s="1"/>
  <c r="I124" i="22" s="1"/>
  <c r="J124" i="22" s="1"/>
  <c r="D137" i="10"/>
  <c r="E138" i="10" s="1"/>
  <c r="H137" i="10" s="1"/>
  <c r="I137" i="10" s="1"/>
  <c r="J137" i="10" s="1"/>
  <c r="E123" i="10"/>
  <c r="H122" i="10" s="1"/>
  <c r="I122" i="10" s="1"/>
  <c r="J122" i="10" s="1"/>
  <c r="E126" i="22"/>
  <c r="H125" i="22" s="1"/>
  <c r="I125" i="22" s="1"/>
  <c r="J125" i="22" s="1"/>
  <c r="D140" i="22"/>
  <c r="E141" i="22" s="1"/>
  <c r="H140" i="22" s="1"/>
  <c r="I140" i="22" s="1"/>
  <c r="J140" i="22" s="1"/>
  <c r="O76" i="2"/>
  <c r="O44" i="24"/>
  <c r="E125" i="2"/>
  <c r="H124" i="2" s="1"/>
  <c r="I124" i="2" s="1"/>
  <c r="J124" i="2" s="1"/>
  <c r="D139" i="2"/>
  <c r="E140" i="2" s="1"/>
  <c r="H139" i="2" s="1"/>
  <c r="I139" i="2" s="1"/>
  <c r="J139" i="2" s="1"/>
  <c r="E126" i="3"/>
  <c r="H125" i="3" s="1"/>
  <c r="I125" i="3" s="1"/>
  <c r="J125" i="3" s="1"/>
  <c r="D140" i="3"/>
  <c r="E141" i="3" s="1"/>
  <c r="H140" i="3" s="1"/>
  <c r="I140" i="3" s="1"/>
  <c r="J140" i="3" s="1"/>
  <c r="E126" i="28"/>
  <c r="H125" i="28" s="1"/>
  <c r="I125" i="28" s="1"/>
  <c r="J125" i="28" s="1"/>
  <c r="D140" i="28"/>
  <c r="E141" i="28" s="1"/>
  <c r="H140" i="28" s="1"/>
  <c r="I140" i="28" s="1"/>
  <c r="J140" i="28" s="1"/>
  <c r="D125" i="15"/>
  <c r="E110" i="15"/>
  <c r="H109" i="15" s="1"/>
  <c r="I109" i="15" s="1"/>
  <c r="J109" i="15" s="1"/>
  <c r="O75" i="9"/>
  <c r="D130" i="18"/>
  <c r="E115" i="18"/>
  <c r="H114" i="18" s="1"/>
  <c r="I114" i="18" s="1"/>
  <c r="J114" i="18" s="1"/>
  <c r="E129" i="28"/>
  <c r="H128" i="28" s="1"/>
  <c r="I128" i="28" s="1"/>
  <c r="J128" i="28" s="1"/>
  <c r="D143" i="28"/>
  <c r="E144" i="28" s="1"/>
  <c r="H143" i="28" s="1"/>
  <c r="I143" i="28" s="1"/>
  <c r="J143" i="28" s="1"/>
  <c r="O60" i="20"/>
  <c r="D143" i="16"/>
  <c r="E144" i="16" s="1"/>
  <c r="H143" i="16" s="1"/>
  <c r="I143" i="16" s="1"/>
  <c r="J143" i="16" s="1"/>
  <c r="E129" i="16"/>
  <c r="H128" i="16" s="1"/>
  <c r="I128" i="16" s="1"/>
  <c r="J128" i="16" s="1"/>
  <c r="O28" i="13"/>
  <c r="D141" i="16"/>
  <c r="E142" i="16" s="1"/>
  <c r="H141" i="16" s="1"/>
  <c r="I141" i="16" s="1"/>
  <c r="J141" i="16" s="1"/>
  <c r="E127" i="16"/>
  <c r="H126" i="16" s="1"/>
  <c r="I126" i="16" s="1"/>
  <c r="J126" i="16" s="1"/>
  <c r="E115" i="13"/>
  <c r="H114" i="13" s="1"/>
  <c r="I114" i="13" s="1"/>
  <c r="J114" i="13" s="1"/>
  <c r="D130" i="13"/>
  <c r="E129" i="27"/>
  <c r="H128" i="27" s="1"/>
  <c r="I128" i="27" s="1"/>
  <c r="J128" i="27" s="1"/>
  <c r="D143" i="27"/>
  <c r="E144" i="27" s="1"/>
  <c r="H143" i="27" s="1"/>
  <c r="I143" i="27" s="1"/>
  <c r="J143" i="27" s="1"/>
  <c r="O44" i="6"/>
  <c r="O60" i="28"/>
  <c r="D122" i="7"/>
  <c r="E107" i="7"/>
  <c r="H106" i="7" s="1"/>
  <c r="I106" i="7" s="1"/>
  <c r="J106" i="7" s="1"/>
  <c r="P106" i="7" s="1"/>
  <c r="P75" i="29"/>
  <c r="Q75" i="29" s="1"/>
  <c r="S75" i="29" s="1"/>
  <c r="U75" i="29" s="1"/>
  <c r="AQ75" i="29" s="1"/>
  <c r="AU75" i="29" s="1"/>
  <c r="O76" i="29"/>
  <c r="D145" i="2"/>
  <c r="E146" i="2" s="1"/>
  <c r="H145" i="2" s="1"/>
  <c r="I145" i="2" s="1"/>
  <c r="J145" i="2" s="1"/>
  <c r="E131" i="2"/>
  <c r="H130" i="2" s="1"/>
  <c r="I130" i="2" s="1"/>
  <c r="J130" i="2" s="1"/>
  <c r="D126" i="30"/>
  <c r="E111" i="30"/>
  <c r="H110" i="30" s="1"/>
  <c r="I110" i="30" s="1"/>
  <c r="J110" i="30" s="1"/>
  <c r="D142" i="15"/>
  <c r="E143" i="15" s="1"/>
  <c r="H142" i="15" s="1"/>
  <c r="I142" i="15" s="1"/>
  <c r="J142" i="15" s="1"/>
  <c r="E128" i="15"/>
  <c r="H127" i="15" s="1"/>
  <c r="I127" i="15" s="1"/>
  <c r="J127" i="15" s="1"/>
  <c r="Q89" i="14"/>
  <c r="S89" i="14" s="1"/>
  <c r="U89" i="14" s="1"/>
  <c r="AJ89" i="14" s="1"/>
  <c r="AN89" i="14" s="1"/>
  <c r="O90" i="14"/>
  <c r="D144" i="21"/>
  <c r="E145" i="21" s="1"/>
  <c r="H144" i="21" s="1"/>
  <c r="I144" i="21" s="1"/>
  <c r="J144" i="21" s="1"/>
  <c r="E130" i="21"/>
  <c r="H129" i="21" s="1"/>
  <c r="I129" i="21" s="1"/>
  <c r="J129" i="21" s="1"/>
  <c r="P29" i="5"/>
  <c r="Q29" i="5" s="1"/>
  <c r="S29" i="5" s="1"/>
  <c r="U29" i="5" s="1"/>
  <c r="AQ29" i="5" s="1"/>
  <c r="AU29" i="5" s="1"/>
  <c r="E113" i="18"/>
  <c r="H112" i="18" s="1"/>
  <c r="I112" i="18" s="1"/>
  <c r="J112" i="18" s="1"/>
  <c r="D128" i="18"/>
  <c r="P44" i="16"/>
  <c r="Q44" i="16" s="1"/>
  <c r="S44" i="16" s="1"/>
  <c r="U44" i="16" s="1"/>
  <c r="AQ44" i="16" s="1"/>
  <c r="AU44" i="16" s="1"/>
  <c r="D124" i="30"/>
  <c r="E109" i="30"/>
  <c r="H108" i="30" s="1"/>
  <c r="I108" i="30" s="1"/>
  <c r="J108" i="30" s="1"/>
  <c r="E111" i="26"/>
  <c r="H110" i="26" s="1"/>
  <c r="I110" i="26" s="1"/>
  <c r="J110" i="26" s="1"/>
  <c r="D126" i="26"/>
  <c r="D137" i="19"/>
  <c r="E138" i="19" s="1"/>
  <c r="H137" i="19" s="1"/>
  <c r="I137" i="19" s="1"/>
  <c r="J137" i="19" s="1"/>
  <c r="E123" i="19"/>
  <c r="H122" i="19" s="1"/>
  <c r="I122" i="19" s="1"/>
  <c r="J122" i="19" s="1"/>
  <c r="P90" i="2"/>
  <c r="Q90" i="2" s="1"/>
  <c r="S90" i="2" s="1"/>
  <c r="U90" i="2" s="1"/>
  <c r="AJ90" i="2" s="1"/>
  <c r="AN90" i="2" s="1"/>
  <c r="O91" i="2"/>
  <c r="P61" i="10"/>
  <c r="Q61" i="10" s="1"/>
  <c r="S61" i="10" s="1"/>
  <c r="U61" i="10" s="1"/>
  <c r="AQ61" i="10" s="1"/>
  <c r="AU61" i="10" s="1"/>
  <c r="Q105" i="3"/>
  <c r="S105" i="3" s="1"/>
  <c r="U105" i="3" s="1"/>
  <c r="AT105" i="3" s="1"/>
  <c r="AX105" i="3" s="1"/>
  <c r="O106" i="3"/>
  <c r="P60" i="8"/>
  <c r="Q60" i="8" s="1"/>
  <c r="S60" i="8" s="1"/>
  <c r="U60" i="8" s="1"/>
  <c r="AQ60" i="8" s="1"/>
  <c r="AU60" i="8" s="1"/>
  <c r="P29" i="7"/>
  <c r="Q29" i="7" s="1"/>
  <c r="S29" i="7" s="1"/>
  <c r="U29" i="7" s="1"/>
  <c r="AQ29" i="7" s="1"/>
  <c r="AU29" i="7" s="1"/>
  <c r="P90" i="22"/>
  <c r="Q90" i="22" s="1"/>
  <c r="S90" i="22" s="1"/>
  <c r="U90" i="22" s="1"/>
  <c r="AJ90" i="22" s="1"/>
  <c r="AN90" i="22" s="1"/>
  <c r="O91" i="22"/>
  <c r="D142" i="14"/>
  <c r="E143" i="14" s="1"/>
  <c r="H142" i="14" s="1"/>
  <c r="I142" i="14" s="1"/>
  <c r="J142" i="14" s="1"/>
  <c r="E128" i="14"/>
  <c r="H127" i="14" s="1"/>
  <c r="I127" i="14" s="1"/>
  <c r="J127" i="14" s="1"/>
  <c r="D125" i="24"/>
  <c r="E110" i="24"/>
  <c r="H109" i="24" s="1"/>
  <c r="I109" i="24" s="1"/>
  <c r="J109" i="24" s="1"/>
  <c r="P90" i="33"/>
  <c r="Q90" i="33" s="1"/>
  <c r="S90" i="33" s="1"/>
  <c r="U90" i="33" s="1"/>
  <c r="AJ90" i="33" s="1"/>
  <c r="AN90" i="33" s="1"/>
  <c r="O91" i="33"/>
  <c r="P91" i="1"/>
  <c r="Q91" i="1" s="1"/>
  <c r="S91" i="1" s="1"/>
  <c r="U91" i="1" s="1"/>
  <c r="AJ91" i="1" s="1"/>
  <c r="AN91" i="1" s="1"/>
  <c r="D125" i="8"/>
  <c r="E110" i="8"/>
  <c r="H109" i="8" s="1"/>
  <c r="I109" i="8" s="1"/>
  <c r="J109" i="8" s="1"/>
  <c r="E133" i="11"/>
  <c r="H132" i="11" s="1"/>
  <c r="I132" i="11" s="1"/>
  <c r="J132" i="11" s="1"/>
  <c r="D147" i="11"/>
  <c r="E148" i="11" s="1"/>
  <c r="H147" i="11" s="1"/>
  <c r="I147" i="11" s="1"/>
  <c r="J147" i="11" s="1"/>
  <c r="Q121" i="12"/>
  <c r="S121" i="12" s="1"/>
  <c r="U121" i="12" s="1"/>
  <c r="AT121" i="12" s="1"/>
  <c r="O122" i="12"/>
  <c r="P60" i="17"/>
  <c r="Q60" i="17" s="1"/>
  <c r="S60" i="17" s="1"/>
  <c r="U60" i="17" s="1"/>
  <c r="AQ60" i="17" s="1"/>
  <c r="AU60" i="17" s="1"/>
  <c r="E123" i="15"/>
  <c r="H122" i="15" s="1"/>
  <c r="I122" i="15" s="1"/>
  <c r="J122" i="15" s="1"/>
  <c r="D137" i="15"/>
  <c r="E138" i="15" s="1"/>
  <c r="H137" i="15" s="1"/>
  <c r="I137" i="15" s="1"/>
  <c r="J137" i="15" s="1"/>
  <c r="P74" i="26"/>
  <c r="Q74" i="26" s="1"/>
  <c r="S74" i="26" s="1"/>
  <c r="U74" i="26" s="1"/>
  <c r="AQ74" i="26" s="1"/>
  <c r="AU74" i="26" s="1"/>
  <c r="E131" i="14"/>
  <c r="H130" i="14" s="1"/>
  <c r="I130" i="14" s="1"/>
  <c r="J130" i="14" s="1"/>
  <c r="D145" i="14"/>
  <c r="E146" i="14" s="1"/>
  <c r="H145" i="14" s="1"/>
  <c r="I145" i="14" s="1"/>
  <c r="J145" i="14" s="1"/>
  <c r="P29" i="27"/>
  <c r="Q29" i="27" s="1"/>
  <c r="S29" i="27" s="1"/>
  <c r="U29" i="27" s="1"/>
  <c r="AQ29" i="27" s="1"/>
  <c r="AU29" i="27" s="1"/>
  <c r="P29" i="3"/>
  <c r="Q29" i="3" s="1"/>
  <c r="S29" i="3" s="1"/>
  <c r="U29" i="3" s="1"/>
  <c r="AQ29" i="3" s="1"/>
  <c r="AU29" i="3" s="1"/>
  <c r="E107" i="18"/>
  <c r="H106" i="18" s="1"/>
  <c r="I106" i="18" s="1"/>
  <c r="J106" i="18" s="1"/>
  <c r="D122" i="18"/>
  <c r="D124" i="16"/>
  <c r="E109" i="16"/>
  <c r="H108" i="16" s="1"/>
  <c r="I108" i="16" s="1"/>
  <c r="J108" i="16" s="1"/>
  <c r="D141" i="24"/>
  <c r="E142" i="24" s="1"/>
  <c r="H141" i="24" s="1"/>
  <c r="I141" i="24" s="1"/>
  <c r="J141" i="24" s="1"/>
  <c r="E127" i="24"/>
  <c r="H126" i="24" s="1"/>
  <c r="I126" i="24" s="1"/>
  <c r="J126" i="24" s="1"/>
  <c r="D132" i="5"/>
  <c r="E117" i="5"/>
  <c r="H116" i="5" s="1"/>
  <c r="I116" i="5" s="1"/>
  <c r="J116" i="5" s="1"/>
  <c r="D138" i="7"/>
  <c r="E139" i="7" s="1"/>
  <c r="H138" i="7" s="1"/>
  <c r="I138" i="7" s="1"/>
  <c r="J138" i="7" s="1"/>
  <c r="E124" i="7"/>
  <c r="H123" i="7" s="1"/>
  <c r="I123" i="7" s="1"/>
  <c r="J123" i="7" s="1"/>
  <c r="E115" i="11"/>
  <c r="H114" i="11" s="1"/>
  <c r="I114" i="11" s="1"/>
  <c r="J114" i="11" s="1"/>
  <c r="D130" i="11"/>
  <c r="Q90" i="7"/>
  <c r="S90" i="7" s="1"/>
  <c r="U90" i="7" s="1"/>
  <c r="AJ90" i="7" s="1"/>
  <c r="AN90" i="7" s="1"/>
  <c r="O91" i="7"/>
  <c r="E117" i="24"/>
  <c r="H116" i="24" s="1"/>
  <c r="I116" i="24" s="1"/>
  <c r="J116" i="24" s="1"/>
  <c r="D132" i="24"/>
  <c r="P29" i="14"/>
  <c r="Q29" i="14" s="1"/>
  <c r="S29" i="14" s="1"/>
  <c r="U29" i="14" s="1"/>
  <c r="AQ29" i="14" s="1"/>
  <c r="AU29" i="14" s="1"/>
  <c r="D131" i="30"/>
  <c r="E116" i="30"/>
  <c r="H115" i="30" s="1"/>
  <c r="I115" i="30" s="1"/>
  <c r="J115" i="30" s="1"/>
  <c r="P28" i="30"/>
  <c r="Q28" i="30" s="1"/>
  <c r="S28" i="30" s="1"/>
  <c r="U28" i="30" s="1"/>
  <c r="AQ28" i="30" s="1"/>
  <c r="AU28" i="30" s="1"/>
  <c r="E125" i="19"/>
  <c r="H124" i="19" s="1"/>
  <c r="I124" i="19" s="1"/>
  <c r="J124" i="19" s="1"/>
  <c r="D139" i="19"/>
  <c r="E140" i="19" s="1"/>
  <c r="H139" i="19" s="1"/>
  <c r="I139" i="19" s="1"/>
  <c r="J139" i="19" s="1"/>
  <c r="D140" i="23"/>
  <c r="E141" i="23" s="1"/>
  <c r="H140" i="23" s="1"/>
  <c r="I140" i="23" s="1"/>
  <c r="J140" i="23" s="1"/>
  <c r="E126" i="23"/>
  <c r="H125" i="23" s="1"/>
  <c r="I125" i="23" s="1"/>
  <c r="J125" i="23" s="1"/>
  <c r="D123" i="19"/>
  <c r="E108" i="19"/>
  <c r="H107" i="19" s="1"/>
  <c r="I107" i="19" s="1"/>
  <c r="J107" i="19" s="1"/>
  <c r="E130" i="16"/>
  <c r="H129" i="16" s="1"/>
  <c r="I129" i="16" s="1"/>
  <c r="J129" i="16" s="1"/>
  <c r="D144" i="16"/>
  <c r="E145" i="16" s="1"/>
  <c r="H144" i="16" s="1"/>
  <c r="I144" i="16" s="1"/>
  <c r="J144" i="16" s="1"/>
  <c r="O91" i="17"/>
  <c r="D123" i="33"/>
  <c r="E108" i="33"/>
  <c r="H107" i="33" s="1"/>
  <c r="I107" i="33" s="1"/>
  <c r="J107" i="33" s="1"/>
  <c r="E131" i="33"/>
  <c r="H130" i="33" s="1"/>
  <c r="I130" i="33" s="1"/>
  <c r="J130" i="33" s="1"/>
  <c r="D145" i="33"/>
  <c r="E146" i="33" s="1"/>
  <c r="H145" i="33" s="1"/>
  <c r="I145" i="33" s="1"/>
  <c r="J145" i="33" s="1"/>
  <c r="N46" i="22"/>
  <c r="O46" i="22" s="1"/>
  <c r="E129" i="9"/>
  <c r="H128" i="9" s="1"/>
  <c r="I128" i="9" s="1"/>
  <c r="J128" i="9" s="1"/>
  <c r="D143" i="9"/>
  <c r="E144" i="9" s="1"/>
  <c r="H143" i="9" s="1"/>
  <c r="I143" i="9" s="1"/>
  <c r="J143" i="9" s="1"/>
  <c r="D129" i="4"/>
  <c r="E114" i="4"/>
  <c r="H113" i="4" s="1"/>
  <c r="I113" i="4" s="1"/>
  <c r="J113" i="4" s="1"/>
  <c r="E113" i="20"/>
  <c r="H112" i="20" s="1"/>
  <c r="I112" i="20" s="1"/>
  <c r="J112" i="20" s="1"/>
  <c r="D128" i="20"/>
  <c r="N77" i="10"/>
  <c r="O77" i="10" s="1"/>
  <c r="P90" i="13"/>
  <c r="Q90" i="13" s="1"/>
  <c r="S90" i="13" s="1"/>
  <c r="U90" i="13" s="1"/>
  <c r="AJ90" i="13" s="1"/>
  <c r="AN90" i="13" s="1"/>
  <c r="D142" i="26"/>
  <c r="E143" i="26" s="1"/>
  <c r="H142" i="26" s="1"/>
  <c r="I142" i="26" s="1"/>
  <c r="J142" i="26" s="1"/>
  <c r="E128" i="26"/>
  <c r="H127" i="26" s="1"/>
  <c r="I127" i="26" s="1"/>
  <c r="J127" i="26" s="1"/>
  <c r="P60" i="12"/>
  <c r="Q60" i="12" s="1"/>
  <c r="S60" i="12" s="1"/>
  <c r="U60" i="12" s="1"/>
  <c r="AQ60" i="12" s="1"/>
  <c r="AU60" i="12" s="1"/>
  <c r="D141" i="33"/>
  <c r="E142" i="33" s="1"/>
  <c r="H141" i="33" s="1"/>
  <c r="I141" i="33" s="1"/>
  <c r="J141" i="33" s="1"/>
  <c r="E127" i="33"/>
  <c r="H126" i="33" s="1"/>
  <c r="I126" i="33" s="1"/>
  <c r="J126" i="33" s="1"/>
  <c r="D144" i="13"/>
  <c r="E145" i="13" s="1"/>
  <c r="H144" i="13" s="1"/>
  <c r="I144" i="13" s="1"/>
  <c r="J144" i="13" s="1"/>
  <c r="E130" i="13"/>
  <c r="H129" i="13" s="1"/>
  <c r="I129" i="13" s="1"/>
  <c r="J129" i="13" s="1"/>
  <c r="E126" i="31"/>
  <c r="H125" i="31" s="1"/>
  <c r="I125" i="31" s="1"/>
  <c r="J125" i="31" s="1"/>
  <c r="D140" i="31"/>
  <c r="E141" i="31" s="1"/>
  <c r="H140" i="31" s="1"/>
  <c r="I140" i="31" s="1"/>
  <c r="J140" i="31" s="1"/>
  <c r="P75" i="22"/>
  <c r="Q75" i="22" s="1"/>
  <c r="S75" i="22" s="1"/>
  <c r="U75" i="22" s="1"/>
  <c r="AQ75" i="22" s="1"/>
  <c r="AU75" i="22" s="1"/>
  <c r="O76" i="22"/>
  <c r="E107" i="28"/>
  <c r="H106" i="28" s="1"/>
  <c r="I106" i="28" s="1"/>
  <c r="J106" i="28" s="1"/>
  <c r="D122" i="28"/>
  <c r="E130" i="8"/>
  <c r="H129" i="8" s="1"/>
  <c r="I129" i="8" s="1"/>
  <c r="J129" i="8" s="1"/>
  <c r="D144" i="8"/>
  <c r="E145" i="8" s="1"/>
  <c r="H144" i="8" s="1"/>
  <c r="I144" i="8" s="1"/>
  <c r="J144" i="8" s="1"/>
  <c r="O75" i="16"/>
  <c r="Q136" i="12"/>
  <c r="S136" i="12" s="1"/>
  <c r="U136" i="12" s="1"/>
  <c r="AT136" i="12" s="1"/>
  <c r="AX136" i="12" s="1"/>
  <c r="O137" i="12"/>
  <c r="D141" i="4"/>
  <c r="E142" i="4" s="1"/>
  <c r="H141" i="4" s="1"/>
  <c r="I141" i="4" s="1"/>
  <c r="J141" i="4" s="1"/>
  <c r="E127" i="4"/>
  <c r="H126" i="4" s="1"/>
  <c r="I126" i="4" s="1"/>
  <c r="J126" i="4" s="1"/>
  <c r="E117" i="16"/>
  <c r="H116" i="16" s="1"/>
  <c r="I116" i="16" s="1"/>
  <c r="J116" i="16" s="1"/>
  <c r="D132" i="16"/>
  <c r="P29" i="21"/>
  <c r="Q29" i="21" s="1"/>
  <c r="S29" i="21" s="1"/>
  <c r="U29" i="21" s="1"/>
  <c r="AQ29" i="21" s="1"/>
  <c r="AU29" i="21" s="1"/>
  <c r="N30" i="17"/>
  <c r="O30" i="17" s="1"/>
  <c r="O45" i="31"/>
  <c r="D144" i="27"/>
  <c r="E145" i="27" s="1"/>
  <c r="H144" i="27" s="1"/>
  <c r="I144" i="27" s="1"/>
  <c r="J144" i="27" s="1"/>
  <c r="E130" i="27"/>
  <c r="H129" i="27" s="1"/>
  <c r="I129" i="27" s="1"/>
  <c r="J129" i="27" s="1"/>
  <c r="E114" i="22"/>
  <c r="H113" i="22" s="1"/>
  <c r="I113" i="22" s="1"/>
  <c r="J113" i="22" s="1"/>
  <c r="D129" i="22"/>
  <c r="P44" i="21"/>
  <c r="Q44" i="21" s="1"/>
  <c r="S44" i="21" s="1"/>
  <c r="U44" i="21" s="1"/>
  <c r="AQ44" i="21" s="1"/>
  <c r="AU44" i="21" s="1"/>
  <c r="P74" i="25"/>
  <c r="Q74" i="25" s="1"/>
  <c r="S74" i="25" s="1"/>
  <c r="U74" i="25" s="1"/>
  <c r="AQ74" i="25" s="1"/>
  <c r="AU74" i="25" s="1"/>
  <c r="O75" i="25"/>
  <c r="O60" i="4"/>
  <c r="P27" i="15"/>
  <c r="Q27" i="15" s="1"/>
  <c r="S27" i="15" s="1"/>
  <c r="U27" i="15" s="1"/>
  <c r="AQ27" i="15" s="1"/>
  <c r="AU27" i="15" s="1"/>
  <c r="O28" i="15"/>
  <c r="P90" i="27"/>
  <c r="Q90" i="27" s="1"/>
  <c r="S90" i="27" s="1"/>
  <c r="U90" i="27" s="1"/>
  <c r="AJ90" i="27" s="1"/>
  <c r="AN90" i="27" s="1"/>
  <c r="O91" i="27"/>
  <c r="P106" i="24"/>
  <c r="Q106" i="24" s="1"/>
  <c r="S106" i="24" s="1"/>
  <c r="U106" i="24" s="1"/>
  <c r="AT106" i="24" s="1"/>
  <c r="AX106" i="24" s="1"/>
  <c r="O107" i="24"/>
  <c r="E130" i="11"/>
  <c r="H129" i="11" s="1"/>
  <c r="I129" i="11" s="1"/>
  <c r="J129" i="11" s="1"/>
  <c r="D144" i="11"/>
  <c r="E145" i="11" s="1"/>
  <c r="H144" i="11" s="1"/>
  <c r="I144" i="11" s="1"/>
  <c r="J144" i="11" s="1"/>
  <c r="P44" i="23"/>
  <c r="Q44" i="23" s="1"/>
  <c r="S44" i="23" s="1"/>
  <c r="U44" i="23" s="1"/>
  <c r="AQ44" i="23" s="1"/>
  <c r="AU44" i="23" s="1"/>
  <c r="P44" i="27"/>
  <c r="Q44" i="27" s="1"/>
  <c r="S44" i="27" s="1"/>
  <c r="U44" i="27" s="1"/>
  <c r="AQ44" i="27" s="1"/>
  <c r="AU44" i="27" s="1"/>
  <c r="O45" i="27"/>
  <c r="E132" i="20"/>
  <c r="H131" i="20" s="1"/>
  <c r="I131" i="20" s="1"/>
  <c r="J131" i="20" s="1"/>
  <c r="D146" i="20"/>
  <c r="E147" i="20" s="1"/>
  <c r="H146" i="20" s="1"/>
  <c r="I146" i="20" s="1"/>
  <c r="J146" i="20" s="1"/>
  <c r="P75" i="11"/>
  <c r="Q75" i="11" s="1"/>
  <c r="S75" i="11" s="1"/>
  <c r="U75" i="11" s="1"/>
  <c r="AQ75" i="11" s="1"/>
  <c r="AU75" i="11" s="1"/>
  <c r="O76" i="11"/>
  <c r="D143" i="33"/>
  <c r="E144" i="33" s="1"/>
  <c r="H143" i="33" s="1"/>
  <c r="I143" i="33" s="1"/>
  <c r="J143" i="33" s="1"/>
  <c r="E129" i="33"/>
  <c r="H128" i="33" s="1"/>
  <c r="I128" i="33" s="1"/>
  <c r="J128" i="33" s="1"/>
  <c r="D130" i="5"/>
  <c r="E115" i="5"/>
  <c r="H114" i="5" s="1"/>
  <c r="I114" i="5" s="1"/>
  <c r="J114" i="5" s="1"/>
  <c r="D132" i="7"/>
  <c r="E117" i="7"/>
  <c r="H116" i="7" s="1"/>
  <c r="I116" i="7" s="1"/>
  <c r="J116" i="7" s="1"/>
  <c r="D137" i="5"/>
  <c r="E138" i="5" s="1"/>
  <c r="H137" i="5" s="1"/>
  <c r="I137" i="5" s="1"/>
  <c r="J137" i="5" s="1"/>
  <c r="E123" i="5"/>
  <c r="H122" i="5" s="1"/>
  <c r="I122" i="5" s="1"/>
  <c r="J122" i="5" s="1"/>
  <c r="O44" i="9"/>
  <c r="O31" i="33"/>
  <c r="E130" i="18"/>
  <c r="H129" i="18" s="1"/>
  <c r="I129" i="18" s="1"/>
  <c r="J129" i="18" s="1"/>
  <c r="D144" i="18"/>
  <c r="E145" i="18" s="1"/>
  <c r="H144" i="18" s="1"/>
  <c r="I144" i="18" s="1"/>
  <c r="J144" i="18" s="1"/>
  <c r="D136" i="13"/>
  <c r="E137" i="13" s="1"/>
  <c r="H136" i="13" s="1"/>
  <c r="I136" i="13" s="1"/>
  <c r="J136" i="13" s="1"/>
  <c r="P136" i="13" s="1"/>
  <c r="E122" i="13"/>
  <c r="H121" i="13" s="1"/>
  <c r="I121" i="13" s="1"/>
  <c r="J121" i="13" s="1"/>
  <c r="P121" i="13" s="1"/>
  <c r="P59" i="2"/>
  <c r="Q59" i="2" s="1"/>
  <c r="S59" i="2" s="1"/>
  <c r="U59" i="2" s="1"/>
  <c r="AQ59" i="2" s="1"/>
  <c r="AU59" i="2" s="1"/>
  <c r="O60" i="2"/>
  <c r="O61" i="29"/>
  <c r="E111" i="28"/>
  <c r="H110" i="28" s="1"/>
  <c r="I110" i="28" s="1"/>
  <c r="J110" i="28" s="1"/>
  <c r="D126" i="28"/>
  <c r="O60" i="18"/>
  <c r="P74" i="23"/>
  <c r="Q74" i="23" s="1"/>
  <c r="S74" i="23" s="1"/>
  <c r="U74" i="23" s="1"/>
  <c r="AQ74" i="23" s="1"/>
  <c r="AU74" i="23" s="1"/>
  <c r="O75" i="23"/>
  <c r="D126" i="20"/>
  <c r="E111" i="20"/>
  <c r="H110" i="20" s="1"/>
  <c r="I110" i="20" s="1"/>
  <c r="J110" i="20" s="1"/>
  <c r="E115" i="31"/>
  <c r="H114" i="31" s="1"/>
  <c r="I114" i="31" s="1"/>
  <c r="J114" i="31" s="1"/>
  <c r="D130" i="31"/>
  <c r="P90" i="4"/>
  <c r="Q90" i="4" s="1"/>
  <c r="S90" i="4" s="1"/>
  <c r="U90" i="4" s="1"/>
  <c r="AJ90" i="4" s="1"/>
  <c r="AN90" i="4" s="1"/>
  <c r="O91" i="4"/>
  <c r="E132" i="11"/>
  <c r="H131" i="11" s="1"/>
  <c r="I131" i="11" s="1"/>
  <c r="J131" i="11" s="1"/>
  <c r="D146" i="11"/>
  <c r="E147" i="11" s="1"/>
  <c r="H146" i="11" s="1"/>
  <c r="I146" i="11" s="1"/>
  <c r="J146" i="11" s="1"/>
  <c r="O124" i="1"/>
  <c r="E129" i="26"/>
  <c r="H128" i="26" s="1"/>
  <c r="I128" i="26" s="1"/>
  <c r="J128" i="26" s="1"/>
  <c r="D143" i="26"/>
  <c r="E144" i="26" s="1"/>
  <c r="H143" i="26" s="1"/>
  <c r="I143" i="26" s="1"/>
  <c r="J143" i="26" s="1"/>
  <c r="E128" i="17"/>
  <c r="H127" i="17" s="1"/>
  <c r="I127" i="17" s="1"/>
  <c r="J127" i="17" s="1"/>
  <c r="D142" i="17"/>
  <c r="E143" i="17" s="1"/>
  <c r="H142" i="17" s="1"/>
  <c r="I142" i="17" s="1"/>
  <c r="J142" i="17" s="1"/>
  <c r="D124" i="29"/>
  <c r="E109" i="29"/>
  <c r="H108" i="29" s="1"/>
  <c r="I108" i="29" s="1"/>
  <c r="J108" i="29" s="1"/>
  <c r="P29" i="19"/>
  <c r="Q29" i="19" s="1"/>
  <c r="S29" i="19" s="1"/>
  <c r="U29" i="19" s="1"/>
  <c r="AQ29" i="19" s="1"/>
  <c r="AU29" i="19" s="1"/>
  <c r="P29" i="11"/>
  <c r="Q29" i="11" s="1"/>
  <c r="S29" i="11" s="1"/>
  <c r="U29" i="11" s="1"/>
  <c r="AQ29" i="11" s="1"/>
  <c r="AU29" i="11" s="1"/>
  <c r="Q105" i="18"/>
  <c r="S105" i="18" s="1"/>
  <c r="U105" i="18" s="1"/>
  <c r="AT105" i="18" s="1"/>
  <c r="AX105" i="18" s="1"/>
  <c r="O106" i="18"/>
  <c r="E131" i="17"/>
  <c r="H130" i="17" s="1"/>
  <c r="I130" i="17" s="1"/>
  <c r="J130" i="17" s="1"/>
  <c r="D145" i="17"/>
  <c r="E146" i="17" s="1"/>
  <c r="H145" i="17" s="1"/>
  <c r="I145" i="17" s="1"/>
  <c r="J145" i="17" s="1"/>
  <c r="P106" i="8"/>
  <c r="Q106" i="8" s="1"/>
  <c r="S106" i="8" s="1"/>
  <c r="U106" i="8" s="1"/>
  <c r="AT106" i="8" s="1"/>
  <c r="AX106" i="8" s="1"/>
  <c r="P60" i="26"/>
  <c r="Q60" i="26" s="1"/>
  <c r="S60" i="26" s="1"/>
  <c r="U60" i="26" s="1"/>
  <c r="AQ60" i="26" s="1"/>
  <c r="AU60" i="26" s="1"/>
  <c r="O61" i="26"/>
  <c r="P44" i="30"/>
  <c r="Q44" i="30" s="1"/>
  <c r="S44" i="30" s="1"/>
  <c r="U44" i="30" s="1"/>
  <c r="AQ44" i="30" s="1"/>
  <c r="AU44" i="30" s="1"/>
  <c r="D143" i="24"/>
  <c r="E144" i="24" s="1"/>
  <c r="H143" i="24" s="1"/>
  <c r="I143" i="24" s="1"/>
  <c r="J143" i="24" s="1"/>
  <c r="E129" i="24"/>
  <c r="H128" i="24" s="1"/>
  <c r="I128" i="24" s="1"/>
  <c r="J128" i="24" s="1"/>
  <c r="D137" i="22"/>
  <c r="E138" i="22" s="1"/>
  <c r="H137" i="22" s="1"/>
  <c r="I137" i="22" s="1"/>
  <c r="J137" i="22" s="1"/>
  <c r="E123" i="22"/>
  <c r="H122" i="22" s="1"/>
  <c r="I122" i="22" s="1"/>
  <c r="J122" i="22" s="1"/>
  <c r="Q105" i="13"/>
  <c r="S105" i="13" s="1"/>
  <c r="U105" i="13" s="1"/>
  <c r="AT105" i="13" s="1"/>
  <c r="AX105" i="13" s="1"/>
  <c r="O106" i="13"/>
  <c r="E122" i="20"/>
  <c r="H121" i="20" s="1"/>
  <c r="I121" i="20" s="1"/>
  <c r="J121" i="20" s="1"/>
  <c r="P121" i="20" s="1"/>
  <c r="D136" i="20"/>
  <c r="E137" i="20" s="1"/>
  <c r="H136" i="20" s="1"/>
  <c r="I136" i="20" s="1"/>
  <c r="J136" i="20" s="1"/>
  <c r="P136" i="20" s="1"/>
  <c r="P75" i="5"/>
  <c r="Q75" i="5" s="1"/>
  <c r="S75" i="5" s="1"/>
  <c r="U75" i="5" s="1"/>
  <c r="AQ75" i="5" s="1"/>
  <c r="AU75" i="5" s="1"/>
  <c r="E131" i="4"/>
  <c r="H130" i="4" s="1"/>
  <c r="I130" i="4" s="1"/>
  <c r="J130" i="4" s="1"/>
  <c r="D145" i="4"/>
  <c r="E146" i="4" s="1"/>
  <c r="H145" i="4" s="1"/>
  <c r="I145" i="4" s="1"/>
  <c r="J145" i="4" s="1"/>
  <c r="E125" i="13"/>
  <c r="H124" i="13" s="1"/>
  <c r="I124" i="13" s="1"/>
  <c r="J124" i="13" s="1"/>
  <c r="D139" i="13"/>
  <c r="E140" i="13" s="1"/>
  <c r="H139" i="13" s="1"/>
  <c r="I139" i="13" s="1"/>
  <c r="J139" i="13" s="1"/>
  <c r="D137" i="33"/>
  <c r="E138" i="33" s="1"/>
  <c r="H137" i="33" s="1"/>
  <c r="I137" i="33" s="1"/>
  <c r="J137" i="33" s="1"/>
  <c r="E123" i="33"/>
  <c r="H122" i="33" s="1"/>
  <c r="I122" i="33" s="1"/>
  <c r="J122" i="33" s="1"/>
  <c r="Q136" i="21"/>
  <c r="S136" i="21" s="1"/>
  <c r="U136" i="21" s="1"/>
  <c r="AT136" i="21" s="1"/>
  <c r="AX136" i="21" s="1"/>
  <c r="O137" i="21"/>
  <c r="P28" i="31"/>
  <c r="Q28" i="31" s="1"/>
  <c r="S28" i="31" s="1"/>
  <c r="U28" i="31" s="1"/>
  <c r="AQ28" i="31" s="1"/>
  <c r="AU28" i="31" s="1"/>
  <c r="D131" i="10"/>
  <c r="E116" i="10"/>
  <c r="H115" i="10" s="1"/>
  <c r="I115" i="10" s="1"/>
  <c r="J115" i="10" s="1"/>
  <c r="BA121" i="7"/>
  <c r="AX121" i="7"/>
  <c r="D141" i="29"/>
  <c r="E142" i="29" s="1"/>
  <c r="H141" i="29" s="1"/>
  <c r="I141" i="29" s="1"/>
  <c r="J141" i="29" s="1"/>
  <c r="E127" i="29"/>
  <c r="H126" i="29" s="1"/>
  <c r="I126" i="29" s="1"/>
  <c r="J126" i="29" s="1"/>
  <c r="AX123" i="1"/>
  <c r="BA123" i="1"/>
  <c r="P60" i="31"/>
  <c r="Q60" i="31" s="1"/>
  <c r="S60" i="31" s="1"/>
  <c r="U60" i="31" s="1"/>
  <c r="AQ60" i="31" s="1"/>
  <c r="AU60" i="31" s="1"/>
  <c r="O61" i="31"/>
  <c r="P60" i="22"/>
  <c r="Q60" i="22" s="1"/>
  <c r="S60" i="22" s="1"/>
  <c r="U60" i="22" s="1"/>
  <c r="AQ60" i="22" s="1"/>
  <c r="AU60" i="22" s="1"/>
  <c r="D136" i="18"/>
  <c r="E137" i="18" s="1"/>
  <c r="H136" i="18" s="1"/>
  <c r="I136" i="18" s="1"/>
  <c r="J136" i="18" s="1"/>
  <c r="P136" i="18" s="1"/>
  <c r="E122" i="18"/>
  <c r="H121" i="18" s="1"/>
  <c r="I121" i="18" s="1"/>
  <c r="J121" i="18" s="1"/>
  <c r="P121" i="18" s="1"/>
  <c r="P44" i="1"/>
  <c r="Q44" i="1" s="1"/>
  <c r="S44" i="1" s="1"/>
  <c r="U44" i="1" s="1"/>
  <c r="AQ44" i="1" s="1"/>
  <c r="AU44" i="1" s="1"/>
  <c r="E125" i="11"/>
  <c r="H124" i="11" s="1"/>
  <c r="I124" i="11" s="1"/>
  <c r="J124" i="11" s="1"/>
  <c r="D139" i="11"/>
  <c r="E140" i="11" s="1"/>
  <c r="H139" i="11" s="1"/>
  <c r="I139" i="11" s="1"/>
  <c r="J139" i="11" s="1"/>
  <c r="E126" i="7"/>
  <c r="H125" i="7" s="1"/>
  <c r="I125" i="7" s="1"/>
  <c r="J125" i="7" s="1"/>
  <c r="D140" i="7"/>
  <c r="E141" i="7" s="1"/>
  <c r="H140" i="7" s="1"/>
  <c r="I140" i="7" s="1"/>
  <c r="J140" i="7" s="1"/>
  <c r="P61" i="6"/>
  <c r="Q61" i="6" s="1"/>
  <c r="S61" i="6" s="1"/>
  <c r="U61" i="6" s="1"/>
  <c r="AQ61" i="6" s="1"/>
  <c r="AU61" i="6" s="1"/>
  <c r="E132" i="24"/>
  <c r="H131" i="24" s="1"/>
  <c r="I131" i="24" s="1"/>
  <c r="J131" i="24" s="1"/>
  <c r="D146" i="24"/>
  <c r="E147" i="24" s="1"/>
  <c r="H146" i="24" s="1"/>
  <c r="I146" i="24" s="1"/>
  <c r="J146" i="24" s="1"/>
  <c r="P28" i="18"/>
  <c r="Q28" i="18" s="1"/>
  <c r="S28" i="18" s="1"/>
  <c r="U28" i="18" s="1"/>
  <c r="AQ28" i="18" s="1"/>
  <c r="AU28" i="18" s="1"/>
  <c r="O29" i="18"/>
  <c r="P74" i="28"/>
  <c r="Q74" i="28" s="1"/>
  <c r="S74" i="28" s="1"/>
  <c r="U74" i="28" s="1"/>
  <c r="AQ74" i="28" s="1"/>
  <c r="AU74" i="28" s="1"/>
  <c r="O75" i="28"/>
  <c r="Q105" i="33"/>
  <c r="S105" i="33" s="1"/>
  <c r="U105" i="33" s="1"/>
  <c r="AT105" i="33" s="1"/>
  <c r="AX105" i="33" s="1"/>
  <c r="O106" i="33"/>
  <c r="D132" i="21"/>
  <c r="E117" i="21"/>
  <c r="H116" i="21" s="1"/>
  <c r="I116" i="21" s="1"/>
  <c r="J116" i="21" s="1"/>
  <c r="D147" i="30"/>
  <c r="E148" i="30" s="1"/>
  <c r="H147" i="30" s="1"/>
  <c r="I147" i="30" s="1"/>
  <c r="J147" i="30" s="1"/>
  <c r="E133" i="30"/>
  <c r="H132" i="30" s="1"/>
  <c r="I132" i="30" s="1"/>
  <c r="J132" i="30" s="1"/>
  <c r="E133" i="9"/>
  <c r="H132" i="9" s="1"/>
  <c r="I132" i="9" s="1"/>
  <c r="J132" i="9" s="1"/>
  <c r="D147" i="9"/>
  <c r="E148" i="9" s="1"/>
  <c r="H147" i="9" s="1"/>
  <c r="I147" i="9" s="1"/>
  <c r="J147" i="9" s="1"/>
  <c r="P61" i="16"/>
  <c r="Q61" i="16" s="1"/>
  <c r="S61" i="16" s="1"/>
  <c r="U61" i="16" s="1"/>
  <c r="AQ61" i="16" s="1"/>
  <c r="AU61" i="16" s="1"/>
  <c r="E127" i="15"/>
  <c r="H126" i="15" s="1"/>
  <c r="I126" i="15" s="1"/>
  <c r="J126" i="15" s="1"/>
  <c r="D141" i="15"/>
  <c r="E142" i="15" s="1"/>
  <c r="H141" i="15" s="1"/>
  <c r="I141" i="15" s="1"/>
  <c r="J141" i="15" s="1"/>
  <c r="P60" i="25"/>
  <c r="Q60" i="25" s="1"/>
  <c r="S60" i="25" s="1"/>
  <c r="U60" i="25" s="1"/>
  <c r="AQ60" i="25" s="1"/>
  <c r="AU60" i="25" s="1"/>
  <c r="P59" i="14"/>
  <c r="Q59" i="14" s="1"/>
  <c r="S59" i="14" s="1"/>
  <c r="U59" i="14" s="1"/>
  <c r="AQ59" i="14" s="1"/>
  <c r="AU59" i="14" s="1"/>
  <c r="O60" i="14"/>
  <c r="E127" i="5"/>
  <c r="H126" i="5" s="1"/>
  <c r="I126" i="5" s="1"/>
  <c r="J126" i="5" s="1"/>
  <c r="D141" i="5"/>
  <c r="E142" i="5" s="1"/>
  <c r="H141" i="5" s="1"/>
  <c r="I141" i="5" s="1"/>
  <c r="J141" i="5" s="1"/>
  <c r="E132" i="7"/>
  <c r="H131" i="7" s="1"/>
  <c r="I131" i="7" s="1"/>
  <c r="J131" i="7" s="1"/>
  <c r="D146" i="7"/>
  <c r="E147" i="7" s="1"/>
  <c r="H146" i="7" s="1"/>
  <c r="I146" i="7" s="1"/>
  <c r="J146" i="7" s="1"/>
  <c r="D127" i="31"/>
  <c r="E112" i="31"/>
  <c r="H111" i="31" s="1"/>
  <c r="I111" i="31" s="1"/>
  <c r="J111" i="31" s="1"/>
  <c r="D126" i="19"/>
  <c r="E111" i="19"/>
  <c r="H110" i="19" s="1"/>
  <c r="I110" i="19" s="1"/>
  <c r="J110" i="19" s="1"/>
  <c r="E128" i="19"/>
  <c r="H127" i="19" s="1"/>
  <c r="I127" i="19" s="1"/>
  <c r="J127" i="19" s="1"/>
  <c r="D142" i="19"/>
  <c r="E143" i="19" s="1"/>
  <c r="H142" i="19" s="1"/>
  <c r="I142" i="19" s="1"/>
  <c r="J142" i="19" s="1"/>
  <c r="E125" i="26"/>
  <c r="H124" i="26" s="1"/>
  <c r="I124" i="26" s="1"/>
  <c r="J124" i="26" s="1"/>
  <c r="D139" i="26"/>
  <c r="E140" i="26" s="1"/>
  <c r="H139" i="26" s="1"/>
  <c r="I139" i="26" s="1"/>
  <c r="J139" i="26" s="1"/>
  <c r="P91" i="25"/>
  <c r="Q91" i="25" s="1"/>
  <c r="S91" i="25" s="1"/>
  <c r="U91" i="25" s="1"/>
  <c r="AJ91" i="25" s="1"/>
  <c r="AN91" i="25" s="1"/>
  <c r="E125" i="20"/>
  <c r="H124" i="20" s="1"/>
  <c r="I124" i="20" s="1"/>
  <c r="J124" i="20" s="1"/>
  <c r="D139" i="20"/>
  <c r="E140" i="20" s="1"/>
  <c r="H139" i="20" s="1"/>
  <c r="I139" i="20" s="1"/>
  <c r="J139" i="20" s="1"/>
  <c r="P44" i="12"/>
  <c r="Q44" i="12" s="1"/>
  <c r="S44" i="12" s="1"/>
  <c r="U44" i="12" s="1"/>
  <c r="AQ44" i="12" s="1"/>
  <c r="AU44" i="12" s="1"/>
  <c r="E115" i="24"/>
  <c r="H114" i="24" s="1"/>
  <c r="I114" i="24" s="1"/>
  <c r="J114" i="24" s="1"/>
  <c r="D130" i="24"/>
  <c r="N46" i="18"/>
  <c r="O46" i="18" s="1"/>
  <c r="P91" i="5"/>
  <c r="Q91" i="5" s="1"/>
  <c r="S91" i="5" s="1"/>
  <c r="U91" i="5" s="1"/>
  <c r="AJ91" i="5" s="1"/>
  <c r="AN91" i="5" s="1"/>
  <c r="O92" i="5"/>
  <c r="D137" i="20"/>
  <c r="E138" i="20" s="1"/>
  <c r="H137" i="20" s="1"/>
  <c r="I137" i="20" s="1"/>
  <c r="J137" i="20" s="1"/>
  <c r="E123" i="20"/>
  <c r="H122" i="20" s="1"/>
  <c r="I122" i="20" s="1"/>
  <c r="J122" i="20" s="1"/>
  <c r="Q105" i="20"/>
  <c r="S105" i="20" s="1"/>
  <c r="U105" i="20" s="1"/>
  <c r="AT105" i="20" s="1"/>
  <c r="AX105" i="20" s="1"/>
  <c r="O106" i="20"/>
  <c r="P28" i="22"/>
  <c r="Q28" i="22" s="1"/>
  <c r="S28" i="22" s="1"/>
  <c r="U28" i="22" s="1"/>
  <c r="AQ28" i="22" s="1"/>
  <c r="AU28" i="22" s="1"/>
  <c r="E126" i="16"/>
  <c r="H125" i="16" s="1"/>
  <c r="I125" i="16" s="1"/>
  <c r="J125" i="16" s="1"/>
  <c r="D140" i="16"/>
  <c r="E141" i="16" s="1"/>
  <c r="H140" i="16" s="1"/>
  <c r="I140" i="16" s="1"/>
  <c r="J140" i="16" s="1"/>
  <c r="P61" i="9"/>
  <c r="Q61" i="9" s="1"/>
  <c r="S61" i="9" s="1"/>
  <c r="U61" i="9" s="1"/>
  <c r="AQ61" i="9" s="1"/>
  <c r="AU61" i="9" s="1"/>
  <c r="E132" i="8"/>
  <c r="H131" i="8" s="1"/>
  <c r="I131" i="8" s="1"/>
  <c r="J131" i="8" s="1"/>
  <c r="D146" i="8"/>
  <c r="E147" i="8" s="1"/>
  <c r="H146" i="8" s="1"/>
  <c r="I146" i="8" s="1"/>
  <c r="J146" i="8" s="1"/>
  <c r="D141" i="12"/>
  <c r="E142" i="12" s="1"/>
  <c r="H141" i="12" s="1"/>
  <c r="I141" i="12" s="1"/>
  <c r="J141" i="12" s="1"/>
  <c r="E127" i="12"/>
  <c r="H126" i="12" s="1"/>
  <c r="I126" i="12" s="1"/>
  <c r="J126" i="12" s="1"/>
  <c r="Q121" i="21"/>
  <c r="S121" i="21" s="1"/>
  <c r="U121" i="21" s="1"/>
  <c r="AT121" i="21" s="1"/>
  <c r="O122" i="21"/>
  <c r="D143" i="8"/>
  <c r="E144" i="8" s="1"/>
  <c r="H143" i="8" s="1"/>
  <c r="I143" i="8" s="1"/>
  <c r="J143" i="8" s="1"/>
  <c r="E129" i="8"/>
  <c r="H128" i="8" s="1"/>
  <c r="I128" i="8" s="1"/>
  <c r="J128" i="8" s="1"/>
  <c r="D132" i="15"/>
  <c r="E117" i="15"/>
  <c r="H116" i="15" s="1"/>
  <c r="I116" i="15" s="1"/>
  <c r="J116" i="15" s="1"/>
  <c r="D123" i="24"/>
  <c r="E108" i="24"/>
  <c r="H107" i="24" s="1"/>
  <c r="I107" i="24" s="1"/>
  <c r="J107" i="24" s="1"/>
  <c r="P138" i="1"/>
  <c r="Q138" i="1" s="1"/>
  <c r="S138" i="1" s="1"/>
  <c r="U138" i="1" s="1"/>
  <c r="AT138" i="1" s="1"/>
  <c r="AX138" i="1" s="1"/>
  <c r="P74" i="19"/>
  <c r="Q74" i="19" s="1"/>
  <c r="S74" i="19" s="1"/>
  <c r="U74" i="19" s="1"/>
  <c r="AQ74" i="19" s="1"/>
  <c r="AU74" i="19" s="1"/>
  <c r="O75" i="19"/>
  <c r="E126" i="20"/>
  <c r="H125" i="20" s="1"/>
  <c r="I125" i="20" s="1"/>
  <c r="J125" i="20" s="1"/>
  <c r="D140" i="20"/>
  <c r="E141" i="20" s="1"/>
  <c r="H140" i="20" s="1"/>
  <c r="I140" i="20" s="1"/>
  <c r="J140" i="20" s="1"/>
  <c r="P90" i="23"/>
  <c r="Q90" i="23" s="1"/>
  <c r="S90" i="23" s="1"/>
  <c r="U90" i="23" s="1"/>
  <c r="AJ90" i="23" s="1"/>
  <c r="AN90" i="23" s="1"/>
  <c r="O91" i="23"/>
  <c r="P77" i="1"/>
  <c r="Q77" i="1" s="1"/>
  <c r="S77" i="1" s="1"/>
  <c r="U77" i="1" s="1"/>
  <c r="AQ77" i="1" s="1"/>
  <c r="AU77" i="1" s="1"/>
  <c r="O78" i="1"/>
  <c r="D123" i="17"/>
  <c r="E108" i="17"/>
  <c r="H107" i="17" s="1"/>
  <c r="I107" i="17" s="1"/>
  <c r="J107" i="17" s="1"/>
  <c r="D131" i="17"/>
  <c r="E116" i="17"/>
  <c r="H115" i="17" s="1"/>
  <c r="I115" i="17" s="1"/>
  <c r="J115" i="17" s="1"/>
  <c r="E127" i="31"/>
  <c r="H126" i="31" s="1"/>
  <c r="I126" i="31" s="1"/>
  <c r="J126" i="31" s="1"/>
  <c r="D141" i="31"/>
  <c r="E142" i="31" s="1"/>
  <c r="H141" i="31" s="1"/>
  <c r="I141" i="31" s="1"/>
  <c r="J141" i="31" s="1"/>
  <c r="D143" i="6"/>
  <c r="E144" i="6" s="1"/>
  <c r="H143" i="6" s="1"/>
  <c r="I143" i="6" s="1"/>
  <c r="J143" i="6" s="1"/>
  <c r="E129" i="6"/>
  <c r="H128" i="6" s="1"/>
  <c r="I128" i="6" s="1"/>
  <c r="J128" i="6" s="1"/>
  <c r="P28" i="4"/>
  <c r="Q28" i="4" s="1"/>
  <c r="S28" i="4" s="1"/>
  <c r="U28" i="4" s="1"/>
  <c r="AQ28" i="4" s="1"/>
  <c r="AU28" i="4" s="1"/>
  <c r="E125" i="33"/>
  <c r="H124" i="33" s="1"/>
  <c r="I124" i="33" s="1"/>
  <c r="J124" i="33" s="1"/>
  <c r="D139" i="33"/>
  <c r="E140" i="33" s="1"/>
  <c r="H139" i="33" s="1"/>
  <c r="I139" i="33" s="1"/>
  <c r="J139" i="33" s="1"/>
  <c r="E125" i="15"/>
  <c r="H124" i="15" s="1"/>
  <c r="I124" i="15" s="1"/>
  <c r="J124" i="15" s="1"/>
  <c r="D139" i="15"/>
  <c r="E140" i="15" s="1"/>
  <c r="H139" i="15" s="1"/>
  <c r="I139" i="15" s="1"/>
  <c r="J139" i="15" s="1"/>
  <c r="E122" i="6"/>
  <c r="H121" i="6" s="1"/>
  <c r="I121" i="6" s="1"/>
  <c r="J121" i="6" s="1"/>
  <c r="P121" i="6" s="1"/>
  <c r="D136" i="6"/>
  <c r="E137" i="6" s="1"/>
  <c r="H136" i="6" s="1"/>
  <c r="I136" i="6" s="1"/>
  <c r="J136" i="6" s="1"/>
  <c r="P136" i="6" s="1"/>
  <c r="E133" i="27"/>
  <c r="H132" i="27" s="1"/>
  <c r="I132" i="27" s="1"/>
  <c r="J132" i="27" s="1"/>
  <c r="D147" i="27"/>
  <c r="E148" i="27" s="1"/>
  <c r="H147" i="27" s="1"/>
  <c r="I147" i="27" s="1"/>
  <c r="J147" i="27" s="1"/>
  <c r="Q121" i="4"/>
  <c r="S121" i="4" s="1"/>
  <c r="U121" i="4" s="1"/>
  <c r="AT121" i="4" s="1"/>
  <c r="O122" i="4"/>
  <c r="D125" i="27"/>
  <c r="E110" i="27"/>
  <c r="H109" i="27" s="1"/>
  <c r="I109" i="27" s="1"/>
  <c r="J109" i="27" s="1"/>
  <c r="E130" i="15"/>
  <c r="H129" i="15" s="1"/>
  <c r="I129" i="15" s="1"/>
  <c r="J129" i="15" s="1"/>
  <c r="D144" i="15"/>
  <c r="E145" i="15" s="1"/>
  <c r="H144" i="15" s="1"/>
  <c r="I144" i="15" s="1"/>
  <c r="J144" i="15" s="1"/>
  <c r="D143" i="12"/>
  <c r="E144" i="12" s="1"/>
  <c r="H143" i="12" s="1"/>
  <c r="I143" i="12" s="1"/>
  <c r="J143" i="12" s="1"/>
  <c r="E129" i="12"/>
  <c r="H128" i="12" s="1"/>
  <c r="I128" i="12" s="1"/>
  <c r="J128" i="12" s="1"/>
  <c r="E126" i="30"/>
  <c r="H125" i="30" s="1"/>
  <c r="I125" i="30" s="1"/>
  <c r="J125" i="30" s="1"/>
  <c r="D140" i="30"/>
  <c r="E141" i="30" s="1"/>
  <c r="H140" i="30" s="1"/>
  <c r="I140" i="30" s="1"/>
  <c r="J140" i="30" s="1"/>
  <c r="D143" i="5"/>
  <c r="E144" i="5" s="1"/>
  <c r="H143" i="5" s="1"/>
  <c r="I143" i="5" s="1"/>
  <c r="J143" i="5" s="1"/>
  <c r="E129" i="5"/>
  <c r="H128" i="5" s="1"/>
  <c r="I128" i="5" s="1"/>
  <c r="J128" i="5" s="1"/>
  <c r="E122" i="19"/>
  <c r="H121" i="19" s="1"/>
  <c r="I121" i="19" s="1"/>
  <c r="J121" i="19" s="1"/>
  <c r="P121" i="19" s="1"/>
  <c r="D136" i="19"/>
  <c r="E137" i="19" s="1"/>
  <c r="H136" i="19" s="1"/>
  <c r="I136" i="19" s="1"/>
  <c r="J136" i="19" s="1"/>
  <c r="P136" i="19" s="1"/>
  <c r="E117" i="23"/>
  <c r="H116" i="23" s="1"/>
  <c r="I116" i="23" s="1"/>
  <c r="J116" i="23" s="1"/>
  <c r="D132" i="23"/>
  <c r="D144" i="7"/>
  <c r="E145" i="7" s="1"/>
  <c r="H144" i="7" s="1"/>
  <c r="I144" i="7" s="1"/>
  <c r="J144" i="7" s="1"/>
  <c r="E130" i="7"/>
  <c r="H129" i="7" s="1"/>
  <c r="I129" i="7" s="1"/>
  <c r="J129" i="7" s="1"/>
  <c r="N46" i="11"/>
  <c r="O46" i="11" s="1"/>
  <c r="E125" i="23"/>
  <c r="H124" i="23" s="1"/>
  <c r="I124" i="23" s="1"/>
  <c r="J124" i="23" s="1"/>
  <c r="D139" i="23"/>
  <c r="E140" i="23" s="1"/>
  <c r="H139" i="23" s="1"/>
  <c r="I139" i="23" s="1"/>
  <c r="J139" i="23" s="1"/>
  <c r="D132" i="14"/>
  <c r="E117" i="14"/>
  <c r="H116" i="14" s="1"/>
  <c r="I116" i="14" s="1"/>
  <c r="J116" i="14" s="1"/>
  <c r="D138" i="22"/>
  <c r="E139" i="22" s="1"/>
  <c r="H138" i="22" s="1"/>
  <c r="I138" i="22" s="1"/>
  <c r="J138" i="22" s="1"/>
  <c r="E124" i="22"/>
  <c r="H123" i="22" s="1"/>
  <c r="I123" i="22" s="1"/>
  <c r="J123" i="22" s="1"/>
  <c r="O44" i="29"/>
  <c r="P90" i="10"/>
  <c r="Q90" i="10" s="1"/>
  <c r="S90" i="10" s="1"/>
  <c r="U90" i="10" s="1"/>
  <c r="AJ90" i="10" s="1"/>
  <c r="AN90" i="10" s="1"/>
  <c r="O91" i="10"/>
  <c r="D144" i="5"/>
  <c r="E145" i="5" s="1"/>
  <c r="H144" i="5" s="1"/>
  <c r="I144" i="5" s="1"/>
  <c r="J144" i="5" s="1"/>
  <c r="E130" i="5"/>
  <c r="H129" i="5" s="1"/>
  <c r="I129" i="5" s="1"/>
  <c r="J129" i="5" s="1"/>
  <c r="D136" i="23"/>
  <c r="E137" i="23" s="1"/>
  <c r="H136" i="23" s="1"/>
  <c r="I136" i="23" s="1"/>
  <c r="J136" i="23" s="1"/>
  <c r="P136" i="23" s="1"/>
  <c r="E122" i="23"/>
  <c r="H121" i="23" s="1"/>
  <c r="I121" i="23" s="1"/>
  <c r="J121" i="23" s="1"/>
  <c r="P121" i="23" s="1"/>
  <c r="Q136" i="30"/>
  <c r="S136" i="30" s="1"/>
  <c r="U136" i="30" s="1"/>
  <c r="AT136" i="30" s="1"/>
  <c r="AX136" i="30" s="1"/>
  <c r="O137" i="30"/>
  <c r="E133" i="8"/>
  <c r="H132" i="8" s="1"/>
  <c r="I132" i="8" s="1"/>
  <c r="J132" i="8" s="1"/>
  <c r="D147" i="8"/>
  <c r="E148" i="8" s="1"/>
  <c r="H147" i="8" s="1"/>
  <c r="I147" i="8" s="1"/>
  <c r="J147" i="8" s="1"/>
  <c r="D142" i="13"/>
  <c r="E143" i="13" s="1"/>
  <c r="H142" i="13" s="1"/>
  <c r="I142" i="13" s="1"/>
  <c r="J142" i="13" s="1"/>
  <c r="E128" i="13"/>
  <c r="H127" i="13" s="1"/>
  <c r="I127" i="13" s="1"/>
  <c r="J127" i="13" s="1"/>
  <c r="D125" i="18"/>
  <c r="E110" i="18"/>
  <c r="H109" i="18" s="1"/>
  <c r="I109" i="18" s="1"/>
  <c r="J109" i="18" s="1"/>
  <c r="E123" i="16"/>
  <c r="H122" i="16" s="1"/>
  <c r="I122" i="16" s="1"/>
  <c r="J122" i="16" s="1"/>
  <c r="D137" i="16"/>
  <c r="E138" i="16" s="1"/>
  <c r="H137" i="16" s="1"/>
  <c r="I137" i="16" s="1"/>
  <c r="J137" i="16" s="1"/>
  <c r="O28" i="16"/>
  <c r="D143" i="23"/>
  <c r="E144" i="23" s="1"/>
  <c r="H143" i="23" s="1"/>
  <c r="I143" i="23" s="1"/>
  <c r="J143" i="23" s="1"/>
  <c r="E129" i="23"/>
  <c r="H128" i="23" s="1"/>
  <c r="I128" i="23" s="1"/>
  <c r="J128" i="23" s="1"/>
  <c r="O60" i="30"/>
  <c r="E127" i="11"/>
  <c r="H126" i="11" s="1"/>
  <c r="I126" i="11" s="1"/>
  <c r="J126" i="11" s="1"/>
  <c r="D141" i="11"/>
  <c r="E142" i="11" s="1"/>
  <c r="H141" i="11" s="1"/>
  <c r="I141" i="11" s="1"/>
  <c r="J141" i="11" s="1"/>
  <c r="E132" i="18"/>
  <c r="H131" i="18" s="1"/>
  <c r="I131" i="18" s="1"/>
  <c r="J131" i="18" s="1"/>
  <c r="D146" i="18"/>
  <c r="E147" i="18" s="1"/>
  <c r="H146" i="18" s="1"/>
  <c r="I146" i="18" s="1"/>
  <c r="J146" i="18" s="1"/>
  <c r="D131" i="19"/>
  <c r="E116" i="19"/>
  <c r="H115" i="19" s="1"/>
  <c r="I115" i="19" s="1"/>
  <c r="J115" i="19" s="1"/>
  <c r="E125" i="18"/>
  <c r="H124" i="18" s="1"/>
  <c r="I124" i="18" s="1"/>
  <c r="J124" i="18" s="1"/>
  <c r="D139" i="18"/>
  <c r="E140" i="18" s="1"/>
  <c r="H139" i="18" s="1"/>
  <c r="I139" i="18" s="1"/>
  <c r="J139" i="18" s="1"/>
  <c r="D130" i="15"/>
  <c r="E115" i="15"/>
  <c r="H114" i="15" s="1"/>
  <c r="I114" i="15" s="1"/>
  <c r="J114" i="15" s="1"/>
  <c r="P74" i="15"/>
  <c r="Q74" i="15" s="1"/>
  <c r="S74" i="15" s="1"/>
  <c r="U74" i="15" s="1"/>
  <c r="AQ74" i="15" s="1"/>
  <c r="AU74" i="15" s="1"/>
  <c r="P28" i="10"/>
  <c r="Q28" i="10" s="1"/>
  <c r="S28" i="10" s="1"/>
  <c r="U28" i="10" s="1"/>
  <c r="AQ28" i="10" s="1"/>
  <c r="AU28" i="10" s="1"/>
  <c r="O29" i="10"/>
  <c r="E132" i="6"/>
  <c r="H131" i="6" s="1"/>
  <c r="I131" i="6" s="1"/>
  <c r="J131" i="6" s="1"/>
  <c r="D146" i="6"/>
  <c r="E147" i="6" s="1"/>
  <c r="H146" i="6" s="1"/>
  <c r="I146" i="6" s="1"/>
  <c r="J146" i="6" s="1"/>
  <c r="D138" i="31"/>
  <c r="E139" i="31" s="1"/>
  <c r="H138" i="31" s="1"/>
  <c r="I138" i="31" s="1"/>
  <c r="J138" i="31" s="1"/>
  <c r="E124" i="31"/>
  <c r="H123" i="31" s="1"/>
  <c r="I123" i="31" s="1"/>
  <c r="J123" i="31" s="1"/>
  <c r="E107" i="29"/>
  <c r="H106" i="29" s="1"/>
  <c r="I106" i="29" s="1"/>
  <c r="J106" i="29" s="1"/>
  <c r="D122" i="29"/>
  <c r="Q105" i="6"/>
  <c r="S105" i="6" s="1"/>
  <c r="U105" i="6" s="1"/>
  <c r="AT105" i="6" s="1"/>
  <c r="AX105" i="6" s="1"/>
  <c r="O106" i="6"/>
  <c r="E128" i="3"/>
  <c r="H127" i="3" s="1"/>
  <c r="I127" i="3" s="1"/>
  <c r="J127" i="3" s="1"/>
  <c r="D142" i="3"/>
  <c r="E143" i="3" s="1"/>
  <c r="H142" i="3" s="1"/>
  <c r="I142" i="3" s="1"/>
  <c r="J142" i="3" s="1"/>
  <c r="Q136" i="4"/>
  <c r="S136" i="4" s="1"/>
  <c r="U136" i="4" s="1"/>
  <c r="AT136" i="4" s="1"/>
  <c r="AX136" i="4" s="1"/>
  <c r="O137" i="4"/>
  <c r="D145" i="9"/>
  <c r="E146" i="9" s="1"/>
  <c r="H145" i="9" s="1"/>
  <c r="I145" i="9" s="1"/>
  <c r="J145" i="9" s="1"/>
  <c r="E131" i="9"/>
  <c r="H130" i="9" s="1"/>
  <c r="I130" i="9" s="1"/>
  <c r="J130" i="9" s="1"/>
  <c r="D125" i="21"/>
  <c r="E110" i="21"/>
  <c r="H109" i="21" s="1"/>
  <c r="I109" i="21" s="1"/>
  <c r="J109" i="21" s="1"/>
  <c r="P44" i="15"/>
  <c r="Q44" i="15" s="1"/>
  <c r="S44" i="15" s="1"/>
  <c r="U44" i="15" s="1"/>
  <c r="AQ44" i="15" s="1"/>
  <c r="AU44" i="15" s="1"/>
  <c r="O45" i="15"/>
  <c r="P90" i="20"/>
  <c r="Q90" i="20" s="1"/>
  <c r="S90" i="20" s="1"/>
  <c r="U90" i="20" s="1"/>
  <c r="AJ90" i="20" s="1"/>
  <c r="AN90" i="20" s="1"/>
  <c r="Q105" i="19"/>
  <c r="S105" i="19" s="1"/>
  <c r="U105" i="19" s="1"/>
  <c r="AT105" i="19" s="1"/>
  <c r="AX105" i="19" s="1"/>
  <c r="O106" i="19"/>
  <c r="E133" i="13"/>
  <c r="H132" i="13" s="1"/>
  <c r="I132" i="13" s="1"/>
  <c r="J132" i="13" s="1"/>
  <c r="D147" i="13"/>
  <c r="E148" i="13" s="1"/>
  <c r="H147" i="13" s="1"/>
  <c r="I147" i="13" s="1"/>
  <c r="J147" i="13" s="1"/>
  <c r="P106" i="29"/>
  <c r="Q106" i="29" s="1"/>
  <c r="S106" i="29" s="1"/>
  <c r="U106" i="29" s="1"/>
  <c r="AT106" i="29" s="1"/>
  <c r="AX106" i="29" s="1"/>
  <c r="O107" i="29"/>
  <c r="D141" i="13"/>
  <c r="E142" i="13" s="1"/>
  <c r="H141" i="13" s="1"/>
  <c r="I141" i="13" s="1"/>
  <c r="J141" i="13" s="1"/>
  <c r="E127" i="13"/>
  <c r="H126" i="13" s="1"/>
  <c r="I126" i="13" s="1"/>
  <c r="J126" i="13" s="1"/>
  <c r="E132" i="5"/>
  <c r="H131" i="5" s="1"/>
  <c r="I131" i="5" s="1"/>
  <c r="J131" i="5" s="1"/>
  <c r="D146" i="5"/>
  <c r="E147" i="5" s="1"/>
  <c r="H146" i="5" s="1"/>
  <c r="I146" i="5" s="1"/>
  <c r="J146" i="5" s="1"/>
  <c r="D138" i="12"/>
  <c r="E139" i="12" s="1"/>
  <c r="H138" i="12" s="1"/>
  <c r="I138" i="12" s="1"/>
  <c r="J138" i="12" s="1"/>
  <c r="E124" i="12"/>
  <c r="H123" i="12" s="1"/>
  <c r="I123" i="12" s="1"/>
  <c r="J123" i="12" s="1"/>
  <c r="D144" i="29"/>
  <c r="E145" i="29" s="1"/>
  <c r="H144" i="29" s="1"/>
  <c r="I144" i="29" s="1"/>
  <c r="J144" i="29" s="1"/>
  <c r="E130" i="29"/>
  <c r="H129" i="29" s="1"/>
  <c r="I129" i="29" s="1"/>
  <c r="J129" i="29" s="1"/>
  <c r="E133" i="2"/>
  <c r="H132" i="2" s="1"/>
  <c r="I132" i="2" s="1"/>
  <c r="J132" i="2" s="1"/>
  <c r="D147" i="2"/>
  <c r="E148" i="2" s="1"/>
  <c r="H147" i="2" s="1"/>
  <c r="I147" i="2" s="1"/>
  <c r="J147" i="2" s="1"/>
  <c r="Q105" i="23"/>
  <c r="S105" i="23" s="1"/>
  <c r="U105" i="23" s="1"/>
  <c r="AT105" i="23" s="1"/>
  <c r="AX105" i="23" s="1"/>
  <c r="O106" i="23"/>
  <c r="Q121" i="30"/>
  <c r="S121" i="30" s="1"/>
  <c r="U121" i="30" s="1"/>
  <c r="AT121" i="30" s="1"/>
  <c r="O122" i="30"/>
  <c r="D123" i="8"/>
  <c r="E108" i="8"/>
  <c r="H107" i="8" s="1"/>
  <c r="I107" i="8" s="1"/>
  <c r="J107" i="8" s="1"/>
  <c r="P75" i="17"/>
  <c r="Q75" i="17" s="1"/>
  <c r="S75" i="17" s="1"/>
  <c r="U75" i="17" s="1"/>
  <c r="AQ75" i="17" s="1"/>
  <c r="AU75" i="17" s="1"/>
  <c r="P60" i="23"/>
  <c r="Q60" i="23" s="1"/>
  <c r="S60" i="23" s="1"/>
  <c r="U60" i="23" s="1"/>
  <c r="AQ60" i="23" s="1"/>
  <c r="AU60" i="23" s="1"/>
  <c r="E125" i="17"/>
  <c r="H124" i="17" s="1"/>
  <c r="I124" i="17" s="1"/>
  <c r="J124" i="17" s="1"/>
  <c r="D139" i="17"/>
  <c r="E140" i="17" s="1"/>
  <c r="H139" i="17" s="1"/>
  <c r="I139" i="17" s="1"/>
  <c r="J139" i="17" s="1"/>
  <c r="P90" i="8"/>
  <c r="Q90" i="8" s="1"/>
  <c r="S90" i="8" s="1"/>
  <c r="U90" i="8" s="1"/>
  <c r="AJ90" i="8" s="1"/>
  <c r="AN90" i="8" s="1"/>
  <c r="Q105" i="9"/>
  <c r="S105" i="9" s="1"/>
  <c r="U105" i="9" s="1"/>
  <c r="AT105" i="9" s="1"/>
  <c r="AX105" i="9" s="1"/>
  <c r="O106" i="9"/>
  <c r="P44" i="4"/>
  <c r="Q44" i="4" s="1"/>
  <c r="S44" i="4" s="1"/>
  <c r="U44" i="4" s="1"/>
  <c r="AQ44" i="4" s="1"/>
  <c r="AU44" i="4" s="1"/>
  <c r="O45" i="4"/>
  <c r="P60" i="21"/>
  <c r="Q60" i="21" s="1"/>
  <c r="S60" i="21" s="1"/>
  <c r="U60" i="21" s="1"/>
  <c r="AQ60" i="21" s="1"/>
  <c r="AU60" i="21" s="1"/>
  <c r="O61" i="21"/>
  <c r="E107" i="30"/>
  <c r="H106" i="30" s="1"/>
  <c r="I106" i="30" s="1"/>
  <c r="J106" i="30" s="1"/>
  <c r="P106" i="30" s="1"/>
  <c r="D122" i="30"/>
  <c r="P60" i="19"/>
  <c r="Q60" i="19" s="1"/>
  <c r="S60" i="19" s="1"/>
  <c r="U60" i="19" s="1"/>
  <c r="AQ60" i="19" s="1"/>
  <c r="AU60" i="19" s="1"/>
  <c r="P74" i="20"/>
  <c r="Q74" i="20" s="1"/>
  <c r="S74" i="20" s="1"/>
  <c r="U74" i="20" s="1"/>
  <c r="AQ74" i="20" s="1"/>
  <c r="AU74" i="20" s="1"/>
  <c r="O75" i="20"/>
  <c r="D138" i="28"/>
  <c r="E139" i="28" s="1"/>
  <c r="H138" i="28" s="1"/>
  <c r="I138" i="28" s="1"/>
  <c r="J138" i="28" s="1"/>
  <c r="E124" i="28"/>
  <c r="H123" i="28" s="1"/>
  <c r="I123" i="28" s="1"/>
  <c r="J123" i="28" s="1"/>
  <c r="P28" i="28"/>
  <c r="Q28" i="28" s="1"/>
  <c r="S28" i="28" s="1"/>
  <c r="U28" i="28" s="1"/>
  <c r="AQ28" i="28" s="1"/>
  <c r="AU28" i="28" s="1"/>
  <c r="D142" i="18"/>
  <c r="E143" i="18" s="1"/>
  <c r="H142" i="18" s="1"/>
  <c r="I142" i="18" s="1"/>
  <c r="J142" i="18" s="1"/>
  <c r="E128" i="18"/>
  <c r="H127" i="18" s="1"/>
  <c r="I127" i="18" s="1"/>
  <c r="J127" i="18" s="1"/>
  <c r="Q136" i="24"/>
  <c r="S136" i="24" s="1"/>
  <c r="U136" i="24" s="1"/>
  <c r="AT136" i="24" s="1"/>
  <c r="AX136" i="24" s="1"/>
  <c r="O137" i="24"/>
  <c r="E125" i="31"/>
  <c r="H124" i="31" s="1"/>
  <c r="I124" i="31" s="1"/>
  <c r="J124" i="31" s="1"/>
  <c r="D139" i="31"/>
  <c r="E140" i="31" s="1"/>
  <c r="H139" i="31" s="1"/>
  <c r="I139" i="31" s="1"/>
  <c r="J139" i="31" s="1"/>
  <c r="E126" i="12"/>
  <c r="H125" i="12" s="1"/>
  <c r="I125" i="12" s="1"/>
  <c r="J125" i="12" s="1"/>
  <c r="D140" i="12"/>
  <c r="E141" i="12" s="1"/>
  <c r="H140" i="12" s="1"/>
  <c r="I140" i="12" s="1"/>
  <c r="J140" i="12" s="1"/>
  <c r="D138" i="14"/>
  <c r="E139" i="14" s="1"/>
  <c r="H138" i="14" s="1"/>
  <c r="I138" i="14" s="1"/>
  <c r="J138" i="14" s="1"/>
  <c r="E124" i="14"/>
  <c r="H123" i="14" s="1"/>
  <c r="I123" i="14" s="1"/>
  <c r="J123" i="14" s="1"/>
  <c r="P60" i="3"/>
  <c r="Q60" i="3" s="1"/>
  <c r="S60" i="3" s="1"/>
  <c r="U60" i="3" s="1"/>
  <c r="AQ60" i="3" s="1"/>
  <c r="AU60" i="3" s="1"/>
  <c r="P28" i="8"/>
  <c r="Q28" i="8" s="1"/>
  <c r="S28" i="8" s="1"/>
  <c r="U28" i="8" s="1"/>
  <c r="AQ28" i="8" s="1"/>
  <c r="AU28" i="8" s="1"/>
  <c r="O29" i="8"/>
  <c r="E107" i="14"/>
  <c r="H106" i="14" s="1"/>
  <c r="I106" i="14" s="1"/>
  <c r="J106" i="14" s="1"/>
  <c r="D122" i="14"/>
  <c r="D137" i="21"/>
  <c r="E138" i="21" s="1"/>
  <c r="H137" i="21" s="1"/>
  <c r="I137" i="21" s="1"/>
  <c r="J137" i="21" s="1"/>
  <c r="E123" i="21"/>
  <c r="H122" i="21" s="1"/>
  <c r="I122" i="21" s="1"/>
  <c r="J122" i="21" s="1"/>
  <c r="E132" i="9"/>
  <c r="H131" i="9" s="1"/>
  <c r="I131" i="9" s="1"/>
  <c r="J131" i="9" s="1"/>
  <c r="D146" i="9"/>
  <c r="E147" i="9" s="1"/>
  <c r="H146" i="9" s="1"/>
  <c r="I146" i="9" s="1"/>
  <c r="J146" i="9" s="1"/>
  <c r="E128" i="10"/>
  <c r="H127" i="10" s="1"/>
  <c r="I127" i="10" s="1"/>
  <c r="J127" i="10" s="1"/>
  <c r="D142" i="10"/>
  <c r="E143" i="10" s="1"/>
  <c r="H142" i="10" s="1"/>
  <c r="I142" i="10" s="1"/>
  <c r="J142" i="10" s="1"/>
  <c r="D137" i="27"/>
  <c r="E138" i="27" s="1"/>
  <c r="H137" i="27" s="1"/>
  <c r="I137" i="27" s="1"/>
  <c r="J137" i="27" s="1"/>
  <c r="E123" i="27"/>
  <c r="H122" i="27" s="1"/>
  <c r="I122" i="27" s="1"/>
  <c r="J122" i="27" s="1"/>
  <c r="E126" i="26"/>
  <c r="H125" i="26" s="1"/>
  <c r="I125" i="26" s="1"/>
  <c r="J125" i="26" s="1"/>
  <c r="D140" i="26"/>
  <c r="E141" i="26" s="1"/>
  <c r="H140" i="26" s="1"/>
  <c r="I140" i="26" s="1"/>
  <c r="J140" i="26" s="1"/>
  <c r="D128" i="17"/>
  <c r="E113" i="17"/>
  <c r="H112" i="17" s="1"/>
  <c r="I112" i="17" s="1"/>
  <c r="J112" i="17" s="1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P90" i="3"/>
  <c r="Q90" i="3" s="1"/>
  <c r="S90" i="3" s="1"/>
  <c r="U90" i="3" s="1"/>
  <c r="AJ90" i="3" s="1"/>
  <c r="AN90" i="3" s="1"/>
  <c r="O91" i="3"/>
  <c r="P75" i="18"/>
  <c r="Q75" i="18" s="1"/>
  <c r="S75" i="18" s="1"/>
  <c r="U75" i="18" s="1"/>
  <c r="AQ75" i="18" s="1"/>
  <c r="AU75" i="18" s="1"/>
  <c r="Q105" i="5"/>
  <c r="S105" i="5" s="1"/>
  <c r="U105" i="5" s="1"/>
  <c r="AT105" i="5" s="1"/>
  <c r="AX105" i="5" s="1"/>
  <c r="O106" i="5"/>
  <c r="D146" i="31"/>
  <c r="E147" i="31" s="1"/>
  <c r="H146" i="31" s="1"/>
  <c r="I146" i="31" s="1"/>
  <c r="J146" i="31" s="1"/>
  <c r="E132" i="31"/>
  <c r="H131" i="31" s="1"/>
  <c r="I131" i="31" s="1"/>
  <c r="J131" i="31" s="1"/>
  <c r="D146" i="4"/>
  <c r="E147" i="4" s="1"/>
  <c r="H146" i="4" s="1"/>
  <c r="I146" i="4" s="1"/>
  <c r="J146" i="4" s="1"/>
  <c r="E132" i="4"/>
  <c r="H131" i="4" s="1"/>
  <c r="I131" i="4" s="1"/>
  <c r="J131" i="4" s="1"/>
  <c r="E126" i="9"/>
  <c r="H125" i="9" s="1"/>
  <c r="I125" i="9" s="1"/>
  <c r="J125" i="9" s="1"/>
  <c r="D140" i="9"/>
  <c r="E141" i="9" s="1"/>
  <c r="H140" i="9" s="1"/>
  <c r="I140" i="9" s="1"/>
  <c r="J140" i="9" s="1"/>
  <c r="E128" i="6"/>
  <c r="H127" i="6" s="1"/>
  <c r="I127" i="6" s="1"/>
  <c r="J127" i="6" s="1"/>
  <c r="D142" i="6"/>
  <c r="E143" i="6" s="1"/>
  <c r="H142" i="6" s="1"/>
  <c r="I142" i="6" s="1"/>
  <c r="J142" i="6" s="1"/>
  <c r="P76" i="30"/>
  <c r="Q76" i="30" s="1"/>
  <c r="S76" i="30" s="1"/>
  <c r="U76" i="30" s="1"/>
  <c r="AQ76" i="30" s="1"/>
  <c r="AU76" i="30" s="1"/>
  <c r="P90" i="18"/>
  <c r="Q90" i="18" s="1"/>
  <c r="S90" i="18" s="1"/>
  <c r="U90" i="18" s="1"/>
  <c r="AJ90" i="18" s="1"/>
  <c r="AN90" i="18" s="1"/>
  <c r="P90" i="16"/>
  <c r="Q90" i="16" s="1"/>
  <c r="S90" i="16" s="1"/>
  <c r="U90" i="16" s="1"/>
  <c r="AJ90" i="16" s="1"/>
  <c r="AN90" i="16" s="1"/>
  <c r="E112" i="22"/>
  <c r="H111" i="22" s="1"/>
  <c r="I111" i="22" s="1"/>
  <c r="J111" i="22" s="1"/>
  <c r="D127" i="22"/>
  <c r="N62" i="1"/>
  <c r="P61" i="1"/>
  <c r="Q61" i="1" s="1"/>
  <c r="S61" i="1" s="1"/>
  <c r="U61" i="1" s="1"/>
  <c r="AQ61" i="1" s="1"/>
  <c r="AU61" i="1" s="1"/>
  <c r="O62" i="1"/>
  <c r="D147" i="6"/>
  <c r="E148" i="6" s="1"/>
  <c r="H147" i="6" s="1"/>
  <c r="I147" i="6" s="1"/>
  <c r="J147" i="6" s="1"/>
  <c r="E133" i="6"/>
  <c r="H132" i="6" s="1"/>
  <c r="I132" i="6" s="1"/>
  <c r="J132" i="6" s="1"/>
  <c r="Q89" i="28"/>
  <c r="S89" i="28" s="1"/>
  <c r="U89" i="28" s="1"/>
  <c r="AJ89" i="28" s="1"/>
  <c r="AN89" i="28" s="1"/>
  <c r="O90" i="28"/>
  <c r="D123" i="11"/>
  <c r="E108" i="11"/>
  <c r="H107" i="11" s="1"/>
  <c r="I107" i="11" s="1"/>
  <c r="J107" i="11" s="1"/>
  <c r="D138" i="29"/>
  <c r="E139" i="29" s="1"/>
  <c r="H138" i="29" s="1"/>
  <c r="I138" i="29" s="1"/>
  <c r="J138" i="29" s="1"/>
  <c r="E124" i="29"/>
  <c r="H123" i="29" s="1"/>
  <c r="I123" i="29" s="1"/>
  <c r="J123" i="29" s="1"/>
  <c r="E112" i="20"/>
  <c r="H111" i="20" s="1"/>
  <c r="I111" i="20" s="1"/>
  <c r="J111" i="20" s="1"/>
  <c r="D127" i="20"/>
  <c r="P91" i="21"/>
  <c r="Q91" i="21" s="1"/>
  <c r="S91" i="21" s="1"/>
  <c r="U91" i="21" s="1"/>
  <c r="AJ91" i="21" s="1"/>
  <c r="AN91" i="21" s="1"/>
  <c r="O92" i="21"/>
  <c r="D143" i="29"/>
  <c r="E144" i="29" s="1"/>
  <c r="H143" i="29" s="1"/>
  <c r="I143" i="29" s="1"/>
  <c r="J143" i="29" s="1"/>
  <c r="E129" i="29"/>
  <c r="H128" i="29" s="1"/>
  <c r="I128" i="29" s="1"/>
  <c r="J128" i="29" s="1"/>
  <c r="P45" i="7"/>
  <c r="Q45" i="7" s="1"/>
  <c r="S45" i="7" s="1"/>
  <c r="U45" i="7" s="1"/>
  <c r="AQ45" i="7" s="1"/>
  <c r="AU45" i="7" s="1"/>
  <c r="E131" i="30"/>
  <c r="H130" i="30" s="1"/>
  <c r="I130" i="30" s="1"/>
  <c r="J130" i="30" s="1"/>
  <c r="D145" i="30"/>
  <c r="E146" i="30" s="1"/>
  <c r="H145" i="30" s="1"/>
  <c r="I145" i="30" s="1"/>
  <c r="J145" i="30" s="1"/>
  <c r="P29" i="2"/>
  <c r="Q29" i="2" s="1"/>
  <c r="S29" i="2" s="1"/>
  <c r="U29" i="2" s="1"/>
  <c r="AQ29" i="2" s="1"/>
  <c r="AU29" i="2" s="1"/>
  <c r="P124" i="25"/>
  <c r="Q124" i="25" s="1"/>
  <c r="S124" i="25" s="1"/>
  <c r="U124" i="25" s="1"/>
  <c r="AT124" i="25" s="1"/>
  <c r="P45" i="28"/>
  <c r="Q45" i="28" s="1"/>
  <c r="S45" i="28" s="1"/>
  <c r="U45" i="28" s="1"/>
  <c r="AQ45" i="28" s="1"/>
  <c r="AU45" i="28" s="1"/>
  <c r="N46" i="28"/>
  <c r="P106" i="4"/>
  <c r="Q106" i="4" s="1"/>
  <c r="S106" i="4" s="1"/>
  <c r="U106" i="4" s="1"/>
  <c r="AT106" i="4" s="1"/>
  <c r="AX106" i="4" s="1"/>
  <c r="Q121" i="24"/>
  <c r="S121" i="24" s="1"/>
  <c r="U121" i="24" s="1"/>
  <c r="AT121" i="24" s="1"/>
  <c r="O122" i="24"/>
  <c r="P44" i="2"/>
  <c r="Q44" i="2" s="1"/>
  <c r="S44" i="2" s="1"/>
  <c r="U44" i="2" s="1"/>
  <c r="AQ44" i="2" s="1"/>
  <c r="AU44" i="2" s="1"/>
  <c r="P44" i="14"/>
  <c r="Q44" i="14" s="1"/>
  <c r="S44" i="14" s="1"/>
  <c r="U44" i="14" s="1"/>
  <c r="AQ44" i="14" s="1"/>
  <c r="AU44" i="14" s="1"/>
  <c r="O45" i="14"/>
  <c r="P75" i="13"/>
  <c r="Q75" i="13" s="1"/>
  <c r="S75" i="13" s="1"/>
  <c r="U75" i="13" s="1"/>
  <c r="AQ75" i="13" s="1"/>
  <c r="AU75" i="13" s="1"/>
  <c r="O76" i="13"/>
  <c r="D141" i="14"/>
  <c r="E142" i="14" s="1"/>
  <c r="H141" i="14" s="1"/>
  <c r="I141" i="14" s="1"/>
  <c r="J141" i="14" s="1"/>
  <c r="E127" i="14"/>
  <c r="H126" i="14" s="1"/>
  <c r="I126" i="14" s="1"/>
  <c r="J126" i="14" s="1"/>
  <c r="D122" i="31"/>
  <c r="E107" i="31"/>
  <c r="H106" i="31" s="1"/>
  <c r="I106" i="31" s="1"/>
  <c r="J106" i="31" s="1"/>
  <c r="P106" i="31" s="1"/>
  <c r="D124" i="28"/>
  <c r="E109" i="28"/>
  <c r="H108" i="28" s="1"/>
  <c r="I108" i="28" s="1"/>
  <c r="J108" i="28" s="1"/>
  <c r="Q89" i="15"/>
  <c r="S89" i="15" s="1"/>
  <c r="U89" i="15" s="1"/>
  <c r="AJ89" i="15" s="1"/>
  <c r="AN89" i="15" s="1"/>
  <c r="O90" i="15"/>
  <c r="D131" i="3"/>
  <c r="E116" i="3"/>
  <c r="H115" i="3" s="1"/>
  <c r="I115" i="3" s="1"/>
  <c r="J115" i="3" s="1"/>
  <c r="D138" i="27"/>
  <c r="E139" i="27" s="1"/>
  <c r="H138" i="27" s="1"/>
  <c r="I138" i="27" s="1"/>
  <c r="J138" i="27" s="1"/>
  <c r="E124" i="27"/>
  <c r="H123" i="27" s="1"/>
  <c r="I123" i="27" s="1"/>
  <c r="J123" i="27" s="1"/>
  <c r="D124" i="7"/>
  <c r="E109" i="7"/>
  <c r="H108" i="7" s="1"/>
  <c r="I108" i="7" s="1"/>
  <c r="J108" i="7" s="1"/>
  <c r="Q105" i="27"/>
  <c r="S105" i="27" s="1"/>
  <c r="U105" i="27" s="1"/>
  <c r="AT105" i="27" s="1"/>
  <c r="AX105" i="27" s="1"/>
  <c r="O106" i="27"/>
  <c r="E115" i="7"/>
  <c r="H114" i="7" s="1"/>
  <c r="I114" i="7" s="1"/>
  <c r="J114" i="7" s="1"/>
  <c r="D130" i="7"/>
  <c r="D143" i="22"/>
  <c r="E144" i="22" s="1"/>
  <c r="H143" i="22" s="1"/>
  <c r="I143" i="22" s="1"/>
  <c r="J143" i="22" s="1"/>
  <c r="E129" i="22"/>
  <c r="H128" i="22" s="1"/>
  <c r="I128" i="22" s="1"/>
  <c r="J128" i="22" s="1"/>
  <c r="E130" i="2"/>
  <c r="H129" i="2" s="1"/>
  <c r="I129" i="2" s="1"/>
  <c r="J129" i="2" s="1"/>
  <c r="D144" i="2"/>
  <c r="E145" i="2" s="1"/>
  <c r="H144" i="2" s="1"/>
  <c r="I144" i="2" s="1"/>
  <c r="J144" i="2" s="1"/>
  <c r="D136" i="5"/>
  <c r="E137" i="5" s="1"/>
  <c r="H136" i="5" s="1"/>
  <c r="I136" i="5" s="1"/>
  <c r="J136" i="5" s="1"/>
  <c r="P136" i="5" s="1"/>
  <c r="E122" i="5"/>
  <c r="H121" i="5" s="1"/>
  <c r="I121" i="5" s="1"/>
  <c r="J121" i="5" s="1"/>
  <c r="P121" i="5" s="1"/>
  <c r="D141" i="3"/>
  <c r="E142" i="3" s="1"/>
  <c r="H141" i="3" s="1"/>
  <c r="I141" i="3" s="1"/>
  <c r="J141" i="3" s="1"/>
  <c r="E127" i="3"/>
  <c r="H126" i="3" s="1"/>
  <c r="I126" i="3" s="1"/>
  <c r="J126" i="3" s="1"/>
  <c r="P60" i="7"/>
  <c r="Q60" i="7" s="1"/>
  <c r="S60" i="7" s="1"/>
  <c r="U60" i="7" s="1"/>
  <c r="AQ60" i="7" s="1"/>
  <c r="AU60" i="7" s="1"/>
  <c r="D130" i="27"/>
  <c r="E115" i="27"/>
  <c r="H114" i="27" s="1"/>
  <c r="I114" i="27" s="1"/>
  <c r="J114" i="27" s="1"/>
  <c r="D128" i="30"/>
  <c r="E113" i="30"/>
  <c r="H112" i="30" s="1"/>
  <c r="I112" i="30" s="1"/>
  <c r="J112" i="30" s="1"/>
  <c r="O30" i="26"/>
  <c r="N46" i="33"/>
  <c r="O46" i="33" s="1"/>
  <c r="E106" i="28"/>
  <c r="H105" i="28" s="1"/>
  <c r="I105" i="28" s="1"/>
  <c r="J105" i="28" s="1"/>
  <c r="P105" i="28" s="1"/>
  <c r="D121" i="28"/>
  <c r="P76" i="8"/>
  <c r="Q76" i="8" s="1"/>
  <c r="S76" i="8" s="1"/>
  <c r="U76" i="8" s="1"/>
  <c r="AQ76" i="8" s="1"/>
  <c r="AU76" i="8" s="1"/>
  <c r="E117" i="29"/>
  <c r="H116" i="29" s="1"/>
  <c r="I116" i="29" s="1"/>
  <c r="J116" i="29" s="1"/>
  <c r="D132" i="29"/>
  <c r="D127" i="11"/>
  <c r="E112" i="11"/>
  <c r="H111" i="11" s="1"/>
  <c r="I111" i="11" s="1"/>
  <c r="J111" i="11" s="1"/>
  <c r="E110" i="13"/>
  <c r="H109" i="13" s="1"/>
  <c r="I109" i="13" s="1"/>
  <c r="J109" i="13" s="1"/>
  <c r="D125" i="13"/>
  <c r="P44" i="19"/>
  <c r="Q44" i="19" s="1"/>
  <c r="S44" i="19" s="1"/>
  <c r="U44" i="19" s="1"/>
  <c r="AQ44" i="19" s="1"/>
  <c r="AU44" i="19" s="1"/>
  <c r="O45" i="19"/>
  <c r="P74" i="3"/>
  <c r="Q74" i="3" s="1"/>
  <c r="S74" i="3" s="1"/>
  <c r="U74" i="3" s="1"/>
  <c r="AQ74" i="3" s="1"/>
  <c r="AU74" i="3" s="1"/>
  <c r="O75" i="3"/>
  <c r="BA123" i="25"/>
  <c r="AX123" i="25"/>
  <c r="O30" i="29"/>
  <c r="O28" i="25"/>
  <c r="D138" i="16"/>
  <c r="E139" i="16" s="1"/>
  <c r="H138" i="16" s="1"/>
  <c r="I138" i="16" s="1"/>
  <c r="J138" i="16" s="1"/>
  <c r="E124" i="16"/>
  <c r="H123" i="16" s="1"/>
  <c r="I123" i="16" s="1"/>
  <c r="J123" i="16" s="1"/>
  <c r="E132" i="28"/>
  <c r="H131" i="28" s="1"/>
  <c r="I131" i="28" s="1"/>
  <c r="J131" i="28" s="1"/>
  <c r="D146" i="28"/>
  <c r="E147" i="28" s="1"/>
  <c r="H146" i="28" s="1"/>
  <c r="I146" i="28" s="1"/>
  <c r="J146" i="28" s="1"/>
  <c r="D143" i="11"/>
  <c r="E144" i="11" s="1"/>
  <c r="H143" i="11" s="1"/>
  <c r="I143" i="11" s="1"/>
  <c r="J143" i="11" s="1"/>
  <c r="E129" i="11"/>
  <c r="H128" i="11" s="1"/>
  <c r="I128" i="11" s="1"/>
  <c r="J128" i="11" s="1"/>
  <c r="E127" i="27"/>
  <c r="H126" i="27" s="1"/>
  <c r="I126" i="27" s="1"/>
  <c r="J126" i="27" s="1"/>
  <c r="D141" i="27"/>
  <c r="E142" i="27" s="1"/>
  <c r="H141" i="27" s="1"/>
  <c r="I141" i="27" s="1"/>
  <c r="J141" i="27" s="1"/>
  <c r="O29" i="20"/>
  <c r="E106" i="15"/>
  <c r="H105" i="15" s="1"/>
  <c r="I105" i="15" s="1"/>
  <c r="J105" i="15" s="1"/>
  <c r="P105" i="15" s="1"/>
  <c r="D121" i="15"/>
  <c r="E113" i="3"/>
  <c r="H112" i="3" s="1"/>
  <c r="I112" i="3" s="1"/>
  <c r="J112" i="3" s="1"/>
  <c r="D128" i="3"/>
  <c r="O75" i="7"/>
  <c r="E117" i="28"/>
  <c r="H116" i="28" s="1"/>
  <c r="I116" i="28" s="1"/>
  <c r="J116" i="28" s="1"/>
  <c r="D132" i="28"/>
  <c r="E132" i="33"/>
  <c r="H131" i="33" s="1"/>
  <c r="I131" i="33" s="1"/>
  <c r="J131" i="33" s="1"/>
  <c r="D146" i="33"/>
  <c r="E147" i="33" s="1"/>
  <c r="H146" i="33" s="1"/>
  <c r="I146" i="33" s="1"/>
  <c r="J146" i="33" s="1"/>
  <c r="O46" i="3"/>
  <c r="D138" i="3"/>
  <c r="E139" i="3" s="1"/>
  <c r="H138" i="3" s="1"/>
  <c r="I138" i="3" s="1"/>
  <c r="J138" i="3" s="1"/>
  <c r="E124" i="3"/>
  <c r="H123" i="3" s="1"/>
  <c r="I123" i="3" s="1"/>
  <c r="J123" i="3" s="1"/>
  <c r="D147" i="20"/>
  <c r="E148" i="20" s="1"/>
  <c r="H147" i="20" s="1"/>
  <c r="I147" i="20" s="1"/>
  <c r="J147" i="20" s="1"/>
  <c r="E133" i="20"/>
  <c r="H132" i="20" s="1"/>
  <c r="I132" i="20" s="1"/>
  <c r="J132" i="20" s="1"/>
  <c r="O75" i="21"/>
  <c r="E126" i="19"/>
  <c r="H125" i="19" s="1"/>
  <c r="I125" i="19" s="1"/>
  <c r="J125" i="19" s="1"/>
  <c r="D140" i="19"/>
  <c r="E141" i="19" s="1"/>
  <c r="H140" i="19" s="1"/>
  <c r="I140" i="19" s="1"/>
  <c r="J140" i="19" s="1"/>
  <c r="O75" i="31"/>
  <c r="O44" i="17"/>
  <c r="O91" i="30"/>
  <c r="D123" i="20"/>
  <c r="E108" i="20"/>
  <c r="H107" i="20" s="1"/>
  <c r="I107" i="20" s="1"/>
  <c r="J107" i="20" s="1"/>
  <c r="P138" i="25"/>
  <c r="Q138" i="25" s="1"/>
  <c r="S138" i="25" s="1"/>
  <c r="U138" i="25" s="1"/>
  <c r="AT138" i="25" s="1"/>
  <c r="AX138" i="25" s="1"/>
  <c r="P60" i="13"/>
  <c r="Q60" i="13" s="1"/>
  <c r="S60" i="13" s="1"/>
  <c r="U60" i="13" s="1"/>
  <c r="AQ60" i="13" s="1"/>
  <c r="AU60" i="13" s="1"/>
  <c r="O61" i="13"/>
  <c r="P75" i="12"/>
  <c r="Q75" i="12" s="1"/>
  <c r="S75" i="12" s="1"/>
  <c r="U75" i="12" s="1"/>
  <c r="AQ75" i="12" s="1"/>
  <c r="AU75" i="12" s="1"/>
  <c r="E115" i="28"/>
  <c r="H114" i="28" s="1"/>
  <c r="I114" i="28" s="1"/>
  <c r="J114" i="28" s="1"/>
  <c r="D130" i="28"/>
  <c r="Q89" i="26"/>
  <c r="S89" i="26" s="1"/>
  <c r="U89" i="26" s="1"/>
  <c r="AJ89" i="26" s="1"/>
  <c r="AN89" i="26" s="1"/>
  <c r="O90" i="26"/>
  <c r="P46" i="10"/>
  <c r="Q46" i="10" s="1"/>
  <c r="S46" i="10" s="1"/>
  <c r="U46" i="10" s="1"/>
  <c r="AQ46" i="10" s="1"/>
  <c r="AU46" i="10" s="1"/>
  <c r="O47" i="10"/>
  <c r="P60" i="15"/>
  <c r="Q60" i="15" s="1"/>
  <c r="S60" i="15" s="1"/>
  <c r="U60" i="15" s="1"/>
  <c r="AQ60" i="15" s="1"/>
  <c r="AU60" i="15" s="1"/>
  <c r="P91" i="24"/>
  <c r="Q91" i="24" s="1"/>
  <c r="S91" i="24" s="1"/>
  <c r="U91" i="24" s="1"/>
  <c r="AJ91" i="24" s="1"/>
  <c r="AN91" i="24" s="1"/>
  <c r="O92" i="24"/>
  <c r="D127" i="16"/>
  <c r="E112" i="16"/>
  <c r="H111" i="16" s="1"/>
  <c r="I111" i="16" s="1"/>
  <c r="J111" i="16" s="1"/>
  <c r="E107" i="11"/>
  <c r="H106" i="11" s="1"/>
  <c r="I106" i="11" s="1"/>
  <c r="J106" i="11" s="1"/>
  <c r="D122" i="11"/>
  <c r="E133" i="26"/>
  <c r="H132" i="26" s="1"/>
  <c r="I132" i="26" s="1"/>
  <c r="J132" i="26" s="1"/>
  <c r="D147" i="26"/>
  <c r="E148" i="26" s="1"/>
  <c r="H147" i="26" s="1"/>
  <c r="I147" i="26" s="1"/>
  <c r="J147" i="26" s="1"/>
  <c r="E113" i="10"/>
  <c r="H112" i="10" s="1"/>
  <c r="I112" i="10" s="1"/>
  <c r="J112" i="10" s="1"/>
  <c r="D128" i="10"/>
  <c r="D123" i="18"/>
  <c r="E108" i="18"/>
  <c r="H107" i="18" s="1"/>
  <c r="I107" i="18" s="1"/>
  <c r="J107" i="18" s="1"/>
  <c r="D127" i="12"/>
  <c r="E112" i="12"/>
  <c r="H111" i="12" s="1"/>
  <c r="I111" i="12" s="1"/>
  <c r="J111" i="12" s="1"/>
  <c r="E127" i="8"/>
  <c r="H126" i="8" s="1"/>
  <c r="I126" i="8" s="1"/>
  <c r="J126" i="8" s="1"/>
  <c r="D141" i="8"/>
  <c r="E142" i="8" s="1"/>
  <c r="H141" i="8" s="1"/>
  <c r="I141" i="8" s="1"/>
  <c r="J141" i="8" s="1"/>
  <c r="D145" i="8"/>
  <c r="E146" i="8" s="1"/>
  <c r="H145" i="8" s="1"/>
  <c r="I145" i="8" s="1"/>
  <c r="J145" i="8" s="1"/>
  <c r="E131" i="8"/>
  <c r="H130" i="8" s="1"/>
  <c r="I130" i="8" s="1"/>
  <c r="J130" i="8" s="1"/>
  <c r="E107" i="23"/>
  <c r="H106" i="23" s="1"/>
  <c r="I106" i="23" s="1"/>
  <c r="J106" i="23" s="1"/>
  <c r="D122" i="23"/>
  <c r="E126" i="10"/>
  <c r="H125" i="10" s="1"/>
  <c r="I125" i="10" s="1"/>
  <c r="J125" i="10" s="1"/>
  <c r="D140" i="10"/>
  <c r="E141" i="10" s="1"/>
  <c r="H140" i="10" s="1"/>
  <c r="I140" i="10" s="1"/>
  <c r="J140" i="10" s="1"/>
  <c r="O75" i="6"/>
  <c r="O29" i="1"/>
  <c r="E129" i="31"/>
  <c r="H128" i="31" s="1"/>
  <c r="I128" i="31" s="1"/>
  <c r="J128" i="31" s="1"/>
  <c r="D143" i="31"/>
  <c r="E144" i="31" s="1"/>
  <c r="H143" i="31" s="1"/>
  <c r="I143" i="31" s="1"/>
  <c r="J143" i="31" s="1"/>
  <c r="P90" i="19"/>
  <c r="Q90" i="19" s="1"/>
  <c r="S90" i="19" s="1"/>
  <c r="U90" i="19" s="1"/>
  <c r="AJ90" i="19" s="1"/>
  <c r="AN90" i="19" s="1"/>
  <c r="D144" i="14"/>
  <c r="E145" i="14" s="1"/>
  <c r="H144" i="14" s="1"/>
  <c r="I144" i="14" s="1"/>
  <c r="J144" i="14" s="1"/>
  <c r="E130" i="14"/>
  <c r="H129" i="14" s="1"/>
  <c r="I129" i="14" s="1"/>
  <c r="J129" i="14" s="1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O45" i="25"/>
  <c r="E127" i="18"/>
  <c r="H126" i="18" s="1"/>
  <c r="I126" i="18" s="1"/>
  <c r="J126" i="18" s="1"/>
  <c r="D141" i="18"/>
  <c r="E142" i="18" s="1"/>
  <c r="H141" i="18" s="1"/>
  <c r="I141" i="18" s="1"/>
  <c r="J141" i="18" s="1"/>
  <c r="E124" i="4"/>
  <c r="H123" i="4" s="1"/>
  <c r="I123" i="4" s="1"/>
  <c r="J123" i="4" s="1"/>
  <c r="D138" i="4"/>
  <c r="E139" i="4" s="1"/>
  <c r="H138" i="4" s="1"/>
  <c r="I138" i="4" s="1"/>
  <c r="J138" i="4" s="1"/>
  <c r="D125" i="5"/>
  <c r="E110" i="5"/>
  <c r="H109" i="5" s="1"/>
  <c r="I109" i="5" s="1"/>
  <c r="J109" i="5" s="1"/>
  <c r="D147" i="33"/>
  <c r="E148" i="33" s="1"/>
  <c r="H147" i="33" s="1"/>
  <c r="I147" i="33" s="1"/>
  <c r="J147" i="33" s="1"/>
  <c r="E133" i="33"/>
  <c r="H132" i="33" s="1"/>
  <c r="I132" i="33" s="1"/>
  <c r="J132" i="33" s="1"/>
  <c r="Q121" i="31"/>
  <c r="S121" i="31" s="1"/>
  <c r="U121" i="31" s="1"/>
  <c r="AT121" i="31" s="1"/>
  <c r="O122" i="31"/>
  <c r="P106" i="21"/>
  <c r="Q106" i="21" s="1"/>
  <c r="S106" i="21" s="1"/>
  <c r="U106" i="21" s="1"/>
  <c r="AT106" i="21" s="1"/>
  <c r="AX106" i="21" s="1"/>
  <c r="O107" i="21"/>
  <c r="N46" i="8"/>
  <c r="P45" i="8"/>
  <c r="Q45" i="8" s="1"/>
  <c r="S45" i="8" s="1"/>
  <c r="U45" i="8" s="1"/>
  <c r="AQ45" i="8" s="1"/>
  <c r="AU45" i="8" s="1"/>
  <c r="O46" i="8"/>
  <c r="D145" i="12"/>
  <c r="E146" i="12" s="1"/>
  <c r="H145" i="12" s="1"/>
  <c r="I145" i="12" s="1"/>
  <c r="J145" i="12" s="1"/>
  <c r="E131" i="12"/>
  <c r="H130" i="12" s="1"/>
  <c r="I130" i="12" s="1"/>
  <c r="J130" i="12" s="1"/>
  <c r="E125" i="3"/>
  <c r="H124" i="3" s="1"/>
  <c r="I124" i="3" s="1"/>
  <c r="J124" i="3" s="1"/>
  <c r="D139" i="3"/>
  <c r="E140" i="3" s="1"/>
  <c r="H139" i="3" s="1"/>
  <c r="I139" i="3" s="1"/>
  <c r="J139" i="3" s="1"/>
  <c r="E128" i="2"/>
  <c r="H127" i="2" s="1"/>
  <c r="I127" i="2" s="1"/>
  <c r="J127" i="2" s="1"/>
  <c r="D142" i="2"/>
  <c r="E143" i="2" s="1"/>
  <c r="H142" i="2" s="1"/>
  <c r="I142" i="2" s="1"/>
  <c r="J142" i="2" s="1"/>
  <c r="D139" i="9"/>
  <c r="E140" i="9" s="1"/>
  <c r="H139" i="9" s="1"/>
  <c r="I139" i="9" s="1"/>
  <c r="J139" i="9" s="1"/>
  <c r="E125" i="9"/>
  <c r="H124" i="9" s="1"/>
  <c r="I124" i="9" s="1"/>
  <c r="J124" i="9" s="1"/>
  <c r="P45" i="20"/>
  <c r="Q45" i="20" s="1"/>
  <c r="S45" i="20" s="1"/>
  <c r="U45" i="20" s="1"/>
  <c r="AQ45" i="20" s="1"/>
  <c r="AU45" i="20" s="1"/>
  <c r="D138" i="13"/>
  <c r="E139" i="13" s="1"/>
  <c r="H138" i="13" s="1"/>
  <c r="I138" i="13" s="1"/>
  <c r="J138" i="13" s="1"/>
  <c r="E124" i="13"/>
  <c r="H123" i="13" s="1"/>
  <c r="I123" i="13" s="1"/>
  <c r="J123" i="13" s="1"/>
  <c r="E114" i="23"/>
  <c r="H113" i="23" s="1"/>
  <c r="I113" i="23" s="1"/>
  <c r="J113" i="23" s="1"/>
  <c r="D129" i="23"/>
  <c r="D123" i="15"/>
  <c r="E108" i="15"/>
  <c r="H107" i="15" s="1"/>
  <c r="I107" i="15" s="1"/>
  <c r="J107" i="15" s="1"/>
  <c r="P108" i="1"/>
  <c r="Q108" i="1" s="1"/>
  <c r="S108" i="1" s="1"/>
  <c r="U108" i="1" s="1"/>
  <c r="AT108" i="1" s="1"/>
  <c r="AX108" i="1" s="1"/>
  <c r="D144" i="30"/>
  <c r="E145" i="30" s="1"/>
  <c r="H144" i="30" s="1"/>
  <c r="I144" i="30" s="1"/>
  <c r="J144" i="30" s="1"/>
  <c r="E130" i="30"/>
  <c r="H129" i="30" s="1"/>
  <c r="I129" i="30" s="1"/>
  <c r="J129" i="30" s="1"/>
  <c r="E131" i="19"/>
  <c r="H130" i="19" s="1"/>
  <c r="I130" i="19" s="1"/>
  <c r="J130" i="19" s="1"/>
  <c r="D145" i="19"/>
  <c r="E146" i="19" s="1"/>
  <c r="H145" i="19" s="1"/>
  <c r="I145" i="19" s="1"/>
  <c r="J145" i="19" s="1"/>
  <c r="Q105" i="22"/>
  <c r="S105" i="22" s="1"/>
  <c r="U105" i="22" s="1"/>
  <c r="AT105" i="22" s="1"/>
  <c r="AX105" i="22" s="1"/>
  <c r="O106" i="22"/>
  <c r="E107" i="12"/>
  <c r="H106" i="12" s="1"/>
  <c r="I106" i="12" s="1"/>
  <c r="J106" i="12" s="1"/>
  <c r="P106" i="12" s="1"/>
  <c r="D122" i="12"/>
  <c r="D142" i="9"/>
  <c r="E143" i="9" s="1"/>
  <c r="H142" i="9" s="1"/>
  <c r="I142" i="9" s="1"/>
  <c r="J142" i="9" s="1"/>
  <c r="E128" i="9"/>
  <c r="H127" i="9" s="1"/>
  <c r="I127" i="9" s="1"/>
  <c r="J127" i="9" s="1"/>
  <c r="D137" i="3"/>
  <c r="E138" i="3" s="1"/>
  <c r="H137" i="3" s="1"/>
  <c r="I137" i="3" s="1"/>
  <c r="J137" i="3" s="1"/>
  <c r="E123" i="3"/>
  <c r="H122" i="3" s="1"/>
  <c r="I122" i="3" s="1"/>
  <c r="J122" i="3" s="1"/>
  <c r="D132" i="4"/>
  <c r="E117" i="4"/>
  <c r="H116" i="4" s="1"/>
  <c r="I116" i="4" s="1"/>
  <c r="J116" i="4" s="1"/>
  <c r="D127" i="23"/>
  <c r="E112" i="23"/>
  <c r="H111" i="23" s="1"/>
  <c r="I111" i="23" s="1"/>
  <c r="J111" i="23" s="1"/>
  <c r="Q121" i="8"/>
  <c r="S121" i="8" s="1"/>
  <c r="U121" i="8" s="1"/>
  <c r="AT121" i="8" s="1"/>
  <c r="O122" i="8"/>
  <c r="D141" i="7"/>
  <c r="E142" i="7" s="1"/>
  <c r="H141" i="7" s="1"/>
  <c r="I141" i="7" s="1"/>
  <c r="J141" i="7" s="1"/>
  <c r="E127" i="7"/>
  <c r="H126" i="7" s="1"/>
  <c r="I126" i="7" s="1"/>
  <c r="J126" i="7" s="1"/>
  <c r="P90" i="9"/>
  <c r="Q90" i="9" s="1"/>
  <c r="S90" i="9" s="1"/>
  <c r="U90" i="9" s="1"/>
  <c r="AJ90" i="9" s="1"/>
  <c r="AN90" i="9" s="1"/>
  <c r="D136" i="9"/>
  <c r="E137" i="9" s="1"/>
  <c r="H136" i="9" s="1"/>
  <c r="I136" i="9" s="1"/>
  <c r="J136" i="9" s="1"/>
  <c r="P136" i="9" s="1"/>
  <c r="E122" i="9"/>
  <c r="H121" i="9" s="1"/>
  <c r="I121" i="9" s="1"/>
  <c r="J121" i="9" s="1"/>
  <c r="P121" i="9" s="1"/>
  <c r="E132" i="23"/>
  <c r="H131" i="23" s="1"/>
  <c r="I131" i="23" s="1"/>
  <c r="J131" i="23" s="1"/>
  <c r="D146" i="23"/>
  <c r="E147" i="23" s="1"/>
  <c r="H146" i="23" s="1"/>
  <c r="I146" i="23" s="1"/>
  <c r="J146" i="23" s="1"/>
  <c r="Q105" i="17"/>
  <c r="S105" i="17" s="1"/>
  <c r="U105" i="17" s="1"/>
  <c r="AT105" i="17" s="1"/>
  <c r="AX105" i="17" s="1"/>
  <c r="O106" i="17"/>
  <c r="AX121" i="29"/>
  <c r="BA121" i="29"/>
  <c r="P59" i="33"/>
  <c r="Q59" i="33" s="1"/>
  <c r="S59" i="33" s="1"/>
  <c r="U59" i="33" s="1"/>
  <c r="AQ59" i="33" s="1"/>
  <c r="AU59" i="33" s="1"/>
  <c r="O60" i="33"/>
  <c r="E122" i="33"/>
  <c r="H121" i="33" s="1"/>
  <c r="I121" i="33" s="1"/>
  <c r="J121" i="33" s="1"/>
  <c r="P121" i="33" s="1"/>
  <c r="D136" i="33"/>
  <c r="E137" i="33" s="1"/>
  <c r="H136" i="33" s="1"/>
  <c r="I136" i="33" s="1"/>
  <c r="J136" i="33" s="1"/>
  <c r="P136" i="33" s="1"/>
  <c r="Q136" i="31"/>
  <c r="S136" i="31" s="1"/>
  <c r="U136" i="31" s="1"/>
  <c r="AT136" i="31" s="1"/>
  <c r="AX136" i="31" s="1"/>
  <c r="O137" i="31"/>
  <c r="P75" i="4"/>
  <c r="Q75" i="4" s="1"/>
  <c r="S75" i="4" s="1"/>
  <c r="U75" i="4" s="1"/>
  <c r="AQ75" i="4" s="1"/>
  <c r="AU75" i="4" s="1"/>
  <c r="N30" i="6"/>
  <c r="O30" i="6" s="1"/>
  <c r="D132" i="3"/>
  <c r="E117" i="3"/>
  <c r="H116" i="3" s="1"/>
  <c r="I116" i="3" s="1"/>
  <c r="J116" i="3" s="1"/>
  <c r="E112" i="30"/>
  <c r="H111" i="30" s="1"/>
  <c r="I111" i="30" s="1"/>
  <c r="J111" i="30" s="1"/>
  <c r="D127" i="30"/>
  <c r="E115" i="16"/>
  <c r="H114" i="16" s="1"/>
  <c r="I114" i="16" s="1"/>
  <c r="J114" i="16" s="1"/>
  <c r="D130" i="16"/>
  <c r="E125" i="6"/>
  <c r="H124" i="6" s="1"/>
  <c r="I124" i="6" s="1"/>
  <c r="J124" i="6" s="1"/>
  <c r="D139" i="6"/>
  <c r="E140" i="6" s="1"/>
  <c r="H139" i="6" s="1"/>
  <c r="I139" i="6" s="1"/>
  <c r="J139" i="6" s="1"/>
  <c r="E132" i="21"/>
  <c r="H131" i="21" s="1"/>
  <c r="I131" i="21" s="1"/>
  <c r="J131" i="21" s="1"/>
  <c r="D146" i="21"/>
  <c r="E147" i="21" s="1"/>
  <c r="H146" i="21" s="1"/>
  <c r="I146" i="21" s="1"/>
  <c r="J146" i="21" s="1"/>
  <c r="D138" i="26"/>
  <c r="E139" i="26" s="1"/>
  <c r="H138" i="26" s="1"/>
  <c r="I138" i="26" s="1"/>
  <c r="J138" i="26" s="1"/>
  <c r="E124" i="26"/>
  <c r="H123" i="26" s="1"/>
  <c r="I123" i="26" s="1"/>
  <c r="J123" i="26" s="1"/>
  <c r="E106" i="26"/>
  <c r="H105" i="26" s="1"/>
  <c r="I105" i="26" s="1"/>
  <c r="J105" i="26" s="1"/>
  <c r="P105" i="26" s="1"/>
  <c r="D121" i="26"/>
  <c r="D141" i="22"/>
  <c r="E142" i="22" s="1"/>
  <c r="H141" i="22" s="1"/>
  <c r="I141" i="22" s="1"/>
  <c r="J141" i="22" s="1"/>
  <c r="E127" i="22"/>
  <c r="H126" i="22" s="1"/>
  <c r="I126" i="22" s="1"/>
  <c r="J126" i="22" s="1"/>
  <c r="O60" i="24"/>
  <c r="N109" i="25"/>
  <c r="O109" i="25" s="1"/>
  <c r="D132" i="31"/>
  <c r="E117" i="31"/>
  <c r="H116" i="31" s="1"/>
  <c r="I116" i="31" s="1"/>
  <c r="J116" i="31" s="1"/>
  <c r="E122" i="22"/>
  <c r="H121" i="22" s="1"/>
  <c r="I121" i="22" s="1"/>
  <c r="J121" i="22" s="1"/>
  <c r="P121" i="22" s="1"/>
  <c r="D136" i="22"/>
  <c r="E137" i="22" s="1"/>
  <c r="H136" i="22" s="1"/>
  <c r="I136" i="22" s="1"/>
  <c r="J136" i="22" s="1"/>
  <c r="P136" i="22" s="1"/>
  <c r="E125" i="10"/>
  <c r="H124" i="10" s="1"/>
  <c r="I124" i="10" s="1"/>
  <c r="J124" i="10" s="1"/>
  <c r="D139" i="10"/>
  <c r="E140" i="10" s="1"/>
  <c r="H139" i="10" s="1"/>
  <c r="I139" i="10" s="1"/>
  <c r="J139" i="10" s="1"/>
  <c r="Q90" i="12"/>
  <c r="S90" i="12" s="1"/>
  <c r="U90" i="12" s="1"/>
  <c r="AJ90" i="12" s="1"/>
  <c r="AN90" i="12" s="1"/>
  <c r="O91" i="12"/>
  <c r="D143" i="21"/>
  <c r="E144" i="21" s="1"/>
  <c r="H143" i="21" s="1"/>
  <c r="I143" i="21" s="1"/>
  <c r="J143" i="21" s="1"/>
  <c r="E129" i="21"/>
  <c r="H128" i="21" s="1"/>
  <c r="I128" i="21" s="1"/>
  <c r="J128" i="21" s="1"/>
  <c r="P123" i="34" l="1"/>
  <c r="Q123" i="34" s="1"/>
  <c r="S123" i="34" s="1"/>
  <c r="U123" i="34" s="1"/>
  <c r="AT123" i="34" s="1"/>
  <c r="O124" i="34"/>
  <c r="BA122" i="34"/>
  <c r="AX122" i="34"/>
  <c r="P107" i="34"/>
  <c r="Q107" i="34" s="1"/>
  <c r="S107" i="34" s="1"/>
  <c r="U107" i="34" s="1"/>
  <c r="AT107" i="34" s="1"/>
  <c r="AX107" i="34" s="1"/>
  <c r="O108" i="34"/>
  <c r="P45" i="34"/>
  <c r="Q45" i="34" s="1"/>
  <c r="S45" i="34" s="1"/>
  <c r="U45" i="34" s="1"/>
  <c r="AQ45" i="34" s="1"/>
  <c r="AU45" i="34" s="1"/>
  <c r="N46" i="34"/>
  <c r="O46" i="34"/>
  <c r="P93" i="34"/>
  <c r="Q93" i="34" s="1"/>
  <c r="S93" i="34" s="1"/>
  <c r="U93" i="34" s="1"/>
  <c r="AJ93" i="34" s="1"/>
  <c r="AN93" i="34" s="1"/>
  <c r="O94" i="34"/>
  <c r="P61" i="34"/>
  <c r="Q61" i="34" s="1"/>
  <c r="S61" i="34" s="1"/>
  <c r="U61" i="34" s="1"/>
  <c r="AQ61" i="34" s="1"/>
  <c r="AU61" i="34" s="1"/>
  <c r="P30" i="34"/>
  <c r="Q30" i="34" s="1"/>
  <c r="S30" i="34" s="1"/>
  <c r="U30" i="34" s="1"/>
  <c r="AQ30" i="34" s="1"/>
  <c r="AU30" i="34" s="1"/>
  <c r="P77" i="34"/>
  <c r="Q77" i="34" s="1"/>
  <c r="S77" i="34" s="1"/>
  <c r="U77" i="34" s="1"/>
  <c r="AQ77" i="34" s="1"/>
  <c r="AU77" i="34" s="1"/>
  <c r="O78" i="34"/>
  <c r="O138" i="34"/>
  <c r="P30" i="17"/>
  <c r="Q30" i="17" s="1"/>
  <c r="S30" i="17" s="1"/>
  <c r="U30" i="17" s="1"/>
  <c r="AQ30" i="17" s="1"/>
  <c r="AU30" i="17" s="1"/>
  <c r="O31" i="17"/>
  <c r="P46" i="22"/>
  <c r="Q46" i="22" s="1"/>
  <c r="S46" i="22" s="1"/>
  <c r="U46" i="22" s="1"/>
  <c r="AQ46" i="22" s="1"/>
  <c r="AU46" i="22" s="1"/>
  <c r="O47" i="22"/>
  <c r="Q106" i="31"/>
  <c r="S106" i="31" s="1"/>
  <c r="U106" i="31" s="1"/>
  <c r="AT106" i="31" s="1"/>
  <c r="AX106" i="31" s="1"/>
  <c r="O107" i="31"/>
  <c r="P109" i="25"/>
  <c r="Q109" i="25" s="1"/>
  <c r="S109" i="25" s="1"/>
  <c r="U109" i="25" s="1"/>
  <c r="AT109" i="25" s="1"/>
  <c r="AX109" i="25" s="1"/>
  <c r="O110" i="25"/>
  <c r="Q106" i="12"/>
  <c r="S106" i="12" s="1"/>
  <c r="U106" i="12" s="1"/>
  <c r="AT106" i="12" s="1"/>
  <c r="AX106" i="12" s="1"/>
  <c r="O107" i="12"/>
  <c r="P30" i="6"/>
  <c r="Q30" i="6" s="1"/>
  <c r="S30" i="6" s="1"/>
  <c r="U30" i="6" s="1"/>
  <c r="AQ30" i="6" s="1"/>
  <c r="AU30" i="6" s="1"/>
  <c r="P30" i="24"/>
  <c r="Q30" i="24" s="1"/>
  <c r="S30" i="24" s="1"/>
  <c r="U30" i="24" s="1"/>
  <c r="AQ30" i="24" s="1"/>
  <c r="AU30" i="24" s="1"/>
  <c r="O31" i="24"/>
  <c r="Q106" i="30"/>
  <c r="S106" i="30" s="1"/>
  <c r="U106" i="30" s="1"/>
  <c r="AT106" i="30" s="1"/>
  <c r="AX106" i="30" s="1"/>
  <c r="O107" i="30"/>
  <c r="P46" i="18"/>
  <c r="Q46" i="18" s="1"/>
  <c r="S46" i="18" s="1"/>
  <c r="U46" i="18" s="1"/>
  <c r="AQ46" i="18" s="1"/>
  <c r="AU46" i="18" s="1"/>
  <c r="O47" i="18"/>
  <c r="P75" i="3"/>
  <c r="Q75" i="3" s="1"/>
  <c r="S75" i="3" s="1"/>
  <c r="U75" i="3" s="1"/>
  <c r="AQ75" i="3" s="1"/>
  <c r="AU75" i="3" s="1"/>
  <c r="P92" i="21"/>
  <c r="Q92" i="21" s="1"/>
  <c r="S92" i="21" s="1"/>
  <c r="U92" i="21" s="1"/>
  <c r="AJ92" i="21" s="1"/>
  <c r="AN92" i="21" s="1"/>
  <c r="D137" i="30"/>
  <c r="E138" i="30" s="1"/>
  <c r="H137" i="30" s="1"/>
  <c r="I137" i="30" s="1"/>
  <c r="J137" i="30" s="1"/>
  <c r="E123" i="30"/>
  <c r="H122" i="30" s="1"/>
  <c r="I122" i="30" s="1"/>
  <c r="J122" i="30" s="1"/>
  <c r="P91" i="10"/>
  <c r="Q91" i="10" s="1"/>
  <c r="S91" i="10" s="1"/>
  <c r="U91" i="10" s="1"/>
  <c r="AJ91" i="10" s="1"/>
  <c r="AN91" i="10" s="1"/>
  <c r="O92" i="10"/>
  <c r="P107" i="24"/>
  <c r="Q107" i="24" s="1"/>
  <c r="S107" i="24" s="1"/>
  <c r="U107" i="24" s="1"/>
  <c r="AT107" i="24" s="1"/>
  <c r="AX107" i="24" s="1"/>
  <c r="O108" i="24"/>
  <c r="P76" i="22"/>
  <c r="Q76" i="22" s="1"/>
  <c r="S76" i="22" s="1"/>
  <c r="U76" i="22" s="1"/>
  <c r="AQ76" i="22" s="1"/>
  <c r="AU76" i="22" s="1"/>
  <c r="D143" i="20"/>
  <c r="E144" i="20" s="1"/>
  <c r="H143" i="20" s="1"/>
  <c r="I143" i="20" s="1"/>
  <c r="J143" i="20" s="1"/>
  <c r="E129" i="20"/>
  <c r="H128" i="20" s="1"/>
  <c r="I128" i="20" s="1"/>
  <c r="J128" i="20" s="1"/>
  <c r="E125" i="30"/>
  <c r="H124" i="30" s="1"/>
  <c r="I124" i="30" s="1"/>
  <c r="J124" i="30" s="1"/>
  <c r="D139" i="30"/>
  <c r="E140" i="30" s="1"/>
  <c r="H139" i="30" s="1"/>
  <c r="I139" i="30" s="1"/>
  <c r="J139" i="30" s="1"/>
  <c r="E133" i="3"/>
  <c r="H132" i="3" s="1"/>
  <c r="I132" i="3" s="1"/>
  <c r="J132" i="3" s="1"/>
  <c r="D147" i="3"/>
  <c r="E148" i="3" s="1"/>
  <c r="H147" i="3" s="1"/>
  <c r="I147" i="3" s="1"/>
  <c r="J147" i="3" s="1"/>
  <c r="E133" i="4"/>
  <c r="H132" i="4" s="1"/>
  <c r="I132" i="4" s="1"/>
  <c r="J132" i="4" s="1"/>
  <c r="D147" i="4"/>
  <c r="E148" i="4" s="1"/>
  <c r="H147" i="4" s="1"/>
  <c r="I147" i="4" s="1"/>
  <c r="J147" i="4" s="1"/>
  <c r="D140" i="5"/>
  <c r="E141" i="5" s="1"/>
  <c r="H140" i="5" s="1"/>
  <c r="I140" i="5" s="1"/>
  <c r="J140" i="5" s="1"/>
  <c r="E126" i="5"/>
  <c r="H125" i="5" s="1"/>
  <c r="I125" i="5" s="1"/>
  <c r="J125" i="5" s="1"/>
  <c r="N30" i="1"/>
  <c r="P29" i="1"/>
  <c r="Q29" i="1" s="1"/>
  <c r="S29" i="1" s="1"/>
  <c r="U29" i="1" s="1"/>
  <c r="AQ29" i="1" s="1"/>
  <c r="AU29" i="1" s="1"/>
  <c r="O30" i="1"/>
  <c r="O76" i="12"/>
  <c r="N30" i="20"/>
  <c r="P29" i="20"/>
  <c r="Q29" i="20" s="1"/>
  <c r="S29" i="20" s="1"/>
  <c r="U29" i="20" s="1"/>
  <c r="AQ29" i="20" s="1"/>
  <c r="AU29" i="20" s="1"/>
  <c r="O30" i="20"/>
  <c r="E123" i="31"/>
  <c r="H122" i="31" s="1"/>
  <c r="I122" i="31" s="1"/>
  <c r="J122" i="31" s="1"/>
  <c r="D137" i="31"/>
  <c r="E138" i="31" s="1"/>
  <c r="H137" i="31" s="1"/>
  <c r="I137" i="31" s="1"/>
  <c r="J137" i="31" s="1"/>
  <c r="O91" i="16"/>
  <c r="O75" i="15"/>
  <c r="P28" i="16"/>
  <c r="Q28" i="16" s="1"/>
  <c r="S28" i="16" s="1"/>
  <c r="U28" i="16" s="1"/>
  <c r="AQ28" i="16" s="1"/>
  <c r="AU28" i="16" s="1"/>
  <c r="O29" i="16"/>
  <c r="Q121" i="6"/>
  <c r="S121" i="6" s="1"/>
  <c r="U121" i="6" s="1"/>
  <c r="AT121" i="6" s="1"/>
  <c r="O122" i="6"/>
  <c r="O61" i="22"/>
  <c r="D138" i="19"/>
  <c r="E139" i="19" s="1"/>
  <c r="H138" i="19" s="1"/>
  <c r="I138" i="19" s="1"/>
  <c r="J138" i="19" s="1"/>
  <c r="E124" i="19"/>
  <c r="H123" i="19" s="1"/>
  <c r="I123" i="19" s="1"/>
  <c r="J123" i="19" s="1"/>
  <c r="D145" i="11"/>
  <c r="E146" i="11" s="1"/>
  <c r="H145" i="11" s="1"/>
  <c r="I145" i="11" s="1"/>
  <c r="J145" i="11" s="1"/>
  <c r="E131" i="11"/>
  <c r="H130" i="11" s="1"/>
  <c r="I130" i="11" s="1"/>
  <c r="J130" i="11" s="1"/>
  <c r="O61" i="8"/>
  <c r="O45" i="16"/>
  <c r="O46" i="13"/>
  <c r="E132" i="27"/>
  <c r="H131" i="27" s="1"/>
  <c r="I131" i="27" s="1"/>
  <c r="J131" i="27" s="1"/>
  <c r="D146" i="27"/>
  <c r="E147" i="27" s="1"/>
  <c r="H146" i="27" s="1"/>
  <c r="I146" i="27" s="1"/>
  <c r="J146" i="27" s="1"/>
  <c r="D144" i="12"/>
  <c r="E145" i="12" s="1"/>
  <c r="H144" i="12" s="1"/>
  <c r="I144" i="12" s="1"/>
  <c r="J144" i="12" s="1"/>
  <c r="E130" i="12"/>
  <c r="H129" i="12" s="1"/>
  <c r="I129" i="12" s="1"/>
  <c r="J129" i="12" s="1"/>
  <c r="E125" i="21"/>
  <c r="H124" i="21" s="1"/>
  <c r="I124" i="21" s="1"/>
  <c r="J124" i="21" s="1"/>
  <c r="D139" i="21"/>
  <c r="E140" i="21" s="1"/>
  <c r="H139" i="21" s="1"/>
  <c r="I139" i="21" s="1"/>
  <c r="J139" i="21" s="1"/>
  <c r="O47" i="5"/>
  <c r="Q105" i="15"/>
  <c r="S105" i="15" s="1"/>
  <c r="U105" i="15" s="1"/>
  <c r="AT105" i="15" s="1"/>
  <c r="AX105" i="15" s="1"/>
  <c r="O106" i="15"/>
  <c r="E128" i="20"/>
  <c r="H127" i="20" s="1"/>
  <c r="I127" i="20" s="1"/>
  <c r="J127" i="20" s="1"/>
  <c r="D142" i="20"/>
  <c r="E143" i="20" s="1"/>
  <c r="H142" i="20" s="1"/>
  <c r="I142" i="20" s="1"/>
  <c r="J142" i="20" s="1"/>
  <c r="P137" i="4"/>
  <c r="Q137" i="4" s="1"/>
  <c r="S137" i="4" s="1"/>
  <c r="U137" i="4" s="1"/>
  <c r="AT137" i="4" s="1"/>
  <c r="AX137" i="4" s="1"/>
  <c r="O138" i="4"/>
  <c r="Q121" i="13"/>
  <c r="S121" i="13" s="1"/>
  <c r="U121" i="13" s="1"/>
  <c r="AT121" i="13" s="1"/>
  <c r="O122" i="13"/>
  <c r="P76" i="11"/>
  <c r="Q76" i="11" s="1"/>
  <c r="S76" i="11" s="1"/>
  <c r="U76" i="11" s="1"/>
  <c r="AQ76" i="11" s="1"/>
  <c r="AU76" i="11" s="1"/>
  <c r="P76" i="27"/>
  <c r="Q76" i="27" s="1"/>
  <c r="S76" i="27" s="1"/>
  <c r="U76" i="27" s="1"/>
  <c r="AQ76" i="27" s="1"/>
  <c r="AU76" i="27" s="1"/>
  <c r="O76" i="4"/>
  <c r="N109" i="1"/>
  <c r="O109" i="1" s="1"/>
  <c r="D137" i="11"/>
  <c r="E138" i="11" s="1"/>
  <c r="H137" i="11" s="1"/>
  <c r="I137" i="11" s="1"/>
  <c r="J137" i="11" s="1"/>
  <c r="E123" i="11"/>
  <c r="H122" i="11" s="1"/>
  <c r="I122" i="11" s="1"/>
  <c r="J122" i="11" s="1"/>
  <c r="O125" i="25"/>
  <c r="O91" i="18"/>
  <c r="O76" i="18"/>
  <c r="BA121" i="21"/>
  <c r="AX121" i="21"/>
  <c r="N62" i="16"/>
  <c r="O62" i="16" s="1"/>
  <c r="N62" i="6"/>
  <c r="O62" i="6" s="1"/>
  <c r="Q136" i="13"/>
  <c r="S136" i="13" s="1"/>
  <c r="U136" i="13" s="1"/>
  <c r="AT136" i="13" s="1"/>
  <c r="AX136" i="13" s="1"/>
  <c r="O137" i="13"/>
  <c r="N30" i="21"/>
  <c r="O30" i="21" s="1"/>
  <c r="D144" i="4"/>
  <c r="E145" i="4" s="1"/>
  <c r="H144" i="4" s="1"/>
  <c r="I144" i="4" s="1"/>
  <c r="J144" i="4" s="1"/>
  <c r="E130" i="4"/>
  <c r="H129" i="4" s="1"/>
  <c r="I129" i="4" s="1"/>
  <c r="J129" i="4" s="1"/>
  <c r="N30" i="27"/>
  <c r="O30" i="27" s="1"/>
  <c r="O92" i="1"/>
  <c r="D143" i="18"/>
  <c r="E144" i="18" s="1"/>
  <c r="H143" i="18" s="1"/>
  <c r="I143" i="18" s="1"/>
  <c r="J143" i="18" s="1"/>
  <c r="E129" i="18"/>
  <c r="H128" i="18" s="1"/>
  <c r="I128" i="18" s="1"/>
  <c r="J128" i="18" s="1"/>
  <c r="P44" i="24"/>
  <c r="Q44" i="24" s="1"/>
  <c r="S44" i="24" s="1"/>
  <c r="U44" i="24" s="1"/>
  <c r="AQ44" i="24" s="1"/>
  <c r="AU44" i="24" s="1"/>
  <c r="N46" i="13"/>
  <c r="E129" i="15"/>
  <c r="H128" i="15" s="1"/>
  <c r="I128" i="15" s="1"/>
  <c r="J128" i="15" s="1"/>
  <c r="D143" i="15"/>
  <c r="E144" i="15" s="1"/>
  <c r="H143" i="15" s="1"/>
  <c r="I143" i="15" s="1"/>
  <c r="J143" i="15" s="1"/>
  <c r="E126" i="33"/>
  <c r="H125" i="33" s="1"/>
  <c r="I125" i="33" s="1"/>
  <c r="J125" i="33" s="1"/>
  <c r="D140" i="33"/>
  <c r="E141" i="33" s="1"/>
  <c r="H140" i="33" s="1"/>
  <c r="I140" i="33" s="1"/>
  <c r="J140" i="33" s="1"/>
  <c r="O47" i="26"/>
  <c r="D145" i="7"/>
  <c r="E146" i="7" s="1"/>
  <c r="H145" i="7" s="1"/>
  <c r="I145" i="7" s="1"/>
  <c r="J145" i="7" s="1"/>
  <c r="E131" i="7"/>
  <c r="H130" i="7" s="1"/>
  <c r="I130" i="7" s="1"/>
  <c r="J130" i="7" s="1"/>
  <c r="P60" i="2"/>
  <c r="Q60" i="2" s="1"/>
  <c r="S60" i="2" s="1"/>
  <c r="U60" i="2" s="1"/>
  <c r="AQ60" i="2" s="1"/>
  <c r="AU60" i="2" s="1"/>
  <c r="P78" i="1"/>
  <c r="Q78" i="1" s="1"/>
  <c r="S78" i="1" s="1"/>
  <c r="U78" i="1" s="1"/>
  <c r="AQ78" i="1" s="1"/>
  <c r="AU78" i="1" s="1"/>
  <c r="N77" i="29"/>
  <c r="P76" i="29"/>
  <c r="Q76" i="29" s="1"/>
  <c r="S76" i="29" s="1"/>
  <c r="U76" i="29" s="1"/>
  <c r="AQ76" i="29" s="1"/>
  <c r="AU76" i="29" s="1"/>
  <c r="O77" i="29"/>
  <c r="Q105" i="26"/>
  <c r="S105" i="26" s="1"/>
  <c r="U105" i="26" s="1"/>
  <c r="AT105" i="26" s="1"/>
  <c r="AX105" i="26" s="1"/>
  <c r="O106" i="26"/>
  <c r="Q136" i="9"/>
  <c r="S136" i="9" s="1"/>
  <c r="U136" i="9" s="1"/>
  <c r="AT136" i="9" s="1"/>
  <c r="AX136" i="9" s="1"/>
  <c r="O137" i="9"/>
  <c r="D138" i="15"/>
  <c r="E139" i="15" s="1"/>
  <c r="H138" i="15" s="1"/>
  <c r="I138" i="15" s="1"/>
  <c r="J138" i="15" s="1"/>
  <c r="E124" i="15"/>
  <c r="H123" i="15" s="1"/>
  <c r="I123" i="15" s="1"/>
  <c r="J123" i="15" s="1"/>
  <c r="D137" i="23"/>
  <c r="E138" i="23" s="1"/>
  <c r="H137" i="23" s="1"/>
  <c r="I137" i="23" s="1"/>
  <c r="J137" i="23" s="1"/>
  <c r="E123" i="23"/>
  <c r="H122" i="23" s="1"/>
  <c r="I122" i="23" s="1"/>
  <c r="J122" i="23" s="1"/>
  <c r="P46" i="3"/>
  <c r="Q46" i="3" s="1"/>
  <c r="S46" i="3" s="1"/>
  <c r="U46" i="3" s="1"/>
  <c r="AQ46" i="3" s="1"/>
  <c r="AU46" i="3" s="1"/>
  <c r="O47" i="3"/>
  <c r="D145" i="27"/>
  <c r="E146" i="27" s="1"/>
  <c r="H145" i="27" s="1"/>
  <c r="I145" i="27" s="1"/>
  <c r="J145" i="27" s="1"/>
  <c r="E131" i="27"/>
  <c r="H130" i="27" s="1"/>
  <c r="I130" i="27" s="1"/>
  <c r="J130" i="27" s="1"/>
  <c r="D139" i="7"/>
  <c r="E140" i="7" s="1"/>
  <c r="H139" i="7" s="1"/>
  <c r="I139" i="7" s="1"/>
  <c r="J139" i="7" s="1"/>
  <c r="E125" i="7"/>
  <c r="H124" i="7" s="1"/>
  <c r="I124" i="7" s="1"/>
  <c r="J124" i="7" s="1"/>
  <c r="P76" i="13"/>
  <c r="Q76" i="13" s="1"/>
  <c r="S76" i="13" s="1"/>
  <c r="U76" i="13" s="1"/>
  <c r="AQ76" i="13" s="1"/>
  <c r="AU76" i="13" s="1"/>
  <c r="N125" i="25"/>
  <c r="N77" i="30"/>
  <c r="P91" i="3"/>
  <c r="Q91" i="3" s="1"/>
  <c r="S91" i="3" s="1"/>
  <c r="U91" i="3" s="1"/>
  <c r="AJ91" i="3" s="1"/>
  <c r="AN91" i="3" s="1"/>
  <c r="O92" i="3"/>
  <c r="D137" i="14"/>
  <c r="E138" i="14" s="1"/>
  <c r="H137" i="14" s="1"/>
  <c r="I137" i="14" s="1"/>
  <c r="J137" i="14" s="1"/>
  <c r="E123" i="14"/>
  <c r="H122" i="14" s="1"/>
  <c r="I122" i="14" s="1"/>
  <c r="J122" i="14" s="1"/>
  <c r="P122" i="30"/>
  <c r="Q122" i="30" s="1"/>
  <c r="S122" i="30" s="1"/>
  <c r="U122" i="30" s="1"/>
  <c r="AT122" i="30" s="1"/>
  <c r="D140" i="18"/>
  <c r="E141" i="18" s="1"/>
  <c r="H140" i="18" s="1"/>
  <c r="I140" i="18" s="1"/>
  <c r="J140" i="18" s="1"/>
  <c r="E126" i="18"/>
  <c r="H125" i="18" s="1"/>
  <c r="I125" i="18" s="1"/>
  <c r="J125" i="18" s="1"/>
  <c r="N30" i="11"/>
  <c r="O30" i="11" s="1"/>
  <c r="D137" i="7"/>
  <c r="E138" i="7" s="1"/>
  <c r="H137" i="7" s="1"/>
  <c r="I137" i="7" s="1"/>
  <c r="J137" i="7" s="1"/>
  <c r="P137" i="7" s="1"/>
  <c r="E123" i="7"/>
  <c r="H122" i="7" s="1"/>
  <c r="I122" i="7" s="1"/>
  <c r="J122" i="7" s="1"/>
  <c r="P122" i="7" s="1"/>
  <c r="Q121" i="3"/>
  <c r="S121" i="3" s="1"/>
  <c r="U121" i="3" s="1"/>
  <c r="AT121" i="3" s="1"/>
  <c r="O122" i="3"/>
  <c r="O75" i="14"/>
  <c r="D138" i="5"/>
  <c r="E139" i="5" s="1"/>
  <c r="H138" i="5" s="1"/>
  <c r="I138" i="5" s="1"/>
  <c r="J138" i="5" s="1"/>
  <c r="E124" i="5"/>
  <c r="H123" i="5" s="1"/>
  <c r="I123" i="5" s="1"/>
  <c r="J123" i="5" s="1"/>
  <c r="P106" i="2"/>
  <c r="Q106" i="2" s="1"/>
  <c r="S106" i="2" s="1"/>
  <c r="U106" i="2" s="1"/>
  <c r="AT106" i="2" s="1"/>
  <c r="AX106" i="2" s="1"/>
  <c r="O107" i="2"/>
  <c r="P106" i="27"/>
  <c r="Q106" i="27" s="1"/>
  <c r="S106" i="27" s="1"/>
  <c r="U106" i="27" s="1"/>
  <c r="AT106" i="27" s="1"/>
  <c r="AX106" i="27" s="1"/>
  <c r="P44" i="29"/>
  <c r="Q44" i="29" s="1"/>
  <c r="S44" i="29" s="1"/>
  <c r="U44" i="29" s="1"/>
  <c r="AQ44" i="29" s="1"/>
  <c r="AU44" i="29" s="1"/>
  <c r="O45" i="29"/>
  <c r="D141" i="19"/>
  <c r="E142" i="19" s="1"/>
  <c r="H141" i="19" s="1"/>
  <c r="I141" i="19" s="1"/>
  <c r="J141" i="19" s="1"/>
  <c r="E127" i="19"/>
  <c r="H126" i="19" s="1"/>
  <c r="I126" i="19" s="1"/>
  <c r="J126" i="19" s="1"/>
  <c r="E133" i="16"/>
  <c r="H132" i="16" s="1"/>
  <c r="I132" i="16" s="1"/>
  <c r="J132" i="16" s="1"/>
  <c r="D147" i="16"/>
  <c r="E148" i="16" s="1"/>
  <c r="H147" i="16" s="1"/>
  <c r="I147" i="16" s="1"/>
  <c r="J147" i="16" s="1"/>
  <c r="P28" i="23"/>
  <c r="Q28" i="23" s="1"/>
  <c r="S28" i="23" s="1"/>
  <c r="U28" i="23" s="1"/>
  <c r="AQ28" i="23" s="1"/>
  <c r="AU28" i="23" s="1"/>
  <c r="O29" i="23"/>
  <c r="D144" i="23"/>
  <c r="E145" i="23" s="1"/>
  <c r="H144" i="23" s="1"/>
  <c r="I144" i="23" s="1"/>
  <c r="J144" i="23" s="1"/>
  <c r="E130" i="23"/>
  <c r="H129" i="23" s="1"/>
  <c r="I129" i="23" s="1"/>
  <c r="J129" i="23" s="1"/>
  <c r="D142" i="16"/>
  <c r="E143" i="16" s="1"/>
  <c r="H142" i="16" s="1"/>
  <c r="I142" i="16" s="1"/>
  <c r="J142" i="16" s="1"/>
  <c r="E128" i="16"/>
  <c r="H127" i="16" s="1"/>
  <c r="I127" i="16" s="1"/>
  <c r="J127" i="16" s="1"/>
  <c r="O139" i="25"/>
  <c r="O61" i="7"/>
  <c r="O77" i="30"/>
  <c r="O29" i="28"/>
  <c r="P106" i="9"/>
  <c r="Q106" i="9" s="1"/>
  <c r="S106" i="9" s="1"/>
  <c r="U106" i="9" s="1"/>
  <c r="AT106" i="9" s="1"/>
  <c r="AX106" i="9" s="1"/>
  <c r="O107" i="9"/>
  <c r="BA121" i="30"/>
  <c r="AX121" i="30"/>
  <c r="P106" i="6"/>
  <c r="Q106" i="6" s="1"/>
  <c r="S106" i="6" s="1"/>
  <c r="U106" i="6" s="1"/>
  <c r="AT106" i="6" s="1"/>
  <c r="AX106" i="6" s="1"/>
  <c r="D147" i="14"/>
  <c r="E148" i="14" s="1"/>
  <c r="H147" i="14" s="1"/>
  <c r="I147" i="14" s="1"/>
  <c r="J147" i="14" s="1"/>
  <c r="E133" i="14"/>
  <c r="H132" i="14" s="1"/>
  <c r="I132" i="14" s="1"/>
  <c r="J132" i="14" s="1"/>
  <c r="O29" i="4"/>
  <c r="D142" i="31"/>
  <c r="E143" i="31" s="1"/>
  <c r="H142" i="31" s="1"/>
  <c r="I142" i="31" s="1"/>
  <c r="J142" i="31" s="1"/>
  <c r="E128" i="31"/>
  <c r="H127" i="31" s="1"/>
  <c r="I127" i="31" s="1"/>
  <c r="J127" i="31" s="1"/>
  <c r="O45" i="30"/>
  <c r="D145" i="31"/>
  <c r="E146" i="31" s="1"/>
  <c r="H145" i="31" s="1"/>
  <c r="I145" i="31" s="1"/>
  <c r="J145" i="31" s="1"/>
  <c r="E131" i="31"/>
  <c r="H130" i="31" s="1"/>
  <c r="I130" i="31" s="1"/>
  <c r="J130" i="31" s="1"/>
  <c r="P60" i="4"/>
  <c r="Q60" i="4" s="1"/>
  <c r="S60" i="4" s="1"/>
  <c r="U60" i="4" s="1"/>
  <c r="AQ60" i="4" s="1"/>
  <c r="AU60" i="4" s="1"/>
  <c r="O29" i="30"/>
  <c r="E133" i="5"/>
  <c r="H132" i="5" s="1"/>
  <c r="I132" i="5" s="1"/>
  <c r="J132" i="5" s="1"/>
  <c r="D147" i="5"/>
  <c r="E148" i="5" s="1"/>
  <c r="H147" i="5" s="1"/>
  <c r="I147" i="5" s="1"/>
  <c r="J147" i="5" s="1"/>
  <c r="O75" i="26"/>
  <c r="P91" i="33"/>
  <c r="Q91" i="33" s="1"/>
  <c r="S91" i="33" s="1"/>
  <c r="U91" i="33" s="1"/>
  <c r="AJ91" i="33" s="1"/>
  <c r="AN91" i="33" s="1"/>
  <c r="O92" i="33"/>
  <c r="P60" i="28"/>
  <c r="Q60" i="28" s="1"/>
  <c r="S60" i="28" s="1"/>
  <c r="U60" i="28" s="1"/>
  <c r="AQ60" i="28" s="1"/>
  <c r="AU60" i="28" s="1"/>
  <c r="D145" i="18"/>
  <c r="E146" i="18" s="1"/>
  <c r="H145" i="18" s="1"/>
  <c r="I145" i="18" s="1"/>
  <c r="J145" i="18" s="1"/>
  <c r="E131" i="18"/>
  <c r="H130" i="18" s="1"/>
  <c r="I130" i="18" s="1"/>
  <c r="J130" i="18" s="1"/>
  <c r="Q121" i="11"/>
  <c r="S121" i="11" s="1"/>
  <c r="U121" i="11" s="1"/>
  <c r="AT121" i="11" s="1"/>
  <c r="O122" i="11"/>
  <c r="P76" i="24"/>
  <c r="Q76" i="24" s="1"/>
  <c r="S76" i="24" s="1"/>
  <c r="U76" i="24" s="1"/>
  <c r="AQ76" i="24" s="1"/>
  <c r="AU76" i="24" s="1"/>
  <c r="P91" i="11"/>
  <c r="Q91" i="11" s="1"/>
  <c r="S91" i="11" s="1"/>
  <c r="U91" i="11" s="1"/>
  <c r="AJ91" i="11" s="1"/>
  <c r="AN91" i="11" s="1"/>
  <c r="D138" i="8"/>
  <c r="E139" i="8" s="1"/>
  <c r="H138" i="8" s="1"/>
  <c r="I138" i="8" s="1"/>
  <c r="J138" i="8" s="1"/>
  <c r="E124" i="8"/>
  <c r="H123" i="8" s="1"/>
  <c r="I123" i="8" s="1"/>
  <c r="J123" i="8" s="1"/>
  <c r="P91" i="23"/>
  <c r="Q91" i="23" s="1"/>
  <c r="S91" i="23" s="1"/>
  <c r="U91" i="23" s="1"/>
  <c r="AJ91" i="23" s="1"/>
  <c r="AN91" i="23" s="1"/>
  <c r="O92" i="23"/>
  <c r="N62" i="31"/>
  <c r="O62" i="31" s="1"/>
  <c r="P61" i="31"/>
  <c r="Q61" i="31" s="1"/>
  <c r="S61" i="31" s="1"/>
  <c r="U61" i="31" s="1"/>
  <c r="AQ61" i="31" s="1"/>
  <c r="AU61" i="31" s="1"/>
  <c r="P91" i="27"/>
  <c r="Q91" i="27" s="1"/>
  <c r="S91" i="27" s="1"/>
  <c r="U91" i="27" s="1"/>
  <c r="AJ91" i="27" s="1"/>
  <c r="AN91" i="27" s="1"/>
  <c r="O92" i="27"/>
  <c r="P137" i="31"/>
  <c r="Q137" i="31" s="1"/>
  <c r="S137" i="31" s="1"/>
  <c r="U137" i="31" s="1"/>
  <c r="AT137" i="31" s="1"/>
  <c r="AX137" i="31" s="1"/>
  <c r="D137" i="12"/>
  <c r="E138" i="12" s="1"/>
  <c r="H137" i="12" s="1"/>
  <c r="I137" i="12" s="1"/>
  <c r="J137" i="12" s="1"/>
  <c r="P137" i="12" s="1"/>
  <c r="E123" i="12"/>
  <c r="H122" i="12" s="1"/>
  <c r="I122" i="12" s="1"/>
  <c r="J122" i="12" s="1"/>
  <c r="P46" i="8"/>
  <c r="Q46" i="8" s="1"/>
  <c r="S46" i="8" s="1"/>
  <c r="U46" i="8" s="1"/>
  <c r="AQ46" i="8" s="1"/>
  <c r="AU46" i="8" s="1"/>
  <c r="O47" i="8"/>
  <c r="P92" i="24"/>
  <c r="Q92" i="24" s="1"/>
  <c r="S92" i="24" s="1"/>
  <c r="U92" i="24" s="1"/>
  <c r="AJ92" i="24" s="1"/>
  <c r="AN92" i="24" s="1"/>
  <c r="D142" i="11"/>
  <c r="E143" i="11" s="1"/>
  <c r="H142" i="11" s="1"/>
  <c r="I142" i="11" s="1"/>
  <c r="J142" i="11" s="1"/>
  <c r="E128" i="11"/>
  <c r="H127" i="11" s="1"/>
  <c r="I127" i="11" s="1"/>
  <c r="J127" i="11" s="1"/>
  <c r="P45" i="14"/>
  <c r="Q45" i="14" s="1"/>
  <c r="S45" i="14" s="1"/>
  <c r="U45" i="14" s="1"/>
  <c r="AQ45" i="14" s="1"/>
  <c r="AU45" i="14" s="1"/>
  <c r="D138" i="11"/>
  <c r="E139" i="11" s="1"/>
  <c r="H138" i="11" s="1"/>
  <c r="I138" i="11" s="1"/>
  <c r="J138" i="11" s="1"/>
  <c r="E124" i="11"/>
  <c r="H123" i="11" s="1"/>
  <c r="I123" i="11" s="1"/>
  <c r="J123" i="11" s="1"/>
  <c r="Q121" i="27"/>
  <c r="S121" i="27" s="1"/>
  <c r="U121" i="27" s="1"/>
  <c r="AT121" i="27" s="1"/>
  <c r="O122" i="27"/>
  <c r="P29" i="8"/>
  <c r="Q29" i="8" s="1"/>
  <c r="S29" i="8" s="1"/>
  <c r="U29" i="8" s="1"/>
  <c r="AQ29" i="8" s="1"/>
  <c r="AU29" i="8" s="1"/>
  <c r="P106" i="23"/>
  <c r="Q106" i="23" s="1"/>
  <c r="S106" i="23" s="1"/>
  <c r="U106" i="23" s="1"/>
  <c r="AT106" i="23" s="1"/>
  <c r="AX106" i="23" s="1"/>
  <c r="O107" i="23"/>
  <c r="P75" i="19"/>
  <c r="Q75" i="19" s="1"/>
  <c r="S75" i="19" s="1"/>
  <c r="U75" i="19" s="1"/>
  <c r="AQ75" i="19" s="1"/>
  <c r="AU75" i="19" s="1"/>
  <c r="O76" i="19"/>
  <c r="E131" i="24"/>
  <c r="H130" i="24" s="1"/>
  <c r="I130" i="24" s="1"/>
  <c r="J130" i="24" s="1"/>
  <c r="D145" i="24"/>
  <c r="E146" i="24" s="1"/>
  <c r="H145" i="24" s="1"/>
  <c r="I145" i="24" s="1"/>
  <c r="J145" i="24" s="1"/>
  <c r="P31" i="33"/>
  <c r="Q31" i="33" s="1"/>
  <c r="S31" i="33" s="1"/>
  <c r="U31" i="33" s="1"/>
  <c r="AQ31" i="33" s="1"/>
  <c r="AU31" i="33" s="1"/>
  <c r="O32" i="33"/>
  <c r="P45" i="27"/>
  <c r="Q45" i="27" s="1"/>
  <c r="S45" i="27" s="1"/>
  <c r="U45" i="27" s="1"/>
  <c r="AQ45" i="27" s="1"/>
  <c r="AU45" i="27" s="1"/>
  <c r="P75" i="25"/>
  <c r="Q75" i="25" s="1"/>
  <c r="S75" i="25" s="1"/>
  <c r="U75" i="25" s="1"/>
  <c r="AQ75" i="25" s="1"/>
  <c r="AU75" i="25" s="1"/>
  <c r="N30" i="5"/>
  <c r="O30" i="5" s="1"/>
  <c r="P44" i="6"/>
  <c r="Q44" i="6" s="1"/>
  <c r="S44" i="6" s="1"/>
  <c r="U44" i="6" s="1"/>
  <c r="AQ44" i="6" s="1"/>
  <c r="AU44" i="6" s="1"/>
  <c r="Q136" i="11"/>
  <c r="S136" i="11" s="1"/>
  <c r="U136" i="11" s="1"/>
  <c r="AT136" i="11" s="1"/>
  <c r="AX136" i="11" s="1"/>
  <c r="O137" i="11"/>
  <c r="D136" i="14"/>
  <c r="E137" i="14" s="1"/>
  <c r="H136" i="14" s="1"/>
  <c r="I136" i="14" s="1"/>
  <c r="J136" i="14" s="1"/>
  <c r="P136" i="14" s="1"/>
  <c r="E122" i="14"/>
  <c r="H121" i="14" s="1"/>
  <c r="I121" i="14" s="1"/>
  <c r="J121" i="14" s="1"/>
  <c r="P121" i="14" s="1"/>
  <c r="P75" i="21"/>
  <c r="Q75" i="21" s="1"/>
  <c r="S75" i="21" s="1"/>
  <c r="U75" i="21" s="1"/>
  <c r="AQ75" i="21" s="1"/>
  <c r="AU75" i="21" s="1"/>
  <c r="N46" i="19"/>
  <c r="O46" i="19" s="1"/>
  <c r="P45" i="19"/>
  <c r="Q45" i="19" s="1"/>
  <c r="S45" i="19" s="1"/>
  <c r="U45" i="19" s="1"/>
  <c r="AQ45" i="19" s="1"/>
  <c r="AU45" i="19" s="1"/>
  <c r="P61" i="21"/>
  <c r="Q61" i="21" s="1"/>
  <c r="S61" i="21" s="1"/>
  <c r="U61" i="21" s="1"/>
  <c r="AQ61" i="21" s="1"/>
  <c r="AU61" i="21" s="1"/>
  <c r="P91" i="4"/>
  <c r="Q91" i="4" s="1"/>
  <c r="S91" i="4" s="1"/>
  <c r="U91" i="4" s="1"/>
  <c r="AJ91" i="4" s="1"/>
  <c r="AN91" i="4" s="1"/>
  <c r="O92" i="4"/>
  <c r="D140" i="8"/>
  <c r="E141" i="8" s="1"/>
  <c r="H140" i="8" s="1"/>
  <c r="I140" i="8" s="1"/>
  <c r="J140" i="8" s="1"/>
  <c r="E126" i="8"/>
  <c r="H125" i="8" s="1"/>
  <c r="I125" i="8" s="1"/>
  <c r="J125" i="8" s="1"/>
  <c r="D145" i="15"/>
  <c r="E146" i="15" s="1"/>
  <c r="H145" i="15" s="1"/>
  <c r="I145" i="15" s="1"/>
  <c r="J145" i="15" s="1"/>
  <c r="E131" i="15"/>
  <c r="H130" i="15" s="1"/>
  <c r="I130" i="15" s="1"/>
  <c r="J130" i="15" s="1"/>
  <c r="Q136" i="3"/>
  <c r="S136" i="3" s="1"/>
  <c r="U136" i="3" s="1"/>
  <c r="AT136" i="3" s="1"/>
  <c r="AX136" i="3" s="1"/>
  <c r="O137" i="3"/>
  <c r="O91" i="9"/>
  <c r="P45" i="25"/>
  <c r="Q45" i="25" s="1"/>
  <c r="S45" i="25" s="1"/>
  <c r="U45" i="25" s="1"/>
  <c r="AQ45" i="25" s="1"/>
  <c r="AU45" i="25" s="1"/>
  <c r="E133" i="28"/>
  <c r="H132" i="28" s="1"/>
  <c r="I132" i="28" s="1"/>
  <c r="J132" i="28" s="1"/>
  <c r="D147" i="28"/>
  <c r="E148" i="28" s="1"/>
  <c r="H147" i="28" s="1"/>
  <c r="I147" i="28" s="1"/>
  <c r="J147" i="28" s="1"/>
  <c r="E133" i="29"/>
  <c r="H132" i="29" s="1"/>
  <c r="I132" i="29" s="1"/>
  <c r="J132" i="29" s="1"/>
  <c r="D147" i="29"/>
  <c r="E148" i="29" s="1"/>
  <c r="H147" i="29" s="1"/>
  <c r="I147" i="29" s="1"/>
  <c r="J147" i="29" s="1"/>
  <c r="N30" i="2"/>
  <c r="O30" i="2" s="1"/>
  <c r="P90" i="28"/>
  <c r="Q90" i="28" s="1"/>
  <c r="S90" i="28" s="1"/>
  <c r="U90" i="28" s="1"/>
  <c r="AJ90" i="28" s="1"/>
  <c r="AN90" i="28" s="1"/>
  <c r="Q136" i="27"/>
  <c r="S136" i="27" s="1"/>
  <c r="U136" i="27" s="1"/>
  <c r="AT136" i="27" s="1"/>
  <c r="AX136" i="27" s="1"/>
  <c r="O137" i="27"/>
  <c r="P106" i="19"/>
  <c r="Q106" i="19" s="1"/>
  <c r="S106" i="19" s="1"/>
  <c r="U106" i="19" s="1"/>
  <c r="AT106" i="19" s="1"/>
  <c r="AX106" i="19" s="1"/>
  <c r="O107" i="19"/>
  <c r="D137" i="29"/>
  <c r="E138" i="29" s="1"/>
  <c r="H137" i="29" s="1"/>
  <c r="I137" i="29" s="1"/>
  <c r="J137" i="29" s="1"/>
  <c r="P137" i="29" s="1"/>
  <c r="E123" i="29"/>
  <c r="H122" i="29" s="1"/>
  <c r="I122" i="29" s="1"/>
  <c r="J122" i="29" s="1"/>
  <c r="P122" i="29" s="1"/>
  <c r="E132" i="19"/>
  <c r="H131" i="19" s="1"/>
  <c r="I131" i="19" s="1"/>
  <c r="J131" i="19" s="1"/>
  <c r="D146" i="19"/>
  <c r="E147" i="19" s="1"/>
  <c r="H146" i="19" s="1"/>
  <c r="I146" i="19" s="1"/>
  <c r="J146" i="19" s="1"/>
  <c r="O76" i="5"/>
  <c r="N62" i="26"/>
  <c r="P61" i="26"/>
  <c r="Q61" i="26" s="1"/>
  <c r="S61" i="26" s="1"/>
  <c r="U61" i="26" s="1"/>
  <c r="AQ61" i="26" s="1"/>
  <c r="AU61" i="26" s="1"/>
  <c r="O62" i="26"/>
  <c r="N30" i="19"/>
  <c r="O30" i="19" s="1"/>
  <c r="N62" i="10"/>
  <c r="O62" i="10" s="1"/>
  <c r="P75" i="9"/>
  <c r="Q75" i="9" s="1"/>
  <c r="S75" i="9" s="1"/>
  <c r="U75" i="9" s="1"/>
  <c r="AQ75" i="9" s="1"/>
  <c r="AU75" i="9" s="1"/>
  <c r="P91" i="6"/>
  <c r="Q91" i="6" s="1"/>
  <c r="S91" i="6" s="1"/>
  <c r="U91" i="6" s="1"/>
  <c r="AJ91" i="6" s="1"/>
  <c r="AN91" i="6" s="1"/>
  <c r="Q105" i="14"/>
  <c r="S105" i="14" s="1"/>
  <c r="U105" i="14" s="1"/>
  <c r="AT105" i="14" s="1"/>
  <c r="AX105" i="14" s="1"/>
  <c r="O106" i="14"/>
  <c r="Q136" i="10"/>
  <c r="S136" i="10" s="1"/>
  <c r="U136" i="10" s="1"/>
  <c r="AT136" i="10" s="1"/>
  <c r="AX136" i="10" s="1"/>
  <c r="O137" i="10"/>
  <c r="Q121" i="16"/>
  <c r="S121" i="16" s="1"/>
  <c r="U121" i="16" s="1"/>
  <c r="AT121" i="16" s="1"/>
  <c r="O122" i="16"/>
  <c r="P75" i="6"/>
  <c r="Q75" i="6" s="1"/>
  <c r="S75" i="6" s="1"/>
  <c r="U75" i="6" s="1"/>
  <c r="AQ75" i="6" s="1"/>
  <c r="AU75" i="6" s="1"/>
  <c r="P91" i="12"/>
  <c r="Q91" i="12" s="1"/>
  <c r="S91" i="12" s="1"/>
  <c r="U91" i="12" s="1"/>
  <c r="AJ91" i="12" s="1"/>
  <c r="AN91" i="12" s="1"/>
  <c r="O92" i="12"/>
  <c r="Q136" i="33"/>
  <c r="S136" i="33" s="1"/>
  <c r="U136" i="33" s="1"/>
  <c r="AT136" i="33" s="1"/>
  <c r="AX136" i="33" s="1"/>
  <c r="O137" i="33"/>
  <c r="P106" i="22"/>
  <c r="Q106" i="22" s="1"/>
  <c r="S106" i="22" s="1"/>
  <c r="U106" i="22" s="1"/>
  <c r="AT106" i="22" s="1"/>
  <c r="AX106" i="22" s="1"/>
  <c r="O107" i="22"/>
  <c r="Q121" i="17"/>
  <c r="S121" i="17" s="1"/>
  <c r="U121" i="17" s="1"/>
  <c r="AT121" i="17" s="1"/>
  <c r="O122" i="17"/>
  <c r="O61" i="15"/>
  <c r="D138" i="20"/>
  <c r="E139" i="20" s="1"/>
  <c r="H138" i="20" s="1"/>
  <c r="I138" i="20" s="1"/>
  <c r="J138" i="20" s="1"/>
  <c r="E124" i="20"/>
  <c r="H123" i="20" s="1"/>
  <c r="I123" i="20" s="1"/>
  <c r="J123" i="20" s="1"/>
  <c r="O45" i="2"/>
  <c r="O61" i="3"/>
  <c r="O91" i="8"/>
  <c r="O139" i="1"/>
  <c r="N62" i="9"/>
  <c r="O62" i="9" s="1"/>
  <c r="O45" i="12"/>
  <c r="D147" i="21"/>
  <c r="E148" i="21" s="1"/>
  <c r="H147" i="21" s="1"/>
  <c r="I147" i="21" s="1"/>
  <c r="J147" i="21" s="1"/>
  <c r="E133" i="21"/>
  <c r="H132" i="21" s="1"/>
  <c r="I132" i="21" s="1"/>
  <c r="J132" i="21" s="1"/>
  <c r="D141" i="20"/>
  <c r="E142" i="20" s="1"/>
  <c r="H141" i="20" s="1"/>
  <c r="I141" i="20" s="1"/>
  <c r="J141" i="20" s="1"/>
  <c r="E127" i="20"/>
  <c r="H126" i="20" s="1"/>
  <c r="I126" i="20" s="1"/>
  <c r="J126" i="20" s="1"/>
  <c r="P44" i="9"/>
  <c r="Q44" i="9" s="1"/>
  <c r="S44" i="9" s="1"/>
  <c r="U44" i="9" s="1"/>
  <c r="AQ44" i="9" s="1"/>
  <c r="AU44" i="9" s="1"/>
  <c r="O45" i="23"/>
  <c r="O45" i="21"/>
  <c r="O61" i="12"/>
  <c r="E132" i="30"/>
  <c r="H131" i="30" s="1"/>
  <c r="I131" i="30" s="1"/>
  <c r="J131" i="30" s="1"/>
  <c r="D146" i="30"/>
  <c r="E147" i="30" s="1"/>
  <c r="H146" i="30" s="1"/>
  <c r="I146" i="30" s="1"/>
  <c r="J146" i="30" s="1"/>
  <c r="E126" i="24"/>
  <c r="H125" i="24" s="1"/>
  <c r="I125" i="24" s="1"/>
  <c r="J125" i="24" s="1"/>
  <c r="D140" i="24"/>
  <c r="E141" i="24" s="1"/>
  <c r="H140" i="24" s="1"/>
  <c r="I140" i="24" s="1"/>
  <c r="J140" i="24" s="1"/>
  <c r="P91" i="2"/>
  <c r="Q91" i="2" s="1"/>
  <c r="S91" i="2" s="1"/>
  <c r="U91" i="2" s="1"/>
  <c r="AJ91" i="2" s="1"/>
  <c r="AN91" i="2" s="1"/>
  <c r="O92" i="2"/>
  <c r="P106" i="16"/>
  <c r="Q106" i="16" s="1"/>
  <c r="S106" i="16" s="1"/>
  <c r="U106" i="16" s="1"/>
  <c r="AT106" i="16" s="1"/>
  <c r="AX106" i="16" s="1"/>
  <c r="O107" i="16"/>
  <c r="Q121" i="10"/>
  <c r="S121" i="10" s="1"/>
  <c r="U121" i="10" s="1"/>
  <c r="AT121" i="10" s="1"/>
  <c r="O122" i="10"/>
  <c r="Q136" i="16"/>
  <c r="S136" i="16" s="1"/>
  <c r="U136" i="16" s="1"/>
  <c r="AT136" i="16" s="1"/>
  <c r="AX136" i="16" s="1"/>
  <c r="O137" i="16"/>
  <c r="P91" i="31"/>
  <c r="Q91" i="31" s="1"/>
  <c r="S91" i="31" s="1"/>
  <c r="U91" i="31" s="1"/>
  <c r="AJ91" i="31" s="1"/>
  <c r="AN91" i="31" s="1"/>
  <c r="P60" i="24"/>
  <c r="Q60" i="24" s="1"/>
  <c r="S60" i="24" s="1"/>
  <c r="U60" i="24" s="1"/>
  <c r="AQ60" i="24" s="1"/>
  <c r="AU60" i="24" s="1"/>
  <c r="Q121" i="19"/>
  <c r="S121" i="19" s="1"/>
  <c r="U121" i="19" s="1"/>
  <c r="AT121" i="19" s="1"/>
  <c r="O122" i="19"/>
  <c r="P107" i="21"/>
  <c r="Q107" i="21" s="1"/>
  <c r="S107" i="21" s="1"/>
  <c r="U107" i="21" s="1"/>
  <c r="AT107" i="21" s="1"/>
  <c r="AX107" i="21" s="1"/>
  <c r="Q136" i="17"/>
  <c r="S136" i="17" s="1"/>
  <c r="U136" i="17" s="1"/>
  <c r="AT136" i="17" s="1"/>
  <c r="AX136" i="17" s="1"/>
  <c r="O137" i="17"/>
  <c r="P91" i="30"/>
  <c r="Q91" i="30" s="1"/>
  <c r="S91" i="30" s="1"/>
  <c r="U91" i="30" s="1"/>
  <c r="AJ91" i="30" s="1"/>
  <c r="AN91" i="30" s="1"/>
  <c r="Q121" i="5"/>
  <c r="S121" i="5" s="1"/>
  <c r="U121" i="5" s="1"/>
  <c r="AT121" i="5" s="1"/>
  <c r="O122" i="5"/>
  <c r="D143" i="17"/>
  <c r="E144" i="17" s="1"/>
  <c r="H143" i="17" s="1"/>
  <c r="I143" i="17" s="1"/>
  <c r="J143" i="17" s="1"/>
  <c r="E129" i="17"/>
  <c r="H128" i="17" s="1"/>
  <c r="I128" i="17" s="1"/>
  <c r="J128" i="17" s="1"/>
  <c r="O91" i="20"/>
  <c r="P137" i="30"/>
  <c r="Q137" i="30" s="1"/>
  <c r="S137" i="30" s="1"/>
  <c r="U137" i="30" s="1"/>
  <c r="AT137" i="30" s="1"/>
  <c r="AX137" i="30" s="1"/>
  <c r="P46" i="11"/>
  <c r="Q46" i="11" s="1"/>
  <c r="S46" i="11" s="1"/>
  <c r="U46" i="11" s="1"/>
  <c r="AQ46" i="11" s="1"/>
  <c r="AU46" i="11" s="1"/>
  <c r="O47" i="11"/>
  <c r="P106" i="33"/>
  <c r="Q106" i="33" s="1"/>
  <c r="S106" i="33" s="1"/>
  <c r="U106" i="33" s="1"/>
  <c r="AT106" i="33" s="1"/>
  <c r="AX106" i="33" s="1"/>
  <c r="O45" i="1"/>
  <c r="Q136" i="20"/>
  <c r="S136" i="20" s="1"/>
  <c r="U136" i="20" s="1"/>
  <c r="AT136" i="20" s="1"/>
  <c r="AX136" i="20" s="1"/>
  <c r="O137" i="20"/>
  <c r="O107" i="8"/>
  <c r="E125" i="29"/>
  <c r="H124" i="29" s="1"/>
  <c r="I124" i="29" s="1"/>
  <c r="J124" i="29" s="1"/>
  <c r="D139" i="29"/>
  <c r="E140" i="29" s="1"/>
  <c r="H139" i="29" s="1"/>
  <c r="I139" i="29" s="1"/>
  <c r="J139" i="29" s="1"/>
  <c r="P75" i="23"/>
  <c r="Q75" i="23" s="1"/>
  <c r="S75" i="23" s="1"/>
  <c r="U75" i="23" s="1"/>
  <c r="AQ75" i="23" s="1"/>
  <c r="AU75" i="23" s="1"/>
  <c r="D138" i="33"/>
  <c r="E139" i="33" s="1"/>
  <c r="H138" i="33" s="1"/>
  <c r="I138" i="33" s="1"/>
  <c r="J138" i="33" s="1"/>
  <c r="E124" i="33"/>
  <c r="H123" i="33" s="1"/>
  <c r="I123" i="33" s="1"/>
  <c r="J123" i="33" s="1"/>
  <c r="D139" i="16"/>
  <c r="E140" i="16" s="1"/>
  <c r="H139" i="16" s="1"/>
  <c r="I139" i="16" s="1"/>
  <c r="J139" i="16" s="1"/>
  <c r="E125" i="16"/>
  <c r="H124" i="16" s="1"/>
  <c r="I124" i="16" s="1"/>
  <c r="J124" i="16" s="1"/>
  <c r="O61" i="17"/>
  <c r="P90" i="14"/>
  <c r="Q90" i="14" s="1"/>
  <c r="S90" i="14" s="1"/>
  <c r="U90" i="14" s="1"/>
  <c r="AJ90" i="14" s="1"/>
  <c r="AN90" i="14" s="1"/>
  <c r="D145" i="13"/>
  <c r="E146" i="13" s="1"/>
  <c r="H145" i="13" s="1"/>
  <c r="I145" i="13" s="1"/>
  <c r="J145" i="13" s="1"/>
  <c r="E131" i="13"/>
  <c r="H130" i="13" s="1"/>
  <c r="I130" i="13" s="1"/>
  <c r="J130" i="13" s="1"/>
  <c r="Q121" i="2"/>
  <c r="S121" i="2" s="1"/>
  <c r="U121" i="2" s="1"/>
  <c r="AT121" i="2" s="1"/>
  <c r="O122" i="2"/>
  <c r="P137" i="8"/>
  <c r="Q137" i="8" s="1"/>
  <c r="S137" i="8" s="1"/>
  <c r="U137" i="8" s="1"/>
  <c r="AT137" i="8" s="1"/>
  <c r="AX137" i="8" s="1"/>
  <c r="P91" i="29"/>
  <c r="Q91" i="29" s="1"/>
  <c r="S91" i="29" s="1"/>
  <c r="U91" i="29" s="1"/>
  <c r="AJ91" i="29" s="1"/>
  <c r="AN91" i="29" s="1"/>
  <c r="P106" i="5"/>
  <c r="Q106" i="5" s="1"/>
  <c r="S106" i="5" s="1"/>
  <c r="U106" i="5" s="1"/>
  <c r="AT106" i="5" s="1"/>
  <c r="AX106" i="5" s="1"/>
  <c r="O107" i="5"/>
  <c r="D143" i="30"/>
  <c r="E144" i="30" s="1"/>
  <c r="H143" i="30" s="1"/>
  <c r="I143" i="30" s="1"/>
  <c r="J143" i="30" s="1"/>
  <c r="E129" i="30"/>
  <c r="H128" i="30" s="1"/>
  <c r="I128" i="30" s="1"/>
  <c r="J128" i="30" s="1"/>
  <c r="P137" i="24"/>
  <c r="Q137" i="24" s="1"/>
  <c r="S137" i="24" s="1"/>
  <c r="U137" i="24" s="1"/>
  <c r="AT137" i="24" s="1"/>
  <c r="AX137" i="24" s="1"/>
  <c r="P122" i="21"/>
  <c r="Q122" i="21" s="1"/>
  <c r="S122" i="21" s="1"/>
  <c r="U122" i="21" s="1"/>
  <c r="AT122" i="21" s="1"/>
  <c r="Q121" i="9"/>
  <c r="S121" i="9" s="1"/>
  <c r="U121" i="9" s="1"/>
  <c r="AT121" i="9" s="1"/>
  <c r="O122" i="9"/>
  <c r="P92" i="5"/>
  <c r="Q92" i="5" s="1"/>
  <c r="S92" i="5" s="1"/>
  <c r="U92" i="5" s="1"/>
  <c r="AJ92" i="5" s="1"/>
  <c r="AN92" i="5" s="1"/>
  <c r="P28" i="15"/>
  <c r="Q28" i="15" s="1"/>
  <c r="S28" i="15" s="1"/>
  <c r="U28" i="15" s="1"/>
  <c r="AQ28" i="15" s="1"/>
  <c r="AU28" i="15" s="1"/>
  <c r="N77" i="2"/>
  <c r="O77" i="2" s="1"/>
  <c r="P76" i="2"/>
  <c r="Q76" i="2" s="1"/>
  <c r="S76" i="2" s="1"/>
  <c r="U76" i="2" s="1"/>
  <c r="AQ76" i="2" s="1"/>
  <c r="AU76" i="2" s="1"/>
  <c r="Q136" i="22"/>
  <c r="S136" i="22" s="1"/>
  <c r="U136" i="22" s="1"/>
  <c r="AT136" i="22" s="1"/>
  <c r="AX136" i="22" s="1"/>
  <c r="O137" i="22"/>
  <c r="P47" i="10"/>
  <c r="Q47" i="10" s="1"/>
  <c r="S47" i="10" s="1"/>
  <c r="U47" i="10" s="1"/>
  <c r="AQ47" i="10" s="1"/>
  <c r="AU47" i="10" s="1"/>
  <c r="O48" i="10"/>
  <c r="P44" i="17"/>
  <c r="Q44" i="17" s="1"/>
  <c r="S44" i="17" s="1"/>
  <c r="U44" i="17" s="1"/>
  <c r="AQ44" i="17" s="1"/>
  <c r="AU44" i="17" s="1"/>
  <c r="O45" i="17"/>
  <c r="P75" i="7"/>
  <c r="Q75" i="7" s="1"/>
  <c r="S75" i="7" s="1"/>
  <c r="U75" i="7" s="1"/>
  <c r="AQ75" i="7" s="1"/>
  <c r="AU75" i="7" s="1"/>
  <c r="P28" i="25"/>
  <c r="Q28" i="25" s="1"/>
  <c r="S28" i="25" s="1"/>
  <c r="U28" i="25" s="1"/>
  <c r="AQ28" i="25" s="1"/>
  <c r="AU28" i="25" s="1"/>
  <c r="Q136" i="5"/>
  <c r="S136" i="5" s="1"/>
  <c r="U136" i="5" s="1"/>
  <c r="AT136" i="5" s="1"/>
  <c r="AX136" i="5" s="1"/>
  <c r="O137" i="5"/>
  <c r="E132" i="3"/>
  <c r="H131" i="3" s="1"/>
  <c r="I131" i="3" s="1"/>
  <c r="J131" i="3" s="1"/>
  <c r="D146" i="3"/>
  <c r="E147" i="3" s="1"/>
  <c r="H146" i="3" s="1"/>
  <c r="I146" i="3" s="1"/>
  <c r="J146" i="3" s="1"/>
  <c r="P122" i="24"/>
  <c r="Q122" i="24" s="1"/>
  <c r="S122" i="24" s="1"/>
  <c r="U122" i="24" s="1"/>
  <c r="AT122" i="24" s="1"/>
  <c r="P75" i="20"/>
  <c r="Q75" i="20" s="1"/>
  <c r="S75" i="20" s="1"/>
  <c r="U75" i="20" s="1"/>
  <c r="AQ75" i="20" s="1"/>
  <c r="AU75" i="20" s="1"/>
  <c r="O76" i="20"/>
  <c r="E126" i="27"/>
  <c r="H125" i="27" s="1"/>
  <c r="I125" i="27" s="1"/>
  <c r="J125" i="27" s="1"/>
  <c r="D140" i="27"/>
  <c r="E141" i="27" s="1"/>
  <c r="H140" i="27" s="1"/>
  <c r="I140" i="27" s="1"/>
  <c r="J140" i="27" s="1"/>
  <c r="P60" i="14"/>
  <c r="Q60" i="14" s="1"/>
  <c r="S60" i="14" s="1"/>
  <c r="U60" i="14" s="1"/>
  <c r="AQ60" i="14" s="1"/>
  <c r="AU60" i="14" s="1"/>
  <c r="O61" i="14"/>
  <c r="Q121" i="20"/>
  <c r="S121" i="20" s="1"/>
  <c r="U121" i="20" s="1"/>
  <c r="AT121" i="20" s="1"/>
  <c r="O122" i="20"/>
  <c r="D144" i="22"/>
  <c r="E145" i="22" s="1"/>
  <c r="H144" i="22" s="1"/>
  <c r="I144" i="22" s="1"/>
  <c r="J144" i="22" s="1"/>
  <c r="E130" i="22"/>
  <c r="H129" i="22" s="1"/>
  <c r="I129" i="22" s="1"/>
  <c r="J129" i="22" s="1"/>
  <c r="P75" i="16"/>
  <c r="Q75" i="16" s="1"/>
  <c r="S75" i="16" s="1"/>
  <c r="U75" i="16" s="1"/>
  <c r="AQ75" i="16" s="1"/>
  <c r="AU75" i="16" s="1"/>
  <c r="D137" i="18"/>
  <c r="E138" i="18" s="1"/>
  <c r="H137" i="18" s="1"/>
  <c r="I137" i="18" s="1"/>
  <c r="J137" i="18" s="1"/>
  <c r="E123" i="18"/>
  <c r="H122" i="18" s="1"/>
  <c r="I122" i="18" s="1"/>
  <c r="J122" i="18" s="1"/>
  <c r="E126" i="15"/>
  <c r="H125" i="15" s="1"/>
  <c r="I125" i="15" s="1"/>
  <c r="J125" i="15" s="1"/>
  <c r="D140" i="15"/>
  <c r="E141" i="15" s="1"/>
  <c r="H140" i="15" s="1"/>
  <c r="I140" i="15" s="1"/>
  <c r="J140" i="15" s="1"/>
  <c r="Q136" i="2"/>
  <c r="S136" i="2" s="1"/>
  <c r="U136" i="2" s="1"/>
  <c r="AT136" i="2" s="1"/>
  <c r="AX136" i="2" s="1"/>
  <c r="O137" i="2"/>
  <c r="P76" i="33"/>
  <c r="Q76" i="33" s="1"/>
  <c r="S76" i="33" s="1"/>
  <c r="U76" i="33" s="1"/>
  <c r="AQ76" i="33" s="1"/>
  <c r="AU76" i="33" s="1"/>
  <c r="N62" i="11"/>
  <c r="O62" i="11" s="1"/>
  <c r="P61" i="11"/>
  <c r="Q61" i="11" s="1"/>
  <c r="S61" i="11" s="1"/>
  <c r="U61" i="11" s="1"/>
  <c r="AQ61" i="11" s="1"/>
  <c r="AU61" i="11" s="1"/>
  <c r="Q136" i="6"/>
  <c r="S136" i="6" s="1"/>
  <c r="U136" i="6" s="1"/>
  <c r="AT136" i="6" s="1"/>
  <c r="AX136" i="6" s="1"/>
  <c r="O137" i="6"/>
  <c r="P60" i="20"/>
  <c r="Q60" i="20" s="1"/>
  <c r="S60" i="20" s="1"/>
  <c r="U60" i="20" s="1"/>
  <c r="AQ60" i="20" s="1"/>
  <c r="AU60" i="20" s="1"/>
  <c r="D136" i="26"/>
  <c r="E137" i="26" s="1"/>
  <c r="H136" i="26" s="1"/>
  <c r="I136" i="26" s="1"/>
  <c r="J136" i="26" s="1"/>
  <c r="P136" i="26" s="1"/>
  <c r="E122" i="26"/>
  <c r="H121" i="26" s="1"/>
  <c r="I121" i="26" s="1"/>
  <c r="J121" i="26" s="1"/>
  <c r="P121" i="26" s="1"/>
  <c r="P107" i="29"/>
  <c r="Q107" i="29" s="1"/>
  <c r="S107" i="29" s="1"/>
  <c r="U107" i="29" s="1"/>
  <c r="AT107" i="29" s="1"/>
  <c r="AX107" i="29" s="1"/>
  <c r="O108" i="29"/>
  <c r="Q121" i="22"/>
  <c r="S121" i="22" s="1"/>
  <c r="U121" i="22" s="1"/>
  <c r="AT121" i="22" s="1"/>
  <c r="O122" i="22"/>
  <c r="D145" i="16"/>
  <c r="E146" i="16" s="1"/>
  <c r="H145" i="16" s="1"/>
  <c r="I145" i="16" s="1"/>
  <c r="J145" i="16" s="1"/>
  <c r="E131" i="16"/>
  <c r="H130" i="16" s="1"/>
  <c r="I130" i="16" s="1"/>
  <c r="J130" i="16" s="1"/>
  <c r="P122" i="8"/>
  <c r="Q122" i="8" s="1"/>
  <c r="S122" i="8" s="1"/>
  <c r="U122" i="8" s="1"/>
  <c r="AT122" i="8" s="1"/>
  <c r="N46" i="20"/>
  <c r="O46" i="20" s="1"/>
  <c r="P122" i="31"/>
  <c r="Q122" i="31" s="1"/>
  <c r="S122" i="31" s="1"/>
  <c r="U122" i="31" s="1"/>
  <c r="AT122" i="31" s="1"/>
  <c r="O123" i="31"/>
  <c r="D142" i="12"/>
  <c r="E143" i="12" s="1"/>
  <c r="H142" i="12" s="1"/>
  <c r="I142" i="12" s="1"/>
  <c r="J142" i="12" s="1"/>
  <c r="E128" i="12"/>
  <c r="H127" i="12" s="1"/>
  <c r="I127" i="12" s="1"/>
  <c r="J127" i="12" s="1"/>
  <c r="P75" i="31"/>
  <c r="Q75" i="31" s="1"/>
  <c r="S75" i="31" s="1"/>
  <c r="U75" i="31" s="1"/>
  <c r="AQ75" i="31" s="1"/>
  <c r="AU75" i="31" s="1"/>
  <c r="O76" i="31"/>
  <c r="E129" i="3"/>
  <c r="H128" i="3" s="1"/>
  <c r="I128" i="3" s="1"/>
  <c r="J128" i="3" s="1"/>
  <c r="D143" i="3"/>
  <c r="E144" i="3" s="1"/>
  <c r="H143" i="3" s="1"/>
  <c r="I143" i="3" s="1"/>
  <c r="J143" i="3" s="1"/>
  <c r="P30" i="29"/>
  <c r="Q30" i="29" s="1"/>
  <c r="S30" i="29" s="1"/>
  <c r="U30" i="29" s="1"/>
  <c r="AQ30" i="29" s="1"/>
  <c r="AU30" i="29" s="1"/>
  <c r="O31" i="29"/>
  <c r="N77" i="8"/>
  <c r="O77" i="8" s="1"/>
  <c r="P90" i="15"/>
  <c r="Q90" i="15" s="1"/>
  <c r="S90" i="15" s="1"/>
  <c r="U90" i="15" s="1"/>
  <c r="AJ90" i="15" s="1"/>
  <c r="AN90" i="15" s="1"/>
  <c r="AX121" i="24"/>
  <c r="BA121" i="24"/>
  <c r="P62" i="1"/>
  <c r="Q62" i="1" s="1"/>
  <c r="S62" i="1" s="1"/>
  <c r="U62" i="1" s="1"/>
  <c r="AQ62" i="1" s="1"/>
  <c r="AU62" i="1" s="1"/>
  <c r="O63" i="1"/>
  <c r="P45" i="15"/>
  <c r="Q45" i="15" s="1"/>
  <c r="S45" i="15" s="1"/>
  <c r="U45" i="15" s="1"/>
  <c r="AQ45" i="15" s="1"/>
  <c r="AU45" i="15" s="1"/>
  <c r="N46" i="15"/>
  <c r="Q121" i="23"/>
  <c r="S121" i="23" s="1"/>
  <c r="U121" i="23" s="1"/>
  <c r="AT121" i="23" s="1"/>
  <c r="O122" i="23"/>
  <c r="P122" i="4"/>
  <c r="Q122" i="4" s="1"/>
  <c r="S122" i="4" s="1"/>
  <c r="U122" i="4" s="1"/>
  <c r="AT122" i="4" s="1"/>
  <c r="D138" i="24"/>
  <c r="E139" i="24" s="1"/>
  <c r="H138" i="24" s="1"/>
  <c r="I138" i="24" s="1"/>
  <c r="J138" i="24" s="1"/>
  <c r="E124" i="24"/>
  <c r="H123" i="24" s="1"/>
  <c r="I123" i="24" s="1"/>
  <c r="J123" i="24" s="1"/>
  <c r="P75" i="28"/>
  <c r="Q75" i="28" s="1"/>
  <c r="S75" i="28" s="1"/>
  <c r="U75" i="28" s="1"/>
  <c r="AQ75" i="28" s="1"/>
  <c r="AU75" i="28" s="1"/>
  <c r="Q121" i="18"/>
  <c r="S121" i="18" s="1"/>
  <c r="U121" i="18" s="1"/>
  <c r="AT121" i="18" s="1"/>
  <c r="O122" i="18"/>
  <c r="E132" i="10"/>
  <c r="H131" i="10" s="1"/>
  <c r="I131" i="10" s="1"/>
  <c r="J131" i="10" s="1"/>
  <c r="D146" i="10"/>
  <c r="E147" i="10" s="1"/>
  <c r="H146" i="10" s="1"/>
  <c r="I146" i="10" s="1"/>
  <c r="J146" i="10" s="1"/>
  <c r="P106" i="13"/>
  <c r="Q106" i="13" s="1"/>
  <c r="S106" i="13" s="1"/>
  <c r="U106" i="13" s="1"/>
  <c r="AT106" i="13" s="1"/>
  <c r="AX106" i="13" s="1"/>
  <c r="O107" i="13"/>
  <c r="P60" i="18"/>
  <c r="Q60" i="18" s="1"/>
  <c r="S60" i="18" s="1"/>
  <c r="U60" i="18" s="1"/>
  <c r="AQ60" i="18" s="1"/>
  <c r="AU60" i="18" s="1"/>
  <c r="O61" i="18"/>
  <c r="N30" i="14"/>
  <c r="O30" i="14" s="1"/>
  <c r="P91" i="22"/>
  <c r="Q91" i="22" s="1"/>
  <c r="S91" i="22" s="1"/>
  <c r="U91" i="22" s="1"/>
  <c r="AJ91" i="22" s="1"/>
  <c r="AN91" i="22" s="1"/>
  <c r="D147" i="22"/>
  <c r="E148" i="22" s="1"/>
  <c r="H147" i="22" s="1"/>
  <c r="I147" i="22" s="1"/>
  <c r="J147" i="22" s="1"/>
  <c r="E133" i="22"/>
  <c r="H132" i="22" s="1"/>
  <c r="I132" i="22" s="1"/>
  <c r="J132" i="22" s="1"/>
  <c r="N62" i="5"/>
  <c r="P61" i="5"/>
  <c r="Q61" i="5" s="1"/>
  <c r="S61" i="5" s="1"/>
  <c r="U61" i="5" s="1"/>
  <c r="AQ61" i="5" s="1"/>
  <c r="AU61" i="5" s="1"/>
  <c r="E125" i="5"/>
  <c r="H124" i="5" s="1"/>
  <c r="I124" i="5" s="1"/>
  <c r="J124" i="5" s="1"/>
  <c r="D139" i="5"/>
  <c r="E140" i="5" s="1"/>
  <c r="H139" i="5" s="1"/>
  <c r="I139" i="5" s="1"/>
  <c r="J139" i="5" s="1"/>
  <c r="BA124" i="25"/>
  <c r="AX124" i="25"/>
  <c r="P60" i="33"/>
  <c r="Q60" i="33" s="1"/>
  <c r="S60" i="33" s="1"/>
  <c r="U60" i="33" s="1"/>
  <c r="AQ60" i="33" s="1"/>
  <c r="AU60" i="33" s="1"/>
  <c r="BA121" i="8"/>
  <c r="AX121" i="8"/>
  <c r="BA121" i="31"/>
  <c r="AX121" i="31"/>
  <c r="O91" i="19"/>
  <c r="P90" i="26"/>
  <c r="Q90" i="26" s="1"/>
  <c r="S90" i="26" s="1"/>
  <c r="U90" i="26" s="1"/>
  <c r="AJ90" i="26" s="1"/>
  <c r="AN90" i="26" s="1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O107" i="4"/>
  <c r="N46" i="7"/>
  <c r="O46" i="7" s="1"/>
  <c r="O61" i="19"/>
  <c r="O61" i="23"/>
  <c r="P60" i="30"/>
  <c r="Q60" i="30" s="1"/>
  <c r="S60" i="30" s="1"/>
  <c r="U60" i="30" s="1"/>
  <c r="AQ60" i="30" s="1"/>
  <c r="AU60" i="30" s="1"/>
  <c r="Q136" i="23"/>
  <c r="S136" i="23" s="1"/>
  <c r="U136" i="23" s="1"/>
  <c r="AT136" i="23" s="1"/>
  <c r="AX136" i="23" s="1"/>
  <c r="O137" i="23"/>
  <c r="D147" i="23"/>
  <c r="E148" i="23" s="1"/>
  <c r="H147" i="23" s="1"/>
  <c r="I147" i="23" s="1"/>
  <c r="J147" i="23" s="1"/>
  <c r="E133" i="23"/>
  <c r="H132" i="23" s="1"/>
  <c r="I132" i="23" s="1"/>
  <c r="J132" i="23" s="1"/>
  <c r="AX121" i="4"/>
  <c r="BA121" i="4"/>
  <c r="E132" i="17"/>
  <c r="H131" i="17" s="1"/>
  <c r="I131" i="17" s="1"/>
  <c r="J131" i="17" s="1"/>
  <c r="D146" i="17"/>
  <c r="E147" i="17" s="1"/>
  <c r="H146" i="17" s="1"/>
  <c r="I146" i="17" s="1"/>
  <c r="J146" i="17" s="1"/>
  <c r="O29" i="22"/>
  <c r="O92" i="25"/>
  <c r="O61" i="25"/>
  <c r="Q136" i="18"/>
  <c r="S136" i="18" s="1"/>
  <c r="U136" i="18" s="1"/>
  <c r="AT136" i="18" s="1"/>
  <c r="AX136" i="18" s="1"/>
  <c r="O137" i="18"/>
  <c r="O29" i="31"/>
  <c r="E127" i="28"/>
  <c r="H126" i="28" s="1"/>
  <c r="I126" i="28" s="1"/>
  <c r="J126" i="28" s="1"/>
  <c r="D141" i="28"/>
  <c r="E142" i="28" s="1"/>
  <c r="H141" i="28" s="1"/>
  <c r="I141" i="28" s="1"/>
  <c r="J141" i="28" s="1"/>
  <c r="E133" i="7"/>
  <c r="H132" i="7" s="1"/>
  <c r="I132" i="7" s="1"/>
  <c r="J132" i="7" s="1"/>
  <c r="D147" i="7"/>
  <c r="E148" i="7" s="1"/>
  <c r="H147" i="7" s="1"/>
  <c r="I147" i="7" s="1"/>
  <c r="J147" i="7" s="1"/>
  <c r="O91" i="13"/>
  <c r="P91" i="17"/>
  <c r="Q91" i="17" s="1"/>
  <c r="S91" i="17" s="1"/>
  <c r="U91" i="17" s="1"/>
  <c r="AJ91" i="17" s="1"/>
  <c r="AN91" i="17" s="1"/>
  <c r="D147" i="24"/>
  <c r="E148" i="24" s="1"/>
  <c r="H147" i="24" s="1"/>
  <c r="I147" i="24" s="1"/>
  <c r="J147" i="24" s="1"/>
  <c r="E133" i="24"/>
  <c r="H132" i="24" s="1"/>
  <c r="I132" i="24" s="1"/>
  <c r="J132" i="24" s="1"/>
  <c r="P122" i="12"/>
  <c r="Q122" i="12" s="1"/>
  <c r="S122" i="12" s="1"/>
  <c r="U122" i="12" s="1"/>
  <c r="AT122" i="12" s="1"/>
  <c r="O123" i="12"/>
  <c r="E127" i="26"/>
  <c r="H126" i="26" s="1"/>
  <c r="I126" i="26" s="1"/>
  <c r="J126" i="26" s="1"/>
  <c r="D141" i="26"/>
  <c r="E142" i="26" s="1"/>
  <c r="H141" i="26" s="1"/>
  <c r="I141" i="26" s="1"/>
  <c r="J141" i="26" s="1"/>
  <c r="D145" i="29"/>
  <c r="E146" i="29" s="1"/>
  <c r="H145" i="29" s="1"/>
  <c r="I145" i="29" s="1"/>
  <c r="J145" i="29" s="1"/>
  <c r="E131" i="29"/>
  <c r="H130" i="29" s="1"/>
  <c r="I130" i="29" s="1"/>
  <c r="J130" i="29" s="1"/>
  <c r="P30" i="12"/>
  <c r="Q30" i="12" s="1"/>
  <c r="S30" i="12" s="1"/>
  <c r="U30" i="12" s="1"/>
  <c r="AQ30" i="12" s="1"/>
  <c r="AU30" i="12" s="1"/>
  <c r="O31" i="12"/>
  <c r="O60" i="27"/>
  <c r="P106" i="18"/>
  <c r="Q106" i="18" s="1"/>
  <c r="S106" i="18" s="1"/>
  <c r="U106" i="18" s="1"/>
  <c r="AT106" i="18" s="1"/>
  <c r="AX106" i="18" s="1"/>
  <c r="N62" i="13"/>
  <c r="P61" i="13"/>
  <c r="Q61" i="13" s="1"/>
  <c r="S61" i="13" s="1"/>
  <c r="U61" i="13" s="1"/>
  <c r="AQ61" i="13" s="1"/>
  <c r="AU61" i="13" s="1"/>
  <c r="O62" i="13"/>
  <c r="E126" i="13"/>
  <c r="H125" i="13" s="1"/>
  <c r="I125" i="13" s="1"/>
  <c r="J125" i="13" s="1"/>
  <c r="D140" i="13"/>
  <c r="E141" i="13" s="1"/>
  <c r="H140" i="13" s="1"/>
  <c r="I140" i="13" s="1"/>
  <c r="J140" i="13" s="1"/>
  <c r="P45" i="4"/>
  <c r="Q45" i="4" s="1"/>
  <c r="S45" i="4" s="1"/>
  <c r="U45" i="4" s="1"/>
  <c r="AQ45" i="4" s="1"/>
  <c r="AU45" i="4" s="1"/>
  <c r="P106" i="3"/>
  <c r="Q106" i="3" s="1"/>
  <c r="S106" i="3" s="1"/>
  <c r="U106" i="3" s="1"/>
  <c r="AT106" i="3" s="1"/>
  <c r="AX106" i="3" s="1"/>
  <c r="O107" i="3"/>
  <c r="E133" i="31"/>
  <c r="H132" i="31" s="1"/>
  <c r="I132" i="31" s="1"/>
  <c r="J132" i="31" s="1"/>
  <c r="D147" i="31"/>
  <c r="E148" i="31" s="1"/>
  <c r="H147" i="31" s="1"/>
  <c r="I147" i="31" s="1"/>
  <c r="J147" i="31" s="1"/>
  <c r="E128" i="30"/>
  <c r="H127" i="30" s="1"/>
  <c r="I127" i="30" s="1"/>
  <c r="J127" i="30" s="1"/>
  <c r="D142" i="30"/>
  <c r="E143" i="30" s="1"/>
  <c r="H142" i="30" s="1"/>
  <c r="I142" i="30" s="1"/>
  <c r="J142" i="30" s="1"/>
  <c r="D138" i="18"/>
  <c r="E139" i="18" s="1"/>
  <c r="H138" i="18" s="1"/>
  <c r="I138" i="18" s="1"/>
  <c r="J138" i="18" s="1"/>
  <c r="E124" i="18"/>
  <c r="H123" i="18" s="1"/>
  <c r="I123" i="18" s="1"/>
  <c r="J123" i="18" s="1"/>
  <c r="Q105" i="28"/>
  <c r="S105" i="28" s="1"/>
  <c r="U105" i="28" s="1"/>
  <c r="AT105" i="28" s="1"/>
  <c r="AX105" i="28" s="1"/>
  <c r="O106" i="28"/>
  <c r="N30" i="10"/>
  <c r="P29" i="10"/>
  <c r="Q29" i="10" s="1"/>
  <c r="S29" i="10" s="1"/>
  <c r="U29" i="10" s="1"/>
  <c r="AQ29" i="10" s="1"/>
  <c r="AU29" i="10" s="1"/>
  <c r="O30" i="10"/>
  <c r="E133" i="15"/>
  <c r="H132" i="15" s="1"/>
  <c r="I132" i="15" s="1"/>
  <c r="J132" i="15" s="1"/>
  <c r="D147" i="15"/>
  <c r="E148" i="15" s="1"/>
  <c r="H147" i="15" s="1"/>
  <c r="I147" i="15" s="1"/>
  <c r="J147" i="15" s="1"/>
  <c r="P29" i="18"/>
  <c r="Q29" i="18" s="1"/>
  <c r="S29" i="18" s="1"/>
  <c r="U29" i="18" s="1"/>
  <c r="AQ29" i="18" s="1"/>
  <c r="AU29" i="18" s="1"/>
  <c r="D137" i="28"/>
  <c r="E138" i="28" s="1"/>
  <c r="H137" i="28" s="1"/>
  <c r="I137" i="28" s="1"/>
  <c r="J137" i="28" s="1"/>
  <c r="E123" i="28"/>
  <c r="H122" i="28" s="1"/>
  <c r="I122" i="28" s="1"/>
  <c r="J122" i="28" s="1"/>
  <c r="BA121" i="12"/>
  <c r="AX121" i="12"/>
  <c r="P28" i="13"/>
  <c r="Q28" i="13" s="1"/>
  <c r="S28" i="13" s="1"/>
  <c r="U28" i="13" s="1"/>
  <c r="AQ28" i="13" s="1"/>
  <c r="AU28" i="13" s="1"/>
  <c r="O29" i="13"/>
  <c r="O30" i="9"/>
  <c r="D138" i="9"/>
  <c r="E139" i="9" s="1"/>
  <c r="H138" i="9" s="1"/>
  <c r="I138" i="9" s="1"/>
  <c r="J138" i="9" s="1"/>
  <c r="E124" i="9"/>
  <c r="H123" i="9" s="1"/>
  <c r="I123" i="9" s="1"/>
  <c r="J123" i="9" s="1"/>
  <c r="P106" i="11"/>
  <c r="Q106" i="11" s="1"/>
  <c r="S106" i="11" s="1"/>
  <c r="U106" i="11" s="1"/>
  <c r="AT106" i="11" s="1"/>
  <c r="AX106" i="11" s="1"/>
  <c r="P30" i="26"/>
  <c r="Q30" i="26" s="1"/>
  <c r="S30" i="26" s="1"/>
  <c r="U30" i="26" s="1"/>
  <c r="AQ30" i="26" s="1"/>
  <c r="AU30" i="26" s="1"/>
  <c r="O31" i="26"/>
  <c r="P106" i="20"/>
  <c r="Q106" i="20" s="1"/>
  <c r="S106" i="20" s="1"/>
  <c r="U106" i="20" s="1"/>
  <c r="AT106" i="20" s="1"/>
  <c r="AX106" i="20" s="1"/>
  <c r="Q106" i="7"/>
  <c r="S106" i="7" s="1"/>
  <c r="U106" i="7" s="1"/>
  <c r="AT106" i="7" s="1"/>
  <c r="AX106" i="7" s="1"/>
  <c r="O107" i="7"/>
  <c r="Q121" i="33"/>
  <c r="S121" i="33" s="1"/>
  <c r="U121" i="33" s="1"/>
  <c r="AT121" i="33" s="1"/>
  <c r="O122" i="33"/>
  <c r="P106" i="17"/>
  <c r="Q106" i="17" s="1"/>
  <c r="S106" i="17" s="1"/>
  <c r="U106" i="17" s="1"/>
  <c r="AT106" i="17" s="1"/>
  <c r="AX106" i="17" s="1"/>
  <c r="E128" i="23"/>
  <c r="H127" i="23" s="1"/>
  <c r="I127" i="23" s="1"/>
  <c r="J127" i="23" s="1"/>
  <c r="D142" i="23"/>
  <c r="E143" i="23" s="1"/>
  <c r="H142" i="23" s="1"/>
  <c r="I142" i="23" s="1"/>
  <c r="J142" i="23" s="1"/>
  <c r="D143" i="10"/>
  <c r="E144" i="10" s="1"/>
  <c r="H143" i="10" s="1"/>
  <c r="I143" i="10" s="1"/>
  <c r="J143" i="10" s="1"/>
  <c r="E129" i="10"/>
  <c r="H128" i="10" s="1"/>
  <c r="I128" i="10" s="1"/>
  <c r="J128" i="10" s="1"/>
  <c r="D145" i="28"/>
  <c r="E146" i="28" s="1"/>
  <c r="H145" i="28" s="1"/>
  <c r="I145" i="28" s="1"/>
  <c r="J145" i="28" s="1"/>
  <c r="E131" i="28"/>
  <c r="H130" i="28" s="1"/>
  <c r="I130" i="28" s="1"/>
  <c r="J130" i="28" s="1"/>
  <c r="D136" i="15"/>
  <c r="E137" i="15" s="1"/>
  <c r="H136" i="15" s="1"/>
  <c r="I136" i="15" s="1"/>
  <c r="J136" i="15" s="1"/>
  <c r="P136" i="15" s="1"/>
  <c r="E122" i="15"/>
  <c r="H121" i="15" s="1"/>
  <c r="I121" i="15" s="1"/>
  <c r="J121" i="15" s="1"/>
  <c r="P121" i="15" s="1"/>
  <c r="P46" i="33"/>
  <c r="Q46" i="33" s="1"/>
  <c r="S46" i="33" s="1"/>
  <c r="U46" i="33" s="1"/>
  <c r="AQ46" i="33" s="1"/>
  <c r="AU46" i="33" s="1"/>
  <c r="O47" i="33"/>
  <c r="E125" i="28"/>
  <c r="H124" i="28" s="1"/>
  <c r="I124" i="28" s="1"/>
  <c r="J124" i="28" s="1"/>
  <c r="D139" i="28"/>
  <c r="E140" i="28" s="1"/>
  <c r="H139" i="28" s="1"/>
  <c r="I139" i="28" s="1"/>
  <c r="J139" i="28" s="1"/>
  <c r="O46" i="28"/>
  <c r="E128" i="22"/>
  <c r="H127" i="22" s="1"/>
  <c r="I127" i="22" s="1"/>
  <c r="J127" i="22" s="1"/>
  <c r="D142" i="22"/>
  <c r="E143" i="22" s="1"/>
  <c r="H142" i="22" s="1"/>
  <c r="I142" i="22" s="1"/>
  <c r="J142" i="22" s="1"/>
  <c r="O76" i="17"/>
  <c r="E126" i="21"/>
  <c r="H125" i="21" s="1"/>
  <c r="I125" i="21" s="1"/>
  <c r="J125" i="21" s="1"/>
  <c r="D140" i="21"/>
  <c r="E141" i="21" s="1"/>
  <c r="H140" i="21" s="1"/>
  <c r="I140" i="21" s="1"/>
  <c r="J140" i="21" s="1"/>
  <c r="Q136" i="19"/>
  <c r="S136" i="19" s="1"/>
  <c r="U136" i="19" s="1"/>
  <c r="AT136" i="19" s="1"/>
  <c r="AX136" i="19" s="1"/>
  <c r="O137" i="19"/>
  <c r="D138" i="17"/>
  <c r="E139" i="17" s="1"/>
  <c r="H138" i="17" s="1"/>
  <c r="I138" i="17" s="1"/>
  <c r="J138" i="17" s="1"/>
  <c r="E124" i="17"/>
  <c r="H123" i="17" s="1"/>
  <c r="I123" i="17" s="1"/>
  <c r="J123" i="17" s="1"/>
  <c r="P137" i="21"/>
  <c r="Q137" i="21" s="1"/>
  <c r="S137" i="21" s="1"/>
  <c r="U137" i="21" s="1"/>
  <c r="AT137" i="21" s="1"/>
  <c r="AX137" i="21" s="1"/>
  <c r="N125" i="1"/>
  <c r="P124" i="1"/>
  <c r="Q124" i="1" s="1"/>
  <c r="S124" i="1" s="1"/>
  <c r="U124" i="1" s="1"/>
  <c r="AT124" i="1" s="1"/>
  <c r="O125" i="1"/>
  <c r="P61" i="29"/>
  <c r="Q61" i="29" s="1"/>
  <c r="S61" i="29" s="1"/>
  <c r="U61" i="29" s="1"/>
  <c r="AQ61" i="29" s="1"/>
  <c r="AU61" i="29" s="1"/>
  <c r="D145" i="5"/>
  <c r="E146" i="5" s="1"/>
  <c r="H145" i="5" s="1"/>
  <c r="I145" i="5" s="1"/>
  <c r="J145" i="5" s="1"/>
  <c r="E131" i="5"/>
  <c r="H130" i="5" s="1"/>
  <c r="I130" i="5" s="1"/>
  <c r="J130" i="5" s="1"/>
  <c r="P45" i="31"/>
  <c r="Q45" i="31" s="1"/>
  <c r="S45" i="31" s="1"/>
  <c r="U45" i="31" s="1"/>
  <c r="AQ45" i="31" s="1"/>
  <c r="AU45" i="31" s="1"/>
  <c r="P77" i="10"/>
  <c r="Q77" i="10" s="1"/>
  <c r="S77" i="10" s="1"/>
  <c r="U77" i="10" s="1"/>
  <c r="AQ77" i="10" s="1"/>
  <c r="AU77" i="10" s="1"/>
  <c r="P91" i="7"/>
  <c r="Q91" i="7" s="1"/>
  <c r="S91" i="7" s="1"/>
  <c r="U91" i="7" s="1"/>
  <c r="AJ91" i="7" s="1"/>
  <c r="AN91" i="7" s="1"/>
  <c r="N30" i="3"/>
  <c r="O30" i="3" s="1"/>
  <c r="N30" i="7"/>
  <c r="O30" i="7" s="1"/>
  <c r="E127" i="30"/>
  <c r="H126" i="30" s="1"/>
  <c r="I126" i="30" s="1"/>
  <c r="J126" i="30" s="1"/>
  <c r="D141" i="30"/>
  <c r="E142" i="30" s="1"/>
  <c r="H141" i="30" s="1"/>
  <c r="I141" i="30" s="1"/>
  <c r="J141" i="30" s="1"/>
  <c r="P106" i="10"/>
  <c r="Q106" i="10" s="1"/>
  <c r="S106" i="10" s="1"/>
  <c r="U106" i="10" s="1"/>
  <c r="AT106" i="10" s="1"/>
  <c r="AX106" i="10" s="1"/>
  <c r="O107" i="10"/>
  <c r="N62" i="34" l="1"/>
  <c r="O62" i="34" s="1"/>
  <c r="P94" i="34"/>
  <c r="Q94" i="34" s="1"/>
  <c r="S94" i="34" s="1"/>
  <c r="U94" i="34" s="1"/>
  <c r="AJ94" i="34" s="1"/>
  <c r="AN94" i="34" s="1"/>
  <c r="P46" i="34"/>
  <c r="Q46" i="34" s="1"/>
  <c r="S46" i="34" s="1"/>
  <c r="U46" i="34" s="1"/>
  <c r="AQ46" i="34" s="1"/>
  <c r="AU46" i="34" s="1"/>
  <c r="O47" i="34"/>
  <c r="P108" i="34"/>
  <c r="Q108" i="34" s="1"/>
  <c r="S108" i="34" s="1"/>
  <c r="U108" i="34" s="1"/>
  <c r="AT108" i="34" s="1"/>
  <c r="AX108" i="34" s="1"/>
  <c r="N109" i="34"/>
  <c r="O109" i="34" s="1"/>
  <c r="P138" i="34"/>
  <c r="Q138" i="34" s="1"/>
  <c r="S138" i="34" s="1"/>
  <c r="U138" i="34" s="1"/>
  <c r="AT138" i="34" s="1"/>
  <c r="AX138" i="34" s="1"/>
  <c r="O139" i="34"/>
  <c r="O31" i="34"/>
  <c r="N125" i="34"/>
  <c r="O125" i="34" s="1"/>
  <c r="P124" i="34"/>
  <c r="Q124" i="34" s="1"/>
  <c r="S124" i="34" s="1"/>
  <c r="U124" i="34" s="1"/>
  <c r="AT124" i="34" s="1"/>
  <c r="BA123" i="34"/>
  <c r="AX123" i="34"/>
  <c r="P78" i="34"/>
  <c r="Q78" i="34" s="1"/>
  <c r="S78" i="34" s="1"/>
  <c r="U78" i="34" s="1"/>
  <c r="AQ78" i="34" s="1"/>
  <c r="AU78" i="34" s="1"/>
  <c r="P109" i="1"/>
  <c r="Q109" i="1" s="1"/>
  <c r="S109" i="1" s="1"/>
  <c r="U109" i="1" s="1"/>
  <c r="AT109" i="1" s="1"/>
  <c r="AX109" i="1" s="1"/>
  <c r="O110" i="1"/>
  <c r="P62" i="9"/>
  <c r="Q62" i="9" s="1"/>
  <c r="S62" i="9" s="1"/>
  <c r="U62" i="9" s="1"/>
  <c r="AQ62" i="9" s="1"/>
  <c r="AU62" i="9" s="1"/>
  <c r="O63" i="9"/>
  <c r="P30" i="5"/>
  <c r="Q30" i="5" s="1"/>
  <c r="S30" i="5" s="1"/>
  <c r="U30" i="5" s="1"/>
  <c r="AQ30" i="5" s="1"/>
  <c r="AU30" i="5" s="1"/>
  <c r="O31" i="5"/>
  <c r="P30" i="27"/>
  <c r="Q30" i="27" s="1"/>
  <c r="S30" i="27" s="1"/>
  <c r="U30" i="27" s="1"/>
  <c r="AQ30" i="27" s="1"/>
  <c r="AU30" i="27" s="1"/>
  <c r="P30" i="21"/>
  <c r="Q30" i="21" s="1"/>
  <c r="S30" i="21" s="1"/>
  <c r="U30" i="21" s="1"/>
  <c r="AQ30" i="21" s="1"/>
  <c r="AU30" i="21" s="1"/>
  <c r="O31" i="21"/>
  <c r="P30" i="11"/>
  <c r="Q30" i="11" s="1"/>
  <c r="S30" i="11" s="1"/>
  <c r="U30" i="11" s="1"/>
  <c r="AQ30" i="11" s="1"/>
  <c r="AU30" i="11" s="1"/>
  <c r="O31" i="11"/>
  <c r="Q137" i="12"/>
  <c r="S137" i="12" s="1"/>
  <c r="U137" i="12" s="1"/>
  <c r="AT137" i="12" s="1"/>
  <c r="AX137" i="12" s="1"/>
  <c r="O138" i="12"/>
  <c r="P62" i="16"/>
  <c r="Q62" i="16" s="1"/>
  <c r="S62" i="16" s="1"/>
  <c r="U62" i="16" s="1"/>
  <c r="AQ62" i="16" s="1"/>
  <c r="AU62" i="16" s="1"/>
  <c r="O63" i="16"/>
  <c r="P30" i="2"/>
  <c r="Q30" i="2" s="1"/>
  <c r="S30" i="2" s="1"/>
  <c r="U30" i="2" s="1"/>
  <c r="AQ30" i="2" s="1"/>
  <c r="AU30" i="2" s="1"/>
  <c r="P46" i="19"/>
  <c r="Q46" i="19" s="1"/>
  <c r="S46" i="19" s="1"/>
  <c r="U46" i="19" s="1"/>
  <c r="AQ46" i="19" s="1"/>
  <c r="AU46" i="19" s="1"/>
  <c r="P30" i="19"/>
  <c r="Q30" i="19" s="1"/>
  <c r="S30" i="19" s="1"/>
  <c r="U30" i="19" s="1"/>
  <c r="AQ30" i="19" s="1"/>
  <c r="AU30" i="19" s="1"/>
  <c r="O31" i="19"/>
  <c r="P30" i="7"/>
  <c r="Q30" i="7" s="1"/>
  <c r="S30" i="7" s="1"/>
  <c r="U30" i="7" s="1"/>
  <c r="AQ30" i="7" s="1"/>
  <c r="AU30" i="7" s="1"/>
  <c r="O31" i="7"/>
  <c r="P62" i="11"/>
  <c r="Q62" i="11" s="1"/>
  <c r="S62" i="11" s="1"/>
  <c r="U62" i="11" s="1"/>
  <c r="AQ62" i="11" s="1"/>
  <c r="AU62" i="11" s="1"/>
  <c r="O63" i="11"/>
  <c r="P30" i="3"/>
  <c r="Q30" i="3" s="1"/>
  <c r="S30" i="3" s="1"/>
  <c r="U30" i="3" s="1"/>
  <c r="AQ30" i="3" s="1"/>
  <c r="AU30" i="3" s="1"/>
  <c r="P30" i="14"/>
  <c r="Q30" i="14" s="1"/>
  <c r="S30" i="14" s="1"/>
  <c r="U30" i="14" s="1"/>
  <c r="AQ30" i="14" s="1"/>
  <c r="AU30" i="14" s="1"/>
  <c r="P77" i="2"/>
  <c r="Q77" i="2" s="1"/>
  <c r="S77" i="2" s="1"/>
  <c r="U77" i="2" s="1"/>
  <c r="AQ77" i="2" s="1"/>
  <c r="AU77" i="2" s="1"/>
  <c r="O78" i="2"/>
  <c r="P62" i="31"/>
  <c r="Q62" i="31" s="1"/>
  <c r="S62" i="31" s="1"/>
  <c r="U62" i="31" s="1"/>
  <c r="AQ62" i="31" s="1"/>
  <c r="AU62" i="31" s="1"/>
  <c r="P107" i="2"/>
  <c r="Q107" i="2" s="1"/>
  <c r="S107" i="2" s="1"/>
  <c r="U107" i="2" s="1"/>
  <c r="AT107" i="2" s="1"/>
  <c r="AX107" i="2" s="1"/>
  <c r="P30" i="1"/>
  <c r="Q30" i="1" s="1"/>
  <c r="S30" i="1" s="1"/>
  <c r="U30" i="1" s="1"/>
  <c r="AQ30" i="1" s="1"/>
  <c r="AU30" i="1" s="1"/>
  <c r="O31" i="1"/>
  <c r="O46" i="31"/>
  <c r="P137" i="19"/>
  <c r="Q137" i="19" s="1"/>
  <c r="S137" i="19" s="1"/>
  <c r="U137" i="19" s="1"/>
  <c r="AT137" i="19" s="1"/>
  <c r="AX137" i="19" s="1"/>
  <c r="O107" i="11"/>
  <c r="P60" i="27"/>
  <c r="Q60" i="27" s="1"/>
  <c r="S60" i="27" s="1"/>
  <c r="U60" i="27" s="1"/>
  <c r="AQ60" i="27" s="1"/>
  <c r="AU60" i="27" s="1"/>
  <c r="O61" i="27"/>
  <c r="P137" i="23"/>
  <c r="Q137" i="23" s="1"/>
  <c r="S137" i="23" s="1"/>
  <c r="U137" i="23" s="1"/>
  <c r="AT137" i="23" s="1"/>
  <c r="AX137" i="23" s="1"/>
  <c r="O92" i="22"/>
  <c r="O123" i="4"/>
  <c r="P122" i="22"/>
  <c r="Q122" i="22" s="1"/>
  <c r="S122" i="22" s="1"/>
  <c r="U122" i="22" s="1"/>
  <c r="AT122" i="22" s="1"/>
  <c r="O123" i="22"/>
  <c r="P137" i="5"/>
  <c r="Q137" i="5" s="1"/>
  <c r="S137" i="5" s="1"/>
  <c r="U137" i="5" s="1"/>
  <c r="AT137" i="5" s="1"/>
  <c r="AX137" i="5" s="1"/>
  <c r="O138" i="5"/>
  <c r="O29" i="15"/>
  <c r="O107" i="33"/>
  <c r="P137" i="17"/>
  <c r="Q137" i="17" s="1"/>
  <c r="S137" i="17" s="1"/>
  <c r="U137" i="17" s="1"/>
  <c r="AT137" i="17" s="1"/>
  <c r="AX137" i="17" s="1"/>
  <c r="AX121" i="17"/>
  <c r="BA121" i="17"/>
  <c r="O92" i="6"/>
  <c r="Q137" i="29"/>
  <c r="S137" i="29" s="1"/>
  <c r="U137" i="29" s="1"/>
  <c r="AT137" i="29" s="1"/>
  <c r="AX137" i="29" s="1"/>
  <c r="O138" i="29"/>
  <c r="N62" i="21"/>
  <c r="O76" i="25"/>
  <c r="O93" i="24"/>
  <c r="P92" i="23"/>
  <c r="Q92" i="23" s="1"/>
  <c r="S92" i="23" s="1"/>
  <c r="U92" i="23" s="1"/>
  <c r="AJ92" i="23" s="1"/>
  <c r="AN92" i="23" s="1"/>
  <c r="O123" i="30"/>
  <c r="P47" i="3"/>
  <c r="Q47" i="3" s="1"/>
  <c r="S47" i="3" s="1"/>
  <c r="U47" i="3" s="1"/>
  <c r="AQ47" i="3" s="1"/>
  <c r="AU47" i="3" s="1"/>
  <c r="O48" i="3"/>
  <c r="P92" i="1"/>
  <c r="Q92" i="1" s="1"/>
  <c r="S92" i="1" s="1"/>
  <c r="U92" i="1" s="1"/>
  <c r="AJ92" i="1" s="1"/>
  <c r="AN92" i="1" s="1"/>
  <c r="N77" i="11"/>
  <c r="P122" i="6"/>
  <c r="Q122" i="6" s="1"/>
  <c r="S122" i="6" s="1"/>
  <c r="U122" i="6" s="1"/>
  <c r="AT122" i="6" s="1"/>
  <c r="O123" i="6"/>
  <c r="P47" i="18"/>
  <c r="Q47" i="18" s="1"/>
  <c r="S47" i="18" s="1"/>
  <c r="U47" i="18" s="1"/>
  <c r="AQ47" i="18" s="1"/>
  <c r="AU47" i="18" s="1"/>
  <c r="O48" i="18"/>
  <c r="AX122" i="4"/>
  <c r="BA122" i="4"/>
  <c r="AX121" i="22"/>
  <c r="BA121" i="22"/>
  <c r="P122" i="20"/>
  <c r="Q122" i="20" s="1"/>
  <c r="S122" i="20" s="1"/>
  <c r="U122" i="20" s="1"/>
  <c r="AT122" i="20" s="1"/>
  <c r="P92" i="2"/>
  <c r="Q92" i="2" s="1"/>
  <c r="S92" i="2" s="1"/>
  <c r="U92" i="2" s="1"/>
  <c r="AJ92" i="2" s="1"/>
  <c r="AN92" i="2" s="1"/>
  <c r="P107" i="22"/>
  <c r="Q107" i="22" s="1"/>
  <c r="S107" i="22" s="1"/>
  <c r="U107" i="22" s="1"/>
  <c r="AT107" i="22" s="1"/>
  <c r="AX107" i="22" s="1"/>
  <c r="P107" i="19"/>
  <c r="Q107" i="19" s="1"/>
  <c r="S107" i="19" s="1"/>
  <c r="U107" i="19" s="1"/>
  <c r="AT107" i="19" s="1"/>
  <c r="AX107" i="19" s="1"/>
  <c r="O108" i="19"/>
  <c r="N93" i="33"/>
  <c r="O93" i="33" s="1"/>
  <c r="P92" i="33"/>
  <c r="Q92" i="33" s="1"/>
  <c r="S92" i="33" s="1"/>
  <c r="U92" i="33" s="1"/>
  <c r="AJ92" i="33" s="1"/>
  <c r="AN92" i="33" s="1"/>
  <c r="AX122" i="30"/>
  <c r="BA122" i="30"/>
  <c r="N77" i="18"/>
  <c r="P76" i="18"/>
  <c r="Q76" i="18" s="1"/>
  <c r="S76" i="18" s="1"/>
  <c r="U76" i="18" s="1"/>
  <c r="AQ76" i="18" s="1"/>
  <c r="AU76" i="18" s="1"/>
  <c r="O77" i="18"/>
  <c r="P122" i="13"/>
  <c r="Q122" i="13" s="1"/>
  <c r="S122" i="13" s="1"/>
  <c r="U122" i="13" s="1"/>
  <c r="AT122" i="13" s="1"/>
  <c r="O123" i="13"/>
  <c r="P46" i="13"/>
  <c r="Q46" i="13" s="1"/>
  <c r="S46" i="13" s="1"/>
  <c r="U46" i="13" s="1"/>
  <c r="AQ46" i="13" s="1"/>
  <c r="AU46" i="13" s="1"/>
  <c r="AX121" i="6"/>
  <c r="BA121" i="6"/>
  <c r="P107" i="5"/>
  <c r="Q107" i="5" s="1"/>
  <c r="S107" i="5" s="1"/>
  <c r="U107" i="5" s="1"/>
  <c r="AT107" i="5" s="1"/>
  <c r="AX107" i="5" s="1"/>
  <c r="O108" i="5"/>
  <c r="P107" i="16"/>
  <c r="Q107" i="16" s="1"/>
  <c r="S107" i="16" s="1"/>
  <c r="U107" i="16" s="1"/>
  <c r="AT107" i="16" s="1"/>
  <c r="AX107" i="16" s="1"/>
  <c r="O108" i="16"/>
  <c r="P31" i="12"/>
  <c r="Q31" i="12" s="1"/>
  <c r="S31" i="12" s="1"/>
  <c r="U31" i="12" s="1"/>
  <c r="AQ31" i="12" s="1"/>
  <c r="AU31" i="12" s="1"/>
  <c r="N46" i="31"/>
  <c r="O61" i="30"/>
  <c r="P122" i="23"/>
  <c r="Q122" i="23" s="1"/>
  <c r="S122" i="23" s="1"/>
  <c r="U122" i="23" s="1"/>
  <c r="AT122" i="23" s="1"/>
  <c r="O123" i="23"/>
  <c r="N77" i="33"/>
  <c r="O77" i="33" s="1"/>
  <c r="BA121" i="20"/>
  <c r="AX121" i="20"/>
  <c r="O29" i="25"/>
  <c r="O92" i="29"/>
  <c r="O108" i="21"/>
  <c r="O76" i="9"/>
  <c r="N46" i="25"/>
  <c r="O46" i="25" s="1"/>
  <c r="N93" i="24"/>
  <c r="O107" i="6"/>
  <c r="O61" i="2"/>
  <c r="P91" i="18"/>
  <c r="Q91" i="18" s="1"/>
  <c r="S91" i="18" s="1"/>
  <c r="U91" i="18" s="1"/>
  <c r="AJ91" i="18" s="1"/>
  <c r="AN91" i="18" s="1"/>
  <c r="O92" i="18"/>
  <c r="BA121" i="13"/>
  <c r="AX121" i="13"/>
  <c r="N46" i="16"/>
  <c r="P45" i="16"/>
  <c r="Q45" i="16" s="1"/>
  <c r="S45" i="16" s="1"/>
  <c r="U45" i="16" s="1"/>
  <c r="AQ45" i="16" s="1"/>
  <c r="AU45" i="16" s="1"/>
  <c r="O46" i="16"/>
  <c r="N77" i="22"/>
  <c r="O77" i="22" s="1"/>
  <c r="P107" i="30"/>
  <c r="Q107" i="30" s="1"/>
  <c r="S107" i="30" s="1"/>
  <c r="U107" i="30" s="1"/>
  <c r="AT107" i="30" s="1"/>
  <c r="AX107" i="30" s="1"/>
  <c r="P107" i="31"/>
  <c r="Q107" i="31" s="1"/>
  <c r="S107" i="31" s="1"/>
  <c r="U107" i="31" s="1"/>
  <c r="AT107" i="31" s="1"/>
  <c r="AX107" i="31" s="1"/>
  <c r="N109" i="29"/>
  <c r="P108" i="29"/>
  <c r="Q108" i="29" s="1"/>
  <c r="S108" i="29" s="1"/>
  <c r="U108" i="29" s="1"/>
  <c r="AT108" i="29" s="1"/>
  <c r="AX108" i="29" s="1"/>
  <c r="O109" i="29"/>
  <c r="P75" i="26"/>
  <c r="Q75" i="26" s="1"/>
  <c r="S75" i="26" s="1"/>
  <c r="U75" i="26" s="1"/>
  <c r="AQ75" i="26" s="1"/>
  <c r="AU75" i="26" s="1"/>
  <c r="O76" i="26"/>
  <c r="P76" i="17"/>
  <c r="Q76" i="17" s="1"/>
  <c r="S76" i="17" s="1"/>
  <c r="U76" i="17" s="1"/>
  <c r="AQ76" i="17" s="1"/>
  <c r="AU76" i="17" s="1"/>
  <c r="N77" i="17"/>
  <c r="O77" i="17"/>
  <c r="O107" i="17"/>
  <c r="P30" i="9"/>
  <c r="Q30" i="9" s="1"/>
  <c r="S30" i="9" s="1"/>
  <c r="U30" i="9" s="1"/>
  <c r="AQ30" i="9" s="1"/>
  <c r="AU30" i="9" s="1"/>
  <c r="N30" i="31"/>
  <c r="O30" i="31" s="1"/>
  <c r="P29" i="31"/>
  <c r="Q29" i="31" s="1"/>
  <c r="S29" i="31" s="1"/>
  <c r="U29" i="31" s="1"/>
  <c r="AQ29" i="31" s="1"/>
  <c r="AU29" i="31" s="1"/>
  <c r="P61" i="23"/>
  <c r="Q61" i="23" s="1"/>
  <c r="S61" i="23" s="1"/>
  <c r="U61" i="23" s="1"/>
  <c r="AQ61" i="23" s="1"/>
  <c r="AU61" i="23" s="1"/>
  <c r="O61" i="33"/>
  <c r="O46" i="15"/>
  <c r="P137" i="2"/>
  <c r="Q137" i="2" s="1"/>
  <c r="S137" i="2" s="1"/>
  <c r="U137" i="2" s="1"/>
  <c r="AT137" i="2" s="1"/>
  <c r="AX137" i="2" s="1"/>
  <c r="O138" i="2"/>
  <c r="O76" i="7"/>
  <c r="N93" i="5"/>
  <c r="O93" i="5" s="1"/>
  <c r="O138" i="8"/>
  <c r="N46" i="12"/>
  <c r="O46" i="12" s="1"/>
  <c r="P45" i="12"/>
  <c r="Q45" i="12" s="1"/>
  <c r="S45" i="12" s="1"/>
  <c r="U45" i="12" s="1"/>
  <c r="AQ45" i="12" s="1"/>
  <c r="AU45" i="12" s="1"/>
  <c r="P62" i="10"/>
  <c r="Q62" i="10" s="1"/>
  <c r="S62" i="10" s="1"/>
  <c r="U62" i="10" s="1"/>
  <c r="AQ62" i="10" s="1"/>
  <c r="AU62" i="10" s="1"/>
  <c r="O76" i="21"/>
  <c r="N46" i="27"/>
  <c r="O46" i="27" s="1"/>
  <c r="N30" i="8"/>
  <c r="O30" i="8" s="1"/>
  <c r="O92" i="11"/>
  <c r="P122" i="3"/>
  <c r="Q122" i="3" s="1"/>
  <c r="S122" i="3" s="1"/>
  <c r="U122" i="3" s="1"/>
  <c r="AT122" i="3" s="1"/>
  <c r="O31" i="6"/>
  <c r="P122" i="17"/>
  <c r="Q122" i="17" s="1"/>
  <c r="S122" i="17" s="1"/>
  <c r="U122" i="17" s="1"/>
  <c r="AT122" i="17" s="1"/>
  <c r="O123" i="17"/>
  <c r="P125" i="25"/>
  <c r="Q125" i="25" s="1"/>
  <c r="S125" i="25" s="1"/>
  <c r="U125" i="25" s="1"/>
  <c r="AT125" i="25" s="1"/>
  <c r="O126" i="25"/>
  <c r="P29" i="13"/>
  <c r="Q29" i="13" s="1"/>
  <c r="S29" i="13" s="1"/>
  <c r="U29" i="13" s="1"/>
  <c r="AQ29" i="13" s="1"/>
  <c r="AU29" i="13" s="1"/>
  <c r="P137" i="18"/>
  <c r="Q137" i="18" s="1"/>
  <c r="S137" i="18" s="1"/>
  <c r="U137" i="18" s="1"/>
  <c r="AT137" i="18" s="1"/>
  <c r="AX137" i="18" s="1"/>
  <c r="O138" i="18"/>
  <c r="N62" i="19"/>
  <c r="P61" i="19"/>
  <c r="Q61" i="19" s="1"/>
  <c r="S61" i="19" s="1"/>
  <c r="U61" i="19" s="1"/>
  <c r="AQ61" i="19" s="1"/>
  <c r="AU61" i="19" s="1"/>
  <c r="O62" i="19"/>
  <c r="P107" i="13"/>
  <c r="Q107" i="13" s="1"/>
  <c r="S107" i="13" s="1"/>
  <c r="U107" i="13" s="1"/>
  <c r="AT107" i="13" s="1"/>
  <c r="AX107" i="13" s="1"/>
  <c r="O108" i="13"/>
  <c r="Q121" i="26"/>
  <c r="S121" i="26" s="1"/>
  <c r="U121" i="26" s="1"/>
  <c r="AT121" i="26" s="1"/>
  <c r="O122" i="26"/>
  <c r="P61" i="14"/>
  <c r="Q61" i="14" s="1"/>
  <c r="S61" i="14" s="1"/>
  <c r="U61" i="14" s="1"/>
  <c r="AQ61" i="14" s="1"/>
  <c r="AU61" i="14" s="1"/>
  <c r="O138" i="30"/>
  <c r="P122" i="19"/>
  <c r="Q122" i="19" s="1"/>
  <c r="S122" i="19" s="1"/>
  <c r="U122" i="19" s="1"/>
  <c r="AT122" i="19" s="1"/>
  <c r="O123" i="19"/>
  <c r="N93" i="12"/>
  <c r="O93" i="12" s="1"/>
  <c r="P92" i="12"/>
  <c r="Q92" i="12" s="1"/>
  <c r="S92" i="12" s="1"/>
  <c r="U92" i="12" s="1"/>
  <c r="AJ92" i="12" s="1"/>
  <c r="AN92" i="12" s="1"/>
  <c r="P137" i="27"/>
  <c r="Q137" i="27" s="1"/>
  <c r="S137" i="27" s="1"/>
  <c r="U137" i="27" s="1"/>
  <c r="AT137" i="27" s="1"/>
  <c r="AX137" i="27" s="1"/>
  <c r="P32" i="33"/>
  <c r="Q32" i="33" s="1"/>
  <c r="S32" i="33" s="1"/>
  <c r="U32" i="33" s="1"/>
  <c r="AQ32" i="33" s="1"/>
  <c r="AU32" i="33" s="1"/>
  <c r="O33" i="33"/>
  <c r="P122" i="27"/>
  <c r="Q122" i="27" s="1"/>
  <c r="S122" i="27" s="1"/>
  <c r="U122" i="27" s="1"/>
  <c r="AT122" i="27" s="1"/>
  <c r="O123" i="27"/>
  <c r="BA121" i="3"/>
  <c r="AX121" i="3"/>
  <c r="N93" i="3"/>
  <c r="P92" i="3"/>
  <c r="Q92" i="3" s="1"/>
  <c r="S92" i="3" s="1"/>
  <c r="U92" i="3" s="1"/>
  <c r="AJ92" i="3" s="1"/>
  <c r="AN92" i="3" s="1"/>
  <c r="O93" i="3"/>
  <c r="P75" i="15"/>
  <c r="Q75" i="15" s="1"/>
  <c r="S75" i="15" s="1"/>
  <c r="U75" i="15" s="1"/>
  <c r="AQ75" i="15" s="1"/>
  <c r="AU75" i="15" s="1"/>
  <c r="P92" i="10"/>
  <c r="Q92" i="10" s="1"/>
  <c r="S92" i="10" s="1"/>
  <c r="U92" i="10" s="1"/>
  <c r="AJ92" i="10" s="1"/>
  <c r="AN92" i="10" s="1"/>
  <c r="Q136" i="26"/>
  <c r="S136" i="26" s="1"/>
  <c r="U136" i="26" s="1"/>
  <c r="AT136" i="26" s="1"/>
  <c r="AX136" i="26" s="1"/>
  <c r="O137" i="26"/>
  <c r="P45" i="17"/>
  <c r="Q45" i="17" s="1"/>
  <c r="S45" i="17" s="1"/>
  <c r="U45" i="17" s="1"/>
  <c r="AQ45" i="17" s="1"/>
  <c r="AU45" i="17" s="1"/>
  <c r="BA121" i="19"/>
  <c r="AX121" i="19"/>
  <c r="P139" i="1"/>
  <c r="Q139" i="1" s="1"/>
  <c r="S139" i="1" s="1"/>
  <c r="U139" i="1" s="1"/>
  <c r="AT139" i="1" s="1"/>
  <c r="AX139" i="1" s="1"/>
  <c r="P137" i="3"/>
  <c r="Q137" i="3" s="1"/>
  <c r="S137" i="3" s="1"/>
  <c r="U137" i="3" s="1"/>
  <c r="AT137" i="3" s="1"/>
  <c r="AX137" i="3" s="1"/>
  <c r="BA121" i="27"/>
  <c r="AX121" i="27"/>
  <c r="N30" i="30"/>
  <c r="O30" i="30" s="1"/>
  <c r="P29" i="30"/>
  <c r="Q29" i="30" s="1"/>
  <c r="S29" i="30" s="1"/>
  <c r="U29" i="30" s="1"/>
  <c r="AQ29" i="30" s="1"/>
  <c r="AU29" i="30" s="1"/>
  <c r="P107" i="9"/>
  <c r="Q107" i="9" s="1"/>
  <c r="S107" i="9" s="1"/>
  <c r="U107" i="9" s="1"/>
  <c r="AT107" i="9" s="1"/>
  <c r="AX107" i="9" s="1"/>
  <c r="O108" i="9"/>
  <c r="Q122" i="7"/>
  <c r="S122" i="7" s="1"/>
  <c r="U122" i="7" s="1"/>
  <c r="AT122" i="7" s="1"/>
  <c r="O123" i="7"/>
  <c r="P47" i="26"/>
  <c r="Q47" i="26" s="1"/>
  <c r="S47" i="26" s="1"/>
  <c r="U47" i="26" s="1"/>
  <c r="AQ47" i="26" s="1"/>
  <c r="AU47" i="26" s="1"/>
  <c r="O48" i="26"/>
  <c r="N46" i="1"/>
  <c r="P45" i="1"/>
  <c r="Q45" i="1" s="1"/>
  <c r="S45" i="1" s="1"/>
  <c r="U45" i="1" s="1"/>
  <c r="AQ45" i="1" s="1"/>
  <c r="AU45" i="1" s="1"/>
  <c r="P107" i="10"/>
  <c r="Q107" i="10" s="1"/>
  <c r="S107" i="10" s="1"/>
  <c r="U107" i="10" s="1"/>
  <c r="AT107" i="10" s="1"/>
  <c r="AX107" i="10" s="1"/>
  <c r="N62" i="29"/>
  <c r="O62" i="29" s="1"/>
  <c r="P46" i="28"/>
  <c r="Q46" i="28" s="1"/>
  <c r="S46" i="28" s="1"/>
  <c r="U46" i="28" s="1"/>
  <c r="AQ46" i="28" s="1"/>
  <c r="AU46" i="28" s="1"/>
  <c r="AX121" i="33"/>
  <c r="BA121" i="33"/>
  <c r="N46" i="4"/>
  <c r="O46" i="4" s="1"/>
  <c r="P61" i="25"/>
  <c r="Q61" i="25" s="1"/>
  <c r="S61" i="25" s="1"/>
  <c r="U61" i="25" s="1"/>
  <c r="AQ61" i="25" s="1"/>
  <c r="AU61" i="25" s="1"/>
  <c r="P46" i="7"/>
  <c r="Q46" i="7" s="1"/>
  <c r="S46" i="7" s="1"/>
  <c r="U46" i="7" s="1"/>
  <c r="AQ46" i="7" s="1"/>
  <c r="AU46" i="7" s="1"/>
  <c r="O61" i="20"/>
  <c r="P122" i="9"/>
  <c r="Q122" i="9" s="1"/>
  <c r="S122" i="9" s="1"/>
  <c r="U122" i="9" s="1"/>
  <c r="AT122" i="9" s="1"/>
  <c r="O123" i="9"/>
  <c r="P122" i="2"/>
  <c r="Q122" i="2" s="1"/>
  <c r="S122" i="2" s="1"/>
  <c r="U122" i="2" s="1"/>
  <c r="AT122" i="2" s="1"/>
  <c r="O76" i="23"/>
  <c r="P91" i="20"/>
  <c r="Q91" i="20" s="1"/>
  <c r="S91" i="20" s="1"/>
  <c r="U91" i="20" s="1"/>
  <c r="AJ91" i="20" s="1"/>
  <c r="AN91" i="20" s="1"/>
  <c r="O61" i="24"/>
  <c r="P61" i="12"/>
  <c r="Q61" i="12" s="1"/>
  <c r="S61" i="12" s="1"/>
  <c r="U61" i="12" s="1"/>
  <c r="AQ61" i="12" s="1"/>
  <c r="AU61" i="12" s="1"/>
  <c r="O91" i="28"/>
  <c r="Q121" i="14"/>
  <c r="S121" i="14" s="1"/>
  <c r="U121" i="14" s="1"/>
  <c r="AT121" i="14" s="1"/>
  <c r="O122" i="14"/>
  <c r="O138" i="31"/>
  <c r="O61" i="4"/>
  <c r="Q137" i="7"/>
  <c r="S137" i="7" s="1"/>
  <c r="U137" i="7" s="1"/>
  <c r="AT137" i="7" s="1"/>
  <c r="AX137" i="7" s="1"/>
  <c r="O138" i="7"/>
  <c r="P137" i="9"/>
  <c r="Q137" i="9" s="1"/>
  <c r="S137" i="9" s="1"/>
  <c r="U137" i="9" s="1"/>
  <c r="AT137" i="9" s="1"/>
  <c r="AX137" i="9" s="1"/>
  <c r="O138" i="9"/>
  <c r="P137" i="13"/>
  <c r="Q137" i="13" s="1"/>
  <c r="S137" i="13" s="1"/>
  <c r="U137" i="13" s="1"/>
  <c r="AT137" i="13" s="1"/>
  <c r="AX137" i="13" s="1"/>
  <c r="O138" i="13"/>
  <c r="P91" i="16"/>
  <c r="Q91" i="16" s="1"/>
  <c r="S91" i="16" s="1"/>
  <c r="U91" i="16" s="1"/>
  <c r="AJ91" i="16" s="1"/>
  <c r="AN91" i="16" s="1"/>
  <c r="O92" i="16"/>
  <c r="P47" i="22"/>
  <c r="Q47" i="22" s="1"/>
  <c r="S47" i="22" s="1"/>
  <c r="U47" i="22" s="1"/>
  <c r="AQ47" i="22" s="1"/>
  <c r="AU47" i="22" s="1"/>
  <c r="P31" i="29"/>
  <c r="Q31" i="29" s="1"/>
  <c r="S31" i="29" s="1"/>
  <c r="U31" i="29" s="1"/>
  <c r="AQ31" i="29" s="1"/>
  <c r="AU31" i="29" s="1"/>
  <c r="O32" i="29"/>
  <c r="P107" i="3"/>
  <c r="Q107" i="3" s="1"/>
  <c r="S107" i="3" s="1"/>
  <c r="U107" i="3" s="1"/>
  <c r="AT107" i="3" s="1"/>
  <c r="AX107" i="3" s="1"/>
  <c r="O108" i="3"/>
  <c r="P76" i="31"/>
  <c r="Q76" i="31" s="1"/>
  <c r="S76" i="31" s="1"/>
  <c r="U76" i="31" s="1"/>
  <c r="AQ76" i="31" s="1"/>
  <c r="AU76" i="31" s="1"/>
  <c r="P47" i="8"/>
  <c r="Q47" i="8" s="1"/>
  <c r="S47" i="8" s="1"/>
  <c r="U47" i="8" s="1"/>
  <c r="AQ47" i="8" s="1"/>
  <c r="AU47" i="8" s="1"/>
  <c r="N30" i="23"/>
  <c r="P29" i="23"/>
  <c r="Q29" i="23" s="1"/>
  <c r="S29" i="23" s="1"/>
  <c r="U29" i="23" s="1"/>
  <c r="AQ29" i="23" s="1"/>
  <c r="AU29" i="23" s="1"/>
  <c r="O30" i="23"/>
  <c r="P29" i="16"/>
  <c r="Q29" i="16" s="1"/>
  <c r="S29" i="16" s="1"/>
  <c r="U29" i="16" s="1"/>
  <c r="AQ29" i="16" s="1"/>
  <c r="AU29" i="16" s="1"/>
  <c r="N30" i="16"/>
  <c r="O30" i="16"/>
  <c r="P123" i="12"/>
  <c r="Q123" i="12" s="1"/>
  <c r="S123" i="12" s="1"/>
  <c r="U123" i="12" s="1"/>
  <c r="AT123" i="12" s="1"/>
  <c r="O124" i="12"/>
  <c r="P92" i="25"/>
  <c r="Q92" i="25" s="1"/>
  <c r="S92" i="25" s="1"/>
  <c r="U92" i="25" s="1"/>
  <c r="AJ92" i="25" s="1"/>
  <c r="AN92" i="25" s="1"/>
  <c r="P107" i="4"/>
  <c r="Q107" i="4" s="1"/>
  <c r="S107" i="4" s="1"/>
  <c r="U107" i="4" s="1"/>
  <c r="AT107" i="4" s="1"/>
  <c r="AX107" i="4" s="1"/>
  <c r="P63" i="1"/>
  <c r="Q63" i="1" s="1"/>
  <c r="S63" i="1" s="1"/>
  <c r="U63" i="1" s="1"/>
  <c r="AQ63" i="1" s="1"/>
  <c r="AU63" i="1" s="1"/>
  <c r="P123" i="31"/>
  <c r="Q123" i="31" s="1"/>
  <c r="S123" i="31" s="1"/>
  <c r="U123" i="31" s="1"/>
  <c r="AT123" i="31" s="1"/>
  <c r="O124" i="31"/>
  <c r="P48" i="10"/>
  <c r="Q48" i="10" s="1"/>
  <c r="S48" i="10" s="1"/>
  <c r="U48" i="10" s="1"/>
  <c r="AQ48" i="10" s="1"/>
  <c r="AU48" i="10" s="1"/>
  <c r="AX121" i="9"/>
  <c r="BA121" i="9"/>
  <c r="BA121" i="2"/>
  <c r="AX121" i="2"/>
  <c r="P91" i="8"/>
  <c r="Q91" i="8" s="1"/>
  <c r="S91" i="8" s="1"/>
  <c r="U91" i="8" s="1"/>
  <c r="AJ91" i="8" s="1"/>
  <c r="AN91" i="8" s="1"/>
  <c r="P62" i="26"/>
  <c r="Q62" i="26" s="1"/>
  <c r="S62" i="26" s="1"/>
  <c r="U62" i="26" s="1"/>
  <c r="AQ62" i="26" s="1"/>
  <c r="AU62" i="26" s="1"/>
  <c r="Q136" i="14"/>
  <c r="S136" i="14" s="1"/>
  <c r="U136" i="14" s="1"/>
  <c r="AT136" i="14" s="1"/>
  <c r="AX136" i="14" s="1"/>
  <c r="O137" i="14"/>
  <c r="P29" i="28"/>
  <c r="Q29" i="28" s="1"/>
  <c r="S29" i="28" s="1"/>
  <c r="U29" i="28" s="1"/>
  <c r="AQ29" i="28" s="1"/>
  <c r="AU29" i="28" s="1"/>
  <c r="P106" i="15"/>
  <c r="Q106" i="15" s="1"/>
  <c r="S106" i="15" s="1"/>
  <c r="U106" i="15" s="1"/>
  <c r="AT106" i="15" s="1"/>
  <c r="AX106" i="15" s="1"/>
  <c r="O107" i="15"/>
  <c r="P106" i="28"/>
  <c r="Q106" i="28" s="1"/>
  <c r="S106" i="28" s="1"/>
  <c r="U106" i="28" s="1"/>
  <c r="AT106" i="28" s="1"/>
  <c r="AX106" i="28" s="1"/>
  <c r="BA124" i="1"/>
  <c r="AX124" i="1"/>
  <c r="BA122" i="12"/>
  <c r="AX122" i="12"/>
  <c r="N30" i="22"/>
  <c r="P29" i="22"/>
  <c r="Q29" i="22" s="1"/>
  <c r="S29" i="22" s="1"/>
  <c r="U29" i="22" s="1"/>
  <c r="AQ29" i="22" s="1"/>
  <c r="AU29" i="22" s="1"/>
  <c r="O30" i="22"/>
  <c r="P122" i="18"/>
  <c r="Q122" i="18" s="1"/>
  <c r="S122" i="18" s="1"/>
  <c r="U122" i="18" s="1"/>
  <c r="AT122" i="18" s="1"/>
  <c r="AX122" i="31"/>
  <c r="BA122" i="31"/>
  <c r="O123" i="21"/>
  <c r="O92" i="31"/>
  <c r="N62" i="3"/>
  <c r="P61" i="3"/>
  <c r="Q61" i="3" s="1"/>
  <c r="S61" i="3" s="1"/>
  <c r="U61" i="3" s="1"/>
  <c r="AQ61" i="3" s="1"/>
  <c r="AU61" i="3" s="1"/>
  <c r="O76" i="6"/>
  <c r="P137" i="11"/>
  <c r="Q137" i="11" s="1"/>
  <c r="S137" i="11" s="1"/>
  <c r="U137" i="11" s="1"/>
  <c r="AT137" i="11" s="1"/>
  <c r="AX137" i="11" s="1"/>
  <c r="O138" i="11"/>
  <c r="N77" i="24"/>
  <c r="O77" i="24" s="1"/>
  <c r="P106" i="26"/>
  <c r="Q106" i="26" s="1"/>
  <c r="S106" i="26" s="1"/>
  <c r="U106" i="26" s="1"/>
  <c r="AT106" i="26" s="1"/>
  <c r="AX106" i="26" s="1"/>
  <c r="P76" i="4"/>
  <c r="Q76" i="4" s="1"/>
  <c r="S76" i="4" s="1"/>
  <c r="U76" i="4" s="1"/>
  <c r="AQ76" i="4" s="1"/>
  <c r="AU76" i="4" s="1"/>
  <c r="P31" i="17"/>
  <c r="Q31" i="17" s="1"/>
  <c r="S31" i="17" s="1"/>
  <c r="U31" i="17" s="1"/>
  <c r="AQ31" i="17" s="1"/>
  <c r="AU31" i="17" s="1"/>
  <c r="P107" i="23"/>
  <c r="Q107" i="23" s="1"/>
  <c r="S107" i="23" s="1"/>
  <c r="U107" i="23" s="1"/>
  <c r="AT107" i="23" s="1"/>
  <c r="AX107" i="23" s="1"/>
  <c r="N62" i="18"/>
  <c r="O62" i="18" s="1"/>
  <c r="P61" i="18"/>
  <c r="Q61" i="18" s="1"/>
  <c r="S61" i="18" s="1"/>
  <c r="U61" i="18" s="1"/>
  <c r="AQ61" i="18" s="1"/>
  <c r="AU61" i="18" s="1"/>
  <c r="P75" i="14"/>
  <c r="Q75" i="14" s="1"/>
  <c r="S75" i="14" s="1"/>
  <c r="U75" i="14" s="1"/>
  <c r="AQ75" i="14" s="1"/>
  <c r="AU75" i="14" s="1"/>
  <c r="O76" i="14"/>
  <c r="P108" i="24"/>
  <c r="Q108" i="24" s="1"/>
  <c r="S108" i="24" s="1"/>
  <c r="U108" i="24" s="1"/>
  <c r="AT108" i="24" s="1"/>
  <c r="AX108" i="24" s="1"/>
  <c r="P47" i="33"/>
  <c r="Q47" i="33" s="1"/>
  <c r="S47" i="33" s="1"/>
  <c r="U47" i="33" s="1"/>
  <c r="AQ47" i="33" s="1"/>
  <c r="AU47" i="33" s="1"/>
  <c r="O48" i="33"/>
  <c r="P62" i="13"/>
  <c r="Q62" i="13" s="1"/>
  <c r="S62" i="13" s="1"/>
  <c r="U62" i="13" s="1"/>
  <c r="AQ62" i="13" s="1"/>
  <c r="AU62" i="13" s="1"/>
  <c r="O63" i="13"/>
  <c r="Q121" i="28"/>
  <c r="S121" i="28" s="1"/>
  <c r="U121" i="28" s="1"/>
  <c r="AT121" i="28" s="1"/>
  <c r="O122" i="28"/>
  <c r="AX121" i="18"/>
  <c r="BA121" i="18"/>
  <c r="P46" i="20"/>
  <c r="Q46" i="20" s="1"/>
  <c r="S46" i="20" s="1"/>
  <c r="U46" i="20" s="1"/>
  <c r="AQ46" i="20" s="1"/>
  <c r="AU46" i="20" s="1"/>
  <c r="O47" i="20"/>
  <c r="P137" i="6"/>
  <c r="Q137" i="6" s="1"/>
  <c r="S137" i="6" s="1"/>
  <c r="U137" i="6" s="1"/>
  <c r="AT137" i="6" s="1"/>
  <c r="AX137" i="6" s="1"/>
  <c r="O138" i="6"/>
  <c r="P76" i="20"/>
  <c r="Q76" i="20" s="1"/>
  <c r="S76" i="20" s="1"/>
  <c r="U76" i="20" s="1"/>
  <c r="AQ76" i="20" s="1"/>
  <c r="AU76" i="20" s="1"/>
  <c r="BA122" i="21"/>
  <c r="AX122" i="21"/>
  <c r="P45" i="21"/>
  <c r="Q45" i="21" s="1"/>
  <c r="S45" i="21" s="1"/>
  <c r="U45" i="21" s="1"/>
  <c r="AQ45" i="21" s="1"/>
  <c r="AU45" i="21" s="1"/>
  <c r="P122" i="16"/>
  <c r="Q122" i="16" s="1"/>
  <c r="S122" i="16" s="1"/>
  <c r="U122" i="16" s="1"/>
  <c r="AT122" i="16" s="1"/>
  <c r="P122" i="11"/>
  <c r="Q122" i="11" s="1"/>
  <c r="S122" i="11" s="1"/>
  <c r="U122" i="11" s="1"/>
  <c r="AT122" i="11" s="1"/>
  <c r="O123" i="11"/>
  <c r="P77" i="30"/>
  <c r="Q77" i="30" s="1"/>
  <c r="S77" i="30" s="1"/>
  <c r="U77" i="30" s="1"/>
  <c r="AQ77" i="30" s="1"/>
  <c r="AU77" i="30" s="1"/>
  <c r="O78" i="30"/>
  <c r="N46" i="29"/>
  <c r="P45" i="29"/>
  <c r="Q45" i="29" s="1"/>
  <c r="S45" i="29" s="1"/>
  <c r="U45" i="29" s="1"/>
  <c r="AQ45" i="29" s="1"/>
  <c r="AU45" i="29" s="1"/>
  <c r="P47" i="5"/>
  <c r="Q47" i="5" s="1"/>
  <c r="S47" i="5" s="1"/>
  <c r="U47" i="5" s="1"/>
  <c r="AQ47" i="5" s="1"/>
  <c r="AU47" i="5" s="1"/>
  <c r="O48" i="5"/>
  <c r="P31" i="24"/>
  <c r="Q31" i="24" s="1"/>
  <c r="S31" i="24" s="1"/>
  <c r="U31" i="24" s="1"/>
  <c r="AQ31" i="24" s="1"/>
  <c r="AU31" i="24" s="1"/>
  <c r="O32" i="24"/>
  <c r="P107" i="12"/>
  <c r="Q107" i="12" s="1"/>
  <c r="S107" i="12" s="1"/>
  <c r="U107" i="12" s="1"/>
  <c r="AT107" i="12" s="1"/>
  <c r="AX107" i="12" s="1"/>
  <c r="Q122" i="29"/>
  <c r="S122" i="29" s="1"/>
  <c r="U122" i="29" s="1"/>
  <c r="AT122" i="29" s="1"/>
  <c r="O123" i="29"/>
  <c r="P122" i="33"/>
  <c r="Q122" i="33" s="1"/>
  <c r="S122" i="33" s="1"/>
  <c r="U122" i="33" s="1"/>
  <c r="AT122" i="33" s="1"/>
  <c r="O123" i="33"/>
  <c r="P107" i="7"/>
  <c r="Q107" i="7" s="1"/>
  <c r="S107" i="7" s="1"/>
  <c r="U107" i="7" s="1"/>
  <c r="AT107" i="7" s="1"/>
  <c r="AX107" i="7" s="1"/>
  <c r="O108" i="7"/>
  <c r="O138" i="21"/>
  <c r="O107" i="20"/>
  <c r="Q136" i="28"/>
  <c r="S136" i="28" s="1"/>
  <c r="U136" i="28" s="1"/>
  <c r="AT136" i="28" s="1"/>
  <c r="AX136" i="28" s="1"/>
  <c r="O137" i="28"/>
  <c r="O62" i="5"/>
  <c r="O76" i="28"/>
  <c r="O123" i="8"/>
  <c r="P137" i="22"/>
  <c r="Q137" i="22" s="1"/>
  <c r="S137" i="22" s="1"/>
  <c r="U137" i="22" s="1"/>
  <c r="AT137" i="22" s="1"/>
  <c r="AX137" i="22" s="1"/>
  <c r="O138" i="22"/>
  <c r="O138" i="24"/>
  <c r="O91" i="14"/>
  <c r="P107" i="8"/>
  <c r="Q107" i="8" s="1"/>
  <c r="S107" i="8" s="1"/>
  <c r="U107" i="8" s="1"/>
  <c r="AT107" i="8" s="1"/>
  <c r="AX107" i="8" s="1"/>
  <c r="O108" i="8"/>
  <c r="P137" i="16"/>
  <c r="Q137" i="16" s="1"/>
  <c r="S137" i="16" s="1"/>
  <c r="U137" i="16" s="1"/>
  <c r="AT137" i="16" s="1"/>
  <c r="AX137" i="16" s="1"/>
  <c r="O138" i="16"/>
  <c r="P45" i="23"/>
  <c r="Q45" i="23" s="1"/>
  <c r="S45" i="23" s="1"/>
  <c r="U45" i="23" s="1"/>
  <c r="AQ45" i="23" s="1"/>
  <c r="AU45" i="23" s="1"/>
  <c r="N46" i="2"/>
  <c r="O46" i="2" s="1"/>
  <c r="P45" i="2"/>
  <c r="Q45" i="2" s="1"/>
  <c r="S45" i="2" s="1"/>
  <c r="U45" i="2" s="1"/>
  <c r="AQ45" i="2" s="1"/>
  <c r="AU45" i="2" s="1"/>
  <c r="BA121" i="16"/>
  <c r="AX121" i="16"/>
  <c r="P76" i="5"/>
  <c r="Q76" i="5" s="1"/>
  <c r="S76" i="5" s="1"/>
  <c r="U76" i="5" s="1"/>
  <c r="AQ76" i="5" s="1"/>
  <c r="AU76" i="5" s="1"/>
  <c r="O45" i="6"/>
  <c r="N77" i="19"/>
  <c r="P76" i="19"/>
  <c r="Q76" i="19" s="1"/>
  <c r="S76" i="19" s="1"/>
  <c r="U76" i="19" s="1"/>
  <c r="AQ76" i="19" s="1"/>
  <c r="AU76" i="19" s="1"/>
  <c r="O77" i="19"/>
  <c r="N46" i="14"/>
  <c r="O46" i="14" s="1"/>
  <c r="P92" i="27"/>
  <c r="Q92" i="27" s="1"/>
  <c r="S92" i="27" s="1"/>
  <c r="U92" i="27" s="1"/>
  <c r="AJ92" i="27" s="1"/>
  <c r="AN92" i="27" s="1"/>
  <c r="BA121" i="11"/>
  <c r="AX121" i="11"/>
  <c r="N77" i="13"/>
  <c r="O77" i="13" s="1"/>
  <c r="P77" i="29"/>
  <c r="Q77" i="29" s="1"/>
  <c r="S77" i="29" s="1"/>
  <c r="U77" i="29" s="1"/>
  <c r="AQ77" i="29" s="1"/>
  <c r="AU77" i="29" s="1"/>
  <c r="P62" i="6"/>
  <c r="Q62" i="6" s="1"/>
  <c r="S62" i="6" s="1"/>
  <c r="U62" i="6" s="1"/>
  <c r="AQ62" i="6" s="1"/>
  <c r="AU62" i="6" s="1"/>
  <c r="P30" i="20"/>
  <c r="Q30" i="20" s="1"/>
  <c r="S30" i="20" s="1"/>
  <c r="U30" i="20" s="1"/>
  <c r="AQ30" i="20" s="1"/>
  <c r="AU30" i="20" s="1"/>
  <c r="O31" i="20"/>
  <c r="N93" i="21"/>
  <c r="O93" i="21" s="1"/>
  <c r="P91" i="9"/>
  <c r="Q91" i="9" s="1"/>
  <c r="S91" i="9" s="1"/>
  <c r="U91" i="9" s="1"/>
  <c r="AJ91" i="9" s="1"/>
  <c r="AN91" i="9" s="1"/>
  <c r="N62" i="8"/>
  <c r="O62" i="8" s="1"/>
  <c r="P61" i="8"/>
  <c r="Q61" i="8" s="1"/>
  <c r="S61" i="8" s="1"/>
  <c r="U61" i="8" s="1"/>
  <c r="AQ61" i="8" s="1"/>
  <c r="AU61" i="8" s="1"/>
  <c r="P125" i="1"/>
  <c r="Q125" i="1" s="1"/>
  <c r="S125" i="1" s="1"/>
  <c r="U125" i="1" s="1"/>
  <c r="AT125" i="1" s="1"/>
  <c r="O92" i="7"/>
  <c r="Q121" i="15"/>
  <c r="S121" i="15" s="1"/>
  <c r="U121" i="15" s="1"/>
  <c r="AT121" i="15" s="1"/>
  <c r="O122" i="15"/>
  <c r="O92" i="17"/>
  <c r="O91" i="26"/>
  <c r="O91" i="15"/>
  <c r="AX122" i="8"/>
  <c r="BA122" i="8"/>
  <c r="O76" i="16"/>
  <c r="O123" i="24"/>
  <c r="P137" i="20"/>
  <c r="Q137" i="20" s="1"/>
  <c r="S137" i="20" s="1"/>
  <c r="U137" i="20" s="1"/>
  <c r="AT137" i="20" s="1"/>
  <c r="AX137" i="20" s="1"/>
  <c r="P122" i="5"/>
  <c r="Q122" i="5" s="1"/>
  <c r="S122" i="5" s="1"/>
  <c r="U122" i="5" s="1"/>
  <c r="AT122" i="5" s="1"/>
  <c r="O123" i="5"/>
  <c r="O45" i="9"/>
  <c r="P137" i="10"/>
  <c r="Q137" i="10" s="1"/>
  <c r="S137" i="10" s="1"/>
  <c r="U137" i="10" s="1"/>
  <c r="AT137" i="10" s="1"/>
  <c r="AX137" i="10" s="1"/>
  <c r="N93" i="4"/>
  <c r="P92" i="4"/>
  <c r="Q92" i="4" s="1"/>
  <c r="S92" i="4" s="1"/>
  <c r="U92" i="4" s="1"/>
  <c r="AJ92" i="4" s="1"/>
  <c r="AN92" i="4" s="1"/>
  <c r="N46" i="30"/>
  <c r="O46" i="30" s="1"/>
  <c r="P45" i="30"/>
  <c r="Q45" i="30" s="1"/>
  <c r="S45" i="30" s="1"/>
  <c r="U45" i="30" s="1"/>
  <c r="AQ45" i="30" s="1"/>
  <c r="AU45" i="30" s="1"/>
  <c r="O107" i="27"/>
  <c r="O45" i="24"/>
  <c r="N77" i="27"/>
  <c r="O77" i="27" s="1"/>
  <c r="O76" i="3"/>
  <c r="P110" i="25"/>
  <c r="Q110" i="25" s="1"/>
  <c r="S110" i="25" s="1"/>
  <c r="U110" i="25" s="1"/>
  <c r="AT110" i="25" s="1"/>
  <c r="AX110" i="25" s="1"/>
  <c r="P29" i="4"/>
  <c r="Q29" i="4" s="1"/>
  <c r="S29" i="4" s="1"/>
  <c r="U29" i="4" s="1"/>
  <c r="AQ29" i="4" s="1"/>
  <c r="AU29" i="4" s="1"/>
  <c r="P30" i="10"/>
  <c r="Q30" i="10" s="1"/>
  <c r="S30" i="10" s="1"/>
  <c r="U30" i="10" s="1"/>
  <c r="AQ30" i="10" s="1"/>
  <c r="AU30" i="10" s="1"/>
  <c r="P137" i="33"/>
  <c r="Q137" i="33" s="1"/>
  <c r="S137" i="33" s="1"/>
  <c r="U137" i="33" s="1"/>
  <c r="AT137" i="33" s="1"/>
  <c r="AX137" i="33" s="1"/>
  <c r="P138" i="4"/>
  <c r="Q138" i="4" s="1"/>
  <c r="S138" i="4" s="1"/>
  <c r="U138" i="4" s="1"/>
  <c r="AT138" i="4" s="1"/>
  <c r="AX138" i="4" s="1"/>
  <c r="Q136" i="15"/>
  <c r="S136" i="15" s="1"/>
  <c r="U136" i="15" s="1"/>
  <c r="AT136" i="15" s="1"/>
  <c r="AX136" i="15" s="1"/>
  <c r="O137" i="15"/>
  <c r="P31" i="26"/>
  <c r="Q31" i="26" s="1"/>
  <c r="S31" i="26" s="1"/>
  <c r="U31" i="26" s="1"/>
  <c r="AQ31" i="26" s="1"/>
  <c r="AU31" i="26" s="1"/>
  <c r="O30" i="18"/>
  <c r="BA122" i="24"/>
  <c r="AX122" i="24"/>
  <c r="P61" i="17"/>
  <c r="Q61" i="17" s="1"/>
  <c r="S61" i="17" s="1"/>
  <c r="U61" i="17" s="1"/>
  <c r="AQ61" i="17" s="1"/>
  <c r="AU61" i="17" s="1"/>
  <c r="AX121" i="5"/>
  <c r="BA121" i="5"/>
  <c r="P122" i="10"/>
  <c r="Q122" i="10" s="1"/>
  <c r="S122" i="10" s="1"/>
  <c r="U122" i="10" s="1"/>
  <c r="AT122" i="10" s="1"/>
  <c r="P61" i="7"/>
  <c r="Q61" i="7" s="1"/>
  <c r="S61" i="7" s="1"/>
  <c r="U61" i="7" s="1"/>
  <c r="AQ61" i="7" s="1"/>
  <c r="AU61" i="7" s="1"/>
  <c r="P61" i="22"/>
  <c r="Q61" i="22" s="1"/>
  <c r="S61" i="22" s="1"/>
  <c r="U61" i="22" s="1"/>
  <c r="AQ61" i="22" s="1"/>
  <c r="AU61" i="22" s="1"/>
  <c r="BA121" i="23"/>
  <c r="AX121" i="23"/>
  <c r="P47" i="11"/>
  <c r="Q47" i="11" s="1"/>
  <c r="S47" i="11" s="1"/>
  <c r="U47" i="11" s="1"/>
  <c r="AQ47" i="11" s="1"/>
  <c r="AU47" i="11" s="1"/>
  <c r="O78" i="10"/>
  <c r="N30" i="18"/>
  <c r="O107" i="18"/>
  <c r="P91" i="13"/>
  <c r="Q91" i="13" s="1"/>
  <c r="S91" i="13" s="1"/>
  <c r="U91" i="13" s="1"/>
  <c r="AJ91" i="13" s="1"/>
  <c r="AN91" i="13" s="1"/>
  <c r="P91" i="19"/>
  <c r="Q91" i="19" s="1"/>
  <c r="S91" i="19" s="1"/>
  <c r="U91" i="19" s="1"/>
  <c r="AJ91" i="19" s="1"/>
  <c r="AN91" i="19" s="1"/>
  <c r="P77" i="8"/>
  <c r="Q77" i="8" s="1"/>
  <c r="S77" i="8" s="1"/>
  <c r="U77" i="8" s="1"/>
  <c r="AQ77" i="8" s="1"/>
  <c r="AU77" i="8" s="1"/>
  <c r="O78" i="8"/>
  <c r="O92" i="30"/>
  <c r="BA121" i="10"/>
  <c r="AX121" i="10"/>
  <c r="P61" i="15"/>
  <c r="Q61" i="15" s="1"/>
  <c r="S61" i="15" s="1"/>
  <c r="U61" i="15" s="1"/>
  <c r="AQ61" i="15" s="1"/>
  <c r="AU61" i="15" s="1"/>
  <c r="P106" i="14"/>
  <c r="Q106" i="14" s="1"/>
  <c r="S106" i="14" s="1"/>
  <c r="U106" i="14" s="1"/>
  <c r="AT106" i="14" s="1"/>
  <c r="AX106" i="14" s="1"/>
  <c r="O62" i="21"/>
  <c r="O61" i="28"/>
  <c r="P139" i="25"/>
  <c r="Q139" i="25" s="1"/>
  <c r="S139" i="25" s="1"/>
  <c r="U139" i="25" s="1"/>
  <c r="AT139" i="25" s="1"/>
  <c r="AX139" i="25" s="1"/>
  <c r="O79" i="1"/>
  <c r="O77" i="11"/>
  <c r="P76" i="12"/>
  <c r="Q76" i="12" s="1"/>
  <c r="S76" i="12" s="1"/>
  <c r="U76" i="12" s="1"/>
  <c r="AQ76" i="12" s="1"/>
  <c r="AU76" i="12" s="1"/>
  <c r="P125" i="34" l="1"/>
  <c r="Q125" i="34" s="1"/>
  <c r="S125" i="34" s="1"/>
  <c r="U125" i="34" s="1"/>
  <c r="AT125" i="34" s="1"/>
  <c r="O126" i="34"/>
  <c r="P109" i="34"/>
  <c r="Q109" i="34" s="1"/>
  <c r="S109" i="34" s="1"/>
  <c r="U109" i="34" s="1"/>
  <c r="AT109" i="34" s="1"/>
  <c r="AX109" i="34" s="1"/>
  <c r="P62" i="34"/>
  <c r="Q62" i="34" s="1"/>
  <c r="S62" i="34" s="1"/>
  <c r="U62" i="34" s="1"/>
  <c r="AQ62" i="34" s="1"/>
  <c r="AU62" i="34" s="1"/>
  <c r="O63" i="34"/>
  <c r="P139" i="34"/>
  <c r="Q139" i="34" s="1"/>
  <c r="S139" i="34" s="1"/>
  <c r="U139" i="34" s="1"/>
  <c r="AT139" i="34" s="1"/>
  <c r="AX139" i="34" s="1"/>
  <c r="P47" i="34"/>
  <c r="Q47" i="34" s="1"/>
  <c r="S47" i="34" s="1"/>
  <c r="U47" i="34" s="1"/>
  <c r="AQ47" i="34" s="1"/>
  <c r="AU47" i="34" s="1"/>
  <c r="O79" i="34"/>
  <c r="O95" i="34"/>
  <c r="P31" i="34"/>
  <c r="Q31" i="34" s="1"/>
  <c r="S31" i="34" s="1"/>
  <c r="U31" i="34" s="1"/>
  <c r="AQ31" i="34" s="1"/>
  <c r="AU31" i="34" s="1"/>
  <c r="O32" i="34"/>
  <c r="AX124" i="34"/>
  <c r="BA124" i="34"/>
  <c r="P46" i="2"/>
  <c r="Q46" i="2" s="1"/>
  <c r="S46" i="2" s="1"/>
  <c r="U46" i="2" s="1"/>
  <c r="AQ46" i="2" s="1"/>
  <c r="AU46" i="2" s="1"/>
  <c r="O47" i="2"/>
  <c r="P77" i="33"/>
  <c r="Q77" i="33" s="1"/>
  <c r="S77" i="33" s="1"/>
  <c r="U77" i="33" s="1"/>
  <c r="AQ77" i="33" s="1"/>
  <c r="AU77" i="33" s="1"/>
  <c r="O78" i="33"/>
  <c r="P30" i="8"/>
  <c r="Q30" i="8" s="1"/>
  <c r="S30" i="8" s="1"/>
  <c r="U30" i="8" s="1"/>
  <c r="AQ30" i="8" s="1"/>
  <c r="AU30" i="8" s="1"/>
  <c r="O31" i="8"/>
  <c r="P46" i="27"/>
  <c r="Q46" i="27" s="1"/>
  <c r="S46" i="27" s="1"/>
  <c r="U46" i="27" s="1"/>
  <c r="AQ46" i="27" s="1"/>
  <c r="AU46" i="27" s="1"/>
  <c r="O47" i="27"/>
  <c r="P30" i="31"/>
  <c r="Q30" i="31" s="1"/>
  <c r="S30" i="31" s="1"/>
  <c r="U30" i="31" s="1"/>
  <c r="AQ30" i="31" s="1"/>
  <c r="AU30" i="31" s="1"/>
  <c r="O31" i="31"/>
  <c r="P30" i="30"/>
  <c r="Q30" i="30" s="1"/>
  <c r="S30" i="30" s="1"/>
  <c r="U30" i="30" s="1"/>
  <c r="AQ30" i="30" s="1"/>
  <c r="AU30" i="30" s="1"/>
  <c r="P93" i="33"/>
  <c r="Q93" i="33" s="1"/>
  <c r="S93" i="33" s="1"/>
  <c r="U93" i="33" s="1"/>
  <c r="AJ93" i="33" s="1"/>
  <c r="AN93" i="33" s="1"/>
  <c r="P46" i="14"/>
  <c r="Q46" i="14" s="1"/>
  <c r="S46" i="14" s="1"/>
  <c r="U46" i="14" s="1"/>
  <c r="AQ46" i="14" s="1"/>
  <c r="AU46" i="14" s="1"/>
  <c r="P62" i="18"/>
  <c r="Q62" i="18" s="1"/>
  <c r="S62" i="18" s="1"/>
  <c r="U62" i="18" s="1"/>
  <c r="AQ62" i="18" s="1"/>
  <c r="AU62" i="18" s="1"/>
  <c r="O63" i="18"/>
  <c r="P46" i="12"/>
  <c r="Q46" i="12" s="1"/>
  <c r="S46" i="12" s="1"/>
  <c r="U46" i="12" s="1"/>
  <c r="AQ46" i="12" s="1"/>
  <c r="AU46" i="12" s="1"/>
  <c r="O47" i="12"/>
  <c r="P46" i="30"/>
  <c r="Q46" i="30" s="1"/>
  <c r="S46" i="30" s="1"/>
  <c r="U46" i="30" s="1"/>
  <c r="AQ46" i="30" s="1"/>
  <c r="AU46" i="30" s="1"/>
  <c r="P77" i="13"/>
  <c r="Q77" i="13" s="1"/>
  <c r="S77" i="13" s="1"/>
  <c r="U77" i="13" s="1"/>
  <c r="AQ77" i="13" s="1"/>
  <c r="AU77" i="13" s="1"/>
  <c r="O78" i="13"/>
  <c r="P46" i="25"/>
  <c r="Q46" i="25" s="1"/>
  <c r="S46" i="25" s="1"/>
  <c r="U46" i="25" s="1"/>
  <c r="AQ46" i="25" s="1"/>
  <c r="AU46" i="25" s="1"/>
  <c r="P62" i="8"/>
  <c r="Q62" i="8" s="1"/>
  <c r="S62" i="8" s="1"/>
  <c r="U62" i="8" s="1"/>
  <c r="AQ62" i="8" s="1"/>
  <c r="AU62" i="8" s="1"/>
  <c r="P77" i="24"/>
  <c r="Q77" i="24" s="1"/>
  <c r="S77" i="24" s="1"/>
  <c r="U77" i="24" s="1"/>
  <c r="AQ77" i="24" s="1"/>
  <c r="AU77" i="24" s="1"/>
  <c r="P93" i="12"/>
  <c r="Q93" i="12" s="1"/>
  <c r="S93" i="12" s="1"/>
  <c r="U93" i="12" s="1"/>
  <c r="AJ93" i="12" s="1"/>
  <c r="AN93" i="12" s="1"/>
  <c r="O94" i="12"/>
  <c r="P93" i="21"/>
  <c r="Q93" i="21" s="1"/>
  <c r="S93" i="21" s="1"/>
  <c r="U93" i="21" s="1"/>
  <c r="AJ93" i="21" s="1"/>
  <c r="AN93" i="21" s="1"/>
  <c r="O94" i="21"/>
  <c r="P77" i="22"/>
  <c r="Q77" i="22" s="1"/>
  <c r="S77" i="22" s="1"/>
  <c r="U77" i="22" s="1"/>
  <c r="AQ77" i="22" s="1"/>
  <c r="AU77" i="22" s="1"/>
  <c r="O78" i="22"/>
  <c r="N77" i="16"/>
  <c r="O77" i="16" s="1"/>
  <c r="P76" i="16"/>
  <c r="Q76" i="16" s="1"/>
  <c r="S76" i="16" s="1"/>
  <c r="U76" i="16" s="1"/>
  <c r="AQ76" i="16" s="1"/>
  <c r="AU76" i="16" s="1"/>
  <c r="P32" i="24"/>
  <c r="Q32" i="24" s="1"/>
  <c r="S32" i="24" s="1"/>
  <c r="U32" i="24" s="1"/>
  <c r="AQ32" i="24" s="1"/>
  <c r="AU32" i="24" s="1"/>
  <c r="O33" i="24"/>
  <c r="P63" i="13"/>
  <c r="Q63" i="13" s="1"/>
  <c r="S63" i="13" s="1"/>
  <c r="U63" i="13" s="1"/>
  <c r="AQ63" i="13" s="1"/>
  <c r="AU63" i="13" s="1"/>
  <c r="O64" i="13"/>
  <c r="N62" i="4"/>
  <c r="O62" i="4" s="1"/>
  <c r="P61" i="4"/>
  <c r="Q61" i="4" s="1"/>
  <c r="S61" i="4" s="1"/>
  <c r="U61" i="4" s="1"/>
  <c r="AQ61" i="4" s="1"/>
  <c r="AU61" i="4" s="1"/>
  <c r="P123" i="9"/>
  <c r="Q123" i="9" s="1"/>
  <c r="S123" i="9" s="1"/>
  <c r="U123" i="9" s="1"/>
  <c r="AT123" i="9" s="1"/>
  <c r="O124" i="9"/>
  <c r="P33" i="33"/>
  <c r="Q33" i="33" s="1"/>
  <c r="S33" i="33" s="1"/>
  <c r="U33" i="33" s="1"/>
  <c r="AQ33" i="33" s="1"/>
  <c r="AU33" i="33" s="1"/>
  <c r="O34" i="33"/>
  <c r="P122" i="26"/>
  <c r="Q122" i="26" s="1"/>
  <c r="S122" i="26" s="1"/>
  <c r="U122" i="26" s="1"/>
  <c r="AT122" i="26" s="1"/>
  <c r="O123" i="26"/>
  <c r="P31" i="6"/>
  <c r="Q31" i="6" s="1"/>
  <c r="S31" i="6" s="1"/>
  <c r="U31" i="6" s="1"/>
  <c r="AQ31" i="6" s="1"/>
  <c r="AU31" i="6" s="1"/>
  <c r="N109" i="16"/>
  <c r="P108" i="16"/>
  <c r="Q108" i="16" s="1"/>
  <c r="S108" i="16" s="1"/>
  <c r="U108" i="16" s="1"/>
  <c r="AT108" i="16" s="1"/>
  <c r="AX108" i="16" s="1"/>
  <c r="P107" i="11"/>
  <c r="Q107" i="11" s="1"/>
  <c r="S107" i="11" s="1"/>
  <c r="U107" i="11" s="1"/>
  <c r="AT107" i="11" s="1"/>
  <c r="AX107" i="11" s="1"/>
  <c r="P62" i="5"/>
  <c r="Q62" i="5" s="1"/>
  <c r="S62" i="5" s="1"/>
  <c r="U62" i="5" s="1"/>
  <c r="AQ62" i="5" s="1"/>
  <c r="AU62" i="5" s="1"/>
  <c r="P32" i="29"/>
  <c r="Q32" i="29" s="1"/>
  <c r="S32" i="29" s="1"/>
  <c r="U32" i="29" s="1"/>
  <c r="AQ32" i="29" s="1"/>
  <c r="AU32" i="29" s="1"/>
  <c r="AX122" i="3"/>
  <c r="BA122" i="3"/>
  <c r="N62" i="15"/>
  <c r="O138" i="33"/>
  <c r="P123" i="24"/>
  <c r="Q123" i="24" s="1"/>
  <c r="S123" i="24" s="1"/>
  <c r="U123" i="24" s="1"/>
  <c r="AT123" i="24" s="1"/>
  <c r="O124" i="24"/>
  <c r="P76" i="28"/>
  <c r="Q76" i="28" s="1"/>
  <c r="S76" i="28" s="1"/>
  <c r="U76" i="28" s="1"/>
  <c r="AQ76" i="28" s="1"/>
  <c r="AU76" i="28" s="1"/>
  <c r="N46" i="21"/>
  <c r="P92" i="31"/>
  <c r="Q92" i="31" s="1"/>
  <c r="S92" i="31" s="1"/>
  <c r="U92" i="31" s="1"/>
  <c r="AJ92" i="31" s="1"/>
  <c r="AN92" i="31" s="1"/>
  <c r="N93" i="31"/>
  <c r="O93" i="31"/>
  <c r="O107" i="28"/>
  <c r="O92" i="8"/>
  <c r="O93" i="25"/>
  <c r="N77" i="31"/>
  <c r="BA122" i="9"/>
  <c r="AX122" i="9"/>
  <c r="O108" i="10"/>
  <c r="AX121" i="26"/>
  <c r="BA121" i="26"/>
  <c r="O31" i="9"/>
  <c r="P108" i="21"/>
  <c r="Q108" i="21" s="1"/>
  <c r="S108" i="21" s="1"/>
  <c r="U108" i="21" s="1"/>
  <c r="AT108" i="21" s="1"/>
  <c r="AX108" i="21" s="1"/>
  <c r="N109" i="21"/>
  <c r="O109" i="21" s="1"/>
  <c r="N93" i="1"/>
  <c r="O138" i="17"/>
  <c r="O138" i="19"/>
  <c r="O31" i="2"/>
  <c r="P123" i="21"/>
  <c r="Q123" i="21" s="1"/>
  <c r="S123" i="21" s="1"/>
  <c r="U123" i="21" s="1"/>
  <c r="AT123" i="21" s="1"/>
  <c r="O124" i="21"/>
  <c r="P138" i="31"/>
  <c r="Q138" i="31" s="1"/>
  <c r="S138" i="31" s="1"/>
  <c r="U138" i="31" s="1"/>
  <c r="AT138" i="31" s="1"/>
  <c r="AX138" i="31" s="1"/>
  <c r="P108" i="13"/>
  <c r="Q108" i="13" s="1"/>
  <c r="S108" i="13" s="1"/>
  <c r="U108" i="13" s="1"/>
  <c r="AT108" i="13" s="1"/>
  <c r="AX108" i="13" s="1"/>
  <c r="P48" i="3"/>
  <c r="Q48" i="3" s="1"/>
  <c r="S48" i="3" s="1"/>
  <c r="U48" i="3" s="1"/>
  <c r="AQ48" i="3" s="1"/>
  <c r="AU48" i="3" s="1"/>
  <c r="P31" i="5"/>
  <c r="Q31" i="5" s="1"/>
  <c r="S31" i="5" s="1"/>
  <c r="U31" i="5" s="1"/>
  <c r="AQ31" i="5" s="1"/>
  <c r="AU31" i="5" s="1"/>
  <c r="O32" i="5"/>
  <c r="N77" i="12"/>
  <c r="O77" i="12" s="1"/>
  <c r="N62" i="17"/>
  <c r="O62" i="17" s="1"/>
  <c r="O31" i="10"/>
  <c r="O92" i="9"/>
  <c r="O93" i="27"/>
  <c r="P137" i="28"/>
  <c r="Q137" i="28" s="1"/>
  <c r="S137" i="28" s="1"/>
  <c r="U137" i="28" s="1"/>
  <c r="AT137" i="28" s="1"/>
  <c r="AX137" i="28" s="1"/>
  <c r="O77" i="4"/>
  <c r="N93" i="25"/>
  <c r="P122" i="14"/>
  <c r="Q122" i="14" s="1"/>
  <c r="S122" i="14" s="1"/>
  <c r="U122" i="14" s="1"/>
  <c r="AT122" i="14" s="1"/>
  <c r="P61" i="20"/>
  <c r="Q61" i="20" s="1"/>
  <c r="S61" i="20" s="1"/>
  <c r="U61" i="20" s="1"/>
  <c r="AQ61" i="20" s="1"/>
  <c r="AU61" i="20" s="1"/>
  <c r="O138" i="3"/>
  <c r="O138" i="27"/>
  <c r="O123" i="3"/>
  <c r="P93" i="5"/>
  <c r="Q93" i="5" s="1"/>
  <c r="S93" i="5" s="1"/>
  <c r="U93" i="5" s="1"/>
  <c r="AJ93" i="5" s="1"/>
  <c r="AN93" i="5" s="1"/>
  <c r="P107" i="17"/>
  <c r="Q107" i="17" s="1"/>
  <c r="S107" i="17" s="1"/>
  <c r="U107" i="17" s="1"/>
  <c r="AT107" i="17" s="1"/>
  <c r="AX107" i="17" s="1"/>
  <c r="P29" i="25"/>
  <c r="Q29" i="25" s="1"/>
  <c r="S29" i="25" s="1"/>
  <c r="U29" i="25" s="1"/>
  <c r="AQ29" i="25" s="1"/>
  <c r="AU29" i="25" s="1"/>
  <c r="P107" i="33"/>
  <c r="Q107" i="33" s="1"/>
  <c r="S107" i="33" s="1"/>
  <c r="U107" i="33" s="1"/>
  <c r="AT107" i="33" s="1"/>
  <c r="AX107" i="33" s="1"/>
  <c r="O108" i="33"/>
  <c r="P46" i="31"/>
  <c r="Q46" i="31" s="1"/>
  <c r="S46" i="31" s="1"/>
  <c r="U46" i="31" s="1"/>
  <c r="AQ46" i="31" s="1"/>
  <c r="AU46" i="31" s="1"/>
  <c r="P124" i="12"/>
  <c r="Q124" i="12" s="1"/>
  <c r="S124" i="12" s="1"/>
  <c r="U124" i="12" s="1"/>
  <c r="AT124" i="12" s="1"/>
  <c r="P62" i="19"/>
  <c r="Q62" i="19" s="1"/>
  <c r="S62" i="19" s="1"/>
  <c r="U62" i="19" s="1"/>
  <c r="AQ62" i="19" s="1"/>
  <c r="AU62" i="19" s="1"/>
  <c r="O63" i="19"/>
  <c r="N77" i="7"/>
  <c r="O77" i="7" s="1"/>
  <c r="P76" i="7"/>
  <c r="Q76" i="7" s="1"/>
  <c r="S76" i="7" s="1"/>
  <c r="U76" i="7" s="1"/>
  <c r="AQ76" i="7" s="1"/>
  <c r="AU76" i="7" s="1"/>
  <c r="P108" i="19"/>
  <c r="Q108" i="19" s="1"/>
  <c r="S108" i="19" s="1"/>
  <c r="U108" i="19" s="1"/>
  <c r="AT108" i="19" s="1"/>
  <c r="AX108" i="19" s="1"/>
  <c r="N109" i="19"/>
  <c r="O109" i="19" s="1"/>
  <c r="P31" i="1"/>
  <c r="Q31" i="1" s="1"/>
  <c r="S31" i="1" s="1"/>
  <c r="U31" i="1" s="1"/>
  <c r="AQ31" i="1" s="1"/>
  <c r="AU31" i="1" s="1"/>
  <c r="P63" i="9"/>
  <c r="Q63" i="9" s="1"/>
  <c r="S63" i="9" s="1"/>
  <c r="U63" i="9" s="1"/>
  <c r="AQ63" i="9" s="1"/>
  <c r="AU63" i="9" s="1"/>
  <c r="O64" i="9"/>
  <c r="P77" i="11"/>
  <c r="Q77" i="11" s="1"/>
  <c r="S77" i="11" s="1"/>
  <c r="U77" i="11" s="1"/>
  <c r="AQ77" i="11" s="1"/>
  <c r="AU77" i="11" s="1"/>
  <c r="O78" i="11"/>
  <c r="N62" i="22"/>
  <c r="O62" i="22" s="1"/>
  <c r="O93" i="4"/>
  <c r="P91" i="15"/>
  <c r="Q91" i="15" s="1"/>
  <c r="S91" i="15" s="1"/>
  <c r="U91" i="15" s="1"/>
  <c r="AJ91" i="15" s="1"/>
  <c r="AN91" i="15" s="1"/>
  <c r="O92" i="15"/>
  <c r="N93" i="27"/>
  <c r="N46" i="23"/>
  <c r="O46" i="23" s="1"/>
  <c r="P107" i="20"/>
  <c r="Q107" i="20" s="1"/>
  <c r="S107" i="20" s="1"/>
  <c r="U107" i="20" s="1"/>
  <c r="AT107" i="20" s="1"/>
  <c r="AX107" i="20" s="1"/>
  <c r="O108" i="20"/>
  <c r="O46" i="29"/>
  <c r="N77" i="20"/>
  <c r="O77" i="20" s="1"/>
  <c r="N109" i="24"/>
  <c r="O109" i="24" s="1"/>
  <c r="N77" i="4"/>
  <c r="O123" i="18"/>
  <c r="AX123" i="12"/>
  <c r="BA123" i="12"/>
  <c r="O47" i="7"/>
  <c r="O46" i="1"/>
  <c r="N93" i="10"/>
  <c r="O93" i="10" s="1"/>
  <c r="P138" i="2"/>
  <c r="Q138" i="2" s="1"/>
  <c r="S138" i="2" s="1"/>
  <c r="U138" i="2" s="1"/>
  <c r="AT138" i="2" s="1"/>
  <c r="AX138" i="2" s="1"/>
  <c r="P138" i="5"/>
  <c r="Q138" i="5" s="1"/>
  <c r="S138" i="5" s="1"/>
  <c r="U138" i="5" s="1"/>
  <c r="AT138" i="5" s="1"/>
  <c r="AX138" i="5" s="1"/>
  <c r="P138" i="16"/>
  <c r="Q138" i="16" s="1"/>
  <c r="S138" i="16" s="1"/>
  <c r="U138" i="16" s="1"/>
  <c r="AT138" i="16" s="1"/>
  <c r="AX138" i="16" s="1"/>
  <c r="P138" i="21"/>
  <c r="Q138" i="21" s="1"/>
  <c r="S138" i="21" s="1"/>
  <c r="U138" i="21" s="1"/>
  <c r="AT138" i="21" s="1"/>
  <c r="AX138" i="21" s="1"/>
  <c r="O107" i="26"/>
  <c r="BA122" i="18"/>
  <c r="AX122" i="18"/>
  <c r="O48" i="22"/>
  <c r="P91" i="28"/>
  <c r="Q91" i="28" s="1"/>
  <c r="S91" i="28" s="1"/>
  <c r="U91" i="28" s="1"/>
  <c r="AJ91" i="28" s="1"/>
  <c r="AN91" i="28" s="1"/>
  <c r="O76" i="15"/>
  <c r="O47" i="13"/>
  <c r="O108" i="22"/>
  <c r="N93" i="23"/>
  <c r="O93" i="23" s="1"/>
  <c r="O108" i="2"/>
  <c r="P31" i="7"/>
  <c r="Q31" i="7" s="1"/>
  <c r="S31" i="7" s="1"/>
  <c r="U31" i="7" s="1"/>
  <c r="AQ31" i="7" s="1"/>
  <c r="AU31" i="7" s="1"/>
  <c r="O32" i="7"/>
  <c r="N109" i="5"/>
  <c r="P108" i="5"/>
  <c r="Q108" i="5" s="1"/>
  <c r="S108" i="5" s="1"/>
  <c r="U108" i="5" s="1"/>
  <c r="AT108" i="5" s="1"/>
  <c r="AX108" i="5" s="1"/>
  <c r="P77" i="17"/>
  <c r="Q77" i="17" s="1"/>
  <c r="S77" i="17" s="1"/>
  <c r="U77" i="17" s="1"/>
  <c r="AQ77" i="17" s="1"/>
  <c r="AU77" i="17" s="1"/>
  <c r="O78" i="17"/>
  <c r="N30" i="4"/>
  <c r="O30" i="4" s="1"/>
  <c r="P91" i="26"/>
  <c r="Q91" i="26" s="1"/>
  <c r="S91" i="26" s="1"/>
  <c r="U91" i="26" s="1"/>
  <c r="AJ91" i="26" s="1"/>
  <c r="AN91" i="26" s="1"/>
  <c r="O92" i="26"/>
  <c r="P77" i="19"/>
  <c r="Q77" i="19" s="1"/>
  <c r="S77" i="19" s="1"/>
  <c r="U77" i="19" s="1"/>
  <c r="AQ77" i="19" s="1"/>
  <c r="AU77" i="19" s="1"/>
  <c r="N109" i="7"/>
  <c r="P108" i="7"/>
  <c r="Q108" i="7" s="1"/>
  <c r="S108" i="7" s="1"/>
  <c r="U108" i="7" s="1"/>
  <c r="AT108" i="7" s="1"/>
  <c r="AX108" i="7" s="1"/>
  <c r="O109" i="7"/>
  <c r="P138" i="6"/>
  <c r="Q138" i="6" s="1"/>
  <c r="S138" i="6" s="1"/>
  <c r="U138" i="6" s="1"/>
  <c r="AT138" i="6" s="1"/>
  <c r="AX138" i="6" s="1"/>
  <c r="O139" i="6"/>
  <c r="N77" i="14"/>
  <c r="P76" i="14"/>
  <c r="Q76" i="14" s="1"/>
  <c r="S76" i="14" s="1"/>
  <c r="U76" i="14" s="1"/>
  <c r="AQ76" i="14" s="1"/>
  <c r="AU76" i="14" s="1"/>
  <c r="P30" i="22"/>
  <c r="Q30" i="22" s="1"/>
  <c r="S30" i="22" s="1"/>
  <c r="U30" i="22" s="1"/>
  <c r="AQ30" i="22" s="1"/>
  <c r="AU30" i="22" s="1"/>
  <c r="P30" i="16"/>
  <c r="Q30" i="16" s="1"/>
  <c r="S30" i="16" s="1"/>
  <c r="U30" i="16" s="1"/>
  <c r="AQ30" i="16" s="1"/>
  <c r="AU30" i="16" s="1"/>
  <c r="O31" i="16"/>
  <c r="P138" i="18"/>
  <c r="Q138" i="18" s="1"/>
  <c r="S138" i="18" s="1"/>
  <c r="U138" i="18" s="1"/>
  <c r="AT138" i="18" s="1"/>
  <c r="AX138" i="18" s="1"/>
  <c r="N93" i="11"/>
  <c r="P92" i="11"/>
  <c r="Q92" i="11" s="1"/>
  <c r="S92" i="11" s="1"/>
  <c r="U92" i="11" s="1"/>
  <c r="AJ92" i="11" s="1"/>
  <c r="AN92" i="11" s="1"/>
  <c r="O93" i="11"/>
  <c r="P92" i="18"/>
  <c r="Q92" i="18" s="1"/>
  <c r="S92" i="18" s="1"/>
  <c r="U92" i="18" s="1"/>
  <c r="AJ92" i="18" s="1"/>
  <c r="AN92" i="18" s="1"/>
  <c r="N93" i="18"/>
  <c r="P123" i="23"/>
  <c r="Q123" i="23" s="1"/>
  <c r="S123" i="23" s="1"/>
  <c r="U123" i="23" s="1"/>
  <c r="AT123" i="23" s="1"/>
  <c r="P123" i="22"/>
  <c r="Q123" i="22" s="1"/>
  <c r="S123" i="22" s="1"/>
  <c r="U123" i="22" s="1"/>
  <c r="AT123" i="22" s="1"/>
  <c r="O124" i="22"/>
  <c r="P138" i="12"/>
  <c r="Q138" i="12" s="1"/>
  <c r="S138" i="12" s="1"/>
  <c r="U138" i="12" s="1"/>
  <c r="AT138" i="12" s="1"/>
  <c r="AX138" i="12" s="1"/>
  <c r="O139" i="12"/>
  <c r="P31" i="21"/>
  <c r="Q31" i="21" s="1"/>
  <c r="S31" i="21" s="1"/>
  <c r="U31" i="21" s="1"/>
  <c r="AQ31" i="21" s="1"/>
  <c r="AU31" i="21" s="1"/>
  <c r="P110" i="1"/>
  <c r="Q110" i="1" s="1"/>
  <c r="S110" i="1" s="1"/>
  <c r="U110" i="1" s="1"/>
  <c r="AT110" i="1" s="1"/>
  <c r="AX110" i="1" s="1"/>
  <c r="P108" i="3"/>
  <c r="Q108" i="3" s="1"/>
  <c r="S108" i="3" s="1"/>
  <c r="U108" i="3" s="1"/>
  <c r="AT108" i="3" s="1"/>
  <c r="AX108" i="3" s="1"/>
  <c r="N109" i="3"/>
  <c r="N93" i="29"/>
  <c r="P92" i="29"/>
  <c r="Q92" i="29" s="1"/>
  <c r="S92" i="29" s="1"/>
  <c r="U92" i="29" s="1"/>
  <c r="AJ92" i="29" s="1"/>
  <c r="AN92" i="29" s="1"/>
  <c r="O93" i="29"/>
  <c r="AX121" i="14"/>
  <c r="BA121" i="14"/>
  <c r="P123" i="30"/>
  <c r="Q123" i="30" s="1"/>
  <c r="S123" i="30" s="1"/>
  <c r="U123" i="30" s="1"/>
  <c r="AT123" i="30" s="1"/>
  <c r="O124" i="30"/>
  <c r="P78" i="8"/>
  <c r="Q78" i="8" s="1"/>
  <c r="S78" i="8" s="1"/>
  <c r="U78" i="8" s="1"/>
  <c r="AQ78" i="8" s="1"/>
  <c r="AU78" i="8" s="1"/>
  <c r="O79" i="8"/>
  <c r="O92" i="19"/>
  <c r="O111" i="25"/>
  <c r="O138" i="10"/>
  <c r="N109" i="8"/>
  <c r="O109" i="8" s="1"/>
  <c r="P108" i="8"/>
  <c r="Q108" i="8" s="1"/>
  <c r="S108" i="8" s="1"/>
  <c r="U108" i="8" s="1"/>
  <c r="AT108" i="8" s="1"/>
  <c r="AX108" i="8" s="1"/>
  <c r="P78" i="30"/>
  <c r="Q78" i="30" s="1"/>
  <c r="S78" i="30" s="1"/>
  <c r="U78" i="30" s="1"/>
  <c r="AQ78" i="30" s="1"/>
  <c r="AU78" i="30" s="1"/>
  <c r="O79" i="30"/>
  <c r="O49" i="10"/>
  <c r="P92" i="16"/>
  <c r="Q92" i="16" s="1"/>
  <c r="S92" i="16" s="1"/>
  <c r="U92" i="16" s="1"/>
  <c r="AJ92" i="16" s="1"/>
  <c r="AN92" i="16" s="1"/>
  <c r="P48" i="26"/>
  <c r="Q48" i="26" s="1"/>
  <c r="S48" i="26" s="1"/>
  <c r="U48" i="26" s="1"/>
  <c r="AQ48" i="26" s="1"/>
  <c r="AU48" i="26" s="1"/>
  <c r="N140" i="1"/>
  <c r="O140" i="1" s="1"/>
  <c r="P93" i="3"/>
  <c r="Q93" i="3" s="1"/>
  <c r="S93" i="3" s="1"/>
  <c r="U93" i="3" s="1"/>
  <c r="AJ93" i="3" s="1"/>
  <c r="AN93" i="3" s="1"/>
  <c r="O94" i="3"/>
  <c r="P123" i="19"/>
  <c r="Q123" i="19" s="1"/>
  <c r="S123" i="19" s="1"/>
  <c r="U123" i="19" s="1"/>
  <c r="AT123" i="19" s="1"/>
  <c r="O124" i="19"/>
  <c r="P46" i="15"/>
  <c r="Q46" i="15" s="1"/>
  <c r="S46" i="15" s="1"/>
  <c r="U46" i="15" s="1"/>
  <c r="AQ46" i="15" s="1"/>
  <c r="AU46" i="15" s="1"/>
  <c r="O47" i="15"/>
  <c r="P76" i="26"/>
  <c r="Q76" i="26" s="1"/>
  <c r="S76" i="26" s="1"/>
  <c r="U76" i="26" s="1"/>
  <c r="AQ76" i="26" s="1"/>
  <c r="AU76" i="26" s="1"/>
  <c r="N77" i="26"/>
  <c r="O77" i="26" s="1"/>
  <c r="BA122" i="23"/>
  <c r="AX122" i="23"/>
  <c r="P123" i="13"/>
  <c r="Q123" i="13" s="1"/>
  <c r="S123" i="13" s="1"/>
  <c r="U123" i="13" s="1"/>
  <c r="AT123" i="13" s="1"/>
  <c r="O124" i="13"/>
  <c r="P48" i="18"/>
  <c r="Q48" i="18" s="1"/>
  <c r="S48" i="18" s="1"/>
  <c r="U48" i="18" s="1"/>
  <c r="AQ48" i="18" s="1"/>
  <c r="AU48" i="18" s="1"/>
  <c r="O49" i="18"/>
  <c r="P93" i="24"/>
  <c r="Q93" i="24" s="1"/>
  <c r="S93" i="24" s="1"/>
  <c r="U93" i="24" s="1"/>
  <c r="AJ93" i="24" s="1"/>
  <c r="AN93" i="24" s="1"/>
  <c r="O94" i="24"/>
  <c r="BA122" i="22"/>
  <c r="AX122" i="22"/>
  <c r="P92" i="17"/>
  <c r="Q92" i="17" s="1"/>
  <c r="S92" i="17" s="1"/>
  <c r="U92" i="17" s="1"/>
  <c r="AJ92" i="17" s="1"/>
  <c r="AN92" i="17" s="1"/>
  <c r="P31" i="20"/>
  <c r="Q31" i="20" s="1"/>
  <c r="S31" i="20" s="1"/>
  <c r="U31" i="20" s="1"/>
  <c r="AQ31" i="20" s="1"/>
  <c r="AU31" i="20" s="1"/>
  <c r="P123" i="33"/>
  <c r="Q123" i="33" s="1"/>
  <c r="S123" i="33" s="1"/>
  <c r="U123" i="33" s="1"/>
  <c r="AT123" i="33" s="1"/>
  <c r="O124" i="33"/>
  <c r="P47" i="20"/>
  <c r="Q47" i="20" s="1"/>
  <c r="S47" i="20" s="1"/>
  <c r="U47" i="20" s="1"/>
  <c r="AQ47" i="20" s="1"/>
  <c r="AU47" i="20" s="1"/>
  <c r="O48" i="20"/>
  <c r="N62" i="12"/>
  <c r="O62" i="12" s="1"/>
  <c r="N62" i="25"/>
  <c r="O62" i="25" s="1"/>
  <c r="AX122" i="19"/>
  <c r="BA122" i="19"/>
  <c r="P61" i="2"/>
  <c r="Q61" i="2" s="1"/>
  <c r="S61" i="2" s="1"/>
  <c r="U61" i="2" s="1"/>
  <c r="AQ61" i="2" s="1"/>
  <c r="AU61" i="2" s="1"/>
  <c r="N62" i="2"/>
  <c r="O62" i="2" s="1"/>
  <c r="AX122" i="13"/>
  <c r="BA122" i="13"/>
  <c r="N93" i="2"/>
  <c r="O93" i="2" s="1"/>
  <c r="P76" i="25"/>
  <c r="Q76" i="25" s="1"/>
  <c r="S76" i="25" s="1"/>
  <c r="U76" i="25" s="1"/>
  <c r="AQ76" i="25" s="1"/>
  <c r="AU76" i="25" s="1"/>
  <c r="P123" i="4"/>
  <c r="Q123" i="4" s="1"/>
  <c r="S123" i="4" s="1"/>
  <c r="U123" i="4" s="1"/>
  <c r="AT123" i="4" s="1"/>
  <c r="O63" i="31"/>
  <c r="P31" i="19"/>
  <c r="Q31" i="19" s="1"/>
  <c r="S31" i="19" s="1"/>
  <c r="U31" i="19" s="1"/>
  <c r="AQ31" i="19" s="1"/>
  <c r="AU31" i="19" s="1"/>
  <c r="O32" i="19"/>
  <c r="P48" i="5"/>
  <c r="Q48" i="5" s="1"/>
  <c r="S48" i="5" s="1"/>
  <c r="U48" i="5" s="1"/>
  <c r="AQ48" i="5" s="1"/>
  <c r="AU48" i="5" s="1"/>
  <c r="O49" i="5"/>
  <c r="P107" i="15"/>
  <c r="Q107" i="15" s="1"/>
  <c r="S107" i="15" s="1"/>
  <c r="U107" i="15" s="1"/>
  <c r="AT107" i="15" s="1"/>
  <c r="AX107" i="15" s="1"/>
  <c r="O108" i="15"/>
  <c r="N140" i="25"/>
  <c r="O140" i="25" s="1"/>
  <c r="O92" i="13"/>
  <c r="N62" i="7"/>
  <c r="O62" i="7" s="1"/>
  <c r="P30" i="18"/>
  <c r="Q30" i="18" s="1"/>
  <c r="S30" i="18" s="1"/>
  <c r="U30" i="18" s="1"/>
  <c r="AQ30" i="18" s="1"/>
  <c r="AU30" i="18" s="1"/>
  <c r="N77" i="3"/>
  <c r="O77" i="3" s="1"/>
  <c r="P76" i="3"/>
  <c r="Q76" i="3" s="1"/>
  <c r="S76" i="3" s="1"/>
  <c r="U76" i="3" s="1"/>
  <c r="AQ76" i="3" s="1"/>
  <c r="AU76" i="3" s="1"/>
  <c r="P45" i="9"/>
  <c r="Q45" i="9" s="1"/>
  <c r="S45" i="9" s="1"/>
  <c r="U45" i="9" s="1"/>
  <c r="AQ45" i="9" s="1"/>
  <c r="AU45" i="9" s="1"/>
  <c r="P122" i="15"/>
  <c r="Q122" i="15" s="1"/>
  <c r="S122" i="15" s="1"/>
  <c r="U122" i="15" s="1"/>
  <c r="AT122" i="15" s="1"/>
  <c r="N46" i="6"/>
  <c r="P45" i="6"/>
  <c r="Q45" i="6" s="1"/>
  <c r="S45" i="6" s="1"/>
  <c r="U45" i="6" s="1"/>
  <c r="AQ45" i="6" s="1"/>
  <c r="AU45" i="6" s="1"/>
  <c r="O46" i="6"/>
  <c r="P91" i="14"/>
  <c r="Q91" i="14" s="1"/>
  <c r="S91" i="14" s="1"/>
  <c r="U91" i="14" s="1"/>
  <c r="AJ91" i="14" s="1"/>
  <c r="AN91" i="14" s="1"/>
  <c r="O92" i="14"/>
  <c r="AX122" i="33"/>
  <c r="BA122" i="33"/>
  <c r="P123" i="11"/>
  <c r="Q123" i="11" s="1"/>
  <c r="S123" i="11" s="1"/>
  <c r="U123" i="11" s="1"/>
  <c r="AT123" i="11" s="1"/>
  <c r="O124" i="11"/>
  <c r="N30" i="28"/>
  <c r="O30" i="28" s="1"/>
  <c r="P30" i="23"/>
  <c r="Q30" i="23" s="1"/>
  <c r="S30" i="23" s="1"/>
  <c r="U30" i="23" s="1"/>
  <c r="AQ30" i="23" s="1"/>
  <c r="AU30" i="23" s="1"/>
  <c r="P138" i="13"/>
  <c r="Q138" i="13" s="1"/>
  <c r="S138" i="13" s="1"/>
  <c r="U138" i="13" s="1"/>
  <c r="AT138" i="13" s="1"/>
  <c r="AX138" i="13" s="1"/>
  <c r="O139" i="13"/>
  <c r="N62" i="24"/>
  <c r="O62" i="24" s="1"/>
  <c r="P61" i="24"/>
  <c r="Q61" i="24" s="1"/>
  <c r="S61" i="24" s="1"/>
  <c r="U61" i="24" s="1"/>
  <c r="AQ61" i="24" s="1"/>
  <c r="AU61" i="24" s="1"/>
  <c r="P46" i="4"/>
  <c r="Q46" i="4" s="1"/>
  <c r="S46" i="4" s="1"/>
  <c r="U46" i="4" s="1"/>
  <c r="AQ46" i="4" s="1"/>
  <c r="AU46" i="4" s="1"/>
  <c r="O47" i="4"/>
  <c r="P123" i="7"/>
  <c r="Q123" i="7" s="1"/>
  <c r="S123" i="7" s="1"/>
  <c r="U123" i="7" s="1"/>
  <c r="AT123" i="7" s="1"/>
  <c r="O124" i="7"/>
  <c r="P138" i="30"/>
  <c r="Q138" i="30" s="1"/>
  <c r="S138" i="30" s="1"/>
  <c r="U138" i="30" s="1"/>
  <c r="AT138" i="30" s="1"/>
  <c r="AX138" i="30" s="1"/>
  <c r="P76" i="21"/>
  <c r="Q76" i="21" s="1"/>
  <c r="S76" i="21" s="1"/>
  <c r="U76" i="21" s="1"/>
  <c r="AQ76" i="21" s="1"/>
  <c r="AU76" i="21" s="1"/>
  <c r="P61" i="33"/>
  <c r="Q61" i="33" s="1"/>
  <c r="S61" i="33" s="1"/>
  <c r="U61" i="33" s="1"/>
  <c r="AQ61" i="33" s="1"/>
  <c r="AU61" i="33" s="1"/>
  <c r="P109" i="29"/>
  <c r="Q109" i="29" s="1"/>
  <c r="S109" i="29" s="1"/>
  <c r="U109" i="29" s="1"/>
  <c r="AT109" i="29" s="1"/>
  <c r="AX109" i="29" s="1"/>
  <c r="P107" i="6"/>
  <c r="Q107" i="6" s="1"/>
  <c r="S107" i="6" s="1"/>
  <c r="U107" i="6" s="1"/>
  <c r="AT107" i="6" s="1"/>
  <c r="AX107" i="6" s="1"/>
  <c r="O108" i="6"/>
  <c r="P61" i="30"/>
  <c r="Q61" i="30" s="1"/>
  <c r="S61" i="30" s="1"/>
  <c r="U61" i="30" s="1"/>
  <c r="AQ61" i="30" s="1"/>
  <c r="AU61" i="30" s="1"/>
  <c r="P77" i="18"/>
  <c r="Q77" i="18" s="1"/>
  <c r="S77" i="18" s="1"/>
  <c r="U77" i="18" s="1"/>
  <c r="AQ77" i="18" s="1"/>
  <c r="AU77" i="18" s="1"/>
  <c r="O78" i="18"/>
  <c r="P92" i="22"/>
  <c r="Q92" i="22" s="1"/>
  <c r="S92" i="22" s="1"/>
  <c r="U92" i="22" s="1"/>
  <c r="AJ92" i="22" s="1"/>
  <c r="AN92" i="22" s="1"/>
  <c r="P138" i="8"/>
  <c r="Q138" i="8" s="1"/>
  <c r="S138" i="8" s="1"/>
  <c r="U138" i="8" s="1"/>
  <c r="AT138" i="8" s="1"/>
  <c r="AX138" i="8" s="1"/>
  <c r="O139" i="8"/>
  <c r="P63" i="16"/>
  <c r="Q63" i="16" s="1"/>
  <c r="S63" i="16" s="1"/>
  <c r="U63" i="16" s="1"/>
  <c r="AQ63" i="16" s="1"/>
  <c r="AU63" i="16" s="1"/>
  <c r="O64" i="16"/>
  <c r="P79" i="1"/>
  <c r="Q79" i="1" s="1"/>
  <c r="S79" i="1" s="1"/>
  <c r="U79" i="1" s="1"/>
  <c r="AQ79" i="1" s="1"/>
  <c r="AU79" i="1" s="1"/>
  <c r="O80" i="1"/>
  <c r="P61" i="28"/>
  <c r="Q61" i="28" s="1"/>
  <c r="S61" i="28" s="1"/>
  <c r="U61" i="28" s="1"/>
  <c r="AQ61" i="28" s="1"/>
  <c r="AU61" i="28" s="1"/>
  <c r="O32" i="26"/>
  <c r="AX121" i="15"/>
  <c r="BA121" i="15"/>
  <c r="O63" i="6"/>
  <c r="P138" i="24"/>
  <c r="Q138" i="24" s="1"/>
  <c r="S138" i="24" s="1"/>
  <c r="U138" i="24" s="1"/>
  <c r="AT138" i="24" s="1"/>
  <c r="AX138" i="24" s="1"/>
  <c r="O139" i="24"/>
  <c r="P123" i="29"/>
  <c r="Q123" i="29" s="1"/>
  <c r="S123" i="29" s="1"/>
  <c r="U123" i="29" s="1"/>
  <c r="AT123" i="29" s="1"/>
  <c r="O124" i="29"/>
  <c r="AX122" i="11"/>
  <c r="BA122" i="11"/>
  <c r="P138" i="11"/>
  <c r="Q138" i="11" s="1"/>
  <c r="S138" i="11" s="1"/>
  <c r="U138" i="11" s="1"/>
  <c r="AT138" i="11" s="1"/>
  <c r="AX138" i="11" s="1"/>
  <c r="O139" i="11"/>
  <c r="P124" i="31"/>
  <c r="Q124" i="31" s="1"/>
  <c r="S124" i="31" s="1"/>
  <c r="U124" i="31" s="1"/>
  <c r="AT124" i="31" s="1"/>
  <c r="N125" i="31"/>
  <c r="O125" i="31"/>
  <c r="O92" i="20"/>
  <c r="AX122" i="7"/>
  <c r="BA122" i="7"/>
  <c r="N30" i="13"/>
  <c r="O30" i="13" s="1"/>
  <c r="O63" i="10"/>
  <c r="P78" i="2"/>
  <c r="Q78" i="2" s="1"/>
  <c r="S78" i="2" s="1"/>
  <c r="U78" i="2" s="1"/>
  <c r="AQ78" i="2" s="1"/>
  <c r="AU78" i="2" s="1"/>
  <c r="P46" i="16"/>
  <c r="Q46" i="16" s="1"/>
  <c r="S46" i="16" s="1"/>
  <c r="U46" i="16" s="1"/>
  <c r="AQ46" i="16" s="1"/>
  <c r="AU46" i="16" s="1"/>
  <c r="O47" i="16"/>
  <c r="P92" i="30"/>
  <c r="Q92" i="30" s="1"/>
  <c r="S92" i="30" s="1"/>
  <c r="U92" i="30" s="1"/>
  <c r="AJ92" i="30" s="1"/>
  <c r="AN92" i="30" s="1"/>
  <c r="P62" i="21"/>
  <c r="Q62" i="21" s="1"/>
  <c r="S62" i="21" s="1"/>
  <c r="U62" i="21" s="1"/>
  <c r="AQ62" i="21" s="1"/>
  <c r="AU62" i="21" s="1"/>
  <c r="O63" i="21"/>
  <c r="P107" i="18"/>
  <c r="Q107" i="18" s="1"/>
  <c r="S107" i="18" s="1"/>
  <c r="U107" i="18" s="1"/>
  <c r="AT107" i="18" s="1"/>
  <c r="AX107" i="18" s="1"/>
  <c r="O108" i="18"/>
  <c r="P77" i="27"/>
  <c r="Q77" i="27" s="1"/>
  <c r="S77" i="27" s="1"/>
  <c r="U77" i="27" s="1"/>
  <c r="AQ77" i="27" s="1"/>
  <c r="AU77" i="27" s="1"/>
  <c r="O78" i="27"/>
  <c r="P123" i="5"/>
  <c r="Q123" i="5" s="1"/>
  <c r="S123" i="5" s="1"/>
  <c r="U123" i="5" s="1"/>
  <c r="AT123" i="5" s="1"/>
  <c r="O124" i="5"/>
  <c r="P92" i="7"/>
  <c r="Q92" i="7" s="1"/>
  <c r="S92" i="7" s="1"/>
  <c r="U92" i="7" s="1"/>
  <c r="AJ92" i="7" s="1"/>
  <c r="AN92" i="7" s="1"/>
  <c r="P138" i="22"/>
  <c r="Q138" i="22" s="1"/>
  <c r="S138" i="22" s="1"/>
  <c r="U138" i="22" s="1"/>
  <c r="AT138" i="22" s="1"/>
  <c r="AX138" i="22" s="1"/>
  <c r="O139" i="22"/>
  <c r="BA122" i="29"/>
  <c r="AX122" i="29"/>
  <c r="P137" i="14"/>
  <c r="Q137" i="14" s="1"/>
  <c r="S137" i="14" s="1"/>
  <c r="U137" i="14" s="1"/>
  <c r="AT137" i="14" s="1"/>
  <c r="AX137" i="14" s="1"/>
  <c r="AX123" i="31"/>
  <c r="BA123" i="31"/>
  <c r="P138" i="9"/>
  <c r="Q138" i="9" s="1"/>
  <c r="S138" i="9" s="1"/>
  <c r="U138" i="9" s="1"/>
  <c r="AT138" i="9" s="1"/>
  <c r="AX138" i="9" s="1"/>
  <c r="O139" i="9"/>
  <c r="P108" i="9"/>
  <c r="Q108" i="9" s="1"/>
  <c r="S108" i="9" s="1"/>
  <c r="U108" i="9" s="1"/>
  <c r="AT108" i="9" s="1"/>
  <c r="AX108" i="9" s="1"/>
  <c r="O62" i="14"/>
  <c r="P126" i="25"/>
  <c r="Q126" i="25" s="1"/>
  <c r="S126" i="25" s="1"/>
  <c r="U126" i="25" s="1"/>
  <c r="AT126" i="25" s="1"/>
  <c r="O127" i="25"/>
  <c r="P123" i="6"/>
  <c r="Q123" i="6" s="1"/>
  <c r="S123" i="6" s="1"/>
  <c r="U123" i="6" s="1"/>
  <c r="AT123" i="6" s="1"/>
  <c r="P138" i="29"/>
  <c r="Q138" i="29" s="1"/>
  <c r="S138" i="29" s="1"/>
  <c r="U138" i="29" s="1"/>
  <c r="AT138" i="29" s="1"/>
  <c r="AX138" i="29" s="1"/>
  <c r="P29" i="15"/>
  <c r="Q29" i="15" s="1"/>
  <c r="S29" i="15" s="1"/>
  <c r="U29" i="15" s="1"/>
  <c r="AQ29" i="15" s="1"/>
  <c r="AU29" i="15" s="1"/>
  <c r="O107" i="14"/>
  <c r="O123" i="10"/>
  <c r="P137" i="15"/>
  <c r="Q137" i="15" s="1"/>
  <c r="S137" i="15" s="1"/>
  <c r="U137" i="15" s="1"/>
  <c r="AT137" i="15" s="1"/>
  <c r="AX137" i="15" s="1"/>
  <c r="N46" i="24"/>
  <c r="P45" i="24"/>
  <c r="Q45" i="24" s="1"/>
  <c r="S45" i="24" s="1"/>
  <c r="U45" i="24" s="1"/>
  <c r="AQ45" i="24" s="1"/>
  <c r="AU45" i="24" s="1"/>
  <c r="O46" i="24"/>
  <c r="BA122" i="5"/>
  <c r="AX122" i="5"/>
  <c r="O126" i="1"/>
  <c r="O78" i="29"/>
  <c r="N77" i="5"/>
  <c r="O77" i="5" s="1"/>
  <c r="O123" i="16"/>
  <c r="O108" i="23"/>
  <c r="P76" i="6"/>
  <c r="Q76" i="6" s="1"/>
  <c r="S76" i="6" s="1"/>
  <c r="U76" i="6" s="1"/>
  <c r="AQ76" i="6" s="1"/>
  <c r="AU76" i="6" s="1"/>
  <c r="N77" i="6"/>
  <c r="O77" i="6"/>
  <c r="O64" i="1"/>
  <c r="O48" i="8"/>
  <c r="P76" i="23"/>
  <c r="Q76" i="23" s="1"/>
  <c r="S76" i="23" s="1"/>
  <c r="U76" i="23" s="1"/>
  <c r="AQ76" i="23" s="1"/>
  <c r="AU76" i="23" s="1"/>
  <c r="O47" i="28"/>
  <c r="N46" i="17"/>
  <c r="O46" i="17" s="1"/>
  <c r="N62" i="14"/>
  <c r="BA125" i="25"/>
  <c r="AX125" i="25"/>
  <c r="N62" i="23"/>
  <c r="O62" i="23" s="1"/>
  <c r="O108" i="31"/>
  <c r="O32" i="12"/>
  <c r="O123" i="20"/>
  <c r="AX122" i="6"/>
  <c r="BA122" i="6"/>
  <c r="O138" i="23"/>
  <c r="O31" i="14"/>
  <c r="O47" i="19"/>
  <c r="P31" i="11"/>
  <c r="Q31" i="11" s="1"/>
  <c r="S31" i="11" s="1"/>
  <c r="U31" i="11" s="1"/>
  <c r="AQ31" i="11" s="1"/>
  <c r="AU31" i="11" s="1"/>
  <c r="P63" i="11"/>
  <c r="Q63" i="11" s="1"/>
  <c r="S63" i="11" s="1"/>
  <c r="U63" i="11" s="1"/>
  <c r="AQ63" i="11" s="1"/>
  <c r="AU63" i="11" s="1"/>
  <c r="O64" i="11"/>
  <c r="P78" i="10"/>
  <c r="Q78" i="10" s="1"/>
  <c r="S78" i="10" s="1"/>
  <c r="U78" i="10" s="1"/>
  <c r="AQ78" i="10" s="1"/>
  <c r="AU78" i="10" s="1"/>
  <c r="O79" i="10"/>
  <c r="BA122" i="10"/>
  <c r="AX122" i="10"/>
  <c r="O138" i="20"/>
  <c r="AX125" i="1"/>
  <c r="BA125" i="1"/>
  <c r="O108" i="12"/>
  <c r="BA122" i="16"/>
  <c r="AX122" i="16"/>
  <c r="P122" i="28"/>
  <c r="Q122" i="28" s="1"/>
  <c r="S122" i="28" s="1"/>
  <c r="U122" i="28" s="1"/>
  <c r="AT122" i="28" s="1"/>
  <c r="O123" i="28"/>
  <c r="O62" i="3"/>
  <c r="O63" i="26"/>
  <c r="P138" i="7"/>
  <c r="Q138" i="7" s="1"/>
  <c r="S138" i="7" s="1"/>
  <c r="U138" i="7" s="1"/>
  <c r="AT138" i="7" s="1"/>
  <c r="AX138" i="7" s="1"/>
  <c r="O139" i="7"/>
  <c r="O123" i="2"/>
  <c r="P137" i="26"/>
  <c r="Q137" i="26" s="1"/>
  <c r="S137" i="26" s="1"/>
  <c r="U137" i="26" s="1"/>
  <c r="AT137" i="26" s="1"/>
  <c r="AX137" i="26" s="1"/>
  <c r="O138" i="26"/>
  <c r="P123" i="27"/>
  <c r="Q123" i="27" s="1"/>
  <c r="S123" i="27" s="1"/>
  <c r="U123" i="27" s="1"/>
  <c r="AT123" i="27" s="1"/>
  <c r="O124" i="27"/>
  <c r="P123" i="17"/>
  <c r="Q123" i="17" s="1"/>
  <c r="S123" i="17" s="1"/>
  <c r="U123" i="17" s="1"/>
  <c r="AT123" i="17" s="1"/>
  <c r="AX122" i="20"/>
  <c r="BA122" i="20"/>
  <c r="P92" i="6"/>
  <c r="Q92" i="6" s="1"/>
  <c r="S92" i="6" s="1"/>
  <c r="U92" i="6" s="1"/>
  <c r="AJ92" i="6" s="1"/>
  <c r="AN92" i="6" s="1"/>
  <c r="P61" i="27"/>
  <c r="Q61" i="27" s="1"/>
  <c r="S61" i="27" s="1"/>
  <c r="U61" i="27" s="1"/>
  <c r="AQ61" i="27" s="1"/>
  <c r="AU61" i="27" s="1"/>
  <c r="P48" i="33"/>
  <c r="Q48" i="33" s="1"/>
  <c r="S48" i="33" s="1"/>
  <c r="U48" i="33" s="1"/>
  <c r="AQ48" i="33" s="1"/>
  <c r="AU48" i="33" s="1"/>
  <c r="O49" i="33"/>
  <c r="O62" i="15"/>
  <c r="O48" i="11"/>
  <c r="O139" i="4"/>
  <c r="P107" i="27"/>
  <c r="Q107" i="27" s="1"/>
  <c r="S107" i="27" s="1"/>
  <c r="U107" i="27" s="1"/>
  <c r="AT107" i="27" s="1"/>
  <c r="AX107" i="27" s="1"/>
  <c r="O108" i="27"/>
  <c r="P123" i="8"/>
  <c r="Q123" i="8" s="1"/>
  <c r="S123" i="8" s="1"/>
  <c r="U123" i="8" s="1"/>
  <c r="AT123" i="8" s="1"/>
  <c r="O124" i="8"/>
  <c r="O46" i="21"/>
  <c r="BA121" i="28"/>
  <c r="AX121" i="28"/>
  <c r="O32" i="17"/>
  <c r="O108" i="4"/>
  <c r="O77" i="31"/>
  <c r="BA122" i="2"/>
  <c r="AX122" i="2"/>
  <c r="P62" i="29"/>
  <c r="Q62" i="29" s="1"/>
  <c r="S62" i="29" s="1"/>
  <c r="U62" i="29" s="1"/>
  <c r="AQ62" i="29" s="1"/>
  <c r="AU62" i="29" s="1"/>
  <c r="AX122" i="27"/>
  <c r="BA122" i="27"/>
  <c r="AX122" i="17"/>
  <c r="BA122" i="17"/>
  <c r="O108" i="30"/>
  <c r="P76" i="9"/>
  <c r="Q76" i="9" s="1"/>
  <c r="S76" i="9" s="1"/>
  <c r="U76" i="9" s="1"/>
  <c r="AQ76" i="9" s="1"/>
  <c r="AU76" i="9" s="1"/>
  <c r="N77" i="9"/>
  <c r="O77" i="9"/>
  <c r="O93" i="1"/>
  <c r="O31" i="3"/>
  <c r="O31" i="27"/>
  <c r="O48" i="34" l="1"/>
  <c r="N140" i="34"/>
  <c r="O140" i="34" s="1"/>
  <c r="P95" i="34"/>
  <c r="Q95" i="34" s="1"/>
  <c r="S95" i="34" s="1"/>
  <c r="U95" i="34" s="1"/>
  <c r="AJ95" i="34" s="1"/>
  <c r="AN95" i="34" s="1"/>
  <c r="O96" i="34"/>
  <c r="P63" i="34"/>
  <c r="Q63" i="34" s="1"/>
  <c r="S63" i="34" s="1"/>
  <c r="U63" i="34" s="1"/>
  <c r="AQ63" i="34" s="1"/>
  <c r="AU63" i="34" s="1"/>
  <c r="O64" i="34"/>
  <c r="P79" i="34"/>
  <c r="Q79" i="34" s="1"/>
  <c r="S79" i="34" s="1"/>
  <c r="U79" i="34" s="1"/>
  <c r="AQ79" i="34" s="1"/>
  <c r="AU79" i="34" s="1"/>
  <c r="O80" i="34"/>
  <c r="O110" i="34"/>
  <c r="P126" i="34"/>
  <c r="Q126" i="34" s="1"/>
  <c r="S126" i="34" s="1"/>
  <c r="U126" i="34" s="1"/>
  <c r="AT126" i="34" s="1"/>
  <c r="O127" i="34"/>
  <c r="P32" i="34"/>
  <c r="Q32" i="34" s="1"/>
  <c r="S32" i="34" s="1"/>
  <c r="U32" i="34" s="1"/>
  <c r="AQ32" i="34" s="1"/>
  <c r="AU32" i="34" s="1"/>
  <c r="BA125" i="34"/>
  <c r="AX125" i="34"/>
  <c r="P77" i="26"/>
  <c r="Q77" i="26" s="1"/>
  <c r="S77" i="26" s="1"/>
  <c r="U77" i="26" s="1"/>
  <c r="AQ77" i="26" s="1"/>
  <c r="AU77" i="26" s="1"/>
  <c r="P109" i="19"/>
  <c r="Q109" i="19" s="1"/>
  <c r="S109" i="19" s="1"/>
  <c r="U109" i="19" s="1"/>
  <c r="AT109" i="19" s="1"/>
  <c r="AX109" i="19" s="1"/>
  <c r="P77" i="7"/>
  <c r="Q77" i="7" s="1"/>
  <c r="S77" i="7" s="1"/>
  <c r="U77" i="7" s="1"/>
  <c r="AQ77" i="7" s="1"/>
  <c r="AU77" i="7" s="1"/>
  <c r="O78" i="7"/>
  <c r="P140" i="1"/>
  <c r="Q140" i="1" s="1"/>
  <c r="S140" i="1" s="1"/>
  <c r="U140" i="1" s="1"/>
  <c r="AT140" i="1" s="1"/>
  <c r="AX140" i="1" s="1"/>
  <c r="P30" i="4"/>
  <c r="Q30" i="4" s="1"/>
  <c r="S30" i="4" s="1"/>
  <c r="U30" i="4" s="1"/>
  <c r="AQ30" i="4" s="1"/>
  <c r="AU30" i="4" s="1"/>
  <c r="P77" i="16"/>
  <c r="Q77" i="16" s="1"/>
  <c r="S77" i="16" s="1"/>
  <c r="U77" i="16" s="1"/>
  <c r="AQ77" i="16" s="1"/>
  <c r="AU77" i="16" s="1"/>
  <c r="O78" i="16"/>
  <c r="P62" i="24"/>
  <c r="Q62" i="24" s="1"/>
  <c r="S62" i="24" s="1"/>
  <c r="U62" i="24" s="1"/>
  <c r="AQ62" i="24" s="1"/>
  <c r="AU62" i="24" s="1"/>
  <c r="O63" i="24"/>
  <c r="P77" i="3"/>
  <c r="Q77" i="3" s="1"/>
  <c r="S77" i="3" s="1"/>
  <c r="U77" i="3" s="1"/>
  <c r="AQ77" i="3" s="1"/>
  <c r="AU77" i="3" s="1"/>
  <c r="O78" i="3"/>
  <c r="P46" i="23"/>
  <c r="Q46" i="23" s="1"/>
  <c r="S46" i="23" s="1"/>
  <c r="U46" i="23" s="1"/>
  <c r="AQ46" i="23" s="1"/>
  <c r="AU46" i="23" s="1"/>
  <c r="P109" i="21"/>
  <c r="Q109" i="21" s="1"/>
  <c r="S109" i="21" s="1"/>
  <c r="U109" i="21" s="1"/>
  <c r="AT109" i="21" s="1"/>
  <c r="AX109" i="21" s="1"/>
  <c r="O110" i="21"/>
  <c r="P62" i="2"/>
  <c r="Q62" i="2" s="1"/>
  <c r="S62" i="2" s="1"/>
  <c r="U62" i="2" s="1"/>
  <c r="AQ62" i="2" s="1"/>
  <c r="AU62" i="2" s="1"/>
  <c r="O63" i="2"/>
  <c r="P62" i="7"/>
  <c r="Q62" i="7" s="1"/>
  <c r="S62" i="7" s="1"/>
  <c r="U62" i="7" s="1"/>
  <c r="AQ62" i="7" s="1"/>
  <c r="AU62" i="7" s="1"/>
  <c r="O63" i="7"/>
  <c r="P46" i="17"/>
  <c r="Q46" i="17" s="1"/>
  <c r="S46" i="17" s="1"/>
  <c r="U46" i="17" s="1"/>
  <c r="AQ46" i="17" s="1"/>
  <c r="AU46" i="17" s="1"/>
  <c r="P30" i="28"/>
  <c r="Q30" i="28" s="1"/>
  <c r="S30" i="28" s="1"/>
  <c r="U30" i="28" s="1"/>
  <c r="AQ30" i="28" s="1"/>
  <c r="AU30" i="28" s="1"/>
  <c r="P140" i="25"/>
  <c r="Q140" i="25" s="1"/>
  <c r="S140" i="25" s="1"/>
  <c r="U140" i="25" s="1"/>
  <c r="AT140" i="25" s="1"/>
  <c r="AX140" i="25" s="1"/>
  <c r="O141" i="25"/>
  <c r="P93" i="10"/>
  <c r="Q93" i="10" s="1"/>
  <c r="S93" i="10" s="1"/>
  <c r="U93" i="10" s="1"/>
  <c r="AJ93" i="10" s="1"/>
  <c r="AN93" i="10" s="1"/>
  <c r="O94" i="10"/>
  <c r="P62" i="4"/>
  <c r="Q62" i="4" s="1"/>
  <c r="S62" i="4" s="1"/>
  <c r="U62" i="4" s="1"/>
  <c r="AQ62" i="4" s="1"/>
  <c r="AU62" i="4" s="1"/>
  <c r="O63" i="4"/>
  <c r="P62" i="22"/>
  <c r="Q62" i="22" s="1"/>
  <c r="S62" i="22" s="1"/>
  <c r="U62" i="22" s="1"/>
  <c r="AQ62" i="22" s="1"/>
  <c r="AU62" i="22" s="1"/>
  <c r="O63" i="22"/>
  <c r="P30" i="13"/>
  <c r="Q30" i="13" s="1"/>
  <c r="S30" i="13" s="1"/>
  <c r="U30" i="13" s="1"/>
  <c r="AQ30" i="13" s="1"/>
  <c r="AU30" i="13" s="1"/>
  <c r="P109" i="8"/>
  <c r="Q109" i="8" s="1"/>
  <c r="S109" i="8" s="1"/>
  <c r="U109" i="8" s="1"/>
  <c r="AT109" i="8" s="1"/>
  <c r="AX109" i="8" s="1"/>
  <c r="O110" i="8"/>
  <c r="P138" i="20"/>
  <c r="Q138" i="20" s="1"/>
  <c r="S138" i="20" s="1"/>
  <c r="U138" i="20" s="1"/>
  <c r="AT138" i="20" s="1"/>
  <c r="AX138" i="20" s="1"/>
  <c r="O139" i="20"/>
  <c r="P93" i="2"/>
  <c r="Q93" i="2" s="1"/>
  <c r="S93" i="2" s="1"/>
  <c r="U93" i="2" s="1"/>
  <c r="AJ93" i="2" s="1"/>
  <c r="AN93" i="2" s="1"/>
  <c r="O94" i="2"/>
  <c r="P32" i="7"/>
  <c r="Q32" i="7" s="1"/>
  <c r="S32" i="7" s="1"/>
  <c r="U32" i="7" s="1"/>
  <c r="AQ32" i="7" s="1"/>
  <c r="AU32" i="7" s="1"/>
  <c r="O33" i="7"/>
  <c r="N109" i="4"/>
  <c r="P108" i="4"/>
  <c r="Q108" i="4" s="1"/>
  <c r="S108" i="4" s="1"/>
  <c r="U108" i="4" s="1"/>
  <c r="AT108" i="4" s="1"/>
  <c r="AX108" i="4" s="1"/>
  <c r="P93" i="11"/>
  <c r="Q93" i="11" s="1"/>
  <c r="S93" i="11" s="1"/>
  <c r="U93" i="11" s="1"/>
  <c r="AJ93" i="11" s="1"/>
  <c r="AN93" i="11" s="1"/>
  <c r="N109" i="30"/>
  <c r="O109" i="30" s="1"/>
  <c r="P108" i="30"/>
  <c r="Q108" i="30" s="1"/>
  <c r="S108" i="30" s="1"/>
  <c r="U108" i="30" s="1"/>
  <c r="AT108" i="30" s="1"/>
  <c r="AX108" i="30" s="1"/>
  <c r="P32" i="17"/>
  <c r="Q32" i="17" s="1"/>
  <c r="S32" i="17" s="1"/>
  <c r="U32" i="17" s="1"/>
  <c r="AQ32" i="17" s="1"/>
  <c r="AU32" i="17" s="1"/>
  <c r="N140" i="7"/>
  <c r="P139" i="7"/>
  <c r="Q139" i="7" s="1"/>
  <c r="S139" i="7" s="1"/>
  <c r="U139" i="7" s="1"/>
  <c r="AT139" i="7" s="1"/>
  <c r="AX139" i="7" s="1"/>
  <c r="O140" i="7"/>
  <c r="P108" i="31"/>
  <c r="Q108" i="31" s="1"/>
  <c r="S108" i="31" s="1"/>
  <c r="U108" i="31" s="1"/>
  <c r="AT108" i="31" s="1"/>
  <c r="AX108" i="31" s="1"/>
  <c r="N109" i="31"/>
  <c r="O109" i="31"/>
  <c r="AX124" i="31"/>
  <c r="BA124" i="31"/>
  <c r="N62" i="28"/>
  <c r="O62" i="28" s="1"/>
  <c r="P108" i="6"/>
  <c r="Q108" i="6" s="1"/>
  <c r="S108" i="6" s="1"/>
  <c r="U108" i="6" s="1"/>
  <c r="AT108" i="6" s="1"/>
  <c r="AX108" i="6" s="1"/>
  <c r="BA123" i="33"/>
  <c r="AX123" i="33"/>
  <c r="O49" i="26"/>
  <c r="O111" i="1"/>
  <c r="P93" i="23"/>
  <c r="Q93" i="23" s="1"/>
  <c r="S93" i="23" s="1"/>
  <c r="U93" i="23" s="1"/>
  <c r="AJ93" i="23" s="1"/>
  <c r="AN93" i="23" s="1"/>
  <c r="O94" i="23"/>
  <c r="O139" i="21"/>
  <c r="P47" i="7"/>
  <c r="Q47" i="7" s="1"/>
  <c r="S47" i="7" s="1"/>
  <c r="U47" i="7" s="1"/>
  <c r="AQ47" i="7" s="1"/>
  <c r="AU47" i="7" s="1"/>
  <c r="O48" i="7"/>
  <c r="O125" i="12"/>
  <c r="P138" i="27"/>
  <c r="Q138" i="27" s="1"/>
  <c r="S138" i="27" s="1"/>
  <c r="U138" i="27" s="1"/>
  <c r="AT138" i="27" s="1"/>
  <c r="AX138" i="27" s="1"/>
  <c r="P62" i="17"/>
  <c r="Q62" i="17" s="1"/>
  <c r="S62" i="17" s="1"/>
  <c r="U62" i="17" s="1"/>
  <c r="AQ62" i="17" s="1"/>
  <c r="AU62" i="17" s="1"/>
  <c r="P31" i="2"/>
  <c r="Q31" i="2" s="1"/>
  <c r="S31" i="2" s="1"/>
  <c r="U31" i="2" s="1"/>
  <c r="AQ31" i="2" s="1"/>
  <c r="AU31" i="2" s="1"/>
  <c r="O109" i="16"/>
  <c r="P64" i="13"/>
  <c r="Q64" i="13" s="1"/>
  <c r="S64" i="13" s="1"/>
  <c r="U64" i="13" s="1"/>
  <c r="AQ64" i="13" s="1"/>
  <c r="AU64" i="13" s="1"/>
  <c r="P49" i="33"/>
  <c r="Q49" i="33" s="1"/>
  <c r="S49" i="33" s="1"/>
  <c r="U49" i="33" s="1"/>
  <c r="AQ49" i="33" s="1"/>
  <c r="AU49" i="33" s="1"/>
  <c r="O50" i="33"/>
  <c r="P92" i="20"/>
  <c r="Q92" i="20" s="1"/>
  <c r="S92" i="20" s="1"/>
  <c r="U92" i="20" s="1"/>
  <c r="AJ92" i="20" s="1"/>
  <c r="AN92" i="20" s="1"/>
  <c r="P48" i="20"/>
  <c r="Q48" i="20" s="1"/>
  <c r="S48" i="20" s="1"/>
  <c r="U48" i="20" s="1"/>
  <c r="AQ48" i="20" s="1"/>
  <c r="AU48" i="20" s="1"/>
  <c r="O49" i="20"/>
  <c r="P47" i="4"/>
  <c r="Q47" i="4" s="1"/>
  <c r="S47" i="4" s="1"/>
  <c r="U47" i="4" s="1"/>
  <c r="AQ47" i="4" s="1"/>
  <c r="AU47" i="4" s="1"/>
  <c r="P111" i="25"/>
  <c r="Q111" i="25" s="1"/>
  <c r="S111" i="25" s="1"/>
  <c r="U111" i="25" s="1"/>
  <c r="AT111" i="25" s="1"/>
  <c r="AX111" i="25" s="1"/>
  <c r="P108" i="2"/>
  <c r="Q108" i="2" s="1"/>
  <c r="S108" i="2" s="1"/>
  <c r="U108" i="2" s="1"/>
  <c r="AT108" i="2" s="1"/>
  <c r="AX108" i="2" s="1"/>
  <c r="P31" i="10"/>
  <c r="Q31" i="10" s="1"/>
  <c r="S31" i="10" s="1"/>
  <c r="U31" i="10" s="1"/>
  <c r="AQ31" i="10" s="1"/>
  <c r="AU31" i="10" s="1"/>
  <c r="P79" i="10"/>
  <c r="Q79" i="10" s="1"/>
  <c r="S79" i="10" s="1"/>
  <c r="U79" i="10" s="1"/>
  <c r="AQ79" i="10" s="1"/>
  <c r="AU79" i="10" s="1"/>
  <c r="O80" i="10"/>
  <c r="P62" i="23"/>
  <c r="Q62" i="23" s="1"/>
  <c r="S62" i="23" s="1"/>
  <c r="U62" i="23" s="1"/>
  <c r="AQ62" i="23" s="1"/>
  <c r="AU62" i="23" s="1"/>
  <c r="O63" i="23"/>
  <c r="P108" i="23"/>
  <c r="Q108" i="23" s="1"/>
  <c r="S108" i="23" s="1"/>
  <c r="U108" i="23" s="1"/>
  <c r="AT108" i="23" s="1"/>
  <c r="AX108" i="23" s="1"/>
  <c r="N109" i="9"/>
  <c r="O109" i="9" s="1"/>
  <c r="N140" i="11"/>
  <c r="P139" i="11"/>
  <c r="Q139" i="11" s="1"/>
  <c r="S139" i="11" s="1"/>
  <c r="U139" i="11" s="1"/>
  <c r="AT139" i="11" s="1"/>
  <c r="AX139" i="11" s="1"/>
  <c r="O140" i="11"/>
  <c r="P80" i="1"/>
  <c r="Q80" i="1" s="1"/>
  <c r="S80" i="1" s="1"/>
  <c r="U80" i="1" s="1"/>
  <c r="AQ80" i="1" s="1"/>
  <c r="AU80" i="1" s="1"/>
  <c r="O81" i="1"/>
  <c r="P108" i="15"/>
  <c r="Q108" i="15" s="1"/>
  <c r="S108" i="15" s="1"/>
  <c r="U108" i="15" s="1"/>
  <c r="AT108" i="15" s="1"/>
  <c r="AX108" i="15" s="1"/>
  <c r="P124" i="13"/>
  <c r="Q124" i="13" s="1"/>
  <c r="S124" i="13" s="1"/>
  <c r="U124" i="13" s="1"/>
  <c r="AT124" i="13" s="1"/>
  <c r="N125" i="13"/>
  <c r="O125" i="13"/>
  <c r="P92" i="19"/>
  <c r="Q92" i="19" s="1"/>
  <c r="S92" i="19" s="1"/>
  <c r="U92" i="19" s="1"/>
  <c r="AJ92" i="19" s="1"/>
  <c r="AN92" i="19" s="1"/>
  <c r="P108" i="22"/>
  <c r="Q108" i="22" s="1"/>
  <c r="S108" i="22" s="1"/>
  <c r="U108" i="22" s="1"/>
  <c r="AT108" i="22" s="1"/>
  <c r="AX108" i="22" s="1"/>
  <c r="AX124" i="12"/>
  <c r="BA124" i="12"/>
  <c r="P138" i="19"/>
  <c r="Q138" i="19" s="1"/>
  <c r="S138" i="19" s="1"/>
  <c r="U138" i="19" s="1"/>
  <c r="AT138" i="19" s="1"/>
  <c r="AX138" i="19" s="1"/>
  <c r="O139" i="19"/>
  <c r="P93" i="25"/>
  <c r="Q93" i="25" s="1"/>
  <c r="S93" i="25" s="1"/>
  <c r="U93" i="25" s="1"/>
  <c r="AJ93" i="25" s="1"/>
  <c r="AN93" i="25" s="1"/>
  <c r="O94" i="25"/>
  <c r="P138" i="33"/>
  <c r="Q138" i="33" s="1"/>
  <c r="S138" i="33" s="1"/>
  <c r="U138" i="33" s="1"/>
  <c r="AT138" i="33" s="1"/>
  <c r="AX138" i="33" s="1"/>
  <c r="O139" i="33"/>
  <c r="O47" i="25"/>
  <c r="P63" i="18"/>
  <c r="Q63" i="18" s="1"/>
  <c r="S63" i="18" s="1"/>
  <c r="U63" i="18" s="1"/>
  <c r="AQ63" i="18" s="1"/>
  <c r="AU63" i="18" s="1"/>
  <c r="P47" i="27"/>
  <c r="Q47" i="27" s="1"/>
  <c r="S47" i="27" s="1"/>
  <c r="U47" i="27" s="1"/>
  <c r="AQ47" i="27" s="1"/>
  <c r="AU47" i="27" s="1"/>
  <c r="O48" i="27"/>
  <c r="P124" i="7"/>
  <c r="Q124" i="7" s="1"/>
  <c r="S124" i="7" s="1"/>
  <c r="U124" i="7" s="1"/>
  <c r="AT124" i="7" s="1"/>
  <c r="N125" i="7"/>
  <c r="O125" i="7" s="1"/>
  <c r="O95" i="21"/>
  <c r="P94" i="21"/>
  <c r="Q94" i="21" s="1"/>
  <c r="S94" i="21" s="1"/>
  <c r="U94" i="21" s="1"/>
  <c r="AJ94" i="21" s="1"/>
  <c r="AN94" i="21" s="1"/>
  <c r="P107" i="14"/>
  <c r="Q107" i="14" s="1"/>
  <c r="S107" i="14" s="1"/>
  <c r="U107" i="14" s="1"/>
  <c r="AT107" i="14" s="1"/>
  <c r="AX107" i="14" s="1"/>
  <c r="O108" i="14"/>
  <c r="P49" i="18"/>
  <c r="Q49" i="18" s="1"/>
  <c r="S49" i="18" s="1"/>
  <c r="U49" i="18" s="1"/>
  <c r="AQ49" i="18" s="1"/>
  <c r="AU49" i="18" s="1"/>
  <c r="O50" i="18"/>
  <c r="N62" i="27"/>
  <c r="O62" i="27" s="1"/>
  <c r="P63" i="26"/>
  <c r="Q63" i="26" s="1"/>
  <c r="S63" i="26" s="1"/>
  <c r="U63" i="26" s="1"/>
  <c r="AQ63" i="26" s="1"/>
  <c r="AU63" i="26" s="1"/>
  <c r="N30" i="15"/>
  <c r="O30" i="15" s="1"/>
  <c r="N93" i="7"/>
  <c r="O93" i="7" s="1"/>
  <c r="O79" i="2"/>
  <c r="O110" i="29"/>
  <c r="O123" i="15"/>
  <c r="O32" i="20"/>
  <c r="BA123" i="13"/>
  <c r="AX123" i="13"/>
  <c r="O93" i="16"/>
  <c r="O32" i="21"/>
  <c r="O139" i="18"/>
  <c r="O78" i="19"/>
  <c r="P47" i="13"/>
  <c r="Q47" i="13" s="1"/>
  <c r="S47" i="13" s="1"/>
  <c r="U47" i="13" s="1"/>
  <c r="AQ47" i="13" s="1"/>
  <c r="AU47" i="13" s="1"/>
  <c r="O139" i="16"/>
  <c r="P78" i="11"/>
  <c r="Q78" i="11" s="1"/>
  <c r="S78" i="11" s="1"/>
  <c r="U78" i="11" s="1"/>
  <c r="AQ78" i="11" s="1"/>
  <c r="AU78" i="11" s="1"/>
  <c r="N125" i="12"/>
  <c r="P138" i="3"/>
  <c r="Q138" i="3" s="1"/>
  <c r="S138" i="3" s="1"/>
  <c r="U138" i="3" s="1"/>
  <c r="AT138" i="3" s="1"/>
  <c r="AX138" i="3" s="1"/>
  <c r="P138" i="17"/>
  <c r="Q138" i="17" s="1"/>
  <c r="S138" i="17" s="1"/>
  <c r="U138" i="17" s="1"/>
  <c r="AT138" i="17" s="1"/>
  <c r="AX138" i="17" s="1"/>
  <c r="P92" i="8"/>
  <c r="Q92" i="8" s="1"/>
  <c r="S92" i="8" s="1"/>
  <c r="U92" i="8" s="1"/>
  <c r="AJ92" i="8" s="1"/>
  <c r="AN92" i="8" s="1"/>
  <c r="N93" i="8"/>
  <c r="O93" i="8"/>
  <c r="P33" i="24"/>
  <c r="Q33" i="24" s="1"/>
  <c r="S33" i="24" s="1"/>
  <c r="U33" i="24" s="1"/>
  <c r="AQ33" i="24" s="1"/>
  <c r="AU33" i="24" s="1"/>
  <c r="O34" i="24"/>
  <c r="P123" i="2"/>
  <c r="Q123" i="2" s="1"/>
  <c r="S123" i="2" s="1"/>
  <c r="U123" i="2" s="1"/>
  <c r="AT123" i="2" s="1"/>
  <c r="O124" i="2"/>
  <c r="P93" i="4"/>
  <c r="Q93" i="4" s="1"/>
  <c r="S93" i="4" s="1"/>
  <c r="U93" i="4" s="1"/>
  <c r="AJ93" i="4" s="1"/>
  <c r="AN93" i="4" s="1"/>
  <c r="O94" i="4"/>
  <c r="P123" i="16"/>
  <c r="Q123" i="16" s="1"/>
  <c r="S123" i="16" s="1"/>
  <c r="U123" i="16" s="1"/>
  <c r="AT123" i="16" s="1"/>
  <c r="O124" i="16"/>
  <c r="P124" i="5"/>
  <c r="Q124" i="5" s="1"/>
  <c r="S124" i="5" s="1"/>
  <c r="U124" i="5" s="1"/>
  <c r="AT124" i="5" s="1"/>
  <c r="N125" i="5"/>
  <c r="O125" i="5" s="1"/>
  <c r="P64" i="16"/>
  <c r="Q64" i="16" s="1"/>
  <c r="S64" i="16" s="1"/>
  <c r="U64" i="16" s="1"/>
  <c r="AQ64" i="16" s="1"/>
  <c r="AU64" i="16" s="1"/>
  <c r="BA122" i="15"/>
  <c r="AX122" i="15"/>
  <c r="P49" i="5"/>
  <c r="Q49" i="5" s="1"/>
  <c r="S49" i="5" s="1"/>
  <c r="U49" i="5" s="1"/>
  <c r="AQ49" i="5" s="1"/>
  <c r="AU49" i="5" s="1"/>
  <c r="P79" i="8"/>
  <c r="Q79" i="8" s="1"/>
  <c r="S79" i="8" s="1"/>
  <c r="U79" i="8" s="1"/>
  <c r="AQ79" i="8" s="1"/>
  <c r="AU79" i="8" s="1"/>
  <c r="O47" i="31"/>
  <c r="P77" i="12"/>
  <c r="Q77" i="12" s="1"/>
  <c r="S77" i="12" s="1"/>
  <c r="U77" i="12" s="1"/>
  <c r="AQ77" i="12" s="1"/>
  <c r="AU77" i="12" s="1"/>
  <c r="P107" i="28"/>
  <c r="Q107" i="28" s="1"/>
  <c r="S107" i="28" s="1"/>
  <c r="U107" i="28" s="1"/>
  <c r="AT107" i="28" s="1"/>
  <c r="AX107" i="28" s="1"/>
  <c r="O32" i="6"/>
  <c r="O47" i="14"/>
  <c r="P31" i="8"/>
  <c r="Q31" i="8" s="1"/>
  <c r="S31" i="8" s="1"/>
  <c r="U31" i="8" s="1"/>
  <c r="AQ31" i="8" s="1"/>
  <c r="AU31" i="8" s="1"/>
  <c r="O32" i="8"/>
  <c r="P77" i="31"/>
  <c r="Q77" i="31" s="1"/>
  <c r="S77" i="31" s="1"/>
  <c r="U77" i="31" s="1"/>
  <c r="AQ77" i="31" s="1"/>
  <c r="AU77" i="31" s="1"/>
  <c r="P94" i="3"/>
  <c r="Q94" i="3" s="1"/>
  <c r="S94" i="3" s="1"/>
  <c r="U94" i="3" s="1"/>
  <c r="AJ94" i="3" s="1"/>
  <c r="AN94" i="3" s="1"/>
  <c r="O95" i="3"/>
  <c r="P93" i="27"/>
  <c r="Q93" i="27" s="1"/>
  <c r="S93" i="27" s="1"/>
  <c r="U93" i="27" s="1"/>
  <c r="AJ93" i="27" s="1"/>
  <c r="AN93" i="27" s="1"/>
  <c r="O94" i="27"/>
  <c r="P77" i="6"/>
  <c r="Q77" i="6" s="1"/>
  <c r="S77" i="6" s="1"/>
  <c r="U77" i="6" s="1"/>
  <c r="AQ77" i="6" s="1"/>
  <c r="AU77" i="6" s="1"/>
  <c r="O78" i="6"/>
  <c r="P123" i="3"/>
  <c r="Q123" i="3" s="1"/>
  <c r="S123" i="3" s="1"/>
  <c r="U123" i="3" s="1"/>
  <c r="AT123" i="3" s="1"/>
  <c r="P77" i="5"/>
  <c r="Q77" i="5" s="1"/>
  <c r="S77" i="5" s="1"/>
  <c r="U77" i="5" s="1"/>
  <c r="AQ77" i="5" s="1"/>
  <c r="AU77" i="5" s="1"/>
  <c r="N140" i="9"/>
  <c r="P139" i="9"/>
  <c r="Q139" i="9" s="1"/>
  <c r="S139" i="9" s="1"/>
  <c r="U139" i="9" s="1"/>
  <c r="AT139" i="9" s="1"/>
  <c r="AX139" i="9" s="1"/>
  <c r="O140" i="9"/>
  <c r="BA123" i="5"/>
  <c r="AX123" i="5"/>
  <c r="N140" i="13"/>
  <c r="P139" i="13"/>
  <c r="Q139" i="13" s="1"/>
  <c r="S139" i="13" s="1"/>
  <c r="U139" i="13" s="1"/>
  <c r="AT139" i="13" s="1"/>
  <c r="AX139" i="13" s="1"/>
  <c r="O140" i="13"/>
  <c r="N93" i="16"/>
  <c r="N140" i="12"/>
  <c r="O140" i="12" s="1"/>
  <c r="P139" i="12"/>
  <c r="Q139" i="12" s="1"/>
  <c r="S139" i="12" s="1"/>
  <c r="U139" i="12" s="1"/>
  <c r="AT139" i="12" s="1"/>
  <c r="AX139" i="12" s="1"/>
  <c r="N93" i="26"/>
  <c r="P92" i="26"/>
  <c r="Q92" i="26" s="1"/>
  <c r="S92" i="26" s="1"/>
  <c r="U92" i="26" s="1"/>
  <c r="AJ92" i="26" s="1"/>
  <c r="AN92" i="26" s="1"/>
  <c r="O93" i="26"/>
  <c r="P123" i="18"/>
  <c r="Q123" i="18" s="1"/>
  <c r="S123" i="18" s="1"/>
  <c r="U123" i="18" s="1"/>
  <c r="AT123" i="18" s="1"/>
  <c r="O124" i="18"/>
  <c r="P64" i="9"/>
  <c r="Q64" i="9" s="1"/>
  <c r="S64" i="9" s="1"/>
  <c r="U64" i="9" s="1"/>
  <c r="AQ64" i="9" s="1"/>
  <c r="AU64" i="9" s="1"/>
  <c r="O65" i="9"/>
  <c r="P32" i="5"/>
  <c r="Q32" i="5" s="1"/>
  <c r="S32" i="5" s="1"/>
  <c r="U32" i="5" s="1"/>
  <c r="AQ32" i="5" s="1"/>
  <c r="AU32" i="5" s="1"/>
  <c r="O33" i="5"/>
  <c r="P93" i="31"/>
  <c r="Q93" i="31" s="1"/>
  <c r="S93" i="31" s="1"/>
  <c r="U93" i="31" s="1"/>
  <c r="AJ93" i="31" s="1"/>
  <c r="AN93" i="31" s="1"/>
  <c r="P94" i="12"/>
  <c r="Q94" i="12" s="1"/>
  <c r="S94" i="12" s="1"/>
  <c r="U94" i="12" s="1"/>
  <c r="AJ94" i="12" s="1"/>
  <c r="AN94" i="12" s="1"/>
  <c r="P62" i="14"/>
  <c r="Q62" i="14" s="1"/>
  <c r="S62" i="14" s="1"/>
  <c r="U62" i="14" s="1"/>
  <c r="AQ62" i="14" s="1"/>
  <c r="AU62" i="14" s="1"/>
  <c r="O63" i="14"/>
  <c r="P92" i="13"/>
  <c r="Q92" i="13" s="1"/>
  <c r="S92" i="13" s="1"/>
  <c r="U92" i="13" s="1"/>
  <c r="AJ92" i="13" s="1"/>
  <c r="AN92" i="13" s="1"/>
  <c r="P123" i="20"/>
  <c r="Q123" i="20" s="1"/>
  <c r="S123" i="20" s="1"/>
  <c r="U123" i="20" s="1"/>
  <c r="AT123" i="20" s="1"/>
  <c r="O124" i="20"/>
  <c r="P125" i="31"/>
  <c r="Q125" i="31" s="1"/>
  <c r="S125" i="31" s="1"/>
  <c r="U125" i="31" s="1"/>
  <c r="AT125" i="31" s="1"/>
  <c r="O126" i="31"/>
  <c r="P92" i="9"/>
  <c r="Q92" i="9" s="1"/>
  <c r="S92" i="9" s="1"/>
  <c r="U92" i="9" s="1"/>
  <c r="AJ92" i="9" s="1"/>
  <c r="AN92" i="9" s="1"/>
  <c r="P32" i="12"/>
  <c r="Q32" i="12" s="1"/>
  <c r="S32" i="12" s="1"/>
  <c r="U32" i="12" s="1"/>
  <c r="AQ32" i="12" s="1"/>
  <c r="AU32" i="12" s="1"/>
  <c r="O33" i="12"/>
  <c r="P46" i="21"/>
  <c r="Q46" i="21" s="1"/>
  <c r="S46" i="21" s="1"/>
  <c r="U46" i="21" s="1"/>
  <c r="AQ46" i="21" s="1"/>
  <c r="AU46" i="21" s="1"/>
  <c r="O47" i="21"/>
  <c r="BA123" i="8"/>
  <c r="AX123" i="8"/>
  <c r="N93" i="6"/>
  <c r="O93" i="6" s="1"/>
  <c r="P123" i="28"/>
  <c r="Q123" i="28" s="1"/>
  <c r="S123" i="28" s="1"/>
  <c r="U123" i="28" s="1"/>
  <c r="AT123" i="28" s="1"/>
  <c r="O124" i="28"/>
  <c r="P78" i="29"/>
  <c r="Q78" i="29" s="1"/>
  <c r="S78" i="29" s="1"/>
  <c r="U78" i="29" s="1"/>
  <c r="AQ78" i="29" s="1"/>
  <c r="AU78" i="29" s="1"/>
  <c r="O79" i="29"/>
  <c r="P78" i="27"/>
  <c r="Q78" i="27" s="1"/>
  <c r="S78" i="27" s="1"/>
  <c r="U78" i="27" s="1"/>
  <c r="AQ78" i="27" s="1"/>
  <c r="AU78" i="27" s="1"/>
  <c r="O79" i="27"/>
  <c r="P124" i="29"/>
  <c r="Q124" i="29" s="1"/>
  <c r="S124" i="29" s="1"/>
  <c r="U124" i="29" s="1"/>
  <c r="AT124" i="29" s="1"/>
  <c r="N140" i="8"/>
  <c r="O140" i="8" s="1"/>
  <c r="P139" i="8"/>
  <c r="Q139" i="8" s="1"/>
  <c r="S139" i="8" s="1"/>
  <c r="U139" i="8" s="1"/>
  <c r="AT139" i="8" s="1"/>
  <c r="AX139" i="8" s="1"/>
  <c r="P32" i="19"/>
  <c r="Q32" i="19" s="1"/>
  <c r="S32" i="19" s="1"/>
  <c r="U32" i="19" s="1"/>
  <c r="AQ32" i="19" s="1"/>
  <c r="AU32" i="19" s="1"/>
  <c r="O33" i="19"/>
  <c r="P49" i="10"/>
  <c r="Q49" i="10" s="1"/>
  <c r="S49" i="10" s="1"/>
  <c r="U49" i="10" s="1"/>
  <c r="AQ49" i="10" s="1"/>
  <c r="AU49" i="10" s="1"/>
  <c r="P124" i="30"/>
  <c r="Q124" i="30" s="1"/>
  <c r="S124" i="30" s="1"/>
  <c r="U124" i="30" s="1"/>
  <c r="AT124" i="30" s="1"/>
  <c r="P31" i="16"/>
  <c r="Q31" i="16" s="1"/>
  <c r="S31" i="16" s="1"/>
  <c r="U31" i="16" s="1"/>
  <c r="AQ31" i="16" s="1"/>
  <c r="AU31" i="16" s="1"/>
  <c r="O32" i="16"/>
  <c r="P76" i="15"/>
  <c r="Q76" i="15" s="1"/>
  <c r="S76" i="15" s="1"/>
  <c r="U76" i="15" s="1"/>
  <c r="AQ76" i="15" s="1"/>
  <c r="AU76" i="15" s="1"/>
  <c r="N109" i="33"/>
  <c r="O109" i="33" s="1"/>
  <c r="P108" i="33"/>
  <c r="Q108" i="33" s="1"/>
  <c r="S108" i="33" s="1"/>
  <c r="U108" i="33" s="1"/>
  <c r="AT108" i="33" s="1"/>
  <c r="AX108" i="33" s="1"/>
  <c r="N62" i="20"/>
  <c r="O62" i="20" s="1"/>
  <c r="P123" i="26"/>
  <c r="Q123" i="26" s="1"/>
  <c r="S123" i="26" s="1"/>
  <c r="U123" i="26" s="1"/>
  <c r="AT123" i="26" s="1"/>
  <c r="O124" i="26"/>
  <c r="P108" i="10"/>
  <c r="Q108" i="10" s="1"/>
  <c r="S108" i="10" s="1"/>
  <c r="U108" i="10" s="1"/>
  <c r="AT108" i="10" s="1"/>
  <c r="AX108" i="10" s="1"/>
  <c r="P63" i="19"/>
  <c r="Q63" i="19" s="1"/>
  <c r="S63" i="19" s="1"/>
  <c r="U63" i="19" s="1"/>
  <c r="AQ63" i="19" s="1"/>
  <c r="AU63" i="19" s="1"/>
  <c r="O64" i="19"/>
  <c r="P47" i="12"/>
  <c r="Q47" i="12" s="1"/>
  <c r="S47" i="12" s="1"/>
  <c r="U47" i="12" s="1"/>
  <c r="AQ47" i="12" s="1"/>
  <c r="AU47" i="12" s="1"/>
  <c r="O48" i="12"/>
  <c r="P124" i="8"/>
  <c r="Q124" i="8" s="1"/>
  <c r="S124" i="8" s="1"/>
  <c r="U124" i="8" s="1"/>
  <c r="AT124" i="8" s="1"/>
  <c r="N125" i="8"/>
  <c r="O125" i="8" s="1"/>
  <c r="AX122" i="28"/>
  <c r="BA122" i="28"/>
  <c r="O32" i="11"/>
  <c r="P126" i="1"/>
  <c r="Q126" i="1" s="1"/>
  <c r="S126" i="1" s="1"/>
  <c r="U126" i="1" s="1"/>
  <c r="AT126" i="1" s="1"/>
  <c r="O139" i="29"/>
  <c r="P63" i="10"/>
  <c r="Q63" i="10" s="1"/>
  <c r="S63" i="10" s="1"/>
  <c r="U63" i="10" s="1"/>
  <c r="AQ63" i="10" s="1"/>
  <c r="AU63" i="10" s="1"/>
  <c r="O64" i="10"/>
  <c r="AX123" i="29"/>
  <c r="BA123" i="29"/>
  <c r="N62" i="33"/>
  <c r="O62" i="33" s="1"/>
  <c r="O31" i="23"/>
  <c r="N46" i="9"/>
  <c r="O46" i="9" s="1"/>
  <c r="N93" i="17"/>
  <c r="O93" i="17" s="1"/>
  <c r="BA123" i="30"/>
  <c r="AX123" i="30"/>
  <c r="O139" i="5"/>
  <c r="P109" i="24"/>
  <c r="Q109" i="24" s="1"/>
  <c r="S109" i="24" s="1"/>
  <c r="U109" i="24" s="1"/>
  <c r="AT109" i="24" s="1"/>
  <c r="AX109" i="24" s="1"/>
  <c r="O32" i="1"/>
  <c r="O123" i="14"/>
  <c r="O49" i="3"/>
  <c r="O33" i="29"/>
  <c r="BA122" i="26"/>
  <c r="AX122" i="26"/>
  <c r="O78" i="24"/>
  <c r="P78" i="13"/>
  <c r="Q78" i="13" s="1"/>
  <c r="S78" i="13" s="1"/>
  <c r="U78" i="13" s="1"/>
  <c r="AQ78" i="13" s="1"/>
  <c r="AU78" i="13" s="1"/>
  <c r="P92" i="15"/>
  <c r="Q92" i="15" s="1"/>
  <c r="S92" i="15" s="1"/>
  <c r="U92" i="15" s="1"/>
  <c r="AJ92" i="15" s="1"/>
  <c r="AN92" i="15" s="1"/>
  <c r="N93" i="15"/>
  <c r="O93" i="15" s="1"/>
  <c r="N125" i="33"/>
  <c r="P124" i="33"/>
  <c r="Q124" i="33" s="1"/>
  <c r="S124" i="33" s="1"/>
  <c r="U124" i="33" s="1"/>
  <c r="AT124" i="33" s="1"/>
  <c r="O125" i="33"/>
  <c r="P47" i="28"/>
  <c r="Q47" i="28" s="1"/>
  <c r="S47" i="28" s="1"/>
  <c r="U47" i="28" s="1"/>
  <c r="AQ47" i="28" s="1"/>
  <c r="AU47" i="28" s="1"/>
  <c r="O48" i="28"/>
  <c r="N109" i="18"/>
  <c r="P108" i="18"/>
  <c r="Q108" i="18" s="1"/>
  <c r="S108" i="18" s="1"/>
  <c r="U108" i="18" s="1"/>
  <c r="AT108" i="18" s="1"/>
  <c r="AX108" i="18" s="1"/>
  <c r="P139" i="24"/>
  <c r="Q139" i="24" s="1"/>
  <c r="S139" i="24" s="1"/>
  <c r="U139" i="24" s="1"/>
  <c r="AT139" i="24" s="1"/>
  <c r="AX139" i="24" s="1"/>
  <c r="P63" i="31"/>
  <c r="Q63" i="31" s="1"/>
  <c r="S63" i="31" s="1"/>
  <c r="U63" i="31" s="1"/>
  <c r="AQ63" i="31" s="1"/>
  <c r="AU63" i="31" s="1"/>
  <c r="O64" i="31"/>
  <c r="P124" i="22"/>
  <c r="Q124" i="22" s="1"/>
  <c r="S124" i="22" s="1"/>
  <c r="U124" i="22" s="1"/>
  <c r="AT124" i="22" s="1"/>
  <c r="P78" i="17"/>
  <c r="Q78" i="17" s="1"/>
  <c r="S78" i="17" s="1"/>
  <c r="U78" i="17" s="1"/>
  <c r="AQ78" i="17" s="1"/>
  <c r="AU78" i="17" s="1"/>
  <c r="O79" i="17"/>
  <c r="P77" i="20"/>
  <c r="Q77" i="20" s="1"/>
  <c r="S77" i="20" s="1"/>
  <c r="U77" i="20" s="1"/>
  <c r="AQ77" i="20" s="1"/>
  <c r="AU77" i="20" s="1"/>
  <c r="O78" i="20"/>
  <c r="O30" i="25"/>
  <c r="AX122" i="14"/>
  <c r="BA122" i="14"/>
  <c r="P34" i="33"/>
  <c r="Q34" i="33" s="1"/>
  <c r="S34" i="33" s="1"/>
  <c r="U34" i="33" s="1"/>
  <c r="AQ34" i="33" s="1"/>
  <c r="AU34" i="33" s="1"/>
  <c r="P77" i="9"/>
  <c r="Q77" i="9" s="1"/>
  <c r="S77" i="9" s="1"/>
  <c r="U77" i="9" s="1"/>
  <c r="AQ77" i="9" s="1"/>
  <c r="AU77" i="9" s="1"/>
  <c r="BA123" i="7"/>
  <c r="AX123" i="7"/>
  <c r="P138" i="10"/>
  <c r="Q138" i="10" s="1"/>
  <c r="S138" i="10" s="1"/>
  <c r="U138" i="10" s="1"/>
  <c r="AT138" i="10" s="1"/>
  <c r="AX138" i="10" s="1"/>
  <c r="O139" i="10"/>
  <c r="N62" i="30"/>
  <c r="O62" i="30" s="1"/>
  <c r="P64" i="11"/>
  <c r="Q64" i="11" s="1"/>
  <c r="S64" i="11" s="1"/>
  <c r="U64" i="11" s="1"/>
  <c r="AQ64" i="11" s="1"/>
  <c r="AU64" i="11" s="1"/>
  <c r="O65" i="11"/>
  <c r="P108" i="27"/>
  <c r="Q108" i="27" s="1"/>
  <c r="S108" i="27" s="1"/>
  <c r="U108" i="27" s="1"/>
  <c r="AT108" i="27" s="1"/>
  <c r="AX108" i="27" s="1"/>
  <c r="P31" i="27"/>
  <c r="Q31" i="27" s="1"/>
  <c r="S31" i="27" s="1"/>
  <c r="U31" i="27" s="1"/>
  <c r="AQ31" i="27" s="1"/>
  <c r="AU31" i="27" s="1"/>
  <c r="O63" i="29"/>
  <c r="O124" i="17"/>
  <c r="P47" i="19"/>
  <c r="Q47" i="19" s="1"/>
  <c r="S47" i="19" s="1"/>
  <c r="U47" i="19" s="1"/>
  <c r="AQ47" i="19" s="1"/>
  <c r="AU47" i="19" s="1"/>
  <c r="O124" i="6"/>
  <c r="O138" i="14"/>
  <c r="O93" i="22"/>
  <c r="N77" i="21"/>
  <c r="O77" i="21" s="1"/>
  <c r="O124" i="4"/>
  <c r="AX123" i="22"/>
  <c r="BA123" i="22"/>
  <c r="O31" i="22"/>
  <c r="O92" i="28"/>
  <c r="P46" i="29"/>
  <c r="Q46" i="29" s="1"/>
  <c r="S46" i="29" s="1"/>
  <c r="U46" i="29" s="1"/>
  <c r="AQ46" i="29" s="1"/>
  <c r="AU46" i="29" s="1"/>
  <c r="N30" i="25"/>
  <c r="O63" i="5"/>
  <c r="O63" i="8"/>
  <c r="O94" i="33"/>
  <c r="P78" i="33"/>
  <c r="Q78" i="33" s="1"/>
  <c r="S78" i="33" s="1"/>
  <c r="U78" i="33" s="1"/>
  <c r="AQ78" i="33" s="1"/>
  <c r="AU78" i="33" s="1"/>
  <c r="O79" i="33"/>
  <c r="P92" i="14"/>
  <c r="Q92" i="14" s="1"/>
  <c r="S92" i="14" s="1"/>
  <c r="U92" i="14" s="1"/>
  <c r="AJ92" i="14" s="1"/>
  <c r="AN92" i="14" s="1"/>
  <c r="P139" i="6"/>
  <c r="Q139" i="6" s="1"/>
  <c r="S139" i="6" s="1"/>
  <c r="U139" i="6" s="1"/>
  <c r="AT139" i="6" s="1"/>
  <c r="AX139" i="6" s="1"/>
  <c r="N140" i="6"/>
  <c r="O140" i="6" s="1"/>
  <c r="P123" i="10"/>
  <c r="Q123" i="10" s="1"/>
  <c r="S123" i="10" s="1"/>
  <c r="U123" i="10" s="1"/>
  <c r="AT123" i="10" s="1"/>
  <c r="O124" i="10"/>
  <c r="P47" i="16"/>
  <c r="Q47" i="16" s="1"/>
  <c r="S47" i="16" s="1"/>
  <c r="U47" i="16" s="1"/>
  <c r="AQ47" i="16" s="1"/>
  <c r="AU47" i="16" s="1"/>
  <c r="O48" i="16"/>
  <c r="P109" i="7"/>
  <c r="Q109" i="7" s="1"/>
  <c r="S109" i="7" s="1"/>
  <c r="U109" i="7" s="1"/>
  <c r="AT109" i="7" s="1"/>
  <c r="AX109" i="7" s="1"/>
  <c r="O110" i="7"/>
  <c r="P46" i="1"/>
  <c r="Q46" i="1" s="1"/>
  <c r="S46" i="1" s="1"/>
  <c r="U46" i="1" s="1"/>
  <c r="AQ46" i="1" s="1"/>
  <c r="AU46" i="1" s="1"/>
  <c r="O47" i="1"/>
  <c r="P31" i="14"/>
  <c r="Q31" i="14" s="1"/>
  <c r="S31" i="14" s="1"/>
  <c r="U31" i="14" s="1"/>
  <c r="AQ31" i="14" s="1"/>
  <c r="AU31" i="14" s="1"/>
  <c r="O32" i="14"/>
  <c r="P46" i="24"/>
  <c r="Q46" i="24" s="1"/>
  <c r="S46" i="24" s="1"/>
  <c r="U46" i="24" s="1"/>
  <c r="AQ46" i="24" s="1"/>
  <c r="AU46" i="24" s="1"/>
  <c r="AX123" i="6"/>
  <c r="BA123" i="6"/>
  <c r="P63" i="21"/>
  <c r="Q63" i="21" s="1"/>
  <c r="S63" i="21" s="1"/>
  <c r="U63" i="21" s="1"/>
  <c r="AQ63" i="21" s="1"/>
  <c r="AU63" i="21" s="1"/>
  <c r="P63" i="6"/>
  <c r="Q63" i="6" s="1"/>
  <c r="S63" i="6" s="1"/>
  <c r="U63" i="6" s="1"/>
  <c r="AQ63" i="6" s="1"/>
  <c r="AU63" i="6" s="1"/>
  <c r="O64" i="6"/>
  <c r="P124" i="11"/>
  <c r="Q124" i="11" s="1"/>
  <c r="S124" i="11" s="1"/>
  <c r="U124" i="11" s="1"/>
  <c r="AT124" i="11" s="1"/>
  <c r="AX123" i="4"/>
  <c r="BA123" i="4"/>
  <c r="P62" i="25"/>
  <c r="Q62" i="25" s="1"/>
  <c r="S62" i="25" s="1"/>
  <c r="U62" i="25" s="1"/>
  <c r="AQ62" i="25" s="1"/>
  <c r="AU62" i="25" s="1"/>
  <c r="O63" i="25"/>
  <c r="P47" i="15"/>
  <c r="Q47" i="15" s="1"/>
  <c r="S47" i="15" s="1"/>
  <c r="U47" i="15" s="1"/>
  <c r="AQ47" i="15" s="1"/>
  <c r="AU47" i="15" s="1"/>
  <c r="P79" i="30"/>
  <c r="Q79" i="30" s="1"/>
  <c r="S79" i="30" s="1"/>
  <c r="U79" i="30" s="1"/>
  <c r="AQ79" i="30" s="1"/>
  <c r="AU79" i="30" s="1"/>
  <c r="P93" i="29"/>
  <c r="Q93" i="29" s="1"/>
  <c r="S93" i="29" s="1"/>
  <c r="U93" i="29" s="1"/>
  <c r="AJ93" i="29" s="1"/>
  <c r="AN93" i="29" s="1"/>
  <c r="N109" i="20"/>
  <c r="P108" i="20"/>
  <c r="Q108" i="20" s="1"/>
  <c r="S108" i="20" s="1"/>
  <c r="U108" i="20" s="1"/>
  <c r="AT108" i="20" s="1"/>
  <c r="AX108" i="20" s="1"/>
  <c r="O109" i="20"/>
  <c r="P77" i="4"/>
  <c r="Q77" i="4" s="1"/>
  <c r="S77" i="4" s="1"/>
  <c r="U77" i="4" s="1"/>
  <c r="AQ77" i="4" s="1"/>
  <c r="AU77" i="4" s="1"/>
  <c r="P31" i="9"/>
  <c r="Q31" i="9" s="1"/>
  <c r="S31" i="9" s="1"/>
  <c r="U31" i="9" s="1"/>
  <c r="AQ31" i="9" s="1"/>
  <c r="AU31" i="9" s="1"/>
  <c r="O32" i="9"/>
  <c r="N125" i="9"/>
  <c r="P124" i="9"/>
  <c r="Q124" i="9" s="1"/>
  <c r="S124" i="9" s="1"/>
  <c r="U124" i="9" s="1"/>
  <c r="AT124" i="9" s="1"/>
  <c r="P138" i="26"/>
  <c r="Q138" i="26" s="1"/>
  <c r="S138" i="26" s="1"/>
  <c r="U138" i="26" s="1"/>
  <c r="AT138" i="26" s="1"/>
  <c r="AX138" i="26" s="1"/>
  <c r="N125" i="21"/>
  <c r="O125" i="21" s="1"/>
  <c r="P124" i="21"/>
  <c r="Q124" i="21" s="1"/>
  <c r="S124" i="21" s="1"/>
  <c r="U124" i="21" s="1"/>
  <c r="AT124" i="21" s="1"/>
  <c r="AX123" i="21"/>
  <c r="BA123" i="21"/>
  <c r="BA123" i="17"/>
  <c r="AX123" i="17"/>
  <c r="P138" i="23"/>
  <c r="Q138" i="23" s="1"/>
  <c r="S138" i="23" s="1"/>
  <c r="U138" i="23" s="1"/>
  <c r="AT138" i="23" s="1"/>
  <c r="AX138" i="23" s="1"/>
  <c r="O139" i="23"/>
  <c r="N77" i="23"/>
  <c r="O77" i="23" s="1"/>
  <c r="N93" i="22"/>
  <c r="O139" i="30"/>
  <c r="AX123" i="11"/>
  <c r="BA123" i="11"/>
  <c r="O31" i="18"/>
  <c r="P62" i="12"/>
  <c r="Q62" i="12" s="1"/>
  <c r="S62" i="12" s="1"/>
  <c r="U62" i="12" s="1"/>
  <c r="AQ62" i="12" s="1"/>
  <c r="AU62" i="12" s="1"/>
  <c r="O63" i="12"/>
  <c r="O124" i="23"/>
  <c r="O77" i="14"/>
  <c r="O109" i="5"/>
  <c r="P48" i="22"/>
  <c r="Q48" i="22" s="1"/>
  <c r="S48" i="22" s="1"/>
  <c r="U48" i="22" s="1"/>
  <c r="AQ48" i="22" s="1"/>
  <c r="AU48" i="22" s="1"/>
  <c r="O49" i="22"/>
  <c r="O108" i="17"/>
  <c r="O138" i="28"/>
  <c r="N109" i="13"/>
  <c r="O109" i="13" s="1"/>
  <c r="N77" i="28"/>
  <c r="O77" i="28" s="1"/>
  <c r="BA123" i="9"/>
  <c r="AX123" i="9"/>
  <c r="O31" i="30"/>
  <c r="P47" i="2"/>
  <c r="Q47" i="2" s="1"/>
  <c r="S47" i="2" s="1"/>
  <c r="U47" i="2" s="1"/>
  <c r="AQ47" i="2" s="1"/>
  <c r="AU47" i="2" s="1"/>
  <c r="O48" i="2"/>
  <c r="P139" i="22"/>
  <c r="Q139" i="22" s="1"/>
  <c r="S139" i="22" s="1"/>
  <c r="U139" i="22" s="1"/>
  <c r="AT139" i="22" s="1"/>
  <c r="AX139" i="22" s="1"/>
  <c r="P94" i="24"/>
  <c r="Q94" i="24" s="1"/>
  <c r="S94" i="24" s="1"/>
  <c r="U94" i="24" s="1"/>
  <c r="AJ94" i="24" s="1"/>
  <c r="AN94" i="24" s="1"/>
  <c r="O95" i="24"/>
  <c r="P107" i="26"/>
  <c r="Q107" i="26" s="1"/>
  <c r="S107" i="26" s="1"/>
  <c r="U107" i="26" s="1"/>
  <c r="AT107" i="26" s="1"/>
  <c r="AX107" i="26" s="1"/>
  <c r="O108" i="26"/>
  <c r="N125" i="24"/>
  <c r="P124" i="24"/>
  <c r="Q124" i="24" s="1"/>
  <c r="S124" i="24" s="1"/>
  <c r="U124" i="24" s="1"/>
  <c r="AT124" i="24" s="1"/>
  <c r="O125" i="24"/>
  <c r="P46" i="6"/>
  <c r="Q46" i="6" s="1"/>
  <c r="S46" i="6" s="1"/>
  <c r="U46" i="6" s="1"/>
  <c r="AQ46" i="6" s="1"/>
  <c r="AU46" i="6" s="1"/>
  <c r="O47" i="6"/>
  <c r="AX123" i="24"/>
  <c r="BA123" i="24"/>
  <c r="P62" i="3"/>
  <c r="Q62" i="3" s="1"/>
  <c r="S62" i="3" s="1"/>
  <c r="U62" i="3" s="1"/>
  <c r="AQ62" i="3" s="1"/>
  <c r="AU62" i="3" s="1"/>
  <c r="O63" i="3"/>
  <c r="N109" i="12"/>
  <c r="P108" i="12"/>
  <c r="Q108" i="12" s="1"/>
  <c r="S108" i="12" s="1"/>
  <c r="U108" i="12" s="1"/>
  <c r="AT108" i="12" s="1"/>
  <c r="AX108" i="12" s="1"/>
  <c r="P48" i="11"/>
  <c r="Q48" i="11" s="1"/>
  <c r="S48" i="11" s="1"/>
  <c r="U48" i="11" s="1"/>
  <c r="AQ48" i="11" s="1"/>
  <c r="AU48" i="11" s="1"/>
  <c r="P124" i="27"/>
  <c r="Q124" i="27" s="1"/>
  <c r="S124" i="27" s="1"/>
  <c r="U124" i="27" s="1"/>
  <c r="AT124" i="27" s="1"/>
  <c r="P48" i="8"/>
  <c r="Q48" i="8" s="1"/>
  <c r="S48" i="8" s="1"/>
  <c r="U48" i="8" s="1"/>
  <c r="AQ48" i="8" s="1"/>
  <c r="AU48" i="8" s="1"/>
  <c r="O49" i="8"/>
  <c r="P127" i="25"/>
  <c r="Q127" i="25" s="1"/>
  <c r="S127" i="25" s="1"/>
  <c r="U127" i="25" s="1"/>
  <c r="AT127" i="25" s="1"/>
  <c r="O128" i="25"/>
  <c r="P78" i="18"/>
  <c r="Q78" i="18" s="1"/>
  <c r="S78" i="18" s="1"/>
  <c r="U78" i="18" s="1"/>
  <c r="AQ78" i="18" s="1"/>
  <c r="AU78" i="18" s="1"/>
  <c r="O79" i="18"/>
  <c r="N125" i="19"/>
  <c r="P124" i="19"/>
  <c r="Q124" i="19" s="1"/>
  <c r="S124" i="19" s="1"/>
  <c r="U124" i="19" s="1"/>
  <c r="AT124" i="19" s="1"/>
  <c r="O125" i="19"/>
  <c r="AX123" i="23"/>
  <c r="BA123" i="23"/>
  <c r="O139" i="2"/>
  <c r="O139" i="31"/>
  <c r="O108" i="11"/>
  <c r="P78" i="22"/>
  <c r="Q78" i="22" s="1"/>
  <c r="S78" i="22" s="1"/>
  <c r="U78" i="22" s="1"/>
  <c r="AQ78" i="22" s="1"/>
  <c r="AU78" i="22" s="1"/>
  <c r="O79" i="22"/>
  <c r="P31" i="31"/>
  <c r="Q31" i="31" s="1"/>
  <c r="S31" i="31" s="1"/>
  <c r="U31" i="31" s="1"/>
  <c r="AQ31" i="31" s="1"/>
  <c r="AU31" i="31" s="1"/>
  <c r="O32" i="31"/>
  <c r="N93" i="30"/>
  <c r="P31" i="3"/>
  <c r="Q31" i="3" s="1"/>
  <c r="S31" i="3" s="1"/>
  <c r="U31" i="3" s="1"/>
  <c r="AQ31" i="3" s="1"/>
  <c r="AU31" i="3" s="1"/>
  <c r="O32" i="3"/>
  <c r="P139" i="4"/>
  <c r="Q139" i="4" s="1"/>
  <c r="S139" i="4" s="1"/>
  <c r="U139" i="4" s="1"/>
  <c r="AT139" i="4" s="1"/>
  <c r="AX139" i="4" s="1"/>
  <c r="P93" i="1"/>
  <c r="Q93" i="1" s="1"/>
  <c r="S93" i="1" s="1"/>
  <c r="U93" i="1" s="1"/>
  <c r="AJ93" i="1" s="1"/>
  <c r="AN93" i="1" s="1"/>
  <c r="P62" i="15"/>
  <c r="Q62" i="15" s="1"/>
  <c r="S62" i="15" s="1"/>
  <c r="U62" i="15" s="1"/>
  <c r="AQ62" i="15" s="1"/>
  <c r="AU62" i="15" s="1"/>
  <c r="AX123" i="27"/>
  <c r="BA123" i="27"/>
  <c r="P64" i="1"/>
  <c r="Q64" i="1" s="1"/>
  <c r="S64" i="1" s="1"/>
  <c r="U64" i="1" s="1"/>
  <c r="AQ64" i="1" s="1"/>
  <c r="AU64" i="1" s="1"/>
  <c r="O138" i="15"/>
  <c r="BA126" i="25"/>
  <c r="AX126" i="25"/>
  <c r="O93" i="30"/>
  <c r="P32" i="26"/>
  <c r="Q32" i="26" s="1"/>
  <c r="S32" i="26" s="1"/>
  <c r="U32" i="26" s="1"/>
  <c r="AQ32" i="26" s="1"/>
  <c r="AU32" i="26" s="1"/>
  <c r="O33" i="26"/>
  <c r="N77" i="25"/>
  <c r="O77" i="25" s="1"/>
  <c r="AX123" i="19"/>
  <c r="BA123" i="19"/>
  <c r="O109" i="3"/>
  <c r="O93" i="18"/>
  <c r="O94" i="5"/>
  <c r="O47" i="30"/>
  <c r="O33" i="34" l="1"/>
  <c r="P127" i="34"/>
  <c r="Q127" i="34" s="1"/>
  <c r="S127" i="34" s="1"/>
  <c r="U127" i="34" s="1"/>
  <c r="AT127" i="34" s="1"/>
  <c r="AX126" i="34"/>
  <c r="BA126" i="34"/>
  <c r="P110" i="34"/>
  <c r="Q110" i="34" s="1"/>
  <c r="S110" i="34" s="1"/>
  <c r="U110" i="34" s="1"/>
  <c r="AT110" i="34" s="1"/>
  <c r="AX110" i="34" s="1"/>
  <c r="O111" i="34"/>
  <c r="P80" i="34"/>
  <c r="Q80" i="34" s="1"/>
  <c r="S80" i="34" s="1"/>
  <c r="U80" i="34" s="1"/>
  <c r="AQ80" i="34" s="1"/>
  <c r="AU80" i="34" s="1"/>
  <c r="O81" i="34"/>
  <c r="P64" i="34"/>
  <c r="Q64" i="34" s="1"/>
  <c r="S64" i="34" s="1"/>
  <c r="U64" i="34" s="1"/>
  <c r="AQ64" i="34" s="1"/>
  <c r="AU64" i="34" s="1"/>
  <c r="P96" i="34"/>
  <c r="Q96" i="34" s="1"/>
  <c r="S96" i="34" s="1"/>
  <c r="U96" i="34" s="1"/>
  <c r="AJ96" i="34" s="1"/>
  <c r="AN96" i="34" s="1"/>
  <c r="O97" i="34"/>
  <c r="P140" i="34"/>
  <c r="Q140" i="34" s="1"/>
  <c r="S140" i="34" s="1"/>
  <c r="U140" i="34" s="1"/>
  <c r="AT140" i="34" s="1"/>
  <c r="AX140" i="34" s="1"/>
  <c r="O141" i="34"/>
  <c r="P48" i="34"/>
  <c r="Q48" i="34" s="1"/>
  <c r="S48" i="34" s="1"/>
  <c r="U48" i="34" s="1"/>
  <c r="AQ48" i="34" s="1"/>
  <c r="AU48" i="34" s="1"/>
  <c r="P109" i="33"/>
  <c r="Q109" i="33" s="1"/>
  <c r="S109" i="33" s="1"/>
  <c r="U109" i="33" s="1"/>
  <c r="AT109" i="33" s="1"/>
  <c r="AX109" i="33" s="1"/>
  <c r="O110" i="33"/>
  <c r="P125" i="7"/>
  <c r="Q125" i="7" s="1"/>
  <c r="S125" i="7" s="1"/>
  <c r="U125" i="7" s="1"/>
  <c r="AT125" i="7" s="1"/>
  <c r="O126" i="7"/>
  <c r="P125" i="8"/>
  <c r="Q125" i="8" s="1"/>
  <c r="S125" i="8" s="1"/>
  <c r="U125" i="8" s="1"/>
  <c r="AT125" i="8" s="1"/>
  <c r="O126" i="8"/>
  <c r="P109" i="30"/>
  <c r="Q109" i="30" s="1"/>
  <c r="S109" i="30" s="1"/>
  <c r="U109" i="30" s="1"/>
  <c r="AT109" i="30" s="1"/>
  <c r="AX109" i="30" s="1"/>
  <c r="O110" i="30"/>
  <c r="P125" i="21"/>
  <c r="Q125" i="21" s="1"/>
  <c r="S125" i="21" s="1"/>
  <c r="U125" i="21" s="1"/>
  <c r="AT125" i="21" s="1"/>
  <c r="O126" i="21"/>
  <c r="P140" i="6"/>
  <c r="Q140" i="6" s="1"/>
  <c r="S140" i="6" s="1"/>
  <c r="U140" i="6" s="1"/>
  <c r="AT140" i="6" s="1"/>
  <c r="AX140" i="6" s="1"/>
  <c r="P140" i="8"/>
  <c r="Q140" i="8" s="1"/>
  <c r="S140" i="8" s="1"/>
  <c r="U140" i="8" s="1"/>
  <c r="AT140" i="8" s="1"/>
  <c r="AX140" i="8" s="1"/>
  <c r="P30" i="15"/>
  <c r="Q30" i="15" s="1"/>
  <c r="S30" i="15" s="1"/>
  <c r="U30" i="15" s="1"/>
  <c r="AQ30" i="15" s="1"/>
  <c r="AU30" i="15" s="1"/>
  <c r="O31" i="15"/>
  <c r="P93" i="15"/>
  <c r="Q93" i="15" s="1"/>
  <c r="S93" i="15" s="1"/>
  <c r="U93" i="15" s="1"/>
  <c r="AJ93" i="15" s="1"/>
  <c r="AN93" i="15" s="1"/>
  <c r="P125" i="5"/>
  <c r="Q125" i="5" s="1"/>
  <c r="S125" i="5" s="1"/>
  <c r="U125" i="5" s="1"/>
  <c r="AT125" i="5" s="1"/>
  <c r="P140" i="12"/>
  <c r="Q140" i="12" s="1"/>
  <c r="S140" i="12" s="1"/>
  <c r="U140" i="12" s="1"/>
  <c r="AT140" i="12" s="1"/>
  <c r="AX140" i="12" s="1"/>
  <c r="P77" i="28"/>
  <c r="Q77" i="28" s="1"/>
  <c r="S77" i="28" s="1"/>
  <c r="U77" i="28" s="1"/>
  <c r="AQ77" i="28" s="1"/>
  <c r="AU77" i="28" s="1"/>
  <c r="O78" i="28"/>
  <c r="P77" i="23"/>
  <c r="Q77" i="23" s="1"/>
  <c r="S77" i="23" s="1"/>
  <c r="U77" i="23" s="1"/>
  <c r="AQ77" i="23" s="1"/>
  <c r="AU77" i="23" s="1"/>
  <c r="O78" i="23"/>
  <c r="P109" i="13"/>
  <c r="Q109" i="13" s="1"/>
  <c r="S109" i="13" s="1"/>
  <c r="U109" i="13" s="1"/>
  <c r="AT109" i="13" s="1"/>
  <c r="AX109" i="13" s="1"/>
  <c r="O110" i="13"/>
  <c r="P62" i="20"/>
  <c r="Q62" i="20" s="1"/>
  <c r="S62" i="20" s="1"/>
  <c r="U62" i="20" s="1"/>
  <c r="AQ62" i="20" s="1"/>
  <c r="AU62" i="20" s="1"/>
  <c r="O63" i="20"/>
  <c r="N140" i="4"/>
  <c r="O140" i="4" s="1"/>
  <c r="BA124" i="19"/>
  <c r="AX124" i="19"/>
  <c r="O49" i="11"/>
  <c r="P139" i="23"/>
  <c r="Q139" i="23" s="1"/>
  <c r="S139" i="23" s="1"/>
  <c r="U139" i="23" s="1"/>
  <c r="AT139" i="23" s="1"/>
  <c r="AX139" i="23" s="1"/>
  <c r="P32" i="9"/>
  <c r="Q32" i="9" s="1"/>
  <c r="S32" i="9" s="1"/>
  <c r="U32" i="9" s="1"/>
  <c r="AQ32" i="9" s="1"/>
  <c r="AU32" i="9" s="1"/>
  <c r="O33" i="9"/>
  <c r="P47" i="1"/>
  <c r="Q47" i="1" s="1"/>
  <c r="S47" i="1" s="1"/>
  <c r="U47" i="1" s="1"/>
  <c r="AQ47" i="1" s="1"/>
  <c r="AU47" i="1" s="1"/>
  <c r="O48" i="1"/>
  <c r="P94" i="33"/>
  <c r="Q94" i="33" s="1"/>
  <c r="S94" i="33" s="1"/>
  <c r="U94" i="33" s="1"/>
  <c r="AJ94" i="33" s="1"/>
  <c r="AN94" i="33" s="1"/>
  <c r="P77" i="21"/>
  <c r="Q77" i="21" s="1"/>
  <c r="S77" i="21" s="1"/>
  <c r="U77" i="21" s="1"/>
  <c r="AQ77" i="21" s="1"/>
  <c r="AU77" i="21" s="1"/>
  <c r="N109" i="27"/>
  <c r="O109" i="27" s="1"/>
  <c r="P123" i="14"/>
  <c r="Q123" i="14" s="1"/>
  <c r="S123" i="14" s="1"/>
  <c r="U123" i="14" s="1"/>
  <c r="AT123" i="14" s="1"/>
  <c r="O124" i="14"/>
  <c r="P64" i="10"/>
  <c r="Q64" i="10" s="1"/>
  <c r="S64" i="10" s="1"/>
  <c r="U64" i="10" s="1"/>
  <c r="AQ64" i="10" s="1"/>
  <c r="AU64" i="10" s="1"/>
  <c r="O65" i="10"/>
  <c r="P126" i="31"/>
  <c r="Q126" i="31" s="1"/>
  <c r="S126" i="31" s="1"/>
  <c r="U126" i="31" s="1"/>
  <c r="AT126" i="31" s="1"/>
  <c r="P65" i="9"/>
  <c r="Q65" i="9" s="1"/>
  <c r="S65" i="9" s="1"/>
  <c r="U65" i="9" s="1"/>
  <c r="AQ65" i="9" s="1"/>
  <c r="AU65" i="9" s="1"/>
  <c r="P140" i="9"/>
  <c r="Q140" i="9" s="1"/>
  <c r="S140" i="9" s="1"/>
  <c r="U140" i="9" s="1"/>
  <c r="AT140" i="9" s="1"/>
  <c r="AX140" i="9" s="1"/>
  <c r="O141" i="9"/>
  <c r="P93" i="8"/>
  <c r="Q93" i="8" s="1"/>
  <c r="S93" i="8" s="1"/>
  <c r="U93" i="8" s="1"/>
  <c r="AJ93" i="8" s="1"/>
  <c r="AN93" i="8" s="1"/>
  <c r="O94" i="8"/>
  <c r="P32" i="21"/>
  <c r="Q32" i="21" s="1"/>
  <c r="S32" i="21" s="1"/>
  <c r="U32" i="21" s="1"/>
  <c r="AQ32" i="21" s="1"/>
  <c r="AU32" i="21" s="1"/>
  <c r="O33" i="21"/>
  <c r="P139" i="33"/>
  <c r="Q139" i="33" s="1"/>
  <c r="S139" i="33" s="1"/>
  <c r="U139" i="33" s="1"/>
  <c r="AT139" i="33" s="1"/>
  <c r="AX139" i="33" s="1"/>
  <c r="P125" i="13"/>
  <c r="Q125" i="13" s="1"/>
  <c r="S125" i="13" s="1"/>
  <c r="U125" i="13" s="1"/>
  <c r="AT125" i="13" s="1"/>
  <c r="N109" i="23"/>
  <c r="O109" i="23" s="1"/>
  <c r="P78" i="3"/>
  <c r="Q78" i="3" s="1"/>
  <c r="S78" i="3" s="1"/>
  <c r="U78" i="3" s="1"/>
  <c r="AQ78" i="3" s="1"/>
  <c r="AU78" i="3" s="1"/>
  <c r="P138" i="28"/>
  <c r="Q138" i="28" s="1"/>
  <c r="S138" i="28" s="1"/>
  <c r="U138" i="28" s="1"/>
  <c r="AT138" i="28" s="1"/>
  <c r="AX138" i="28" s="1"/>
  <c r="BA124" i="29"/>
  <c r="AX124" i="29"/>
  <c r="P49" i="20"/>
  <c r="Q49" i="20" s="1"/>
  <c r="S49" i="20" s="1"/>
  <c r="U49" i="20" s="1"/>
  <c r="AQ49" i="20" s="1"/>
  <c r="AU49" i="20" s="1"/>
  <c r="O50" i="20"/>
  <c r="P139" i="18"/>
  <c r="Q139" i="18" s="1"/>
  <c r="S139" i="18" s="1"/>
  <c r="U139" i="18" s="1"/>
  <c r="AT139" i="18" s="1"/>
  <c r="AX139" i="18" s="1"/>
  <c r="P95" i="24"/>
  <c r="Q95" i="24" s="1"/>
  <c r="S95" i="24" s="1"/>
  <c r="U95" i="24" s="1"/>
  <c r="AJ95" i="24" s="1"/>
  <c r="AN95" i="24" s="1"/>
  <c r="P49" i="22"/>
  <c r="Q49" i="22" s="1"/>
  <c r="S49" i="22" s="1"/>
  <c r="U49" i="22" s="1"/>
  <c r="AQ49" i="22" s="1"/>
  <c r="AU49" i="22" s="1"/>
  <c r="P63" i="8"/>
  <c r="Q63" i="8" s="1"/>
  <c r="S63" i="8" s="1"/>
  <c r="U63" i="8" s="1"/>
  <c r="AQ63" i="8" s="1"/>
  <c r="AU63" i="8" s="1"/>
  <c r="O64" i="8"/>
  <c r="P93" i="22"/>
  <c r="Q93" i="22" s="1"/>
  <c r="S93" i="22" s="1"/>
  <c r="U93" i="22" s="1"/>
  <c r="AJ93" i="22" s="1"/>
  <c r="AN93" i="22" s="1"/>
  <c r="O94" i="22"/>
  <c r="P65" i="11"/>
  <c r="Q65" i="11" s="1"/>
  <c r="S65" i="11" s="1"/>
  <c r="U65" i="11" s="1"/>
  <c r="AQ65" i="11" s="1"/>
  <c r="AU65" i="11" s="1"/>
  <c r="O66" i="11"/>
  <c r="P79" i="17"/>
  <c r="Q79" i="17" s="1"/>
  <c r="S79" i="17" s="1"/>
  <c r="U79" i="17" s="1"/>
  <c r="AQ79" i="17" s="1"/>
  <c r="AU79" i="17" s="1"/>
  <c r="P125" i="33"/>
  <c r="Q125" i="33" s="1"/>
  <c r="S125" i="33" s="1"/>
  <c r="U125" i="33" s="1"/>
  <c r="AT125" i="33" s="1"/>
  <c r="BA124" i="30"/>
  <c r="AX124" i="30"/>
  <c r="BA125" i="31"/>
  <c r="AX125" i="31"/>
  <c r="P47" i="14"/>
  <c r="Q47" i="14" s="1"/>
  <c r="S47" i="14" s="1"/>
  <c r="U47" i="14" s="1"/>
  <c r="AQ47" i="14" s="1"/>
  <c r="AU47" i="14" s="1"/>
  <c r="O48" i="14"/>
  <c r="O65" i="16"/>
  <c r="P93" i="16"/>
  <c r="Q93" i="16" s="1"/>
  <c r="S93" i="16" s="1"/>
  <c r="U93" i="16" s="1"/>
  <c r="AJ93" i="16" s="1"/>
  <c r="AN93" i="16" s="1"/>
  <c r="P50" i="18"/>
  <c r="Q50" i="18" s="1"/>
  <c r="S50" i="18" s="1"/>
  <c r="U50" i="18" s="1"/>
  <c r="AQ50" i="18" s="1"/>
  <c r="AU50" i="18" s="1"/>
  <c r="O51" i="18"/>
  <c r="P63" i="23"/>
  <c r="Q63" i="23" s="1"/>
  <c r="S63" i="23" s="1"/>
  <c r="U63" i="23" s="1"/>
  <c r="AQ63" i="23" s="1"/>
  <c r="AU63" i="23" s="1"/>
  <c r="N140" i="21"/>
  <c r="P139" i="21"/>
  <c r="Q139" i="21" s="1"/>
  <c r="S139" i="21" s="1"/>
  <c r="U139" i="21" s="1"/>
  <c r="AT139" i="21" s="1"/>
  <c r="AX139" i="21" s="1"/>
  <c r="O140" i="21"/>
  <c r="P94" i="2"/>
  <c r="Q94" i="2" s="1"/>
  <c r="S94" i="2" s="1"/>
  <c r="U94" i="2" s="1"/>
  <c r="AJ94" i="2" s="1"/>
  <c r="AN94" i="2" s="1"/>
  <c r="P63" i="4"/>
  <c r="Q63" i="4" s="1"/>
  <c r="S63" i="4" s="1"/>
  <c r="U63" i="4" s="1"/>
  <c r="AQ63" i="4" s="1"/>
  <c r="AU63" i="4" s="1"/>
  <c r="O64" i="4"/>
  <c r="P108" i="26"/>
  <c r="Q108" i="26" s="1"/>
  <c r="S108" i="26" s="1"/>
  <c r="U108" i="26" s="1"/>
  <c r="AT108" i="26" s="1"/>
  <c r="AX108" i="26" s="1"/>
  <c r="P78" i="7"/>
  <c r="Q78" i="7" s="1"/>
  <c r="S78" i="7" s="1"/>
  <c r="U78" i="7" s="1"/>
  <c r="AQ78" i="7" s="1"/>
  <c r="AU78" i="7" s="1"/>
  <c r="O79" i="7"/>
  <c r="O109" i="12"/>
  <c r="O78" i="4"/>
  <c r="P110" i="7"/>
  <c r="Q110" i="7" s="1"/>
  <c r="S110" i="7" s="1"/>
  <c r="U110" i="7" s="1"/>
  <c r="AT110" i="7" s="1"/>
  <c r="AX110" i="7" s="1"/>
  <c r="O111" i="7"/>
  <c r="BA124" i="33"/>
  <c r="AX124" i="33"/>
  <c r="P32" i="1"/>
  <c r="Q32" i="1" s="1"/>
  <c r="S32" i="1" s="1"/>
  <c r="U32" i="1" s="1"/>
  <c r="AQ32" i="1" s="1"/>
  <c r="AU32" i="1" s="1"/>
  <c r="O33" i="1"/>
  <c r="N140" i="29"/>
  <c r="P139" i="29"/>
  <c r="Q139" i="29" s="1"/>
  <c r="S139" i="29" s="1"/>
  <c r="U139" i="29" s="1"/>
  <c r="AT139" i="29" s="1"/>
  <c r="AX139" i="29" s="1"/>
  <c r="O140" i="29"/>
  <c r="N109" i="10"/>
  <c r="O109" i="10" s="1"/>
  <c r="N125" i="30"/>
  <c r="O125" i="30" s="1"/>
  <c r="P79" i="29"/>
  <c r="Q79" i="29" s="1"/>
  <c r="S79" i="29" s="1"/>
  <c r="U79" i="29" s="1"/>
  <c r="AQ79" i="29" s="1"/>
  <c r="AU79" i="29" s="1"/>
  <c r="O80" i="29"/>
  <c r="P124" i="20"/>
  <c r="Q124" i="20" s="1"/>
  <c r="S124" i="20" s="1"/>
  <c r="U124" i="20" s="1"/>
  <c r="AT124" i="20" s="1"/>
  <c r="P124" i="18"/>
  <c r="Q124" i="18" s="1"/>
  <c r="S124" i="18" s="1"/>
  <c r="U124" i="18" s="1"/>
  <c r="AT124" i="18" s="1"/>
  <c r="N125" i="18"/>
  <c r="O125" i="18" s="1"/>
  <c r="P32" i="6"/>
  <c r="Q32" i="6" s="1"/>
  <c r="S32" i="6" s="1"/>
  <c r="U32" i="6" s="1"/>
  <c r="AQ32" i="6" s="1"/>
  <c r="AU32" i="6" s="1"/>
  <c r="P94" i="25"/>
  <c r="Q94" i="25" s="1"/>
  <c r="S94" i="25" s="1"/>
  <c r="U94" i="25" s="1"/>
  <c r="AJ94" i="25" s="1"/>
  <c r="AN94" i="25" s="1"/>
  <c r="O95" i="25"/>
  <c r="AX124" i="13"/>
  <c r="BA124" i="13"/>
  <c r="N93" i="20"/>
  <c r="O93" i="20" s="1"/>
  <c r="P94" i="23"/>
  <c r="Q94" i="23" s="1"/>
  <c r="S94" i="23" s="1"/>
  <c r="U94" i="23" s="1"/>
  <c r="AJ94" i="23" s="1"/>
  <c r="AN94" i="23" s="1"/>
  <c r="O95" i="23"/>
  <c r="P140" i="7"/>
  <c r="Q140" i="7" s="1"/>
  <c r="S140" i="7" s="1"/>
  <c r="U140" i="7" s="1"/>
  <c r="AT140" i="7" s="1"/>
  <c r="AX140" i="7" s="1"/>
  <c r="O141" i="7"/>
  <c r="P125" i="12"/>
  <c r="Q125" i="12" s="1"/>
  <c r="S125" i="12" s="1"/>
  <c r="U125" i="12" s="1"/>
  <c r="AT125" i="12" s="1"/>
  <c r="P109" i="5"/>
  <c r="Q109" i="5" s="1"/>
  <c r="S109" i="5" s="1"/>
  <c r="U109" i="5" s="1"/>
  <c r="AT109" i="5" s="1"/>
  <c r="AX109" i="5" s="1"/>
  <c r="O110" i="5"/>
  <c r="N125" i="11"/>
  <c r="O125" i="11" s="1"/>
  <c r="P63" i="5"/>
  <c r="Q63" i="5" s="1"/>
  <c r="S63" i="5" s="1"/>
  <c r="U63" i="5" s="1"/>
  <c r="AQ63" i="5" s="1"/>
  <c r="AU63" i="5" s="1"/>
  <c r="O64" i="5"/>
  <c r="P62" i="30"/>
  <c r="Q62" i="30" s="1"/>
  <c r="S62" i="30" s="1"/>
  <c r="U62" i="30" s="1"/>
  <c r="AQ62" i="30" s="1"/>
  <c r="AU62" i="30" s="1"/>
  <c r="O63" i="30"/>
  <c r="O125" i="22"/>
  <c r="O110" i="24"/>
  <c r="O127" i="1"/>
  <c r="O50" i="10"/>
  <c r="BA123" i="20"/>
  <c r="AX123" i="20"/>
  <c r="AX123" i="18"/>
  <c r="BA123" i="18"/>
  <c r="O78" i="5"/>
  <c r="O108" i="28"/>
  <c r="O139" i="17"/>
  <c r="P108" i="14"/>
  <c r="Q108" i="14" s="1"/>
  <c r="S108" i="14" s="1"/>
  <c r="U108" i="14" s="1"/>
  <c r="AT108" i="14" s="1"/>
  <c r="AX108" i="14" s="1"/>
  <c r="P80" i="10"/>
  <c r="Q80" i="10" s="1"/>
  <c r="S80" i="10" s="1"/>
  <c r="U80" i="10" s="1"/>
  <c r="AQ80" i="10" s="1"/>
  <c r="AU80" i="10" s="1"/>
  <c r="O81" i="10"/>
  <c r="P50" i="33"/>
  <c r="Q50" i="33" s="1"/>
  <c r="S50" i="33" s="1"/>
  <c r="U50" i="33" s="1"/>
  <c r="AQ50" i="33" s="1"/>
  <c r="AU50" i="33" s="1"/>
  <c r="O51" i="33"/>
  <c r="P139" i="20"/>
  <c r="Q139" i="20" s="1"/>
  <c r="S139" i="20" s="1"/>
  <c r="U139" i="20" s="1"/>
  <c r="AT139" i="20" s="1"/>
  <c r="AX139" i="20" s="1"/>
  <c r="P94" i="10"/>
  <c r="Q94" i="10" s="1"/>
  <c r="S94" i="10" s="1"/>
  <c r="U94" i="10" s="1"/>
  <c r="AJ94" i="10" s="1"/>
  <c r="AN94" i="10" s="1"/>
  <c r="P33" i="5"/>
  <c r="Q33" i="5" s="1"/>
  <c r="S33" i="5" s="1"/>
  <c r="U33" i="5" s="1"/>
  <c r="AQ33" i="5" s="1"/>
  <c r="AU33" i="5" s="1"/>
  <c r="P79" i="27"/>
  <c r="Q79" i="27" s="1"/>
  <c r="S79" i="27" s="1"/>
  <c r="U79" i="27" s="1"/>
  <c r="AQ79" i="27" s="1"/>
  <c r="AU79" i="27" s="1"/>
  <c r="O80" i="27"/>
  <c r="P32" i="8"/>
  <c r="Q32" i="8" s="1"/>
  <c r="S32" i="8" s="1"/>
  <c r="U32" i="8" s="1"/>
  <c r="AQ32" i="8" s="1"/>
  <c r="AU32" i="8" s="1"/>
  <c r="O33" i="8"/>
  <c r="P47" i="25"/>
  <c r="Q47" i="25" s="1"/>
  <c r="S47" i="25" s="1"/>
  <c r="U47" i="25" s="1"/>
  <c r="AQ47" i="25" s="1"/>
  <c r="AU47" i="25" s="1"/>
  <c r="O48" i="25"/>
  <c r="P32" i="31"/>
  <c r="Q32" i="31" s="1"/>
  <c r="S32" i="31" s="1"/>
  <c r="U32" i="31" s="1"/>
  <c r="AQ32" i="31" s="1"/>
  <c r="AU32" i="31" s="1"/>
  <c r="O33" i="31"/>
  <c r="P79" i="18"/>
  <c r="Q79" i="18" s="1"/>
  <c r="S79" i="18" s="1"/>
  <c r="U79" i="18" s="1"/>
  <c r="AQ79" i="18" s="1"/>
  <c r="AU79" i="18" s="1"/>
  <c r="P77" i="14"/>
  <c r="Q77" i="14" s="1"/>
  <c r="S77" i="14" s="1"/>
  <c r="U77" i="14" s="1"/>
  <c r="AQ77" i="14" s="1"/>
  <c r="AU77" i="14" s="1"/>
  <c r="P109" i="20"/>
  <c r="Q109" i="20" s="1"/>
  <c r="S109" i="20" s="1"/>
  <c r="U109" i="20" s="1"/>
  <c r="AT109" i="20" s="1"/>
  <c r="AX109" i="20" s="1"/>
  <c r="O110" i="20"/>
  <c r="AX124" i="11"/>
  <c r="BA124" i="11"/>
  <c r="P48" i="16"/>
  <c r="Q48" i="16" s="1"/>
  <c r="S48" i="16" s="1"/>
  <c r="U48" i="16" s="1"/>
  <c r="AQ48" i="16" s="1"/>
  <c r="AU48" i="16" s="1"/>
  <c r="O49" i="16"/>
  <c r="P138" i="14"/>
  <c r="Q138" i="14" s="1"/>
  <c r="S138" i="14" s="1"/>
  <c r="U138" i="14" s="1"/>
  <c r="AT138" i="14" s="1"/>
  <c r="AX138" i="14" s="1"/>
  <c r="P139" i="10"/>
  <c r="Q139" i="10" s="1"/>
  <c r="S139" i="10" s="1"/>
  <c r="U139" i="10" s="1"/>
  <c r="AT139" i="10" s="1"/>
  <c r="AX139" i="10" s="1"/>
  <c r="AX124" i="22"/>
  <c r="BA124" i="22"/>
  <c r="BA126" i="1"/>
  <c r="AX126" i="1"/>
  <c r="P124" i="26"/>
  <c r="Q124" i="26" s="1"/>
  <c r="S124" i="26" s="1"/>
  <c r="U124" i="26" s="1"/>
  <c r="AT124" i="26" s="1"/>
  <c r="P124" i="28"/>
  <c r="Q124" i="28" s="1"/>
  <c r="S124" i="28" s="1"/>
  <c r="U124" i="28" s="1"/>
  <c r="AT124" i="28" s="1"/>
  <c r="N125" i="28"/>
  <c r="O125" i="28"/>
  <c r="P93" i="26"/>
  <c r="Q93" i="26" s="1"/>
  <c r="S93" i="26" s="1"/>
  <c r="U93" i="26" s="1"/>
  <c r="AJ93" i="26" s="1"/>
  <c r="AN93" i="26" s="1"/>
  <c r="O94" i="26"/>
  <c r="P32" i="20"/>
  <c r="Q32" i="20" s="1"/>
  <c r="S32" i="20" s="1"/>
  <c r="U32" i="20" s="1"/>
  <c r="AQ32" i="20" s="1"/>
  <c r="AU32" i="20" s="1"/>
  <c r="O33" i="20"/>
  <c r="P139" i="19"/>
  <c r="Q139" i="19" s="1"/>
  <c r="S139" i="19" s="1"/>
  <c r="U139" i="19" s="1"/>
  <c r="AT139" i="19" s="1"/>
  <c r="AX139" i="19" s="1"/>
  <c r="BA124" i="27"/>
  <c r="AX124" i="27"/>
  <c r="P124" i="4"/>
  <c r="Q124" i="4" s="1"/>
  <c r="S124" i="4" s="1"/>
  <c r="U124" i="4" s="1"/>
  <c r="AT124" i="4" s="1"/>
  <c r="P64" i="19"/>
  <c r="Q64" i="19" s="1"/>
  <c r="S64" i="19" s="1"/>
  <c r="U64" i="19" s="1"/>
  <c r="AQ64" i="19" s="1"/>
  <c r="AU64" i="19" s="1"/>
  <c r="O65" i="19"/>
  <c r="P63" i="7"/>
  <c r="Q63" i="7" s="1"/>
  <c r="S63" i="7" s="1"/>
  <c r="U63" i="7" s="1"/>
  <c r="AQ63" i="7" s="1"/>
  <c r="AU63" i="7" s="1"/>
  <c r="O64" i="7"/>
  <c r="P138" i="15"/>
  <c r="Q138" i="15" s="1"/>
  <c r="S138" i="15" s="1"/>
  <c r="U138" i="15" s="1"/>
  <c r="AT138" i="15" s="1"/>
  <c r="AX138" i="15" s="1"/>
  <c r="O139" i="15"/>
  <c r="P63" i="3"/>
  <c r="Q63" i="3" s="1"/>
  <c r="S63" i="3" s="1"/>
  <c r="U63" i="3" s="1"/>
  <c r="AQ63" i="3" s="1"/>
  <c r="AU63" i="3" s="1"/>
  <c r="N140" i="22"/>
  <c r="O140" i="22" s="1"/>
  <c r="P124" i="23"/>
  <c r="Q124" i="23" s="1"/>
  <c r="S124" i="23" s="1"/>
  <c r="U124" i="23" s="1"/>
  <c r="AT124" i="23" s="1"/>
  <c r="N125" i="23"/>
  <c r="O125" i="23" s="1"/>
  <c r="P124" i="6"/>
  <c r="Q124" i="6" s="1"/>
  <c r="S124" i="6" s="1"/>
  <c r="U124" i="6" s="1"/>
  <c r="AT124" i="6" s="1"/>
  <c r="N125" i="22"/>
  <c r="P139" i="5"/>
  <c r="Q139" i="5" s="1"/>
  <c r="S139" i="5" s="1"/>
  <c r="U139" i="5" s="1"/>
  <c r="AT139" i="5" s="1"/>
  <c r="AX139" i="5" s="1"/>
  <c r="P32" i="11"/>
  <c r="Q32" i="11" s="1"/>
  <c r="S32" i="11" s="1"/>
  <c r="U32" i="11" s="1"/>
  <c r="AQ32" i="11" s="1"/>
  <c r="AU32" i="11" s="1"/>
  <c r="O33" i="11"/>
  <c r="BA123" i="26"/>
  <c r="AX123" i="26"/>
  <c r="BA123" i="28"/>
  <c r="AX123" i="28"/>
  <c r="N93" i="13"/>
  <c r="O93" i="13" s="1"/>
  <c r="O124" i="3"/>
  <c r="O78" i="12"/>
  <c r="AX124" i="5"/>
  <c r="BA124" i="5"/>
  <c r="O139" i="3"/>
  <c r="N109" i="15"/>
  <c r="O109" i="15" s="1"/>
  <c r="O32" i="10"/>
  <c r="O65" i="13"/>
  <c r="P111" i="1"/>
  <c r="Q111" i="1" s="1"/>
  <c r="S111" i="1" s="1"/>
  <c r="U111" i="1" s="1"/>
  <c r="AT111" i="1" s="1"/>
  <c r="AX111" i="1" s="1"/>
  <c r="O112" i="1"/>
  <c r="O33" i="17"/>
  <c r="P141" i="25"/>
  <c r="Q141" i="25" s="1"/>
  <c r="S141" i="25" s="1"/>
  <c r="U141" i="25" s="1"/>
  <c r="AT141" i="25" s="1"/>
  <c r="AX141" i="25" s="1"/>
  <c r="P63" i="24"/>
  <c r="Q63" i="24" s="1"/>
  <c r="S63" i="24" s="1"/>
  <c r="U63" i="24" s="1"/>
  <c r="AQ63" i="24" s="1"/>
  <c r="AU63" i="24" s="1"/>
  <c r="P49" i="3"/>
  <c r="Q49" i="3" s="1"/>
  <c r="S49" i="3" s="1"/>
  <c r="U49" i="3" s="1"/>
  <c r="AQ49" i="3" s="1"/>
  <c r="AU49" i="3" s="1"/>
  <c r="P109" i="31"/>
  <c r="Q109" i="31" s="1"/>
  <c r="S109" i="31" s="1"/>
  <c r="U109" i="31" s="1"/>
  <c r="AT109" i="31" s="1"/>
  <c r="AX109" i="31" s="1"/>
  <c r="P47" i="30"/>
  <c r="Q47" i="30" s="1"/>
  <c r="S47" i="30" s="1"/>
  <c r="U47" i="30" s="1"/>
  <c r="AQ47" i="30" s="1"/>
  <c r="AU47" i="30" s="1"/>
  <c r="O48" i="30"/>
  <c r="O65" i="1"/>
  <c r="P79" i="22"/>
  <c r="Q79" i="22" s="1"/>
  <c r="S79" i="22" s="1"/>
  <c r="U79" i="22" s="1"/>
  <c r="AQ79" i="22" s="1"/>
  <c r="AU79" i="22" s="1"/>
  <c r="O80" i="22"/>
  <c r="P48" i="2"/>
  <c r="Q48" i="2" s="1"/>
  <c r="S48" i="2" s="1"/>
  <c r="U48" i="2" s="1"/>
  <c r="AQ48" i="2" s="1"/>
  <c r="AU48" i="2" s="1"/>
  <c r="O49" i="2"/>
  <c r="P63" i="12"/>
  <c r="Q63" i="12" s="1"/>
  <c r="S63" i="12" s="1"/>
  <c r="U63" i="12" s="1"/>
  <c r="AQ63" i="12" s="1"/>
  <c r="AU63" i="12" s="1"/>
  <c r="O64" i="12"/>
  <c r="P64" i="6"/>
  <c r="Q64" i="6" s="1"/>
  <c r="S64" i="6" s="1"/>
  <c r="U64" i="6" s="1"/>
  <c r="AQ64" i="6" s="1"/>
  <c r="AU64" i="6" s="1"/>
  <c r="O65" i="6"/>
  <c r="P124" i="10"/>
  <c r="Q124" i="10" s="1"/>
  <c r="S124" i="10" s="1"/>
  <c r="U124" i="10" s="1"/>
  <c r="AT124" i="10" s="1"/>
  <c r="P33" i="19"/>
  <c r="Q33" i="19" s="1"/>
  <c r="S33" i="19" s="1"/>
  <c r="U33" i="19" s="1"/>
  <c r="AQ33" i="19" s="1"/>
  <c r="AU33" i="19" s="1"/>
  <c r="P93" i="6"/>
  <c r="Q93" i="6" s="1"/>
  <c r="S93" i="6" s="1"/>
  <c r="U93" i="6" s="1"/>
  <c r="AJ93" i="6" s="1"/>
  <c r="AN93" i="6" s="1"/>
  <c r="AX123" i="3"/>
  <c r="BA123" i="3"/>
  <c r="P124" i="16"/>
  <c r="Q124" i="16" s="1"/>
  <c r="S124" i="16" s="1"/>
  <c r="U124" i="16" s="1"/>
  <c r="AT124" i="16" s="1"/>
  <c r="P123" i="15"/>
  <c r="Q123" i="15" s="1"/>
  <c r="S123" i="15" s="1"/>
  <c r="U123" i="15" s="1"/>
  <c r="AT123" i="15" s="1"/>
  <c r="O124" i="15"/>
  <c r="P95" i="21"/>
  <c r="Q95" i="21" s="1"/>
  <c r="S95" i="21" s="1"/>
  <c r="U95" i="21" s="1"/>
  <c r="AJ95" i="21" s="1"/>
  <c r="AN95" i="21" s="1"/>
  <c r="O96" i="21"/>
  <c r="P49" i="26"/>
  <c r="Q49" i="26" s="1"/>
  <c r="S49" i="26" s="1"/>
  <c r="U49" i="26" s="1"/>
  <c r="AQ49" i="26" s="1"/>
  <c r="AU49" i="26" s="1"/>
  <c r="O50" i="26"/>
  <c r="P110" i="8"/>
  <c r="Q110" i="8" s="1"/>
  <c r="S110" i="8" s="1"/>
  <c r="U110" i="8" s="1"/>
  <c r="AT110" i="8" s="1"/>
  <c r="AX110" i="8" s="1"/>
  <c r="O111" i="8"/>
  <c r="P63" i="2"/>
  <c r="Q63" i="2" s="1"/>
  <c r="S63" i="2" s="1"/>
  <c r="U63" i="2" s="1"/>
  <c r="AQ63" i="2" s="1"/>
  <c r="AU63" i="2" s="1"/>
  <c r="P32" i="14"/>
  <c r="Q32" i="14" s="1"/>
  <c r="S32" i="14" s="1"/>
  <c r="U32" i="14" s="1"/>
  <c r="AQ32" i="14" s="1"/>
  <c r="AU32" i="14" s="1"/>
  <c r="O33" i="14"/>
  <c r="P78" i="19"/>
  <c r="Q78" i="19" s="1"/>
  <c r="S78" i="19" s="1"/>
  <c r="U78" i="19" s="1"/>
  <c r="AQ78" i="19" s="1"/>
  <c r="AU78" i="19" s="1"/>
  <c r="O79" i="19"/>
  <c r="N93" i="9"/>
  <c r="N93" i="19"/>
  <c r="P32" i="3"/>
  <c r="Q32" i="3" s="1"/>
  <c r="S32" i="3" s="1"/>
  <c r="U32" i="3" s="1"/>
  <c r="AQ32" i="3" s="1"/>
  <c r="AU32" i="3" s="1"/>
  <c r="AX123" i="10"/>
  <c r="BA123" i="10"/>
  <c r="O47" i="29"/>
  <c r="O48" i="19"/>
  <c r="P64" i="31"/>
  <c r="Q64" i="31" s="1"/>
  <c r="S64" i="31" s="1"/>
  <c r="U64" i="31" s="1"/>
  <c r="AQ64" i="31" s="1"/>
  <c r="AU64" i="31" s="1"/>
  <c r="P63" i="14"/>
  <c r="Q63" i="14" s="1"/>
  <c r="S63" i="14" s="1"/>
  <c r="U63" i="14" s="1"/>
  <c r="AQ63" i="14" s="1"/>
  <c r="AU63" i="14" s="1"/>
  <c r="O64" i="14"/>
  <c r="P78" i="6"/>
  <c r="Q78" i="6" s="1"/>
  <c r="S78" i="6" s="1"/>
  <c r="U78" i="6" s="1"/>
  <c r="AQ78" i="6" s="1"/>
  <c r="AU78" i="6" s="1"/>
  <c r="AX123" i="16"/>
  <c r="BA123" i="16"/>
  <c r="P110" i="29"/>
  <c r="Q110" i="29" s="1"/>
  <c r="S110" i="29" s="1"/>
  <c r="U110" i="29" s="1"/>
  <c r="AT110" i="29" s="1"/>
  <c r="AX110" i="29" s="1"/>
  <c r="O111" i="29"/>
  <c r="P81" i="1"/>
  <c r="Q81" i="1" s="1"/>
  <c r="S81" i="1" s="1"/>
  <c r="U81" i="1" s="1"/>
  <c r="AQ81" i="1" s="1"/>
  <c r="AU81" i="1" s="1"/>
  <c r="O82" i="1"/>
  <c r="P109" i="16"/>
  <c r="Q109" i="16" s="1"/>
  <c r="S109" i="16" s="1"/>
  <c r="U109" i="16" s="1"/>
  <c r="AT109" i="16" s="1"/>
  <c r="AX109" i="16" s="1"/>
  <c r="P78" i="16"/>
  <c r="Q78" i="16" s="1"/>
  <c r="S78" i="16" s="1"/>
  <c r="U78" i="16" s="1"/>
  <c r="AQ78" i="16" s="1"/>
  <c r="AU78" i="16" s="1"/>
  <c r="O79" i="16"/>
  <c r="P30" i="25"/>
  <c r="Q30" i="25" s="1"/>
  <c r="S30" i="25" s="1"/>
  <c r="U30" i="25" s="1"/>
  <c r="AQ30" i="25" s="1"/>
  <c r="AU30" i="25" s="1"/>
  <c r="O31" i="25"/>
  <c r="P62" i="27"/>
  <c r="Q62" i="27" s="1"/>
  <c r="S62" i="27" s="1"/>
  <c r="U62" i="27" s="1"/>
  <c r="AQ62" i="27" s="1"/>
  <c r="AU62" i="27" s="1"/>
  <c r="O63" i="27"/>
  <c r="P33" i="26"/>
  <c r="Q33" i="26" s="1"/>
  <c r="S33" i="26" s="1"/>
  <c r="U33" i="26" s="1"/>
  <c r="AQ33" i="26" s="1"/>
  <c r="AU33" i="26" s="1"/>
  <c r="O34" i="26"/>
  <c r="P93" i="30"/>
  <c r="Q93" i="30" s="1"/>
  <c r="S93" i="30" s="1"/>
  <c r="U93" i="30" s="1"/>
  <c r="AJ93" i="30" s="1"/>
  <c r="AN93" i="30" s="1"/>
  <c r="O94" i="30"/>
  <c r="P108" i="11"/>
  <c r="Q108" i="11" s="1"/>
  <c r="S108" i="11" s="1"/>
  <c r="U108" i="11" s="1"/>
  <c r="AT108" i="11" s="1"/>
  <c r="AX108" i="11" s="1"/>
  <c r="P31" i="30"/>
  <c r="Q31" i="30" s="1"/>
  <c r="S31" i="30" s="1"/>
  <c r="U31" i="30" s="1"/>
  <c r="AQ31" i="30" s="1"/>
  <c r="AU31" i="30" s="1"/>
  <c r="P31" i="18"/>
  <c r="Q31" i="18" s="1"/>
  <c r="S31" i="18" s="1"/>
  <c r="U31" i="18" s="1"/>
  <c r="AQ31" i="18" s="1"/>
  <c r="AU31" i="18" s="1"/>
  <c r="O32" i="18"/>
  <c r="AX124" i="21"/>
  <c r="BA124" i="21"/>
  <c r="O94" i="29"/>
  <c r="O64" i="21"/>
  <c r="O78" i="9"/>
  <c r="O79" i="13"/>
  <c r="P47" i="31"/>
  <c r="Q47" i="31" s="1"/>
  <c r="S47" i="31" s="1"/>
  <c r="U47" i="31" s="1"/>
  <c r="AQ47" i="31" s="1"/>
  <c r="AU47" i="31" s="1"/>
  <c r="O79" i="11"/>
  <c r="N109" i="2"/>
  <c r="O109" i="2" s="1"/>
  <c r="O32" i="2"/>
  <c r="O31" i="13"/>
  <c r="O110" i="19"/>
  <c r="P108" i="17"/>
  <c r="Q108" i="17" s="1"/>
  <c r="S108" i="17" s="1"/>
  <c r="U108" i="17" s="1"/>
  <c r="AT108" i="17" s="1"/>
  <c r="AX108" i="17" s="1"/>
  <c r="N109" i="17"/>
  <c r="O109" i="17" s="1"/>
  <c r="P94" i="5"/>
  <c r="Q94" i="5" s="1"/>
  <c r="S94" i="5" s="1"/>
  <c r="U94" i="5" s="1"/>
  <c r="AJ94" i="5" s="1"/>
  <c r="AN94" i="5" s="1"/>
  <c r="P128" i="25"/>
  <c r="Q128" i="25" s="1"/>
  <c r="S128" i="25" s="1"/>
  <c r="U128" i="25" s="1"/>
  <c r="AT128" i="25" s="1"/>
  <c r="P47" i="6"/>
  <c r="Q47" i="6" s="1"/>
  <c r="S47" i="6" s="1"/>
  <c r="U47" i="6" s="1"/>
  <c r="AQ47" i="6" s="1"/>
  <c r="AU47" i="6" s="1"/>
  <c r="N93" i="28"/>
  <c r="P92" i="28"/>
  <c r="Q92" i="28" s="1"/>
  <c r="S92" i="28" s="1"/>
  <c r="U92" i="28" s="1"/>
  <c r="AJ92" i="28" s="1"/>
  <c r="AN92" i="28" s="1"/>
  <c r="O93" i="28"/>
  <c r="P124" i="17"/>
  <c r="Q124" i="17" s="1"/>
  <c r="S124" i="17" s="1"/>
  <c r="U124" i="17" s="1"/>
  <c r="AT124" i="17" s="1"/>
  <c r="P93" i="17"/>
  <c r="Q93" i="17" s="1"/>
  <c r="S93" i="17" s="1"/>
  <c r="U93" i="17" s="1"/>
  <c r="AJ93" i="17" s="1"/>
  <c r="AN93" i="17" s="1"/>
  <c r="P47" i="21"/>
  <c r="Q47" i="21" s="1"/>
  <c r="S47" i="21" s="1"/>
  <c r="U47" i="21" s="1"/>
  <c r="AQ47" i="21" s="1"/>
  <c r="AU47" i="21" s="1"/>
  <c r="P94" i="27"/>
  <c r="Q94" i="27" s="1"/>
  <c r="S94" i="27" s="1"/>
  <c r="U94" i="27" s="1"/>
  <c r="AJ94" i="27" s="1"/>
  <c r="AN94" i="27" s="1"/>
  <c r="P94" i="4"/>
  <c r="Q94" i="4" s="1"/>
  <c r="S94" i="4" s="1"/>
  <c r="U94" i="4" s="1"/>
  <c r="AJ94" i="4" s="1"/>
  <c r="AN94" i="4" s="1"/>
  <c r="P79" i="2"/>
  <c r="Q79" i="2" s="1"/>
  <c r="S79" i="2" s="1"/>
  <c r="U79" i="2" s="1"/>
  <c r="AQ79" i="2" s="1"/>
  <c r="AU79" i="2" s="1"/>
  <c r="P140" i="11"/>
  <c r="Q140" i="11" s="1"/>
  <c r="S140" i="11" s="1"/>
  <c r="U140" i="11" s="1"/>
  <c r="AT140" i="11" s="1"/>
  <c r="AX140" i="11" s="1"/>
  <c r="O141" i="11"/>
  <c r="P125" i="19"/>
  <c r="Q125" i="19" s="1"/>
  <c r="S125" i="19" s="1"/>
  <c r="U125" i="19" s="1"/>
  <c r="AT125" i="19" s="1"/>
  <c r="O126" i="19"/>
  <c r="P78" i="20"/>
  <c r="Q78" i="20" s="1"/>
  <c r="S78" i="20" s="1"/>
  <c r="U78" i="20" s="1"/>
  <c r="AQ78" i="20" s="1"/>
  <c r="AU78" i="20" s="1"/>
  <c r="O79" i="20"/>
  <c r="P33" i="7"/>
  <c r="Q33" i="7" s="1"/>
  <c r="S33" i="7" s="1"/>
  <c r="U33" i="7" s="1"/>
  <c r="AQ33" i="7" s="1"/>
  <c r="AU33" i="7" s="1"/>
  <c r="O34" i="7"/>
  <c r="P93" i="18"/>
  <c r="Q93" i="18" s="1"/>
  <c r="S93" i="18" s="1"/>
  <c r="U93" i="18" s="1"/>
  <c r="AJ93" i="18" s="1"/>
  <c r="AN93" i="18" s="1"/>
  <c r="O94" i="18"/>
  <c r="O63" i="15"/>
  <c r="N140" i="31"/>
  <c r="P139" i="31"/>
  <c r="Q139" i="31" s="1"/>
  <c r="S139" i="31" s="1"/>
  <c r="U139" i="31" s="1"/>
  <c r="AT139" i="31" s="1"/>
  <c r="AX139" i="31" s="1"/>
  <c r="O140" i="31"/>
  <c r="AX127" i="25"/>
  <c r="BA127" i="25"/>
  <c r="O139" i="26"/>
  <c r="O80" i="30"/>
  <c r="P31" i="22"/>
  <c r="Q31" i="22" s="1"/>
  <c r="S31" i="22" s="1"/>
  <c r="U31" i="22" s="1"/>
  <c r="AQ31" i="22" s="1"/>
  <c r="AU31" i="22" s="1"/>
  <c r="O32" i="22"/>
  <c r="O35" i="33"/>
  <c r="N140" i="24"/>
  <c r="O140" i="24" s="1"/>
  <c r="P78" i="24"/>
  <c r="Q78" i="24" s="1"/>
  <c r="S78" i="24" s="1"/>
  <c r="U78" i="24" s="1"/>
  <c r="AQ78" i="24" s="1"/>
  <c r="AU78" i="24" s="1"/>
  <c r="O79" i="24"/>
  <c r="P46" i="9"/>
  <c r="Q46" i="9" s="1"/>
  <c r="S46" i="9" s="1"/>
  <c r="U46" i="9" s="1"/>
  <c r="AQ46" i="9" s="1"/>
  <c r="AU46" i="9" s="1"/>
  <c r="O47" i="9"/>
  <c r="BA124" i="8"/>
  <c r="AX124" i="8"/>
  <c r="O95" i="12"/>
  <c r="O80" i="8"/>
  <c r="P93" i="7"/>
  <c r="Q93" i="7" s="1"/>
  <c r="S93" i="7" s="1"/>
  <c r="U93" i="7" s="1"/>
  <c r="AJ93" i="7" s="1"/>
  <c r="AN93" i="7" s="1"/>
  <c r="O94" i="7"/>
  <c r="BA124" i="7"/>
  <c r="AX124" i="7"/>
  <c r="O109" i="22"/>
  <c r="O112" i="25"/>
  <c r="O63" i="17"/>
  <c r="N109" i="6"/>
  <c r="O109" i="6" s="1"/>
  <c r="O94" i="11"/>
  <c r="O31" i="28"/>
  <c r="O31" i="4"/>
  <c r="P79" i="33"/>
  <c r="Q79" i="33" s="1"/>
  <c r="S79" i="33" s="1"/>
  <c r="U79" i="33" s="1"/>
  <c r="AQ79" i="33" s="1"/>
  <c r="AU79" i="33" s="1"/>
  <c r="O80" i="33"/>
  <c r="P32" i="16"/>
  <c r="Q32" i="16" s="1"/>
  <c r="S32" i="16" s="1"/>
  <c r="U32" i="16" s="1"/>
  <c r="AQ32" i="16" s="1"/>
  <c r="AU32" i="16" s="1"/>
  <c r="O33" i="16"/>
  <c r="P49" i="8"/>
  <c r="Q49" i="8" s="1"/>
  <c r="S49" i="8" s="1"/>
  <c r="U49" i="8" s="1"/>
  <c r="AQ49" i="8" s="1"/>
  <c r="AU49" i="8" s="1"/>
  <c r="O50" i="8"/>
  <c r="P125" i="24"/>
  <c r="Q125" i="24" s="1"/>
  <c r="S125" i="24" s="1"/>
  <c r="U125" i="24" s="1"/>
  <c r="AT125" i="24" s="1"/>
  <c r="O126" i="24"/>
  <c r="N140" i="30"/>
  <c r="O140" i="30" s="1"/>
  <c r="P139" i="30"/>
  <c r="Q139" i="30" s="1"/>
  <c r="S139" i="30" s="1"/>
  <c r="U139" i="30" s="1"/>
  <c r="AT139" i="30" s="1"/>
  <c r="AX139" i="30" s="1"/>
  <c r="P63" i="29"/>
  <c r="Q63" i="29" s="1"/>
  <c r="S63" i="29" s="1"/>
  <c r="U63" i="29" s="1"/>
  <c r="AQ63" i="29" s="1"/>
  <c r="AU63" i="29" s="1"/>
  <c r="P31" i="23"/>
  <c r="Q31" i="23" s="1"/>
  <c r="S31" i="23" s="1"/>
  <c r="U31" i="23" s="1"/>
  <c r="AQ31" i="23" s="1"/>
  <c r="AU31" i="23" s="1"/>
  <c r="P48" i="12"/>
  <c r="Q48" i="12" s="1"/>
  <c r="S48" i="12" s="1"/>
  <c r="U48" i="12" s="1"/>
  <c r="AQ48" i="12" s="1"/>
  <c r="AU48" i="12" s="1"/>
  <c r="P33" i="12"/>
  <c r="Q33" i="12" s="1"/>
  <c r="S33" i="12" s="1"/>
  <c r="U33" i="12" s="1"/>
  <c r="AQ33" i="12" s="1"/>
  <c r="AU33" i="12" s="1"/>
  <c r="P140" i="13"/>
  <c r="Q140" i="13" s="1"/>
  <c r="S140" i="13" s="1"/>
  <c r="U140" i="13" s="1"/>
  <c r="AT140" i="13" s="1"/>
  <c r="AX140" i="13" s="1"/>
  <c r="P95" i="3"/>
  <c r="Q95" i="3" s="1"/>
  <c r="S95" i="3" s="1"/>
  <c r="U95" i="3" s="1"/>
  <c r="AJ95" i="3" s="1"/>
  <c r="AN95" i="3" s="1"/>
  <c r="O96" i="3"/>
  <c r="N125" i="2"/>
  <c r="O125" i="2" s="1"/>
  <c r="P124" i="2"/>
  <c r="Q124" i="2" s="1"/>
  <c r="S124" i="2" s="1"/>
  <c r="U124" i="2" s="1"/>
  <c r="AT124" i="2" s="1"/>
  <c r="P139" i="16"/>
  <c r="Q139" i="16" s="1"/>
  <c r="S139" i="16" s="1"/>
  <c r="U139" i="16" s="1"/>
  <c r="AT139" i="16" s="1"/>
  <c r="AX139" i="16" s="1"/>
  <c r="P48" i="27"/>
  <c r="Q48" i="27" s="1"/>
  <c r="S48" i="27" s="1"/>
  <c r="U48" i="27" s="1"/>
  <c r="AQ48" i="27" s="1"/>
  <c r="AU48" i="27" s="1"/>
  <c r="P63" i="22"/>
  <c r="Q63" i="22" s="1"/>
  <c r="S63" i="22" s="1"/>
  <c r="U63" i="22" s="1"/>
  <c r="AQ63" i="22" s="1"/>
  <c r="AU63" i="22" s="1"/>
  <c r="P110" i="21"/>
  <c r="Q110" i="21" s="1"/>
  <c r="S110" i="21" s="1"/>
  <c r="U110" i="21" s="1"/>
  <c r="AT110" i="21" s="1"/>
  <c r="AX110" i="21" s="1"/>
  <c r="P109" i="3"/>
  <c r="Q109" i="3" s="1"/>
  <c r="S109" i="3" s="1"/>
  <c r="U109" i="3" s="1"/>
  <c r="AT109" i="3" s="1"/>
  <c r="AX109" i="3" s="1"/>
  <c r="O110" i="3"/>
  <c r="O94" i="1"/>
  <c r="P139" i="2"/>
  <c r="Q139" i="2" s="1"/>
  <c r="S139" i="2" s="1"/>
  <c r="U139" i="2" s="1"/>
  <c r="AT139" i="2" s="1"/>
  <c r="AX139" i="2" s="1"/>
  <c r="BA124" i="24"/>
  <c r="AX124" i="24"/>
  <c r="O125" i="9"/>
  <c r="O48" i="15"/>
  <c r="O47" i="24"/>
  <c r="N93" i="14"/>
  <c r="O93" i="14" s="1"/>
  <c r="O32" i="27"/>
  <c r="O109" i="18"/>
  <c r="P62" i="33"/>
  <c r="Q62" i="33" s="1"/>
  <c r="S62" i="33" s="1"/>
  <c r="U62" i="33" s="1"/>
  <c r="AQ62" i="33" s="1"/>
  <c r="AU62" i="33" s="1"/>
  <c r="O63" i="33"/>
  <c r="N77" i="15"/>
  <c r="O77" i="15" s="1"/>
  <c r="O125" i="29"/>
  <c r="O94" i="31"/>
  <c r="BA123" i="2"/>
  <c r="AX123" i="2"/>
  <c r="O48" i="13"/>
  <c r="O64" i="26"/>
  <c r="N109" i="22"/>
  <c r="P109" i="9"/>
  <c r="Q109" i="9" s="1"/>
  <c r="S109" i="9" s="1"/>
  <c r="U109" i="9" s="1"/>
  <c r="AT109" i="9" s="1"/>
  <c r="AX109" i="9" s="1"/>
  <c r="O110" i="9"/>
  <c r="O48" i="4"/>
  <c r="O139" i="27"/>
  <c r="P62" i="28"/>
  <c r="Q62" i="28" s="1"/>
  <c r="S62" i="28" s="1"/>
  <c r="U62" i="28" s="1"/>
  <c r="AQ62" i="28" s="1"/>
  <c r="AU62" i="28" s="1"/>
  <c r="O63" i="28"/>
  <c r="O109" i="4"/>
  <c r="O47" i="17"/>
  <c r="O141" i="1"/>
  <c r="O78" i="26"/>
  <c r="P77" i="25"/>
  <c r="Q77" i="25" s="1"/>
  <c r="S77" i="25" s="1"/>
  <c r="U77" i="25" s="1"/>
  <c r="AQ77" i="25" s="1"/>
  <c r="AU77" i="25" s="1"/>
  <c r="O78" i="25"/>
  <c r="P63" i="25"/>
  <c r="Q63" i="25" s="1"/>
  <c r="S63" i="25" s="1"/>
  <c r="U63" i="25" s="1"/>
  <c r="AQ63" i="25" s="1"/>
  <c r="AU63" i="25" s="1"/>
  <c r="O64" i="25"/>
  <c r="P34" i="24"/>
  <c r="Q34" i="24" s="1"/>
  <c r="S34" i="24" s="1"/>
  <c r="U34" i="24" s="1"/>
  <c r="AQ34" i="24" s="1"/>
  <c r="AU34" i="24" s="1"/>
  <c r="O35" i="24"/>
  <c r="N125" i="27"/>
  <c r="P48" i="28"/>
  <c r="Q48" i="28" s="1"/>
  <c r="S48" i="28" s="1"/>
  <c r="U48" i="28" s="1"/>
  <c r="AQ48" i="28" s="1"/>
  <c r="AU48" i="28" s="1"/>
  <c r="P48" i="7"/>
  <c r="Q48" i="7" s="1"/>
  <c r="S48" i="7" s="1"/>
  <c r="U48" i="7" s="1"/>
  <c r="AQ48" i="7" s="1"/>
  <c r="AU48" i="7" s="1"/>
  <c r="O125" i="27"/>
  <c r="AX124" i="9"/>
  <c r="BA124" i="9"/>
  <c r="P33" i="29"/>
  <c r="Q33" i="29" s="1"/>
  <c r="S33" i="29" s="1"/>
  <c r="U33" i="29" s="1"/>
  <c r="AQ33" i="29" s="1"/>
  <c r="AU33" i="29" s="1"/>
  <c r="O34" i="29"/>
  <c r="N125" i="29"/>
  <c r="O93" i="9"/>
  <c r="O78" i="31"/>
  <c r="O50" i="5"/>
  <c r="O64" i="18"/>
  <c r="O93" i="19"/>
  <c r="O47" i="23"/>
  <c r="P141" i="34" l="1"/>
  <c r="Q141" i="34" s="1"/>
  <c r="S141" i="34" s="1"/>
  <c r="U141" i="34" s="1"/>
  <c r="AT141" i="34" s="1"/>
  <c r="AX141" i="34" s="1"/>
  <c r="O142" i="34"/>
  <c r="P97" i="34"/>
  <c r="Q97" i="34" s="1"/>
  <c r="S97" i="34" s="1"/>
  <c r="U97" i="34" s="1"/>
  <c r="AJ97" i="34" s="1"/>
  <c r="AN97" i="34" s="1"/>
  <c r="O98" i="34"/>
  <c r="O65" i="34"/>
  <c r="P81" i="34"/>
  <c r="Q81" i="34" s="1"/>
  <c r="S81" i="34" s="1"/>
  <c r="U81" i="34" s="1"/>
  <c r="AQ81" i="34" s="1"/>
  <c r="AU81" i="34" s="1"/>
  <c r="O82" i="34"/>
  <c r="P111" i="34"/>
  <c r="Q111" i="34" s="1"/>
  <c r="S111" i="34" s="1"/>
  <c r="U111" i="34" s="1"/>
  <c r="AT111" i="34" s="1"/>
  <c r="AX111" i="34" s="1"/>
  <c r="O112" i="34"/>
  <c r="AX127" i="34"/>
  <c r="BA127" i="34"/>
  <c r="O128" i="34"/>
  <c r="O49" i="34"/>
  <c r="P33" i="34"/>
  <c r="Q33" i="34" s="1"/>
  <c r="S33" i="34" s="1"/>
  <c r="U33" i="34" s="1"/>
  <c r="AQ33" i="34" s="1"/>
  <c r="AU33" i="34" s="1"/>
  <c r="P140" i="30"/>
  <c r="Q140" i="30" s="1"/>
  <c r="S140" i="30" s="1"/>
  <c r="U140" i="30" s="1"/>
  <c r="AT140" i="30" s="1"/>
  <c r="AX140" i="30" s="1"/>
  <c r="O141" i="30"/>
  <c r="P77" i="15"/>
  <c r="Q77" i="15" s="1"/>
  <c r="S77" i="15" s="1"/>
  <c r="U77" i="15" s="1"/>
  <c r="AQ77" i="15" s="1"/>
  <c r="AU77" i="15" s="1"/>
  <c r="O78" i="15"/>
  <c r="P109" i="2"/>
  <c r="Q109" i="2" s="1"/>
  <c r="S109" i="2" s="1"/>
  <c r="U109" i="2" s="1"/>
  <c r="AT109" i="2" s="1"/>
  <c r="AX109" i="2" s="1"/>
  <c r="O110" i="2"/>
  <c r="P109" i="15"/>
  <c r="Q109" i="15" s="1"/>
  <c r="S109" i="15" s="1"/>
  <c r="U109" i="15" s="1"/>
  <c r="AT109" i="15" s="1"/>
  <c r="AX109" i="15" s="1"/>
  <c r="O110" i="15"/>
  <c r="P125" i="23"/>
  <c r="Q125" i="23" s="1"/>
  <c r="S125" i="23" s="1"/>
  <c r="U125" i="23" s="1"/>
  <c r="AT125" i="23" s="1"/>
  <c r="O126" i="23"/>
  <c r="P125" i="18"/>
  <c r="Q125" i="18" s="1"/>
  <c r="S125" i="18" s="1"/>
  <c r="U125" i="18" s="1"/>
  <c r="AT125" i="18" s="1"/>
  <c r="P140" i="22"/>
  <c r="Q140" i="22" s="1"/>
  <c r="S140" i="22" s="1"/>
  <c r="U140" i="22" s="1"/>
  <c r="AT140" i="22" s="1"/>
  <c r="AX140" i="22" s="1"/>
  <c r="O141" i="22"/>
  <c r="P125" i="11"/>
  <c r="Q125" i="11" s="1"/>
  <c r="S125" i="11" s="1"/>
  <c r="U125" i="11" s="1"/>
  <c r="AT125" i="11" s="1"/>
  <c r="O126" i="11"/>
  <c r="P125" i="2"/>
  <c r="Q125" i="2" s="1"/>
  <c r="S125" i="2" s="1"/>
  <c r="U125" i="2" s="1"/>
  <c r="AT125" i="2" s="1"/>
  <c r="O126" i="2"/>
  <c r="P140" i="24"/>
  <c r="Q140" i="24" s="1"/>
  <c r="S140" i="24" s="1"/>
  <c r="U140" i="24" s="1"/>
  <c r="AT140" i="24" s="1"/>
  <c r="AX140" i="24" s="1"/>
  <c r="O141" i="24"/>
  <c r="P109" i="17"/>
  <c r="Q109" i="17" s="1"/>
  <c r="S109" i="17" s="1"/>
  <c r="U109" i="17" s="1"/>
  <c r="AT109" i="17" s="1"/>
  <c r="AX109" i="17" s="1"/>
  <c r="O110" i="17"/>
  <c r="P109" i="22"/>
  <c r="Q109" i="22" s="1"/>
  <c r="S109" i="22" s="1"/>
  <c r="U109" i="22" s="1"/>
  <c r="AT109" i="22" s="1"/>
  <c r="AX109" i="22" s="1"/>
  <c r="O110" i="22"/>
  <c r="P94" i="8"/>
  <c r="Q94" i="8" s="1"/>
  <c r="S94" i="8" s="1"/>
  <c r="U94" i="8" s="1"/>
  <c r="AJ94" i="8" s="1"/>
  <c r="AN94" i="8" s="1"/>
  <c r="O95" i="8"/>
  <c r="P126" i="21"/>
  <c r="Q126" i="21" s="1"/>
  <c r="S126" i="21" s="1"/>
  <c r="U126" i="21" s="1"/>
  <c r="AT126" i="21" s="1"/>
  <c r="P80" i="30"/>
  <c r="Q80" i="30" s="1"/>
  <c r="S80" i="30" s="1"/>
  <c r="U80" i="30" s="1"/>
  <c r="AQ80" i="30" s="1"/>
  <c r="AU80" i="30" s="1"/>
  <c r="O81" i="30"/>
  <c r="P95" i="23"/>
  <c r="Q95" i="23" s="1"/>
  <c r="S95" i="23" s="1"/>
  <c r="U95" i="23" s="1"/>
  <c r="AJ95" i="23" s="1"/>
  <c r="AN95" i="23" s="1"/>
  <c r="P141" i="1"/>
  <c r="Q141" i="1" s="1"/>
  <c r="S141" i="1" s="1"/>
  <c r="U141" i="1" s="1"/>
  <c r="AT141" i="1" s="1"/>
  <c r="AX141" i="1" s="1"/>
  <c r="O142" i="1"/>
  <c r="O141" i="13"/>
  <c r="P50" i="8"/>
  <c r="Q50" i="8" s="1"/>
  <c r="S50" i="8" s="1"/>
  <c r="U50" i="8" s="1"/>
  <c r="AQ50" i="8" s="1"/>
  <c r="AU50" i="8" s="1"/>
  <c r="O51" i="8"/>
  <c r="P94" i="7"/>
  <c r="Q94" i="7" s="1"/>
  <c r="S94" i="7" s="1"/>
  <c r="U94" i="7" s="1"/>
  <c r="AJ94" i="7" s="1"/>
  <c r="AN94" i="7" s="1"/>
  <c r="O95" i="7"/>
  <c r="P139" i="26"/>
  <c r="Q139" i="26" s="1"/>
  <c r="S139" i="26" s="1"/>
  <c r="U139" i="26" s="1"/>
  <c r="AT139" i="26" s="1"/>
  <c r="AX139" i="26" s="1"/>
  <c r="P141" i="11"/>
  <c r="Q141" i="11" s="1"/>
  <c r="S141" i="11" s="1"/>
  <c r="U141" i="11" s="1"/>
  <c r="AT141" i="11" s="1"/>
  <c r="AX141" i="11" s="1"/>
  <c r="O142" i="11"/>
  <c r="P93" i="28"/>
  <c r="Q93" i="28" s="1"/>
  <c r="S93" i="28" s="1"/>
  <c r="U93" i="28" s="1"/>
  <c r="AJ93" i="28" s="1"/>
  <c r="AN93" i="28" s="1"/>
  <c r="P32" i="10"/>
  <c r="Q32" i="10" s="1"/>
  <c r="S32" i="10" s="1"/>
  <c r="U32" i="10" s="1"/>
  <c r="AQ32" i="10" s="1"/>
  <c r="AU32" i="10" s="1"/>
  <c r="O33" i="10"/>
  <c r="P64" i="7"/>
  <c r="Q64" i="7" s="1"/>
  <c r="S64" i="7" s="1"/>
  <c r="U64" i="7" s="1"/>
  <c r="AQ64" i="7" s="1"/>
  <c r="AU64" i="7" s="1"/>
  <c r="O65" i="7"/>
  <c r="N140" i="10"/>
  <c r="O140" i="10" s="1"/>
  <c r="P48" i="25"/>
  <c r="Q48" i="25" s="1"/>
  <c r="S48" i="25" s="1"/>
  <c r="U48" i="25" s="1"/>
  <c r="AQ48" i="25" s="1"/>
  <c r="AU48" i="25" s="1"/>
  <c r="O49" i="25"/>
  <c r="P63" i="30"/>
  <c r="Q63" i="30" s="1"/>
  <c r="S63" i="30" s="1"/>
  <c r="U63" i="30" s="1"/>
  <c r="AQ63" i="30" s="1"/>
  <c r="AU63" i="30" s="1"/>
  <c r="O64" i="30"/>
  <c r="P125" i="30"/>
  <c r="Q125" i="30" s="1"/>
  <c r="S125" i="30" s="1"/>
  <c r="U125" i="30" s="1"/>
  <c r="AT125" i="30" s="1"/>
  <c r="O126" i="30"/>
  <c r="P94" i="22"/>
  <c r="Q94" i="22" s="1"/>
  <c r="S94" i="22" s="1"/>
  <c r="U94" i="22" s="1"/>
  <c r="AJ94" i="22" s="1"/>
  <c r="AN94" i="22" s="1"/>
  <c r="O94" i="15"/>
  <c r="P110" i="30"/>
  <c r="Q110" i="30" s="1"/>
  <c r="S110" i="30" s="1"/>
  <c r="U110" i="30" s="1"/>
  <c r="AT110" i="30" s="1"/>
  <c r="AX110" i="30" s="1"/>
  <c r="P31" i="25"/>
  <c r="Q31" i="25" s="1"/>
  <c r="S31" i="25" s="1"/>
  <c r="U31" i="25" s="1"/>
  <c r="AQ31" i="25" s="1"/>
  <c r="AU31" i="25" s="1"/>
  <c r="O32" i="25"/>
  <c r="P110" i="13"/>
  <c r="Q110" i="13" s="1"/>
  <c r="S110" i="13" s="1"/>
  <c r="U110" i="13" s="1"/>
  <c r="AT110" i="13" s="1"/>
  <c r="AX110" i="13" s="1"/>
  <c r="O111" i="13"/>
  <c r="P94" i="1"/>
  <c r="Q94" i="1" s="1"/>
  <c r="S94" i="1" s="1"/>
  <c r="U94" i="1" s="1"/>
  <c r="AJ94" i="1" s="1"/>
  <c r="AN94" i="1" s="1"/>
  <c r="P31" i="13"/>
  <c r="Q31" i="13" s="1"/>
  <c r="S31" i="13" s="1"/>
  <c r="U31" i="13" s="1"/>
  <c r="AQ31" i="13" s="1"/>
  <c r="AU31" i="13" s="1"/>
  <c r="O32" i="13"/>
  <c r="P125" i="29"/>
  <c r="Q125" i="29" s="1"/>
  <c r="S125" i="29" s="1"/>
  <c r="U125" i="29" s="1"/>
  <c r="AT125" i="29" s="1"/>
  <c r="O126" i="29"/>
  <c r="P33" i="14"/>
  <c r="Q33" i="14" s="1"/>
  <c r="S33" i="14" s="1"/>
  <c r="U33" i="14" s="1"/>
  <c r="AQ33" i="14" s="1"/>
  <c r="AU33" i="14" s="1"/>
  <c r="P47" i="17"/>
  <c r="Q47" i="17" s="1"/>
  <c r="S47" i="17" s="1"/>
  <c r="U47" i="17" s="1"/>
  <c r="AQ47" i="17" s="1"/>
  <c r="AU47" i="17" s="1"/>
  <c r="P63" i="33"/>
  <c r="Q63" i="33" s="1"/>
  <c r="S63" i="33" s="1"/>
  <c r="U63" i="33" s="1"/>
  <c r="AQ63" i="33" s="1"/>
  <c r="AU63" i="33" s="1"/>
  <c r="P32" i="2"/>
  <c r="Q32" i="2" s="1"/>
  <c r="S32" i="2" s="1"/>
  <c r="U32" i="2" s="1"/>
  <c r="AQ32" i="2" s="1"/>
  <c r="AU32" i="2" s="1"/>
  <c r="O33" i="2"/>
  <c r="O32" i="30"/>
  <c r="O65" i="31"/>
  <c r="O64" i="2"/>
  <c r="P65" i="1"/>
  <c r="Q65" i="1" s="1"/>
  <c r="S65" i="1" s="1"/>
  <c r="U65" i="1" s="1"/>
  <c r="AQ65" i="1" s="1"/>
  <c r="AU65" i="1" s="1"/>
  <c r="O66" i="1"/>
  <c r="N140" i="5"/>
  <c r="O140" i="5" s="1"/>
  <c r="O139" i="14"/>
  <c r="P93" i="20"/>
  <c r="Q93" i="20" s="1"/>
  <c r="S93" i="20" s="1"/>
  <c r="U93" i="20" s="1"/>
  <c r="AJ93" i="20" s="1"/>
  <c r="AN93" i="20" s="1"/>
  <c r="O94" i="20"/>
  <c r="P109" i="10"/>
  <c r="Q109" i="10" s="1"/>
  <c r="S109" i="10" s="1"/>
  <c r="U109" i="10" s="1"/>
  <c r="AT109" i="10" s="1"/>
  <c r="AX109" i="10" s="1"/>
  <c r="O110" i="10"/>
  <c r="O94" i="16"/>
  <c r="O139" i="28"/>
  <c r="O66" i="9"/>
  <c r="P33" i="9"/>
  <c r="Q33" i="9" s="1"/>
  <c r="S33" i="9" s="1"/>
  <c r="U33" i="9" s="1"/>
  <c r="AQ33" i="9" s="1"/>
  <c r="AU33" i="9" s="1"/>
  <c r="O34" i="9"/>
  <c r="P78" i="23"/>
  <c r="Q78" i="23" s="1"/>
  <c r="S78" i="23" s="1"/>
  <c r="U78" i="23" s="1"/>
  <c r="AQ78" i="23" s="1"/>
  <c r="AU78" i="23" s="1"/>
  <c r="O79" i="23"/>
  <c r="BA124" i="17"/>
  <c r="AX124" i="17"/>
  <c r="N140" i="15"/>
  <c r="P139" i="15"/>
  <c r="Q139" i="15" s="1"/>
  <c r="S139" i="15" s="1"/>
  <c r="U139" i="15" s="1"/>
  <c r="AT139" i="15" s="1"/>
  <c r="AX139" i="15" s="1"/>
  <c r="N125" i="17"/>
  <c r="O125" i="17" s="1"/>
  <c r="P51" i="18"/>
  <c r="Q51" i="18" s="1"/>
  <c r="S51" i="18" s="1"/>
  <c r="U51" i="18" s="1"/>
  <c r="AQ51" i="18" s="1"/>
  <c r="AU51" i="18" s="1"/>
  <c r="N52" i="18"/>
  <c r="O52" i="18" s="1"/>
  <c r="P109" i="4"/>
  <c r="Q109" i="4" s="1"/>
  <c r="S109" i="4" s="1"/>
  <c r="U109" i="4" s="1"/>
  <c r="AT109" i="4" s="1"/>
  <c r="AX109" i="4" s="1"/>
  <c r="O110" i="4"/>
  <c r="O111" i="21"/>
  <c r="O34" i="12"/>
  <c r="P80" i="8"/>
  <c r="Q80" i="8" s="1"/>
  <c r="S80" i="8" s="1"/>
  <c r="U80" i="8" s="1"/>
  <c r="AQ80" i="8" s="1"/>
  <c r="AU80" i="8" s="1"/>
  <c r="O80" i="2"/>
  <c r="O110" i="16"/>
  <c r="O94" i="6"/>
  <c r="P48" i="30"/>
  <c r="Q48" i="30" s="1"/>
  <c r="S48" i="30" s="1"/>
  <c r="U48" i="30" s="1"/>
  <c r="AQ48" i="30" s="1"/>
  <c r="AU48" i="30" s="1"/>
  <c r="P65" i="19"/>
  <c r="Q65" i="19" s="1"/>
  <c r="S65" i="19" s="1"/>
  <c r="U65" i="19" s="1"/>
  <c r="AQ65" i="19" s="1"/>
  <c r="AU65" i="19" s="1"/>
  <c r="O66" i="19"/>
  <c r="P94" i="26"/>
  <c r="Q94" i="26" s="1"/>
  <c r="S94" i="26" s="1"/>
  <c r="U94" i="26" s="1"/>
  <c r="AJ94" i="26" s="1"/>
  <c r="AN94" i="26" s="1"/>
  <c r="O95" i="26"/>
  <c r="P33" i="8"/>
  <c r="Q33" i="8" s="1"/>
  <c r="S33" i="8" s="1"/>
  <c r="U33" i="8" s="1"/>
  <c r="AQ33" i="8" s="1"/>
  <c r="AU33" i="8" s="1"/>
  <c r="P64" i="5"/>
  <c r="Q64" i="5" s="1"/>
  <c r="S64" i="5" s="1"/>
  <c r="U64" i="5" s="1"/>
  <c r="AQ64" i="5" s="1"/>
  <c r="AU64" i="5" s="1"/>
  <c r="O65" i="5"/>
  <c r="P140" i="29"/>
  <c r="Q140" i="29" s="1"/>
  <c r="S140" i="29" s="1"/>
  <c r="U140" i="29" s="1"/>
  <c r="AT140" i="29" s="1"/>
  <c r="AX140" i="29" s="1"/>
  <c r="O141" i="29"/>
  <c r="P64" i="8"/>
  <c r="Q64" i="8" s="1"/>
  <c r="S64" i="8" s="1"/>
  <c r="U64" i="8" s="1"/>
  <c r="AQ64" i="8" s="1"/>
  <c r="AU64" i="8" s="1"/>
  <c r="O65" i="8"/>
  <c r="P78" i="25"/>
  <c r="Q78" i="25" s="1"/>
  <c r="S78" i="25" s="1"/>
  <c r="U78" i="25" s="1"/>
  <c r="AQ78" i="25" s="1"/>
  <c r="AU78" i="25" s="1"/>
  <c r="P64" i="14"/>
  <c r="Q64" i="14" s="1"/>
  <c r="S64" i="14" s="1"/>
  <c r="U64" i="14" s="1"/>
  <c r="AQ64" i="14" s="1"/>
  <c r="AU64" i="14" s="1"/>
  <c r="P127" i="1"/>
  <c r="Q127" i="1" s="1"/>
  <c r="S127" i="1" s="1"/>
  <c r="U127" i="1" s="1"/>
  <c r="AT127" i="1" s="1"/>
  <c r="P96" i="3"/>
  <c r="Q96" i="3" s="1"/>
  <c r="S96" i="3" s="1"/>
  <c r="U96" i="3" s="1"/>
  <c r="AJ96" i="3" s="1"/>
  <c r="AN96" i="3" s="1"/>
  <c r="P80" i="22"/>
  <c r="Q80" i="22" s="1"/>
  <c r="S80" i="22" s="1"/>
  <c r="U80" i="22" s="1"/>
  <c r="AQ80" i="22" s="1"/>
  <c r="AU80" i="22" s="1"/>
  <c r="O81" i="22"/>
  <c r="P81" i="10"/>
  <c r="Q81" i="10" s="1"/>
  <c r="S81" i="10" s="1"/>
  <c r="U81" i="10" s="1"/>
  <c r="AQ81" i="10" s="1"/>
  <c r="AU81" i="10" s="1"/>
  <c r="P95" i="12"/>
  <c r="Q95" i="12" s="1"/>
  <c r="S95" i="12" s="1"/>
  <c r="U95" i="12" s="1"/>
  <c r="AJ95" i="12" s="1"/>
  <c r="AN95" i="12" s="1"/>
  <c r="O96" i="12"/>
  <c r="P79" i="11"/>
  <c r="Q79" i="11" s="1"/>
  <c r="S79" i="11" s="1"/>
  <c r="U79" i="11" s="1"/>
  <c r="AQ79" i="11" s="1"/>
  <c r="AU79" i="11" s="1"/>
  <c r="O80" i="11"/>
  <c r="P48" i="19"/>
  <c r="Q48" i="19" s="1"/>
  <c r="S48" i="19" s="1"/>
  <c r="U48" i="19" s="1"/>
  <c r="AQ48" i="19" s="1"/>
  <c r="AU48" i="19" s="1"/>
  <c r="P111" i="8"/>
  <c r="Q111" i="8" s="1"/>
  <c r="S111" i="8" s="1"/>
  <c r="U111" i="8" s="1"/>
  <c r="AT111" i="8" s="1"/>
  <c r="AX111" i="8" s="1"/>
  <c r="N140" i="3"/>
  <c r="P139" i="3"/>
  <c r="Q139" i="3" s="1"/>
  <c r="S139" i="3" s="1"/>
  <c r="U139" i="3" s="1"/>
  <c r="AT139" i="3" s="1"/>
  <c r="AX139" i="3" s="1"/>
  <c r="O140" i="3"/>
  <c r="P49" i="16"/>
  <c r="Q49" i="16" s="1"/>
  <c r="S49" i="16" s="1"/>
  <c r="U49" i="16" s="1"/>
  <c r="AQ49" i="16" s="1"/>
  <c r="AU49" i="16" s="1"/>
  <c r="O50" i="16"/>
  <c r="N109" i="26"/>
  <c r="O109" i="26" s="1"/>
  <c r="P65" i="16"/>
  <c r="Q65" i="16" s="1"/>
  <c r="S65" i="16" s="1"/>
  <c r="U65" i="16" s="1"/>
  <c r="AQ65" i="16" s="1"/>
  <c r="AU65" i="16" s="1"/>
  <c r="O66" i="16"/>
  <c r="O79" i="3"/>
  <c r="O127" i="31"/>
  <c r="P78" i="28"/>
  <c r="Q78" i="28" s="1"/>
  <c r="S78" i="28" s="1"/>
  <c r="U78" i="28" s="1"/>
  <c r="AQ78" i="28" s="1"/>
  <c r="AU78" i="28" s="1"/>
  <c r="O79" i="28"/>
  <c r="P126" i="8"/>
  <c r="Q126" i="8" s="1"/>
  <c r="S126" i="8" s="1"/>
  <c r="U126" i="8" s="1"/>
  <c r="AT126" i="8" s="1"/>
  <c r="O127" i="8"/>
  <c r="P33" i="20"/>
  <c r="Q33" i="20" s="1"/>
  <c r="S33" i="20" s="1"/>
  <c r="U33" i="20" s="1"/>
  <c r="AQ33" i="20" s="1"/>
  <c r="AU33" i="20" s="1"/>
  <c r="O34" i="20"/>
  <c r="P80" i="29"/>
  <c r="Q80" i="29" s="1"/>
  <c r="S80" i="29" s="1"/>
  <c r="U80" i="29" s="1"/>
  <c r="AQ80" i="29" s="1"/>
  <c r="AU80" i="29" s="1"/>
  <c r="O81" i="29"/>
  <c r="AX125" i="24"/>
  <c r="BA125" i="24"/>
  <c r="P65" i="13"/>
  <c r="Q65" i="13" s="1"/>
  <c r="S65" i="13" s="1"/>
  <c r="U65" i="13" s="1"/>
  <c r="AQ65" i="13" s="1"/>
  <c r="AU65" i="13" s="1"/>
  <c r="O66" i="13"/>
  <c r="P63" i="28"/>
  <c r="Q63" i="28" s="1"/>
  <c r="S63" i="28" s="1"/>
  <c r="U63" i="28" s="1"/>
  <c r="AQ63" i="28" s="1"/>
  <c r="AU63" i="28" s="1"/>
  <c r="O64" i="28"/>
  <c r="P33" i="16"/>
  <c r="Q33" i="16" s="1"/>
  <c r="S33" i="16" s="1"/>
  <c r="U33" i="16" s="1"/>
  <c r="AQ33" i="16" s="1"/>
  <c r="AU33" i="16" s="1"/>
  <c r="P140" i="31"/>
  <c r="Q140" i="31" s="1"/>
  <c r="S140" i="31" s="1"/>
  <c r="U140" i="31" s="1"/>
  <c r="AT140" i="31" s="1"/>
  <c r="AX140" i="31" s="1"/>
  <c r="O141" i="31"/>
  <c r="O49" i="7"/>
  <c r="P32" i="27"/>
  <c r="Q32" i="27" s="1"/>
  <c r="S32" i="27" s="1"/>
  <c r="U32" i="27" s="1"/>
  <c r="AQ32" i="27" s="1"/>
  <c r="AU32" i="27" s="1"/>
  <c r="O64" i="22"/>
  <c r="O49" i="12"/>
  <c r="O95" i="4"/>
  <c r="O48" i="6"/>
  <c r="O48" i="31"/>
  <c r="P47" i="29"/>
  <c r="Q47" i="29" s="1"/>
  <c r="S47" i="29" s="1"/>
  <c r="U47" i="29" s="1"/>
  <c r="AQ47" i="29" s="1"/>
  <c r="AU47" i="29" s="1"/>
  <c r="O48" i="29"/>
  <c r="O34" i="19"/>
  <c r="O110" i="31"/>
  <c r="P125" i="28"/>
  <c r="Q125" i="28" s="1"/>
  <c r="S125" i="28" s="1"/>
  <c r="U125" i="28" s="1"/>
  <c r="AT125" i="28" s="1"/>
  <c r="P80" i="27"/>
  <c r="Q80" i="27" s="1"/>
  <c r="S80" i="27" s="1"/>
  <c r="U80" i="27" s="1"/>
  <c r="AQ80" i="27" s="1"/>
  <c r="AU80" i="27" s="1"/>
  <c r="N109" i="14"/>
  <c r="O109" i="14" s="1"/>
  <c r="P95" i="25"/>
  <c r="Q95" i="25" s="1"/>
  <c r="S95" i="25" s="1"/>
  <c r="U95" i="25" s="1"/>
  <c r="AJ95" i="25" s="1"/>
  <c r="AN95" i="25" s="1"/>
  <c r="O96" i="25"/>
  <c r="P64" i="4"/>
  <c r="Q64" i="4" s="1"/>
  <c r="S64" i="4" s="1"/>
  <c r="U64" i="4" s="1"/>
  <c r="AQ64" i="4" s="1"/>
  <c r="AU64" i="4" s="1"/>
  <c r="O65" i="4"/>
  <c r="P48" i="14"/>
  <c r="Q48" i="14" s="1"/>
  <c r="S48" i="14" s="1"/>
  <c r="U48" i="14" s="1"/>
  <c r="AQ48" i="14" s="1"/>
  <c r="AU48" i="14" s="1"/>
  <c r="O49" i="14"/>
  <c r="BA126" i="31"/>
  <c r="AX126" i="31"/>
  <c r="P31" i="15"/>
  <c r="Q31" i="15" s="1"/>
  <c r="S31" i="15" s="1"/>
  <c r="U31" i="15" s="1"/>
  <c r="AQ31" i="15" s="1"/>
  <c r="AU31" i="15" s="1"/>
  <c r="O32" i="15"/>
  <c r="AX125" i="8"/>
  <c r="BA125" i="8"/>
  <c r="P33" i="11"/>
  <c r="Q33" i="11" s="1"/>
  <c r="S33" i="11" s="1"/>
  <c r="U33" i="11" s="1"/>
  <c r="AQ33" i="11" s="1"/>
  <c r="AU33" i="11" s="1"/>
  <c r="P110" i="3"/>
  <c r="Q110" i="3" s="1"/>
  <c r="S110" i="3" s="1"/>
  <c r="U110" i="3" s="1"/>
  <c r="AT110" i="3" s="1"/>
  <c r="AX110" i="3" s="1"/>
  <c r="O111" i="3"/>
  <c r="P79" i="16"/>
  <c r="Q79" i="16" s="1"/>
  <c r="S79" i="16" s="1"/>
  <c r="U79" i="16" s="1"/>
  <c r="AQ79" i="16" s="1"/>
  <c r="AU79" i="16" s="1"/>
  <c r="O80" i="16"/>
  <c r="P93" i="14"/>
  <c r="Q93" i="14" s="1"/>
  <c r="S93" i="14" s="1"/>
  <c r="U93" i="14" s="1"/>
  <c r="AJ93" i="14" s="1"/>
  <c r="AN93" i="14" s="1"/>
  <c r="O94" i="14"/>
  <c r="P82" i="1"/>
  <c r="Q82" i="1" s="1"/>
  <c r="S82" i="1" s="1"/>
  <c r="U82" i="1" s="1"/>
  <c r="AQ82" i="1" s="1"/>
  <c r="AU82" i="1" s="1"/>
  <c r="P50" i="26"/>
  <c r="Q50" i="26" s="1"/>
  <c r="S50" i="26" s="1"/>
  <c r="U50" i="26" s="1"/>
  <c r="AQ50" i="26" s="1"/>
  <c r="AU50" i="26" s="1"/>
  <c r="BA124" i="6"/>
  <c r="AX124" i="6"/>
  <c r="BA124" i="4"/>
  <c r="AX124" i="4"/>
  <c r="P139" i="17"/>
  <c r="Q139" i="17" s="1"/>
  <c r="S139" i="17" s="1"/>
  <c r="U139" i="17" s="1"/>
  <c r="AT139" i="17" s="1"/>
  <c r="AX139" i="17" s="1"/>
  <c r="N140" i="17"/>
  <c r="O140" i="17" s="1"/>
  <c r="P110" i="5"/>
  <c r="Q110" i="5" s="1"/>
  <c r="S110" i="5" s="1"/>
  <c r="U110" i="5" s="1"/>
  <c r="AT110" i="5" s="1"/>
  <c r="AX110" i="5" s="1"/>
  <c r="O111" i="5"/>
  <c r="P33" i="1"/>
  <c r="Q33" i="1" s="1"/>
  <c r="S33" i="1" s="1"/>
  <c r="U33" i="1" s="1"/>
  <c r="AQ33" i="1" s="1"/>
  <c r="AU33" i="1" s="1"/>
  <c r="P109" i="23"/>
  <c r="Q109" i="23" s="1"/>
  <c r="S109" i="23" s="1"/>
  <c r="U109" i="23" s="1"/>
  <c r="AT109" i="23" s="1"/>
  <c r="AX109" i="23" s="1"/>
  <c r="O110" i="23"/>
  <c r="P65" i="10"/>
  <c r="Q65" i="10" s="1"/>
  <c r="S65" i="10" s="1"/>
  <c r="U65" i="10" s="1"/>
  <c r="AQ65" i="10" s="1"/>
  <c r="AU65" i="10" s="1"/>
  <c r="O66" i="10"/>
  <c r="N140" i="23"/>
  <c r="O140" i="23" s="1"/>
  <c r="P126" i="19"/>
  <c r="Q126" i="19" s="1"/>
  <c r="S126" i="19" s="1"/>
  <c r="U126" i="19" s="1"/>
  <c r="AT126" i="19" s="1"/>
  <c r="O127" i="19"/>
  <c r="P49" i="2"/>
  <c r="Q49" i="2" s="1"/>
  <c r="S49" i="2" s="1"/>
  <c r="U49" i="2" s="1"/>
  <c r="AQ49" i="2" s="1"/>
  <c r="AU49" i="2" s="1"/>
  <c r="O50" i="2"/>
  <c r="P141" i="7"/>
  <c r="Q141" i="7" s="1"/>
  <c r="S141" i="7" s="1"/>
  <c r="U141" i="7" s="1"/>
  <c r="AT141" i="7" s="1"/>
  <c r="AX141" i="7" s="1"/>
  <c r="P33" i="31"/>
  <c r="Q33" i="31" s="1"/>
  <c r="S33" i="31" s="1"/>
  <c r="U33" i="31" s="1"/>
  <c r="AQ33" i="31" s="1"/>
  <c r="AU33" i="31" s="1"/>
  <c r="O34" i="31"/>
  <c r="P66" i="11"/>
  <c r="Q66" i="11" s="1"/>
  <c r="S66" i="11" s="1"/>
  <c r="U66" i="11" s="1"/>
  <c r="AQ66" i="11" s="1"/>
  <c r="AU66" i="11" s="1"/>
  <c r="O67" i="11"/>
  <c r="BA125" i="21"/>
  <c r="AX125" i="21"/>
  <c r="P109" i="18"/>
  <c r="Q109" i="18" s="1"/>
  <c r="S109" i="18" s="1"/>
  <c r="U109" i="18" s="1"/>
  <c r="AT109" i="18" s="1"/>
  <c r="AX109" i="18" s="1"/>
  <c r="O110" i="18"/>
  <c r="N140" i="27"/>
  <c r="P139" i="27"/>
  <c r="Q139" i="27" s="1"/>
  <c r="S139" i="27" s="1"/>
  <c r="U139" i="27" s="1"/>
  <c r="AT139" i="27" s="1"/>
  <c r="AX139" i="27" s="1"/>
  <c r="P80" i="33"/>
  <c r="Q80" i="33" s="1"/>
  <c r="S80" i="33" s="1"/>
  <c r="U80" i="33" s="1"/>
  <c r="AQ80" i="33" s="1"/>
  <c r="AU80" i="33" s="1"/>
  <c r="O49" i="28"/>
  <c r="P48" i="4"/>
  <c r="Q48" i="4" s="1"/>
  <c r="S48" i="4" s="1"/>
  <c r="U48" i="4" s="1"/>
  <c r="AQ48" i="4" s="1"/>
  <c r="AU48" i="4" s="1"/>
  <c r="P47" i="24"/>
  <c r="Q47" i="24" s="1"/>
  <c r="S47" i="24" s="1"/>
  <c r="U47" i="24" s="1"/>
  <c r="AQ47" i="24" s="1"/>
  <c r="AU47" i="24" s="1"/>
  <c r="O48" i="24"/>
  <c r="O49" i="27"/>
  <c r="O32" i="23"/>
  <c r="P63" i="15"/>
  <c r="Q63" i="15" s="1"/>
  <c r="S63" i="15" s="1"/>
  <c r="U63" i="15" s="1"/>
  <c r="AQ63" i="15" s="1"/>
  <c r="AU63" i="15" s="1"/>
  <c r="O64" i="15"/>
  <c r="O95" i="27"/>
  <c r="O129" i="25"/>
  <c r="N109" i="11"/>
  <c r="O109" i="11" s="1"/>
  <c r="O50" i="3"/>
  <c r="P78" i="12"/>
  <c r="Q78" i="12" s="1"/>
  <c r="S78" i="12" s="1"/>
  <c r="U78" i="12" s="1"/>
  <c r="AQ78" i="12" s="1"/>
  <c r="AU78" i="12" s="1"/>
  <c r="O79" i="12"/>
  <c r="N125" i="6"/>
  <c r="O125" i="6" s="1"/>
  <c r="N125" i="4"/>
  <c r="O125" i="4" s="1"/>
  <c r="AX124" i="28"/>
  <c r="BA124" i="28"/>
  <c r="O34" i="5"/>
  <c r="N109" i="28"/>
  <c r="P108" i="28"/>
  <c r="Q108" i="28" s="1"/>
  <c r="S108" i="28" s="1"/>
  <c r="U108" i="28" s="1"/>
  <c r="AT108" i="28" s="1"/>
  <c r="AX108" i="28" s="1"/>
  <c r="O109" i="28"/>
  <c r="O33" i="6"/>
  <c r="O95" i="2"/>
  <c r="O50" i="22"/>
  <c r="O126" i="13"/>
  <c r="P49" i="11"/>
  <c r="Q49" i="11" s="1"/>
  <c r="S49" i="11" s="1"/>
  <c r="U49" i="11" s="1"/>
  <c r="AQ49" i="11" s="1"/>
  <c r="AU49" i="11" s="1"/>
  <c r="O50" i="11"/>
  <c r="O141" i="12"/>
  <c r="O141" i="8"/>
  <c r="P50" i="20"/>
  <c r="Q50" i="20" s="1"/>
  <c r="S50" i="20" s="1"/>
  <c r="U50" i="20" s="1"/>
  <c r="AQ50" i="20" s="1"/>
  <c r="AU50" i="20" s="1"/>
  <c r="AX125" i="19"/>
  <c r="BA125" i="19"/>
  <c r="N125" i="16"/>
  <c r="P109" i="12"/>
  <c r="Q109" i="12" s="1"/>
  <c r="S109" i="12" s="1"/>
  <c r="U109" i="12" s="1"/>
  <c r="AT109" i="12" s="1"/>
  <c r="AX109" i="12" s="1"/>
  <c r="P78" i="26"/>
  <c r="Q78" i="26" s="1"/>
  <c r="S78" i="26" s="1"/>
  <c r="U78" i="26" s="1"/>
  <c r="AQ78" i="26" s="1"/>
  <c r="AU78" i="26" s="1"/>
  <c r="O79" i="26"/>
  <c r="P125" i="22"/>
  <c r="Q125" i="22" s="1"/>
  <c r="S125" i="22" s="1"/>
  <c r="U125" i="22" s="1"/>
  <c r="AT125" i="22" s="1"/>
  <c r="P31" i="4"/>
  <c r="Q31" i="4" s="1"/>
  <c r="S31" i="4" s="1"/>
  <c r="U31" i="4" s="1"/>
  <c r="AQ31" i="4" s="1"/>
  <c r="AU31" i="4" s="1"/>
  <c r="O32" i="4"/>
  <c r="P47" i="9"/>
  <c r="Q47" i="9" s="1"/>
  <c r="S47" i="9" s="1"/>
  <c r="U47" i="9" s="1"/>
  <c r="AQ47" i="9" s="1"/>
  <c r="AU47" i="9" s="1"/>
  <c r="O48" i="9"/>
  <c r="P94" i="18"/>
  <c r="Q94" i="18" s="1"/>
  <c r="S94" i="18" s="1"/>
  <c r="U94" i="18" s="1"/>
  <c r="AJ94" i="18" s="1"/>
  <c r="AN94" i="18" s="1"/>
  <c r="BA128" i="25"/>
  <c r="AX128" i="25"/>
  <c r="P94" i="30"/>
  <c r="Q94" i="30" s="1"/>
  <c r="S94" i="30" s="1"/>
  <c r="U94" i="30" s="1"/>
  <c r="AJ94" i="30" s="1"/>
  <c r="AN94" i="30" s="1"/>
  <c r="O95" i="30"/>
  <c r="P111" i="29"/>
  <c r="Q111" i="29" s="1"/>
  <c r="S111" i="29" s="1"/>
  <c r="U111" i="29" s="1"/>
  <c r="AT111" i="29" s="1"/>
  <c r="AX111" i="29" s="1"/>
  <c r="O112" i="29"/>
  <c r="P96" i="21"/>
  <c r="Q96" i="21" s="1"/>
  <c r="S96" i="21" s="1"/>
  <c r="U96" i="21" s="1"/>
  <c r="AJ96" i="21" s="1"/>
  <c r="AN96" i="21" s="1"/>
  <c r="O97" i="21"/>
  <c r="AX124" i="10"/>
  <c r="BA124" i="10"/>
  <c r="P124" i="3"/>
  <c r="Q124" i="3" s="1"/>
  <c r="S124" i="3" s="1"/>
  <c r="U124" i="3" s="1"/>
  <c r="AT124" i="3" s="1"/>
  <c r="P110" i="20"/>
  <c r="Q110" i="20" s="1"/>
  <c r="S110" i="20" s="1"/>
  <c r="U110" i="20" s="1"/>
  <c r="AT110" i="20" s="1"/>
  <c r="AX110" i="20" s="1"/>
  <c r="O111" i="20"/>
  <c r="P78" i="5"/>
  <c r="Q78" i="5" s="1"/>
  <c r="S78" i="5" s="1"/>
  <c r="U78" i="5" s="1"/>
  <c r="AQ78" i="5" s="1"/>
  <c r="AU78" i="5" s="1"/>
  <c r="O79" i="5"/>
  <c r="BA125" i="13"/>
  <c r="AX125" i="13"/>
  <c r="N125" i="14"/>
  <c r="P124" i="14"/>
  <c r="Q124" i="14" s="1"/>
  <c r="S124" i="14" s="1"/>
  <c r="U124" i="14" s="1"/>
  <c r="AT124" i="14" s="1"/>
  <c r="O125" i="14"/>
  <c r="AX124" i="16"/>
  <c r="BA124" i="16"/>
  <c r="P51" i="33"/>
  <c r="Q51" i="33" s="1"/>
  <c r="S51" i="33" s="1"/>
  <c r="U51" i="33" s="1"/>
  <c r="AQ51" i="33" s="1"/>
  <c r="AU51" i="33" s="1"/>
  <c r="P48" i="1"/>
  <c r="Q48" i="1" s="1"/>
  <c r="S48" i="1" s="1"/>
  <c r="U48" i="1" s="1"/>
  <c r="AQ48" i="1" s="1"/>
  <c r="AU48" i="1" s="1"/>
  <c r="O49" i="1"/>
  <c r="P79" i="7"/>
  <c r="Q79" i="7" s="1"/>
  <c r="S79" i="7" s="1"/>
  <c r="U79" i="7" s="1"/>
  <c r="AQ79" i="7" s="1"/>
  <c r="AU79" i="7" s="1"/>
  <c r="O80" i="7"/>
  <c r="P125" i="27"/>
  <c r="Q125" i="27" s="1"/>
  <c r="S125" i="27" s="1"/>
  <c r="U125" i="27" s="1"/>
  <c r="AT125" i="27" s="1"/>
  <c r="O126" i="27"/>
  <c r="P64" i="18"/>
  <c r="Q64" i="18" s="1"/>
  <c r="S64" i="18" s="1"/>
  <c r="U64" i="18" s="1"/>
  <c r="AQ64" i="18" s="1"/>
  <c r="AU64" i="18" s="1"/>
  <c r="P125" i="9"/>
  <c r="Q125" i="9" s="1"/>
  <c r="S125" i="9" s="1"/>
  <c r="U125" i="9" s="1"/>
  <c r="AT125" i="9" s="1"/>
  <c r="O126" i="9"/>
  <c r="O140" i="16"/>
  <c r="O64" i="29"/>
  <c r="P31" i="28"/>
  <c r="Q31" i="28" s="1"/>
  <c r="S31" i="28" s="1"/>
  <c r="U31" i="28" s="1"/>
  <c r="AQ31" i="28" s="1"/>
  <c r="AU31" i="28" s="1"/>
  <c r="O32" i="28"/>
  <c r="O48" i="21"/>
  <c r="O95" i="5"/>
  <c r="O33" i="3"/>
  <c r="N125" i="10"/>
  <c r="O125" i="10" s="1"/>
  <c r="O64" i="24"/>
  <c r="P93" i="13"/>
  <c r="Q93" i="13" s="1"/>
  <c r="S93" i="13" s="1"/>
  <c r="U93" i="13" s="1"/>
  <c r="AJ93" i="13" s="1"/>
  <c r="AN93" i="13" s="1"/>
  <c r="O94" i="13"/>
  <c r="N125" i="26"/>
  <c r="O125" i="26" s="1"/>
  <c r="O95" i="10"/>
  <c r="O96" i="24"/>
  <c r="AX123" i="14"/>
  <c r="BA123" i="14"/>
  <c r="P126" i="7"/>
  <c r="Q126" i="7" s="1"/>
  <c r="S126" i="7" s="1"/>
  <c r="U126" i="7" s="1"/>
  <c r="AT126" i="7" s="1"/>
  <c r="O127" i="7"/>
  <c r="P110" i="19"/>
  <c r="Q110" i="19" s="1"/>
  <c r="S110" i="19" s="1"/>
  <c r="U110" i="19" s="1"/>
  <c r="AT110" i="19" s="1"/>
  <c r="AX110" i="19" s="1"/>
  <c r="P110" i="24"/>
  <c r="Q110" i="24" s="1"/>
  <c r="S110" i="24" s="1"/>
  <c r="U110" i="24" s="1"/>
  <c r="AT110" i="24" s="1"/>
  <c r="AX110" i="24" s="1"/>
  <c r="P141" i="9"/>
  <c r="Q141" i="9" s="1"/>
  <c r="S141" i="9" s="1"/>
  <c r="U141" i="9" s="1"/>
  <c r="AT141" i="9" s="1"/>
  <c r="AX141" i="9" s="1"/>
  <c r="P35" i="24"/>
  <c r="Q35" i="24" s="1"/>
  <c r="S35" i="24" s="1"/>
  <c r="U35" i="24" s="1"/>
  <c r="AQ35" i="24" s="1"/>
  <c r="AU35" i="24" s="1"/>
  <c r="P94" i="11"/>
  <c r="Q94" i="11" s="1"/>
  <c r="S94" i="11" s="1"/>
  <c r="U94" i="11" s="1"/>
  <c r="AJ94" i="11" s="1"/>
  <c r="AN94" i="11" s="1"/>
  <c r="O95" i="11"/>
  <c r="P79" i="24"/>
  <c r="Q79" i="24" s="1"/>
  <c r="S79" i="24" s="1"/>
  <c r="U79" i="24" s="1"/>
  <c r="AQ79" i="24" s="1"/>
  <c r="AU79" i="24" s="1"/>
  <c r="O80" i="24"/>
  <c r="P34" i="7"/>
  <c r="Q34" i="7" s="1"/>
  <c r="S34" i="7" s="1"/>
  <c r="U34" i="7" s="1"/>
  <c r="AQ34" i="7" s="1"/>
  <c r="AU34" i="7" s="1"/>
  <c r="O35" i="7"/>
  <c r="P79" i="13"/>
  <c r="Q79" i="13" s="1"/>
  <c r="S79" i="13" s="1"/>
  <c r="U79" i="13" s="1"/>
  <c r="AQ79" i="13" s="1"/>
  <c r="AU79" i="13" s="1"/>
  <c r="P34" i="26"/>
  <c r="Q34" i="26" s="1"/>
  <c r="S34" i="26" s="1"/>
  <c r="U34" i="26" s="1"/>
  <c r="AQ34" i="26" s="1"/>
  <c r="AU34" i="26" s="1"/>
  <c r="O35" i="26"/>
  <c r="P124" i="15"/>
  <c r="Q124" i="15" s="1"/>
  <c r="S124" i="15" s="1"/>
  <c r="U124" i="15" s="1"/>
  <c r="AT124" i="15" s="1"/>
  <c r="P65" i="6"/>
  <c r="Q65" i="6" s="1"/>
  <c r="S65" i="6" s="1"/>
  <c r="U65" i="6" s="1"/>
  <c r="AQ65" i="6" s="1"/>
  <c r="AU65" i="6" s="1"/>
  <c r="AX124" i="26"/>
  <c r="BA124" i="26"/>
  <c r="P111" i="7"/>
  <c r="Q111" i="7" s="1"/>
  <c r="S111" i="7" s="1"/>
  <c r="U111" i="7" s="1"/>
  <c r="AT111" i="7" s="1"/>
  <c r="AX111" i="7" s="1"/>
  <c r="P140" i="21"/>
  <c r="Q140" i="21" s="1"/>
  <c r="S140" i="21" s="1"/>
  <c r="U140" i="21" s="1"/>
  <c r="AT140" i="21" s="1"/>
  <c r="AX140" i="21" s="1"/>
  <c r="O141" i="21"/>
  <c r="P109" i="27"/>
  <c r="Q109" i="27" s="1"/>
  <c r="S109" i="27" s="1"/>
  <c r="U109" i="27" s="1"/>
  <c r="AT109" i="27" s="1"/>
  <c r="AX109" i="27" s="1"/>
  <c r="O110" i="27"/>
  <c r="P140" i="4"/>
  <c r="Q140" i="4" s="1"/>
  <c r="S140" i="4" s="1"/>
  <c r="U140" i="4" s="1"/>
  <c r="AT140" i="4" s="1"/>
  <c r="AX140" i="4" s="1"/>
  <c r="BA125" i="7"/>
  <c r="AX125" i="7"/>
  <c r="P94" i="31"/>
  <c r="Q94" i="31" s="1"/>
  <c r="S94" i="31" s="1"/>
  <c r="U94" i="31" s="1"/>
  <c r="AJ94" i="31" s="1"/>
  <c r="AN94" i="31" s="1"/>
  <c r="O95" i="31"/>
  <c r="P32" i="18"/>
  <c r="Q32" i="18" s="1"/>
  <c r="S32" i="18" s="1"/>
  <c r="U32" i="18" s="1"/>
  <c r="AQ32" i="18" s="1"/>
  <c r="AU32" i="18" s="1"/>
  <c r="O33" i="18"/>
  <c r="P93" i="19"/>
  <c r="Q93" i="19" s="1"/>
  <c r="S93" i="19" s="1"/>
  <c r="U93" i="19" s="1"/>
  <c r="AJ93" i="19" s="1"/>
  <c r="AN93" i="19" s="1"/>
  <c r="O94" i="19"/>
  <c r="P78" i="31"/>
  <c r="Q78" i="31" s="1"/>
  <c r="S78" i="31" s="1"/>
  <c r="U78" i="31" s="1"/>
  <c r="AQ78" i="31" s="1"/>
  <c r="AU78" i="31" s="1"/>
  <c r="P64" i="26"/>
  <c r="Q64" i="26" s="1"/>
  <c r="S64" i="26" s="1"/>
  <c r="U64" i="26" s="1"/>
  <c r="AQ64" i="26" s="1"/>
  <c r="AU64" i="26" s="1"/>
  <c r="O65" i="26"/>
  <c r="N140" i="16"/>
  <c r="P109" i="6"/>
  <c r="Q109" i="6" s="1"/>
  <c r="S109" i="6" s="1"/>
  <c r="U109" i="6" s="1"/>
  <c r="AT109" i="6" s="1"/>
  <c r="AX109" i="6" s="1"/>
  <c r="O110" i="6"/>
  <c r="O94" i="17"/>
  <c r="P78" i="9"/>
  <c r="Q78" i="9" s="1"/>
  <c r="S78" i="9" s="1"/>
  <c r="U78" i="9" s="1"/>
  <c r="AQ78" i="9" s="1"/>
  <c r="AU78" i="9" s="1"/>
  <c r="BA123" i="15"/>
  <c r="AX123" i="15"/>
  <c r="O142" i="25"/>
  <c r="AX124" i="23"/>
  <c r="BA124" i="23"/>
  <c r="O78" i="14"/>
  <c r="O126" i="12"/>
  <c r="AX124" i="18"/>
  <c r="BA124" i="18"/>
  <c r="O126" i="33"/>
  <c r="N140" i="33"/>
  <c r="O140" i="33" s="1"/>
  <c r="O78" i="21"/>
  <c r="O141" i="6"/>
  <c r="P110" i="33"/>
  <c r="Q110" i="33" s="1"/>
  <c r="S110" i="33" s="1"/>
  <c r="U110" i="33" s="1"/>
  <c r="AT110" i="33" s="1"/>
  <c r="AX110" i="33" s="1"/>
  <c r="O111" i="33"/>
  <c r="P34" i="29"/>
  <c r="Q34" i="29" s="1"/>
  <c r="S34" i="29" s="1"/>
  <c r="U34" i="29" s="1"/>
  <c r="AQ34" i="29" s="1"/>
  <c r="AU34" i="29" s="1"/>
  <c r="O35" i="29"/>
  <c r="P32" i="22"/>
  <c r="Q32" i="22" s="1"/>
  <c r="S32" i="22" s="1"/>
  <c r="U32" i="22" s="1"/>
  <c r="AQ32" i="22" s="1"/>
  <c r="AU32" i="22" s="1"/>
  <c r="O33" i="22"/>
  <c r="P79" i="19"/>
  <c r="Q79" i="19" s="1"/>
  <c r="S79" i="19" s="1"/>
  <c r="U79" i="19" s="1"/>
  <c r="AQ79" i="19" s="1"/>
  <c r="AU79" i="19" s="1"/>
  <c r="P47" i="23"/>
  <c r="Q47" i="23" s="1"/>
  <c r="S47" i="23" s="1"/>
  <c r="U47" i="23" s="1"/>
  <c r="AQ47" i="23" s="1"/>
  <c r="AU47" i="23" s="1"/>
  <c r="O48" i="23"/>
  <c r="P48" i="15"/>
  <c r="Q48" i="15" s="1"/>
  <c r="S48" i="15" s="1"/>
  <c r="U48" i="15" s="1"/>
  <c r="AQ48" i="15" s="1"/>
  <c r="AU48" i="15" s="1"/>
  <c r="O49" i="15"/>
  <c r="P93" i="9"/>
  <c r="Q93" i="9" s="1"/>
  <c r="S93" i="9" s="1"/>
  <c r="U93" i="9" s="1"/>
  <c r="AJ93" i="9" s="1"/>
  <c r="AN93" i="9" s="1"/>
  <c r="O94" i="9"/>
  <c r="P48" i="13"/>
  <c r="Q48" i="13" s="1"/>
  <c r="S48" i="13" s="1"/>
  <c r="U48" i="13" s="1"/>
  <c r="AQ48" i="13" s="1"/>
  <c r="AU48" i="13" s="1"/>
  <c r="O140" i="2"/>
  <c r="P63" i="17"/>
  <c r="Q63" i="17" s="1"/>
  <c r="S63" i="17" s="1"/>
  <c r="U63" i="17" s="1"/>
  <c r="AQ63" i="17" s="1"/>
  <c r="AU63" i="17" s="1"/>
  <c r="O64" i="17"/>
  <c r="P79" i="20"/>
  <c r="Q79" i="20" s="1"/>
  <c r="S79" i="20" s="1"/>
  <c r="U79" i="20" s="1"/>
  <c r="AQ79" i="20" s="1"/>
  <c r="AU79" i="20" s="1"/>
  <c r="P64" i="21"/>
  <c r="Q64" i="21" s="1"/>
  <c r="S64" i="21" s="1"/>
  <c r="U64" i="21" s="1"/>
  <c r="AQ64" i="21" s="1"/>
  <c r="AU64" i="21" s="1"/>
  <c r="O65" i="21"/>
  <c r="P63" i="27"/>
  <c r="Q63" i="27" s="1"/>
  <c r="S63" i="27" s="1"/>
  <c r="U63" i="27" s="1"/>
  <c r="AQ63" i="27" s="1"/>
  <c r="AU63" i="27" s="1"/>
  <c r="O64" i="27"/>
  <c r="P64" i="12"/>
  <c r="Q64" i="12" s="1"/>
  <c r="S64" i="12" s="1"/>
  <c r="U64" i="12" s="1"/>
  <c r="AQ64" i="12" s="1"/>
  <c r="AU64" i="12" s="1"/>
  <c r="AX125" i="12"/>
  <c r="BA125" i="12"/>
  <c r="BA124" i="20"/>
  <c r="AX124" i="20"/>
  <c r="BA125" i="33"/>
  <c r="AX125" i="33"/>
  <c r="P33" i="21"/>
  <c r="Q33" i="21" s="1"/>
  <c r="S33" i="21" s="1"/>
  <c r="U33" i="21" s="1"/>
  <c r="AQ33" i="21" s="1"/>
  <c r="AU33" i="21" s="1"/>
  <c r="O34" i="21"/>
  <c r="P63" i="20"/>
  <c r="Q63" i="20" s="1"/>
  <c r="S63" i="20" s="1"/>
  <c r="U63" i="20" s="1"/>
  <c r="AQ63" i="20" s="1"/>
  <c r="AU63" i="20" s="1"/>
  <c r="O64" i="20"/>
  <c r="P112" i="1"/>
  <c r="Q112" i="1" s="1"/>
  <c r="S112" i="1" s="1"/>
  <c r="U112" i="1" s="1"/>
  <c r="AT112" i="1" s="1"/>
  <c r="AX112" i="1" s="1"/>
  <c r="BA125" i="5"/>
  <c r="AX125" i="5"/>
  <c r="P126" i="24"/>
  <c r="Q126" i="24" s="1"/>
  <c r="S126" i="24" s="1"/>
  <c r="U126" i="24" s="1"/>
  <c r="AT126" i="24" s="1"/>
  <c r="O127" i="24"/>
  <c r="P110" i="9"/>
  <c r="Q110" i="9" s="1"/>
  <c r="S110" i="9" s="1"/>
  <c r="U110" i="9" s="1"/>
  <c r="AT110" i="9" s="1"/>
  <c r="AX110" i="9" s="1"/>
  <c r="O111" i="9"/>
  <c r="P50" i="5"/>
  <c r="Q50" i="5" s="1"/>
  <c r="S50" i="5" s="1"/>
  <c r="U50" i="5" s="1"/>
  <c r="AQ50" i="5" s="1"/>
  <c r="AU50" i="5" s="1"/>
  <c r="O51" i="5"/>
  <c r="P64" i="25"/>
  <c r="Q64" i="25" s="1"/>
  <c r="S64" i="25" s="1"/>
  <c r="U64" i="25" s="1"/>
  <c r="AQ64" i="25" s="1"/>
  <c r="AU64" i="25" s="1"/>
  <c r="N140" i="2"/>
  <c r="AX124" i="2"/>
  <c r="BA124" i="2"/>
  <c r="P112" i="25"/>
  <c r="Q112" i="25" s="1"/>
  <c r="S112" i="25" s="1"/>
  <c r="U112" i="25" s="1"/>
  <c r="AT112" i="25" s="1"/>
  <c r="AX112" i="25" s="1"/>
  <c r="N36" i="33"/>
  <c r="P35" i="33"/>
  <c r="Q35" i="33" s="1"/>
  <c r="S35" i="33" s="1"/>
  <c r="U35" i="33" s="1"/>
  <c r="AQ35" i="33" s="1"/>
  <c r="AU35" i="33" s="1"/>
  <c r="O36" i="33"/>
  <c r="P94" i="29"/>
  <c r="Q94" i="29" s="1"/>
  <c r="S94" i="29" s="1"/>
  <c r="U94" i="29" s="1"/>
  <c r="AJ94" i="29" s="1"/>
  <c r="AN94" i="29" s="1"/>
  <c r="O79" i="6"/>
  <c r="O125" i="16"/>
  <c r="P33" i="17"/>
  <c r="Q33" i="17" s="1"/>
  <c r="S33" i="17" s="1"/>
  <c r="U33" i="17" s="1"/>
  <c r="AQ33" i="17" s="1"/>
  <c r="AU33" i="17" s="1"/>
  <c r="O34" i="17"/>
  <c r="O64" i="3"/>
  <c r="N140" i="19"/>
  <c r="O140" i="19" s="1"/>
  <c r="O80" i="18"/>
  <c r="N140" i="20"/>
  <c r="O140" i="20" s="1"/>
  <c r="P50" i="10"/>
  <c r="Q50" i="10" s="1"/>
  <c r="S50" i="10" s="1"/>
  <c r="U50" i="10" s="1"/>
  <c r="AQ50" i="10" s="1"/>
  <c r="AU50" i="10" s="1"/>
  <c r="N125" i="20"/>
  <c r="O125" i="20" s="1"/>
  <c r="P78" i="4"/>
  <c r="Q78" i="4" s="1"/>
  <c r="S78" i="4" s="1"/>
  <c r="U78" i="4" s="1"/>
  <c r="AQ78" i="4" s="1"/>
  <c r="AU78" i="4" s="1"/>
  <c r="O79" i="4"/>
  <c r="O64" i="23"/>
  <c r="O80" i="17"/>
  <c r="N140" i="18"/>
  <c r="O140" i="18" s="1"/>
  <c r="O95" i="33"/>
  <c r="O126" i="5"/>
  <c r="O34" i="34" l="1"/>
  <c r="P49" i="34"/>
  <c r="Q49" i="34" s="1"/>
  <c r="S49" i="34" s="1"/>
  <c r="U49" i="34" s="1"/>
  <c r="AQ49" i="34" s="1"/>
  <c r="AU49" i="34" s="1"/>
  <c r="P128" i="34"/>
  <c r="Q128" i="34" s="1"/>
  <c r="S128" i="34" s="1"/>
  <c r="U128" i="34" s="1"/>
  <c r="AT128" i="34" s="1"/>
  <c r="O129" i="34"/>
  <c r="P112" i="34"/>
  <c r="Q112" i="34" s="1"/>
  <c r="S112" i="34" s="1"/>
  <c r="U112" i="34" s="1"/>
  <c r="AT112" i="34" s="1"/>
  <c r="AX112" i="34" s="1"/>
  <c r="O113" i="34"/>
  <c r="P82" i="34"/>
  <c r="Q82" i="34" s="1"/>
  <c r="S82" i="34" s="1"/>
  <c r="U82" i="34" s="1"/>
  <c r="AQ82" i="34" s="1"/>
  <c r="AU82" i="34" s="1"/>
  <c r="N83" i="34"/>
  <c r="O83" i="34"/>
  <c r="P65" i="34"/>
  <c r="Q65" i="34" s="1"/>
  <c r="S65" i="34" s="1"/>
  <c r="U65" i="34" s="1"/>
  <c r="AQ65" i="34" s="1"/>
  <c r="AU65" i="34" s="1"/>
  <c r="P98" i="34"/>
  <c r="Q98" i="34" s="1"/>
  <c r="S98" i="34" s="1"/>
  <c r="U98" i="34" s="1"/>
  <c r="AJ98" i="34" s="1"/>
  <c r="AN98" i="34" s="1"/>
  <c r="P142" i="34"/>
  <c r="Q142" i="34" s="1"/>
  <c r="S142" i="34" s="1"/>
  <c r="U142" i="34" s="1"/>
  <c r="AT142" i="34" s="1"/>
  <c r="AX142" i="34" s="1"/>
  <c r="P125" i="10"/>
  <c r="Q125" i="10" s="1"/>
  <c r="S125" i="10" s="1"/>
  <c r="U125" i="10" s="1"/>
  <c r="AT125" i="10" s="1"/>
  <c r="O126" i="10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140" i="23"/>
  <c r="Q140" i="23" s="1"/>
  <c r="S140" i="23" s="1"/>
  <c r="U140" i="23" s="1"/>
  <c r="AT140" i="23" s="1"/>
  <c r="AX140" i="23" s="1"/>
  <c r="P140" i="18"/>
  <c r="Q140" i="18" s="1"/>
  <c r="S140" i="18" s="1"/>
  <c r="U140" i="18" s="1"/>
  <c r="AT140" i="18" s="1"/>
  <c r="AX140" i="18" s="1"/>
  <c r="O141" i="18"/>
  <c r="P140" i="20"/>
  <c r="Q140" i="20" s="1"/>
  <c r="S140" i="20" s="1"/>
  <c r="U140" i="20" s="1"/>
  <c r="AT140" i="20" s="1"/>
  <c r="AX140" i="20" s="1"/>
  <c r="P109" i="11"/>
  <c r="Q109" i="11" s="1"/>
  <c r="S109" i="11" s="1"/>
  <c r="U109" i="11" s="1"/>
  <c r="AT109" i="11" s="1"/>
  <c r="AX109" i="11" s="1"/>
  <c r="O110" i="11"/>
  <c r="P140" i="19"/>
  <c r="Q140" i="19" s="1"/>
  <c r="S140" i="19" s="1"/>
  <c r="U140" i="19" s="1"/>
  <c r="AT140" i="19" s="1"/>
  <c r="AX140" i="19" s="1"/>
  <c r="P109" i="26"/>
  <c r="Q109" i="26" s="1"/>
  <c r="S109" i="26" s="1"/>
  <c r="U109" i="26" s="1"/>
  <c r="AT109" i="26" s="1"/>
  <c r="AX109" i="26" s="1"/>
  <c r="O110" i="26"/>
  <c r="P140" i="17"/>
  <c r="Q140" i="17" s="1"/>
  <c r="S140" i="17" s="1"/>
  <c r="U140" i="17" s="1"/>
  <c r="AT140" i="17" s="1"/>
  <c r="AX140" i="17" s="1"/>
  <c r="P126" i="30"/>
  <c r="Q126" i="30" s="1"/>
  <c r="S126" i="30" s="1"/>
  <c r="U126" i="30" s="1"/>
  <c r="AT126" i="30" s="1"/>
  <c r="P64" i="17"/>
  <c r="Q64" i="17" s="1"/>
  <c r="S64" i="17" s="1"/>
  <c r="U64" i="17" s="1"/>
  <c r="AQ64" i="17" s="1"/>
  <c r="AU64" i="17" s="1"/>
  <c r="O65" i="17"/>
  <c r="P65" i="8"/>
  <c r="Q65" i="8" s="1"/>
  <c r="S65" i="8" s="1"/>
  <c r="U65" i="8" s="1"/>
  <c r="AQ65" i="8" s="1"/>
  <c r="AU65" i="8" s="1"/>
  <c r="O66" i="8"/>
  <c r="P33" i="6"/>
  <c r="Q33" i="6" s="1"/>
  <c r="S33" i="6" s="1"/>
  <c r="U33" i="6" s="1"/>
  <c r="AQ33" i="6" s="1"/>
  <c r="AU33" i="6" s="1"/>
  <c r="P96" i="12"/>
  <c r="Q96" i="12" s="1"/>
  <c r="S96" i="12" s="1"/>
  <c r="U96" i="12" s="1"/>
  <c r="AJ96" i="12" s="1"/>
  <c r="AN96" i="12" s="1"/>
  <c r="O97" i="12"/>
  <c r="P111" i="9"/>
  <c r="Q111" i="9" s="1"/>
  <c r="S111" i="9" s="1"/>
  <c r="U111" i="9" s="1"/>
  <c r="AT111" i="9" s="1"/>
  <c r="AX111" i="9" s="1"/>
  <c r="P140" i="2"/>
  <c r="Q140" i="2" s="1"/>
  <c r="S140" i="2" s="1"/>
  <c r="U140" i="2" s="1"/>
  <c r="AT140" i="2" s="1"/>
  <c r="AX140" i="2" s="1"/>
  <c r="P142" i="25"/>
  <c r="Q142" i="25" s="1"/>
  <c r="S142" i="25" s="1"/>
  <c r="U142" i="25" s="1"/>
  <c r="AT142" i="25" s="1"/>
  <c r="AX142" i="25" s="1"/>
  <c r="P33" i="18"/>
  <c r="Q33" i="18" s="1"/>
  <c r="S33" i="18" s="1"/>
  <c r="U33" i="18" s="1"/>
  <c r="AQ33" i="18" s="1"/>
  <c r="AU33" i="18" s="1"/>
  <c r="AX125" i="9"/>
  <c r="BA125" i="9"/>
  <c r="P125" i="14"/>
  <c r="Q125" i="14" s="1"/>
  <c r="S125" i="14" s="1"/>
  <c r="U125" i="14" s="1"/>
  <c r="AT125" i="14" s="1"/>
  <c r="O126" i="14"/>
  <c r="P112" i="29"/>
  <c r="Q112" i="29" s="1"/>
  <c r="S112" i="29" s="1"/>
  <c r="U112" i="29" s="1"/>
  <c r="AT112" i="29" s="1"/>
  <c r="AX112" i="29" s="1"/>
  <c r="P109" i="28"/>
  <c r="Q109" i="28" s="1"/>
  <c r="S109" i="28" s="1"/>
  <c r="U109" i="28" s="1"/>
  <c r="AT109" i="28" s="1"/>
  <c r="AX109" i="28" s="1"/>
  <c r="O110" i="28"/>
  <c r="P64" i="15"/>
  <c r="Q64" i="15" s="1"/>
  <c r="S64" i="15" s="1"/>
  <c r="U64" i="15" s="1"/>
  <c r="AQ64" i="15" s="1"/>
  <c r="AU64" i="15" s="1"/>
  <c r="P66" i="13"/>
  <c r="Q66" i="13" s="1"/>
  <c r="S66" i="13" s="1"/>
  <c r="U66" i="13" s="1"/>
  <c r="AQ66" i="13" s="1"/>
  <c r="AU66" i="13" s="1"/>
  <c r="P141" i="29"/>
  <c r="Q141" i="29" s="1"/>
  <c r="S141" i="29" s="1"/>
  <c r="U141" i="29" s="1"/>
  <c r="AT141" i="29" s="1"/>
  <c r="AX141" i="29" s="1"/>
  <c r="P80" i="2"/>
  <c r="Q80" i="2" s="1"/>
  <c r="S80" i="2" s="1"/>
  <c r="U80" i="2" s="1"/>
  <c r="AQ80" i="2" s="1"/>
  <c r="AU80" i="2" s="1"/>
  <c r="P79" i="23"/>
  <c r="Q79" i="23" s="1"/>
  <c r="S79" i="23" s="1"/>
  <c r="U79" i="23" s="1"/>
  <c r="AQ79" i="23" s="1"/>
  <c r="AU79" i="23" s="1"/>
  <c r="O80" i="23"/>
  <c r="P64" i="2"/>
  <c r="Q64" i="2" s="1"/>
  <c r="S64" i="2" s="1"/>
  <c r="U64" i="2" s="1"/>
  <c r="AQ64" i="2" s="1"/>
  <c r="AU64" i="2" s="1"/>
  <c r="O65" i="2"/>
  <c r="P95" i="7"/>
  <c r="Q95" i="7" s="1"/>
  <c r="S95" i="7" s="1"/>
  <c r="U95" i="7" s="1"/>
  <c r="AJ95" i="7" s="1"/>
  <c r="AN95" i="7" s="1"/>
  <c r="P110" i="22"/>
  <c r="Q110" i="22" s="1"/>
  <c r="S110" i="22" s="1"/>
  <c r="U110" i="22" s="1"/>
  <c r="AT110" i="22" s="1"/>
  <c r="AX110" i="22" s="1"/>
  <c r="O111" i="22"/>
  <c r="P64" i="29"/>
  <c r="Q64" i="29" s="1"/>
  <c r="S64" i="29" s="1"/>
  <c r="U64" i="29" s="1"/>
  <c r="AQ64" i="29" s="1"/>
  <c r="AU64" i="29" s="1"/>
  <c r="P110" i="31"/>
  <c r="Q110" i="31" s="1"/>
  <c r="S110" i="31" s="1"/>
  <c r="U110" i="31" s="1"/>
  <c r="AT110" i="31" s="1"/>
  <c r="AX110" i="31" s="1"/>
  <c r="P95" i="2"/>
  <c r="Q95" i="2" s="1"/>
  <c r="S95" i="2" s="1"/>
  <c r="U95" i="2" s="1"/>
  <c r="AJ95" i="2" s="1"/>
  <c r="AN95" i="2" s="1"/>
  <c r="P79" i="3"/>
  <c r="Q79" i="3" s="1"/>
  <c r="S79" i="3" s="1"/>
  <c r="U79" i="3" s="1"/>
  <c r="AQ79" i="3" s="1"/>
  <c r="AU79" i="3" s="1"/>
  <c r="P95" i="27"/>
  <c r="Q95" i="27" s="1"/>
  <c r="S95" i="27" s="1"/>
  <c r="U95" i="27" s="1"/>
  <c r="AJ95" i="27" s="1"/>
  <c r="AN95" i="27" s="1"/>
  <c r="N140" i="26"/>
  <c r="O140" i="26" s="1"/>
  <c r="P79" i="6"/>
  <c r="Q79" i="6" s="1"/>
  <c r="S79" i="6" s="1"/>
  <c r="U79" i="6" s="1"/>
  <c r="AQ79" i="6" s="1"/>
  <c r="AU79" i="6" s="1"/>
  <c r="O80" i="6"/>
  <c r="P80" i="17"/>
  <c r="Q80" i="17" s="1"/>
  <c r="S80" i="17" s="1"/>
  <c r="U80" i="17" s="1"/>
  <c r="AQ80" i="17" s="1"/>
  <c r="AU80" i="17" s="1"/>
  <c r="O81" i="17"/>
  <c r="O95" i="29"/>
  <c r="O49" i="13"/>
  <c r="P141" i="6"/>
  <c r="Q141" i="6" s="1"/>
  <c r="S141" i="6" s="1"/>
  <c r="U141" i="6" s="1"/>
  <c r="AT141" i="6" s="1"/>
  <c r="AX141" i="6" s="1"/>
  <c r="O142" i="6"/>
  <c r="O66" i="6"/>
  <c r="P95" i="10"/>
  <c r="Q95" i="10" s="1"/>
  <c r="S95" i="10" s="1"/>
  <c r="U95" i="10" s="1"/>
  <c r="AJ95" i="10" s="1"/>
  <c r="AN95" i="10" s="1"/>
  <c r="O65" i="18"/>
  <c r="AX124" i="14"/>
  <c r="BA124" i="14"/>
  <c r="O110" i="12"/>
  <c r="O34" i="1"/>
  <c r="N83" i="1"/>
  <c r="O83" i="1" s="1"/>
  <c r="O82" i="10"/>
  <c r="O81" i="8"/>
  <c r="P65" i="31"/>
  <c r="Q65" i="31" s="1"/>
  <c r="S65" i="31" s="1"/>
  <c r="U65" i="31" s="1"/>
  <c r="AQ65" i="31" s="1"/>
  <c r="AU65" i="31" s="1"/>
  <c r="O95" i="1"/>
  <c r="P49" i="25"/>
  <c r="Q49" i="25" s="1"/>
  <c r="S49" i="25" s="1"/>
  <c r="U49" i="25" s="1"/>
  <c r="AQ49" i="25" s="1"/>
  <c r="AU49" i="25" s="1"/>
  <c r="O50" i="25"/>
  <c r="O126" i="18"/>
  <c r="P126" i="29"/>
  <c r="Q126" i="29" s="1"/>
  <c r="S126" i="29" s="1"/>
  <c r="U126" i="29" s="1"/>
  <c r="AT126" i="29" s="1"/>
  <c r="P140" i="16"/>
  <c r="Q140" i="16" s="1"/>
  <c r="S140" i="16" s="1"/>
  <c r="U140" i="16" s="1"/>
  <c r="AT140" i="16" s="1"/>
  <c r="AX140" i="16" s="1"/>
  <c r="P95" i="8"/>
  <c r="Q95" i="8" s="1"/>
  <c r="S95" i="8" s="1"/>
  <c r="U95" i="8" s="1"/>
  <c r="AJ95" i="8" s="1"/>
  <c r="AN95" i="8" s="1"/>
  <c r="O96" i="8"/>
  <c r="P125" i="16"/>
  <c r="Q125" i="16" s="1"/>
  <c r="S125" i="16" s="1"/>
  <c r="U125" i="16" s="1"/>
  <c r="AT125" i="16" s="1"/>
  <c r="P126" i="9"/>
  <c r="Q126" i="9" s="1"/>
  <c r="S126" i="9" s="1"/>
  <c r="U126" i="9" s="1"/>
  <c r="AT126" i="9" s="1"/>
  <c r="O127" i="9"/>
  <c r="P64" i="23"/>
  <c r="Q64" i="23" s="1"/>
  <c r="S64" i="23" s="1"/>
  <c r="U64" i="23" s="1"/>
  <c r="AQ64" i="23" s="1"/>
  <c r="AU64" i="23" s="1"/>
  <c r="P78" i="21"/>
  <c r="Q78" i="21" s="1"/>
  <c r="S78" i="21" s="1"/>
  <c r="U78" i="21" s="1"/>
  <c r="AQ78" i="21" s="1"/>
  <c r="AU78" i="21" s="1"/>
  <c r="P95" i="31"/>
  <c r="Q95" i="31" s="1"/>
  <c r="S95" i="31" s="1"/>
  <c r="U95" i="31" s="1"/>
  <c r="AJ95" i="31" s="1"/>
  <c r="AN95" i="31" s="1"/>
  <c r="O96" i="31"/>
  <c r="P95" i="30"/>
  <c r="Q95" i="30" s="1"/>
  <c r="S95" i="30" s="1"/>
  <c r="U95" i="30" s="1"/>
  <c r="AJ95" i="30" s="1"/>
  <c r="AN95" i="30" s="1"/>
  <c r="O96" i="30"/>
  <c r="P32" i="23"/>
  <c r="Q32" i="23" s="1"/>
  <c r="S32" i="23" s="1"/>
  <c r="U32" i="23" s="1"/>
  <c r="AQ32" i="23" s="1"/>
  <c r="AU32" i="23" s="1"/>
  <c r="O33" i="23"/>
  <c r="P67" i="11"/>
  <c r="Q67" i="11" s="1"/>
  <c r="S67" i="11" s="1"/>
  <c r="U67" i="11" s="1"/>
  <c r="AQ67" i="11" s="1"/>
  <c r="AU67" i="11" s="1"/>
  <c r="P94" i="14"/>
  <c r="Q94" i="14" s="1"/>
  <c r="S94" i="14" s="1"/>
  <c r="U94" i="14" s="1"/>
  <c r="AJ94" i="14" s="1"/>
  <c r="AN94" i="14" s="1"/>
  <c r="O95" i="14"/>
  <c r="P49" i="14"/>
  <c r="Q49" i="14" s="1"/>
  <c r="S49" i="14" s="1"/>
  <c r="U49" i="14" s="1"/>
  <c r="AQ49" i="14" s="1"/>
  <c r="AU49" i="14" s="1"/>
  <c r="P48" i="31"/>
  <c r="Q48" i="31" s="1"/>
  <c r="S48" i="31" s="1"/>
  <c r="U48" i="31" s="1"/>
  <c r="AQ48" i="31" s="1"/>
  <c r="AU48" i="31" s="1"/>
  <c r="P34" i="9"/>
  <c r="Q34" i="9" s="1"/>
  <c r="S34" i="9" s="1"/>
  <c r="U34" i="9" s="1"/>
  <c r="AQ34" i="9" s="1"/>
  <c r="AU34" i="9" s="1"/>
  <c r="P32" i="30"/>
  <c r="Q32" i="30" s="1"/>
  <c r="S32" i="30" s="1"/>
  <c r="U32" i="30" s="1"/>
  <c r="AQ32" i="30" s="1"/>
  <c r="AU32" i="30" s="1"/>
  <c r="P51" i="8"/>
  <c r="Q51" i="8" s="1"/>
  <c r="S51" i="8" s="1"/>
  <c r="U51" i="8" s="1"/>
  <c r="AQ51" i="8" s="1"/>
  <c r="AU51" i="8" s="1"/>
  <c r="P110" i="17"/>
  <c r="Q110" i="17" s="1"/>
  <c r="S110" i="17" s="1"/>
  <c r="U110" i="17" s="1"/>
  <c r="AT110" i="17" s="1"/>
  <c r="AX110" i="17" s="1"/>
  <c r="O111" i="17"/>
  <c r="AX125" i="18"/>
  <c r="BA125" i="18"/>
  <c r="P34" i="17"/>
  <c r="Q34" i="17" s="1"/>
  <c r="S34" i="17" s="1"/>
  <c r="U34" i="17" s="1"/>
  <c r="AQ34" i="17" s="1"/>
  <c r="AU34" i="17" s="1"/>
  <c r="O35" i="17"/>
  <c r="P96" i="24"/>
  <c r="Q96" i="24" s="1"/>
  <c r="S96" i="24" s="1"/>
  <c r="U96" i="24" s="1"/>
  <c r="AJ96" i="24" s="1"/>
  <c r="AN96" i="24" s="1"/>
  <c r="O97" i="24"/>
  <c r="BA126" i="24"/>
  <c r="AX126" i="24"/>
  <c r="P94" i="9"/>
  <c r="Q94" i="9" s="1"/>
  <c r="S94" i="9" s="1"/>
  <c r="U94" i="9" s="1"/>
  <c r="AJ94" i="9" s="1"/>
  <c r="AN94" i="9" s="1"/>
  <c r="O95" i="9"/>
  <c r="P140" i="33"/>
  <c r="Q140" i="33" s="1"/>
  <c r="S140" i="33" s="1"/>
  <c r="U140" i="33" s="1"/>
  <c r="AT140" i="33" s="1"/>
  <c r="AX140" i="33" s="1"/>
  <c r="O141" i="33"/>
  <c r="N36" i="24"/>
  <c r="O36" i="24" s="1"/>
  <c r="P125" i="26"/>
  <c r="Q125" i="26" s="1"/>
  <c r="S125" i="26" s="1"/>
  <c r="U125" i="26" s="1"/>
  <c r="AT125" i="26" s="1"/>
  <c r="O126" i="26"/>
  <c r="P126" i="27"/>
  <c r="Q126" i="27" s="1"/>
  <c r="S126" i="27" s="1"/>
  <c r="U126" i="27" s="1"/>
  <c r="AT126" i="27" s="1"/>
  <c r="P34" i="5"/>
  <c r="Q34" i="5" s="1"/>
  <c r="S34" i="5" s="1"/>
  <c r="U34" i="5" s="1"/>
  <c r="AQ34" i="5" s="1"/>
  <c r="AU34" i="5" s="1"/>
  <c r="O35" i="5"/>
  <c r="P49" i="27"/>
  <c r="Q49" i="27" s="1"/>
  <c r="S49" i="27" s="1"/>
  <c r="U49" i="27" s="1"/>
  <c r="AQ49" i="27" s="1"/>
  <c r="AU49" i="27" s="1"/>
  <c r="P111" i="5"/>
  <c r="Q111" i="5" s="1"/>
  <c r="S111" i="5" s="1"/>
  <c r="U111" i="5" s="1"/>
  <c r="AT111" i="5" s="1"/>
  <c r="AX111" i="5" s="1"/>
  <c r="P48" i="6"/>
  <c r="Q48" i="6" s="1"/>
  <c r="S48" i="6" s="1"/>
  <c r="U48" i="6" s="1"/>
  <c r="AQ48" i="6" s="1"/>
  <c r="AU48" i="6" s="1"/>
  <c r="O49" i="6"/>
  <c r="P50" i="16"/>
  <c r="Q50" i="16" s="1"/>
  <c r="S50" i="16" s="1"/>
  <c r="U50" i="16" s="1"/>
  <c r="AQ50" i="16" s="1"/>
  <c r="AU50" i="16" s="1"/>
  <c r="O51" i="16"/>
  <c r="P81" i="22"/>
  <c r="Q81" i="22" s="1"/>
  <c r="S81" i="22" s="1"/>
  <c r="U81" i="22" s="1"/>
  <c r="AQ81" i="22" s="1"/>
  <c r="AU81" i="22" s="1"/>
  <c r="O82" i="22"/>
  <c r="P65" i="5"/>
  <c r="Q65" i="5" s="1"/>
  <c r="S65" i="5" s="1"/>
  <c r="U65" i="5" s="1"/>
  <c r="AQ65" i="5" s="1"/>
  <c r="AU65" i="5" s="1"/>
  <c r="O66" i="5"/>
  <c r="P34" i="12"/>
  <c r="Q34" i="12" s="1"/>
  <c r="S34" i="12" s="1"/>
  <c r="U34" i="12" s="1"/>
  <c r="AQ34" i="12" s="1"/>
  <c r="AU34" i="12" s="1"/>
  <c r="O35" i="12"/>
  <c r="P33" i="2"/>
  <c r="Q33" i="2" s="1"/>
  <c r="S33" i="2" s="1"/>
  <c r="U33" i="2" s="1"/>
  <c r="AQ33" i="2" s="1"/>
  <c r="AU33" i="2" s="1"/>
  <c r="O34" i="2"/>
  <c r="P111" i="13"/>
  <c r="Q111" i="13" s="1"/>
  <c r="S111" i="13" s="1"/>
  <c r="U111" i="13" s="1"/>
  <c r="AT111" i="13" s="1"/>
  <c r="AX111" i="13" s="1"/>
  <c r="O112" i="13"/>
  <c r="P140" i="10"/>
  <c r="Q140" i="10" s="1"/>
  <c r="S140" i="10" s="1"/>
  <c r="U140" i="10" s="1"/>
  <c r="AT140" i="10" s="1"/>
  <c r="AX140" i="10" s="1"/>
  <c r="O141" i="10"/>
  <c r="P126" i="23"/>
  <c r="Q126" i="23" s="1"/>
  <c r="S126" i="23" s="1"/>
  <c r="U126" i="23" s="1"/>
  <c r="AT126" i="23" s="1"/>
  <c r="O127" i="23"/>
  <c r="BA125" i="22"/>
  <c r="AX125" i="22"/>
  <c r="P97" i="21"/>
  <c r="Q97" i="21" s="1"/>
  <c r="S97" i="21" s="1"/>
  <c r="U97" i="21" s="1"/>
  <c r="AJ97" i="21" s="1"/>
  <c r="AN97" i="21" s="1"/>
  <c r="O98" i="21"/>
  <c r="BA125" i="30"/>
  <c r="AX125" i="30"/>
  <c r="P95" i="33"/>
  <c r="Q95" i="33" s="1"/>
  <c r="S95" i="33" s="1"/>
  <c r="U95" i="33" s="1"/>
  <c r="AJ95" i="33" s="1"/>
  <c r="AN95" i="33" s="1"/>
  <c r="O96" i="33"/>
  <c r="P79" i="26"/>
  <c r="Q79" i="26" s="1"/>
  <c r="S79" i="26" s="1"/>
  <c r="U79" i="26" s="1"/>
  <c r="AQ79" i="26" s="1"/>
  <c r="AU79" i="26" s="1"/>
  <c r="O80" i="26"/>
  <c r="P64" i="30"/>
  <c r="Q64" i="30" s="1"/>
  <c r="S64" i="30" s="1"/>
  <c r="U64" i="30" s="1"/>
  <c r="AQ64" i="30" s="1"/>
  <c r="AU64" i="30" s="1"/>
  <c r="O65" i="30"/>
  <c r="P36" i="33"/>
  <c r="Q36" i="33" s="1"/>
  <c r="S36" i="33" s="1"/>
  <c r="U36" i="33" s="1"/>
  <c r="AQ36" i="33" s="1"/>
  <c r="AU36" i="33" s="1"/>
  <c r="O37" i="33"/>
  <c r="P37" i="33" s="1"/>
  <c r="Q37" i="33" s="1"/>
  <c r="S37" i="33" s="1"/>
  <c r="U37" i="33" s="1"/>
  <c r="AQ37" i="33" s="1"/>
  <c r="AU37" i="33" s="1"/>
  <c r="AV37" i="33" s="1"/>
  <c r="O79" i="9"/>
  <c r="N125" i="15"/>
  <c r="O125" i="15" s="1"/>
  <c r="O142" i="9"/>
  <c r="P94" i="13"/>
  <c r="Q94" i="13" s="1"/>
  <c r="S94" i="13" s="1"/>
  <c r="U94" i="13" s="1"/>
  <c r="AJ94" i="13" s="1"/>
  <c r="AN94" i="13" s="1"/>
  <c r="O95" i="13"/>
  <c r="BA125" i="27"/>
  <c r="AX125" i="27"/>
  <c r="P48" i="24"/>
  <c r="Q48" i="24" s="1"/>
  <c r="S48" i="24" s="1"/>
  <c r="U48" i="24" s="1"/>
  <c r="AQ48" i="24" s="1"/>
  <c r="AU48" i="24" s="1"/>
  <c r="P34" i="31"/>
  <c r="Q34" i="31" s="1"/>
  <c r="S34" i="31" s="1"/>
  <c r="U34" i="31" s="1"/>
  <c r="AQ34" i="31" s="1"/>
  <c r="AU34" i="31" s="1"/>
  <c r="O35" i="31"/>
  <c r="P80" i="16"/>
  <c r="Q80" i="16" s="1"/>
  <c r="S80" i="16" s="1"/>
  <c r="U80" i="16" s="1"/>
  <c r="AQ80" i="16" s="1"/>
  <c r="AU80" i="16" s="1"/>
  <c r="P65" i="4"/>
  <c r="Q65" i="4" s="1"/>
  <c r="S65" i="4" s="1"/>
  <c r="U65" i="4" s="1"/>
  <c r="AQ65" i="4" s="1"/>
  <c r="AU65" i="4" s="1"/>
  <c r="P95" i="4"/>
  <c r="Q95" i="4" s="1"/>
  <c r="S95" i="4" s="1"/>
  <c r="U95" i="4" s="1"/>
  <c r="AJ95" i="4" s="1"/>
  <c r="AN95" i="4" s="1"/>
  <c r="P81" i="29"/>
  <c r="Q81" i="29" s="1"/>
  <c r="S81" i="29" s="1"/>
  <c r="U81" i="29" s="1"/>
  <c r="AQ81" i="29" s="1"/>
  <c r="AU81" i="29" s="1"/>
  <c r="P111" i="21"/>
  <c r="Q111" i="21" s="1"/>
  <c r="S111" i="21" s="1"/>
  <c r="U111" i="21" s="1"/>
  <c r="AT111" i="21" s="1"/>
  <c r="AX111" i="21" s="1"/>
  <c r="P66" i="9"/>
  <c r="Q66" i="9" s="1"/>
  <c r="S66" i="9" s="1"/>
  <c r="U66" i="9" s="1"/>
  <c r="AQ66" i="9" s="1"/>
  <c r="AU66" i="9" s="1"/>
  <c r="O67" i="9"/>
  <c r="P65" i="7"/>
  <c r="Q65" i="7" s="1"/>
  <c r="S65" i="7" s="1"/>
  <c r="U65" i="7" s="1"/>
  <c r="AQ65" i="7" s="1"/>
  <c r="AU65" i="7" s="1"/>
  <c r="P141" i="13"/>
  <c r="Q141" i="13" s="1"/>
  <c r="S141" i="13" s="1"/>
  <c r="U141" i="13" s="1"/>
  <c r="AT141" i="13" s="1"/>
  <c r="AX141" i="13" s="1"/>
  <c r="O142" i="13"/>
  <c r="P141" i="24"/>
  <c r="Q141" i="24" s="1"/>
  <c r="S141" i="24" s="1"/>
  <c r="U141" i="24" s="1"/>
  <c r="AT141" i="24" s="1"/>
  <c r="AX141" i="24" s="1"/>
  <c r="BA125" i="23"/>
  <c r="AX125" i="23"/>
  <c r="BA126" i="21"/>
  <c r="AX126" i="21"/>
  <c r="P126" i="5"/>
  <c r="Q126" i="5" s="1"/>
  <c r="S126" i="5" s="1"/>
  <c r="U126" i="5" s="1"/>
  <c r="AT126" i="5" s="1"/>
  <c r="O127" i="5"/>
  <c r="P94" i="19"/>
  <c r="Q94" i="19" s="1"/>
  <c r="S94" i="19" s="1"/>
  <c r="U94" i="19" s="1"/>
  <c r="AJ94" i="19" s="1"/>
  <c r="AN94" i="19" s="1"/>
  <c r="O95" i="19"/>
  <c r="P129" i="25"/>
  <c r="Q129" i="25" s="1"/>
  <c r="S129" i="25" s="1"/>
  <c r="U129" i="25" s="1"/>
  <c r="AT129" i="25" s="1"/>
  <c r="O130" i="25"/>
  <c r="P64" i="28"/>
  <c r="Q64" i="28" s="1"/>
  <c r="S64" i="28" s="1"/>
  <c r="U64" i="28" s="1"/>
  <c r="AQ64" i="28" s="1"/>
  <c r="AU64" i="28" s="1"/>
  <c r="O65" i="28"/>
  <c r="P79" i="4"/>
  <c r="Q79" i="4" s="1"/>
  <c r="S79" i="4" s="1"/>
  <c r="U79" i="4" s="1"/>
  <c r="AQ79" i="4" s="1"/>
  <c r="AU79" i="4" s="1"/>
  <c r="O80" i="4"/>
  <c r="P125" i="20"/>
  <c r="Q125" i="20" s="1"/>
  <c r="S125" i="20" s="1"/>
  <c r="U125" i="20" s="1"/>
  <c r="AT125" i="20" s="1"/>
  <c r="O126" i="20"/>
  <c r="P49" i="15"/>
  <c r="Q49" i="15" s="1"/>
  <c r="S49" i="15" s="1"/>
  <c r="U49" i="15" s="1"/>
  <c r="AQ49" i="15" s="1"/>
  <c r="AU49" i="15" s="1"/>
  <c r="P126" i="33"/>
  <c r="Q126" i="33" s="1"/>
  <c r="S126" i="33" s="1"/>
  <c r="U126" i="33" s="1"/>
  <c r="AT126" i="33" s="1"/>
  <c r="BA124" i="15"/>
  <c r="AX124" i="15"/>
  <c r="P80" i="7"/>
  <c r="Q80" i="7" s="1"/>
  <c r="S80" i="7" s="1"/>
  <c r="U80" i="7" s="1"/>
  <c r="AQ80" i="7" s="1"/>
  <c r="AU80" i="7" s="1"/>
  <c r="O81" i="7"/>
  <c r="P79" i="5"/>
  <c r="Q79" i="5" s="1"/>
  <c r="S79" i="5" s="1"/>
  <c r="U79" i="5" s="1"/>
  <c r="AQ79" i="5" s="1"/>
  <c r="AU79" i="5" s="1"/>
  <c r="P49" i="12"/>
  <c r="Q49" i="12" s="1"/>
  <c r="S49" i="12" s="1"/>
  <c r="U49" i="12" s="1"/>
  <c r="AQ49" i="12" s="1"/>
  <c r="AU49" i="12" s="1"/>
  <c r="O50" i="12"/>
  <c r="O97" i="3"/>
  <c r="O34" i="8"/>
  <c r="P110" i="4"/>
  <c r="Q110" i="4" s="1"/>
  <c r="S110" i="4" s="1"/>
  <c r="U110" i="4" s="1"/>
  <c r="AT110" i="4" s="1"/>
  <c r="AX110" i="4" s="1"/>
  <c r="O111" i="4"/>
  <c r="P139" i="28"/>
  <c r="Q139" i="28" s="1"/>
  <c r="S139" i="28" s="1"/>
  <c r="U139" i="28" s="1"/>
  <c r="AT139" i="28" s="1"/>
  <c r="AX139" i="28" s="1"/>
  <c r="P32" i="25"/>
  <c r="Q32" i="25" s="1"/>
  <c r="S32" i="25" s="1"/>
  <c r="U32" i="25" s="1"/>
  <c r="AQ32" i="25" s="1"/>
  <c r="AU32" i="25" s="1"/>
  <c r="P142" i="1"/>
  <c r="Q142" i="1" s="1"/>
  <c r="S142" i="1" s="1"/>
  <c r="U142" i="1" s="1"/>
  <c r="AT142" i="1" s="1"/>
  <c r="AX142" i="1" s="1"/>
  <c r="O143" i="1"/>
  <c r="P110" i="15"/>
  <c r="Q110" i="15" s="1"/>
  <c r="S110" i="15" s="1"/>
  <c r="U110" i="15" s="1"/>
  <c r="AT110" i="15" s="1"/>
  <c r="AX110" i="15" s="1"/>
  <c r="P66" i="10"/>
  <c r="Q66" i="10" s="1"/>
  <c r="S66" i="10" s="1"/>
  <c r="U66" i="10" s="1"/>
  <c r="AQ66" i="10" s="1"/>
  <c r="AU66" i="10" s="1"/>
  <c r="O67" i="10"/>
  <c r="P95" i="11"/>
  <c r="Q95" i="11" s="1"/>
  <c r="S95" i="11" s="1"/>
  <c r="U95" i="11" s="1"/>
  <c r="AJ95" i="11" s="1"/>
  <c r="AN95" i="11" s="1"/>
  <c r="P141" i="22"/>
  <c r="Q141" i="22" s="1"/>
  <c r="S141" i="22" s="1"/>
  <c r="U141" i="22" s="1"/>
  <c r="AT141" i="22" s="1"/>
  <c r="AX141" i="22" s="1"/>
  <c r="O51" i="10"/>
  <c r="O113" i="25"/>
  <c r="O113" i="1"/>
  <c r="O65" i="12"/>
  <c r="P94" i="17"/>
  <c r="Q94" i="17" s="1"/>
  <c r="S94" i="17" s="1"/>
  <c r="U94" i="17" s="1"/>
  <c r="AJ94" i="17" s="1"/>
  <c r="AN94" i="17" s="1"/>
  <c r="O95" i="17"/>
  <c r="O141" i="4"/>
  <c r="O111" i="24"/>
  <c r="P64" i="24"/>
  <c r="Q64" i="24" s="1"/>
  <c r="S64" i="24" s="1"/>
  <c r="U64" i="24" s="1"/>
  <c r="AQ64" i="24" s="1"/>
  <c r="AU64" i="24" s="1"/>
  <c r="O65" i="24"/>
  <c r="O95" i="18"/>
  <c r="O51" i="20"/>
  <c r="P125" i="4"/>
  <c r="Q125" i="4" s="1"/>
  <c r="S125" i="4" s="1"/>
  <c r="U125" i="4" s="1"/>
  <c r="AT125" i="4" s="1"/>
  <c r="O49" i="4"/>
  <c r="O142" i="7"/>
  <c r="P111" i="3"/>
  <c r="Q111" i="3" s="1"/>
  <c r="S111" i="3" s="1"/>
  <c r="U111" i="3" s="1"/>
  <c r="AT111" i="3" s="1"/>
  <c r="AX111" i="3" s="1"/>
  <c r="P96" i="25"/>
  <c r="Q96" i="25" s="1"/>
  <c r="S96" i="25" s="1"/>
  <c r="U96" i="25" s="1"/>
  <c r="AJ96" i="25" s="1"/>
  <c r="AN96" i="25" s="1"/>
  <c r="P64" i="22"/>
  <c r="Q64" i="22" s="1"/>
  <c r="S64" i="22" s="1"/>
  <c r="U64" i="22" s="1"/>
  <c r="AQ64" i="22" s="1"/>
  <c r="AU64" i="22" s="1"/>
  <c r="O65" i="22"/>
  <c r="P34" i="20"/>
  <c r="Q34" i="20" s="1"/>
  <c r="S34" i="20" s="1"/>
  <c r="U34" i="20" s="1"/>
  <c r="AQ34" i="20" s="1"/>
  <c r="AU34" i="20" s="1"/>
  <c r="P140" i="3"/>
  <c r="Q140" i="3" s="1"/>
  <c r="S140" i="3" s="1"/>
  <c r="U140" i="3" s="1"/>
  <c r="AT140" i="3" s="1"/>
  <c r="AX140" i="3" s="1"/>
  <c r="O141" i="3"/>
  <c r="P94" i="16"/>
  <c r="Q94" i="16" s="1"/>
  <c r="S94" i="16" s="1"/>
  <c r="U94" i="16" s="1"/>
  <c r="AJ94" i="16" s="1"/>
  <c r="AN94" i="16" s="1"/>
  <c r="P33" i="10"/>
  <c r="Q33" i="10" s="1"/>
  <c r="S33" i="10" s="1"/>
  <c r="U33" i="10" s="1"/>
  <c r="AQ33" i="10" s="1"/>
  <c r="AU33" i="10" s="1"/>
  <c r="P80" i="24"/>
  <c r="Q80" i="24" s="1"/>
  <c r="S80" i="24" s="1"/>
  <c r="U80" i="24" s="1"/>
  <c r="AQ80" i="24" s="1"/>
  <c r="AU80" i="24" s="1"/>
  <c r="P127" i="31"/>
  <c r="Q127" i="31" s="1"/>
  <c r="S127" i="31" s="1"/>
  <c r="U127" i="31" s="1"/>
  <c r="AT127" i="31" s="1"/>
  <c r="P66" i="16"/>
  <c r="Q66" i="16" s="1"/>
  <c r="S66" i="16" s="1"/>
  <c r="U66" i="16" s="1"/>
  <c r="AQ66" i="16" s="1"/>
  <c r="AU66" i="16" s="1"/>
  <c r="P48" i="23"/>
  <c r="Q48" i="23" s="1"/>
  <c r="S48" i="23" s="1"/>
  <c r="U48" i="23" s="1"/>
  <c r="AQ48" i="23" s="1"/>
  <c r="AU48" i="23" s="1"/>
  <c r="P110" i="6"/>
  <c r="Q110" i="6" s="1"/>
  <c r="S110" i="6" s="1"/>
  <c r="U110" i="6" s="1"/>
  <c r="AT110" i="6" s="1"/>
  <c r="AX110" i="6" s="1"/>
  <c r="P35" i="26"/>
  <c r="Q35" i="26" s="1"/>
  <c r="S35" i="26" s="1"/>
  <c r="U35" i="26" s="1"/>
  <c r="AQ35" i="26" s="1"/>
  <c r="AU35" i="26" s="1"/>
  <c r="N36" i="26"/>
  <c r="O36" i="26"/>
  <c r="P111" i="20"/>
  <c r="Q111" i="20" s="1"/>
  <c r="S111" i="20" s="1"/>
  <c r="U111" i="20" s="1"/>
  <c r="AT111" i="20" s="1"/>
  <c r="AX111" i="20" s="1"/>
  <c r="O112" i="20"/>
  <c r="P125" i="6"/>
  <c r="Q125" i="6" s="1"/>
  <c r="S125" i="6" s="1"/>
  <c r="U125" i="6" s="1"/>
  <c r="AT125" i="6" s="1"/>
  <c r="O126" i="6"/>
  <c r="O33" i="27"/>
  <c r="O128" i="1"/>
  <c r="O64" i="33"/>
  <c r="O111" i="30"/>
  <c r="O96" i="23"/>
  <c r="P110" i="2"/>
  <c r="Q110" i="2" s="1"/>
  <c r="S110" i="2" s="1"/>
  <c r="U110" i="2" s="1"/>
  <c r="AT110" i="2" s="1"/>
  <c r="AX110" i="2" s="1"/>
  <c r="AX125" i="11"/>
  <c r="BA125" i="11"/>
  <c r="P110" i="23"/>
  <c r="Q110" i="23" s="1"/>
  <c r="S110" i="23" s="1"/>
  <c r="U110" i="23" s="1"/>
  <c r="AT110" i="23" s="1"/>
  <c r="AX110" i="23" s="1"/>
  <c r="O111" i="23"/>
  <c r="P110" i="16"/>
  <c r="Q110" i="16" s="1"/>
  <c r="S110" i="16" s="1"/>
  <c r="U110" i="16" s="1"/>
  <c r="AT110" i="16" s="1"/>
  <c r="AX110" i="16" s="1"/>
  <c r="P64" i="20"/>
  <c r="Q64" i="20" s="1"/>
  <c r="S64" i="20" s="1"/>
  <c r="U64" i="20" s="1"/>
  <c r="AQ64" i="20" s="1"/>
  <c r="AU64" i="20" s="1"/>
  <c r="P64" i="27"/>
  <c r="Q64" i="27" s="1"/>
  <c r="S64" i="27" s="1"/>
  <c r="U64" i="27" s="1"/>
  <c r="AQ64" i="27" s="1"/>
  <c r="AU64" i="27" s="1"/>
  <c r="P126" i="12"/>
  <c r="Q126" i="12" s="1"/>
  <c r="S126" i="12" s="1"/>
  <c r="U126" i="12" s="1"/>
  <c r="AT126" i="12" s="1"/>
  <c r="P110" i="27"/>
  <c r="Q110" i="27" s="1"/>
  <c r="S110" i="27" s="1"/>
  <c r="U110" i="27" s="1"/>
  <c r="AT110" i="27" s="1"/>
  <c r="AX110" i="27" s="1"/>
  <c r="P33" i="3"/>
  <c r="Q33" i="3" s="1"/>
  <c r="S33" i="3" s="1"/>
  <c r="U33" i="3" s="1"/>
  <c r="AQ33" i="3" s="1"/>
  <c r="AU33" i="3" s="1"/>
  <c r="P49" i="1"/>
  <c r="Q49" i="1" s="1"/>
  <c r="S49" i="1" s="1"/>
  <c r="U49" i="1" s="1"/>
  <c r="AQ49" i="1" s="1"/>
  <c r="AU49" i="1" s="1"/>
  <c r="P48" i="9"/>
  <c r="Q48" i="9" s="1"/>
  <c r="S48" i="9" s="1"/>
  <c r="U48" i="9" s="1"/>
  <c r="AQ48" i="9" s="1"/>
  <c r="AU48" i="9" s="1"/>
  <c r="O49" i="9"/>
  <c r="P141" i="8"/>
  <c r="Q141" i="8" s="1"/>
  <c r="S141" i="8" s="1"/>
  <c r="U141" i="8" s="1"/>
  <c r="AT141" i="8" s="1"/>
  <c r="AX141" i="8" s="1"/>
  <c r="P79" i="12"/>
  <c r="Q79" i="12" s="1"/>
  <c r="S79" i="12" s="1"/>
  <c r="U79" i="12" s="1"/>
  <c r="AQ79" i="12" s="1"/>
  <c r="AU79" i="12" s="1"/>
  <c r="P49" i="28"/>
  <c r="Q49" i="28" s="1"/>
  <c r="S49" i="28" s="1"/>
  <c r="U49" i="28" s="1"/>
  <c r="AQ49" i="28" s="1"/>
  <c r="AU49" i="28" s="1"/>
  <c r="P50" i="2"/>
  <c r="Q50" i="2" s="1"/>
  <c r="S50" i="2" s="1"/>
  <c r="U50" i="2" s="1"/>
  <c r="AQ50" i="2" s="1"/>
  <c r="AU50" i="2" s="1"/>
  <c r="P109" i="14"/>
  <c r="Q109" i="14" s="1"/>
  <c r="S109" i="14" s="1"/>
  <c r="U109" i="14" s="1"/>
  <c r="AT109" i="14" s="1"/>
  <c r="AX109" i="14" s="1"/>
  <c r="O110" i="14"/>
  <c r="P127" i="8"/>
  <c r="Q127" i="8" s="1"/>
  <c r="S127" i="8" s="1"/>
  <c r="U127" i="8" s="1"/>
  <c r="AT127" i="8" s="1"/>
  <c r="O128" i="8"/>
  <c r="BA127" i="1"/>
  <c r="AX127" i="1"/>
  <c r="P95" i="26"/>
  <c r="Q95" i="26" s="1"/>
  <c r="S95" i="26" s="1"/>
  <c r="U95" i="26" s="1"/>
  <c r="AJ95" i="26" s="1"/>
  <c r="AN95" i="26" s="1"/>
  <c r="O96" i="26"/>
  <c r="P110" i="10"/>
  <c r="Q110" i="10" s="1"/>
  <c r="S110" i="10" s="1"/>
  <c r="U110" i="10" s="1"/>
  <c r="AT110" i="10" s="1"/>
  <c r="AX110" i="10" s="1"/>
  <c r="O111" i="10"/>
  <c r="P80" i="11"/>
  <c r="Q80" i="11" s="1"/>
  <c r="S80" i="11" s="1"/>
  <c r="U80" i="11" s="1"/>
  <c r="AQ80" i="11" s="1"/>
  <c r="AU80" i="11" s="1"/>
  <c r="O81" i="11"/>
  <c r="P94" i="6"/>
  <c r="Q94" i="6" s="1"/>
  <c r="S94" i="6" s="1"/>
  <c r="U94" i="6" s="1"/>
  <c r="AJ94" i="6" s="1"/>
  <c r="AN94" i="6" s="1"/>
  <c r="O95" i="6"/>
  <c r="P80" i="18"/>
  <c r="Q80" i="18" s="1"/>
  <c r="S80" i="18" s="1"/>
  <c r="U80" i="18" s="1"/>
  <c r="AQ80" i="18" s="1"/>
  <c r="AU80" i="18" s="1"/>
  <c r="O81" i="18"/>
  <c r="O80" i="19"/>
  <c r="O80" i="13"/>
  <c r="O111" i="19"/>
  <c r="P95" i="5"/>
  <c r="Q95" i="5" s="1"/>
  <c r="S95" i="5" s="1"/>
  <c r="U95" i="5" s="1"/>
  <c r="AJ95" i="5" s="1"/>
  <c r="AN95" i="5" s="1"/>
  <c r="O125" i="3"/>
  <c r="P141" i="12"/>
  <c r="Q141" i="12" s="1"/>
  <c r="S141" i="12" s="1"/>
  <c r="U141" i="12" s="1"/>
  <c r="AT141" i="12" s="1"/>
  <c r="AX141" i="12" s="1"/>
  <c r="O142" i="12"/>
  <c r="O81" i="33"/>
  <c r="O34" i="11"/>
  <c r="O81" i="27"/>
  <c r="P49" i="7"/>
  <c r="Q49" i="7" s="1"/>
  <c r="S49" i="7" s="1"/>
  <c r="U49" i="7" s="1"/>
  <c r="AQ49" i="7" s="1"/>
  <c r="AU49" i="7" s="1"/>
  <c r="AX126" i="8"/>
  <c r="BA126" i="8"/>
  <c r="O112" i="8"/>
  <c r="O65" i="14"/>
  <c r="O48" i="17"/>
  <c r="P94" i="15"/>
  <c r="Q94" i="15" s="1"/>
  <c r="S94" i="15" s="1"/>
  <c r="U94" i="15" s="1"/>
  <c r="AJ94" i="15" s="1"/>
  <c r="AN94" i="15" s="1"/>
  <c r="O95" i="15"/>
  <c r="O94" i="28"/>
  <c r="P78" i="15"/>
  <c r="Q78" i="15" s="1"/>
  <c r="S78" i="15" s="1"/>
  <c r="U78" i="15" s="1"/>
  <c r="AQ78" i="15" s="1"/>
  <c r="AU78" i="15" s="1"/>
  <c r="O79" i="15"/>
  <c r="P32" i="15"/>
  <c r="Q32" i="15" s="1"/>
  <c r="S32" i="15" s="1"/>
  <c r="U32" i="15" s="1"/>
  <c r="AQ32" i="15" s="1"/>
  <c r="AU32" i="15" s="1"/>
  <c r="P66" i="1"/>
  <c r="Q66" i="1" s="1"/>
  <c r="S66" i="1" s="1"/>
  <c r="U66" i="1" s="1"/>
  <c r="AQ66" i="1" s="1"/>
  <c r="AU66" i="1" s="1"/>
  <c r="P32" i="13"/>
  <c r="Q32" i="13" s="1"/>
  <c r="S32" i="13" s="1"/>
  <c r="U32" i="13" s="1"/>
  <c r="AQ32" i="13" s="1"/>
  <c r="AU32" i="13" s="1"/>
  <c r="P127" i="24"/>
  <c r="Q127" i="24" s="1"/>
  <c r="S127" i="24" s="1"/>
  <c r="U127" i="24" s="1"/>
  <c r="AT127" i="24" s="1"/>
  <c r="P34" i="21"/>
  <c r="Q34" i="21" s="1"/>
  <c r="S34" i="21" s="1"/>
  <c r="U34" i="21" s="1"/>
  <c r="AQ34" i="21" s="1"/>
  <c r="AU34" i="21" s="1"/>
  <c r="P65" i="21"/>
  <c r="Q65" i="21" s="1"/>
  <c r="S65" i="21" s="1"/>
  <c r="U65" i="21" s="1"/>
  <c r="AQ65" i="21" s="1"/>
  <c r="AU65" i="21" s="1"/>
  <c r="P65" i="26"/>
  <c r="Q65" i="26" s="1"/>
  <c r="S65" i="26" s="1"/>
  <c r="U65" i="26" s="1"/>
  <c r="AQ65" i="26" s="1"/>
  <c r="AU65" i="26" s="1"/>
  <c r="O66" i="26"/>
  <c r="P141" i="21"/>
  <c r="Q141" i="21" s="1"/>
  <c r="S141" i="21" s="1"/>
  <c r="U141" i="21" s="1"/>
  <c r="AT141" i="21" s="1"/>
  <c r="AX141" i="21" s="1"/>
  <c r="P48" i="21"/>
  <c r="Q48" i="21" s="1"/>
  <c r="S48" i="21" s="1"/>
  <c r="U48" i="21" s="1"/>
  <c r="AQ48" i="21" s="1"/>
  <c r="AU48" i="21" s="1"/>
  <c r="BA124" i="3"/>
  <c r="AX124" i="3"/>
  <c r="P32" i="4"/>
  <c r="Q32" i="4" s="1"/>
  <c r="S32" i="4" s="1"/>
  <c r="U32" i="4" s="1"/>
  <c r="AQ32" i="4" s="1"/>
  <c r="AU32" i="4" s="1"/>
  <c r="P50" i="11"/>
  <c r="Q50" i="11" s="1"/>
  <c r="S50" i="11" s="1"/>
  <c r="U50" i="11" s="1"/>
  <c r="AQ50" i="11" s="1"/>
  <c r="AU50" i="11" s="1"/>
  <c r="P50" i="3"/>
  <c r="Q50" i="3" s="1"/>
  <c r="S50" i="3" s="1"/>
  <c r="U50" i="3" s="1"/>
  <c r="AQ50" i="3" s="1"/>
  <c r="AU50" i="3" s="1"/>
  <c r="P127" i="19"/>
  <c r="Q127" i="19" s="1"/>
  <c r="S127" i="19" s="1"/>
  <c r="U127" i="19" s="1"/>
  <c r="AT127" i="19" s="1"/>
  <c r="P141" i="31"/>
  <c r="Q141" i="31" s="1"/>
  <c r="S141" i="31" s="1"/>
  <c r="U141" i="31" s="1"/>
  <c r="AT141" i="31" s="1"/>
  <c r="AX141" i="31" s="1"/>
  <c r="O142" i="31"/>
  <c r="P79" i="28"/>
  <c r="Q79" i="28" s="1"/>
  <c r="S79" i="28" s="1"/>
  <c r="U79" i="28" s="1"/>
  <c r="AQ79" i="28" s="1"/>
  <c r="AU79" i="28" s="1"/>
  <c r="P66" i="19"/>
  <c r="Q66" i="19" s="1"/>
  <c r="S66" i="19" s="1"/>
  <c r="U66" i="19" s="1"/>
  <c r="AQ66" i="19" s="1"/>
  <c r="AU66" i="19" s="1"/>
  <c r="P125" i="17"/>
  <c r="Q125" i="17" s="1"/>
  <c r="S125" i="17" s="1"/>
  <c r="U125" i="17" s="1"/>
  <c r="AT125" i="17" s="1"/>
  <c r="P94" i="20"/>
  <c r="Q94" i="20" s="1"/>
  <c r="S94" i="20" s="1"/>
  <c r="U94" i="20" s="1"/>
  <c r="AJ94" i="20" s="1"/>
  <c r="AN94" i="20" s="1"/>
  <c r="P81" i="30"/>
  <c r="Q81" i="30" s="1"/>
  <c r="S81" i="30" s="1"/>
  <c r="U81" i="30" s="1"/>
  <c r="AQ81" i="30" s="1"/>
  <c r="AU81" i="30" s="1"/>
  <c r="N36" i="29"/>
  <c r="P35" i="29"/>
  <c r="Q35" i="29" s="1"/>
  <c r="S35" i="29" s="1"/>
  <c r="U35" i="29" s="1"/>
  <c r="AQ35" i="29" s="1"/>
  <c r="AU35" i="29" s="1"/>
  <c r="O36" i="29"/>
  <c r="P126" i="11"/>
  <c r="Q126" i="11" s="1"/>
  <c r="S126" i="11" s="1"/>
  <c r="U126" i="11" s="1"/>
  <c r="AT126" i="11" s="1"/>
  <c r="O127" i="11"/>
  <c r="P51" i="5"/>
  <c r="Q51" i="5" s="1"/>
  <c r="S51" i="5" s="1"/>
  <c r="U51" i="5" s="1"/>
  <c r="AQ51" i="5" s="1"/>
  <c r="AU51" i="5" s="1"/>
  <c r="N52" i="5"/>
  <c r="P110" i="18"/>
  <c r="Q110" i="18" s="1"/>
  <c r="S110" i="18" s="1"/>
  <c r="U110" i="18" s="1"/>
  <c r="AT110" i="18" s="1"/>
  <c r="AX110" i="18" s="1"/>
  <c r="P34" i="19"/>
  <c r="Q34" i="19" s="1"/>
  <c r="S34" i="19" s="1"/>
  <c r="U34" i="19" s="1"/>
  <c r="AQ34" i="19" s="1"/>
  <c r="AU34" i="19" s="1"/>
  <c r="P48" i="29"/>
  <c r="Q48" i="29" s="1"/>
  <c r="S48" i="29" s="1"/>
  <c r="U48" i="29" s="1"/>
  <c r="AQ48" i="29" s="1"/>
  <c r="AU48" i="29" s="1"/>
  <c r="P64" i="3"/>
  <c r="Q64" i="3" s="1"/>
  <c r="S64" i="3" s="1"/>
  <c r="U64" i="3" s="1"/>
  <c r="AQ64" i="3" s="1"/>
  <c r="AU64" i="3" s="1"/>
  <c r="P33" i="22"/>
  <c r="Q33" i="22" s="1"/>
  <c r="S33" i="22" s="1"/>
  <c r="U33" i="22" s="1"/>
  <c r="AQ33" i="22" s="1"/>
  <c r="AU33" i="22" s="1"/>
  <c r="O34" i="22"/>
  <c r="P78" i="14"/>
  <c r="Q78" i="14" s="1"/>
  <c r="S78" i="14" s="1"/>
  <c r="U78" i="14" s="1"/>
  <c r="AQ78" i="14" s="1"/>
  <c r="AU78" i="14" s="1"/>
  <c r="P35" i="7"/>
  <c r="Q35" i="7" s="1"/>
  <c r="S35" i="7" s="1"/>
  <c r="U35" i="7" s="1"/>
  <c r="AQ35" i="7" s="1"/>
  <c r="AU35" i="7" s="1"/>
  <c r="P127" i="7"/>
  <c r="Q127" i="7" s="1"/>
  <c r="S127" i="7" s="1"/>
  <c r="U127" i="7" s="1"/>
  <c r="AT127" i="7" s="1"/>
  <c r="O128" i="7"/>
  <c r="P32" i="28"/>
  <c r="Q32" i="28" s="1"/>
  <c r="S32" i="28" s="1"/>
  <c r="U32" i="28" s="1"/>
  <c r="AQ32" i="28" s="1"/>
  <c r="AU32" i="28" s="1"/>
  <c r="O33" i="28"/>
  <c r="N125" i="3"/>
  <c r="O140" i="27"/>
  <c r="AX126" i="19"/>
  <c r="BA126" i="19"/>
  <c r="O126" i="28"/>
  <c r="O49" i="19"/>
  <c r="O79" i="25"/>
  <c r="O140" i="15"/>
  <c r="O34" i="14"/>
  <c r="O95" i="22"/>
  <c r="P142" i="11"/>
  <c r="Q142" i="11" s="1"/>
  <c r="S142" i="11" s="1"/>
  <c r="U142" i="11" s="1"/>
  <c r="AT142" i="11" s="1"/>
  <c r="AX142" i="11" s="1"/>
  <c r="O143" i="11"/>
  <c r="P126" i="2"/>
  <c r="Q126" i="2" s="1"/>
  <c r="S126" i="2" s="1"/>
  <c r="U126" i="2" s="1"/>
  <c r="AT126" i="2" s="1"/>
  <c r="O127" i="2"/>
  <c r="P141" i="30"/>
  <c r="Q141" i="30" s="1"/>
  <c r="S141" i="30" s="1"/>
  <c r="U141" i="30" s="1"/>
  <c r="AT141" i="30" s="1"/>
  <c r="AX141" i="30" s="1"/>
  <c r="O142" i="30"/>
  <c r="P50" i="22"/>
  <c r="Q50" i="22" s="1"/>
  <c r="S50" i="22" s="1"/>
  <c r="U50" i="22" s="1"/>
  <c r="AQ50" i="22" s="1"/>
  <c r="AU50" i="22" s="1"/>
  <c r="O51" i="22"/>
  <c r="P140" i="5"/>
  <c r="Q140" i="5" s="1"/>
  <c r="S140" i="5" s="1"/>
  <c r="U140" i="5" s="1"/>
  <c r="AT140" i="5" s="1"/>
  <c r="AX140" i="5" s="1"/>
  <c r="O141" i="5"/>
  <c r="BA125" i="29"/>
  <c r="AX125" i="29"/>
  <c r="P111" i="33"/>
  <c r="Q111" i="33" s="1"/>
  <c r="S111" i="33" s="1"/>
  <c r="U111" i="33" s="1"/>
  <c r="AT111" i="33" s="1"/>
  <c r="AX111" i="33" s="1"/>
  <c r="O65" i="25"/>
  <c r="O80" i="20"/>
  <c r="O79" i="31"/>
  <c r="O112" i="7"/>
  <c r="BA126" i="7"/>
  <c r="AX126" i="7"/>
  <c r="N52" i="33"/>
  <c r="O52" i="33" s="1"/>
  <c r="O126" i="22"/>
  <c r="P126" i="13"/>
  <c r="Q126" i="13" s="1"/>
  <c r="S126" i="13" s="1"/>
  <c r="U126" i="13" s="1"/>
  <c r="AT126" i="13" s="1"/>
  <c r="O51" i="26"/>
  <c r="AX125" i="28"/>
  <c r="BA125" i="28"/>
  <c r="O34" i="16"/>
  <c r="O49" i="30"/>
  <c r="P139" i="14"/>
  <c r="Q139" i="14" s="1"/>
  <c r="S139" i="14" s="1"/>
  <c r="U139" i="14" s="1"/>
  <c r="AT139" i="14" s="1"/>
  <c r="AX139" i="14" s="1"/>
  <c r="N140" i="14"/>
  <c r="O140" i="14"/>
  <c r="O127" i="21"/>
  <c r="BA125" i="2"/>
  <c r="AX125" i="2"/>
  <c r="N99" i="34" l="1"/>
  <c r="O99" i="34" s="1"/>
  <c r="O66" i="34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113" i="34"/>
  <c r="Q113" i="34" s="1"/>
  <c r="S113" i="34" s="1"/>
  <c r="U113" i="34" s="1"/>
  <c r="AT113" i="34" s="1"/>
  <c r="AX113" i="34" s="1"/>
  <c r="O114" i="34"/>
  <c r="P129" i="34"/>
  <c r="Q129" i="34" s="1"/>
  <c r="S129" i="34" s="1"/>
  <c r="U129" i="34" s="1"/>
  <c r="AT129" i="34" s="1"/>
  <c r="O130" i="34"/>
  <c r="BA128" i="34"/>
  <c r="AX128" i="34"/>
  <c r="O50" i="34"/>
  <c r="O143" i="34"/>
  <c r="P34" i="34"/>
  <c r="Q34" i="34" s="1"/>
  <c r="S34" i="34" s="1"/>
  <c r="U34" i="34" s="1"/>
  <c r="AQ34" i="34" s="1"/>
  <c r="AU34" i="34" s="1"/>
  <c r="O35" i="34"/>
  <c r="P36" i="24"/>
  <c r="Q36" i="24" s="1"/>
  <c r="S36" i="24" s="1"/>
  <c r="U36" i="24" s="1"/>
  <c r="AQ36" i="24" s="1"/>
  <c r="AU36" i="24" s="1"/>
  <c r="P67" i="10"/>
  <c r="Q67" i="10" s="1"/>
  <c r="S67" i="10" s="1"/>
  <c r="U67" i="10" s="1"/>
  <c r="AQ67" i="10" s="1"/>
  <c r="AU67" i="10" s="1"/>
  <c r="P142" i="13"/>
  <c r="Q142" i="13" s="1"/>
  <c r="S142" i="13" s="1"/>
  <c r="U142" i="13" s="1"/>
  <c r="AT142" i="13" s="1"/>
  <c r="AX142" i="13" s="1"/>
  <c r="O143" i="13"/>
  <c r="P111" i="22"/>
  <c r="Q111" i="22" s="1"/>
  <c r="S111" i="22" s="1"/>
  <c r="U111" i="22" s="1"/>
  <c r="AT111" i="22" s="1"/>
  <c r="AX111" i="22" s="1"/>
  <c r="O112" i="22"/>
  <c r="P95" i="22"/>
  <c r="Q95" i="22" s="1"/>
  <c r="S95" i="22" s="1"/>
  <c r="U95" i="22" s="1"/>
  <c r="AJ95" i="22" s="1"/>
  <c r="AN95" i="22" s="1"/>
  <c r="P65" i="28"/>
  <c r="Q65" i="28" s="1"/>
  <c r="S65" i="28" s="1"/>
  <c r="U65" i="28" s="1"/>
  <c r="AQ65" i="28" s="1"/>
  <c r="AU65" i="28" s="1"/>
  <c r="O66" i="28"/>
  <c r="O112" i="33"/>
  <c r="P34" i="14"/>
  <c r="Q34" i="14" s="1"/>
  <c r="S34" i="14" s="1"/>
  <c r="U34" i="14" s="1"/>
  <c r="AQ34" i="14" s="1"/>
  <c r="AU34" i="14" s="1"/>
  <c r="O35" i="14"/>
  <c r="O79" i="14"/>
  <c r="AX126" i="11"/>
  <c r="BA126" i="11"/>
  <c r="O128" i="19"/>
  <c r="O66" i="21"/>
  <c r="P94" i="28"/>
  <c r="Q94" i="28" s="1"/>
  <c r="S94" i="28" s="1"/>
  <c r="U94" i="28" s="1"/>
  <c r="AJ94" i="28" s="1"/>
  <c r="AN94" i="28" s="1"/>
  <c r="O95" i="28"/>
  <c r="O96" i="5"/>
  <c r="O50" i="1"/>
  <c r="O111" i="6"/>
  <c r="O35" i="20"/>
  <c r="P111" i="24"/>
  <c r="Q111" i="24" s="1"/>
  <c r="S111" i="24" s="1"/>
  <c r="U111" i="24" s="1"/>
  <c r="AT111" i="24" s="1"/>
  <c r="AX111" i="24" s="1"/>
  <c r="O112" i="24"/>
  <c r="O111" i="15"/>
  <c r="O80" i="5"/>
  <c r="O66" i="7"/>
  <c r="O49" i="24"/>
  <c r="O127" i="27"/>
  <c r="O126" i="16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O96" i="7"/>
  <c r="O113" i="29"/>
  <c r="O34" i="6"/>
  <c r="O141" i="20"/>
  <c r="P95" i="14"/>
  <c r="Q95" i="14" s="1"/>
  <c r="S95" i="14" s="1"/>
  <c r="U95" i="14" s="1"/>
  <c r="AJ95" i="14" s="1"/>
  <c r="AN95" i="14" s="1"/>
  <c r="O96" i="14"/>
  <c r="P96" i="33"/>
  <c r="Q96" i="33" s="1"/>
  <c r="S96" i="33" s="1"/>
  <c r="U96" i="33" s="1"/>
  <c r="AJ96" i="33" s="1"/>
  <c r="AN96" i="33" s="1"/>
  <c r="P95" i="15"/>
  <c r="Q95" i="15" s="1"/>
  <c r="S95" i="15" s="1"/>
  <c r="U95" i="15" s="1"/>
  <c r="AJ95" i="15" s="1"/>
  <c r="AN95" i="15" s="1"/>
  <c r="O96" i="15"/>
  <c r="P128" i="8"/>
  <c r="Q128" i="8" s="1"/>
  <c r="S128" i="8" s="1"/>
  <c r="U128" i="8" s="1"/>
  <c r="AT128" i="8" s="1"/>
  <c r="O129" i="8"/>
  <c r="P141" i="4"/>
  <c r="Q141" i="4" s="1"/>
  <c r="S141" i="4" s="1"/>
  <c r="U141" i="4" s="1"/>
  <c r="AT141" i="4" s="1"/>
  <c r="AX141" i="4" s="1"/>
  <c r="O142" i="4"/>
  <c r="P130" i="25"/>
  <c r="Q130" i="25" s="1"/>
  <c r="S130" i="25" s="1"/>
  <c r="U130" i="25" s="1"/>
  <c r="AT130" i="25" s="1"/>
  <c r="P66" i="5"/>
  <c r="Q66" i="5" s="1"/>
  <c r="S66" i="5" s="1"/>
  <c r="U66" i="5" s="1"/>
  <c r="AQ66" i="5" s="1"/>
  <c r="AU66" i="5" s="1"/>
  <c r="O67" i="5"/>
  <c r="AX126" i="27"/>
  <c r="BA126" i="27"/>
  <c r="P111" i="17"/>
  <c r="Q111" i="17" s="1"/>
  <c r="S111" i="17" s="1"/>
  <c r="U111" i="17" s="1"/>
  <c r="AT111" i="17" s="1"/>
  <c r="AX111" i="17" s="1"/>
  <c r="AX125" i="16"/>
  <c r="BA125" i="16"/>
  <c r="P34" i="1"/>
  <c r="Q34" i="1" s="1"/>
  <c r="S34" i="1" s="1"/>
  <c r="U34" i="1" s="1"/>
  <c r="AQ34" i="1" s="1"/>
  <c r="AU34" i="1" s="1"/>
  <c r="P80" i="6"/>
  <c r="Q80" i="6" s="1"/>
  <c r="S80" i="6" s="1"/>
  <c r="U80" i="6" s="1"/>
  <c r="AQ80" i="6" s="1"/>
  <c r="AU80" i="6" s="1"/>
  <c r="O81" i="6"/>
  <c r="P79" i="31"/>
  <c r="Q79" i="31" s="1"/>
  <c r="S79" i="31" s="1"/>
  <c r="U79" i="31" s="1"/>
  <c r="AQ79" i="31" s="1"/>
  <c r="AU79" i="31" s="1"/>
  <c r="P35" i="17"/>
  <c r="Q35" i="17" s="1"/>
  <c r="S35" i="17" s="1"/>
  <c r="U35" i="17" s="1"/>
  <c r="AQ35" i="17" s="1"/>
  <c r="AU35" i="17" s="1"/>
  <c r="P80" i="20"/>
  <c r="Q80" i="20" s="1"/>
  <c r="S80" i="20" s="1"/>
  <c r="U80" i="20" s="1"/>
  <c r="AQ80" i="20" s="1"/>
  <c r="AU80" i="20" s="1"/>
  <c r="O81" i="20"/>
  <c r="P34" i="16"/>
  <c r="Q34" i="16" s="1"/>
  <c r="S34" i="16" s="1"/>
  <c r="U34" i="16" s="1"/>
  <c r="AQ34" i="16" s="1"/>
  <c r="AU34" i="16" s="1"/>
  <c r="P79" i="25"/>
  <c r="Q79" i="25" s="1"/>
  <c r="S79" i="25" s="1"/>
  <c r="U79" i="25" s="1"/>
  <c r="AQ79" i="25" s="1"/>
  <c r="AU79" i="25" s="1"/>
  <c r="O80" i="25"/>
  <c r="P34" i="22"/>
  <c r="Q34" i="22" s="1"/>
  <c r="S34" i="22" s="1"/>
  <c r="U34" i="22" s="1"/>
  <c r="AQ34" i="22" s="1"/>
  <c r="AU34" i="22" s="1"/>
  <c r="O51" i="3"/>
  <c r="O35" i="21"/>
  <c r="P111" i="19"/>
  <c r="Q111" i="19" s="1"/>
  <c r="S111" i="19" s="1"/>
  <c r="U111" i="19" s="1"/>
  <c r="AT111" i="19" s="1"/>
  <c r="AX111" i="19" s="1"/>
  <c r="O112" i="19"/>
  <c r="AX127" i="8"/>
  <c r="BA127" i="8"/>
  <c r="O34" i="3"/>
  <c r="O111" i="2"/>
  <c r="O49" i="23"/>
  <c r="P65" i="22"/>
  <c r="Q65" i="22" s="1"/>
  <c r="S65" i="22" s="1"/>
  <c r="U65" i="22" s="1"/>
  <c r="AQ65" i="22" s="1"/>
  <c r="AU65" i="22" s="1"/>
  <c r="P95" i="17"/>
  <c r="Q95" i="17" s="1"/>
  <c r="S95" i="17" s="1"/>
  <c r="U95" i="17" s="1"/>
  <c r="AJ95" i="17" s="1"/>
  <c r="AN95" i="17" s="1"/>
  <c r="P143" i="1"/>
  <c r="Q143" i="1" s="1"/>
  <c r="S143" i="1" s="1"/>
  <c r="U143" i="1" s="1"/>
  <c r="AT143" i="1" s="1"/>
  <c r="AX143" i="1" s="1"/>
  <c r="O144" i="1"/>
  <c r="P81" i="7"/>
  <c r="Q81" i="7" s="1"/>
  <c r="S81" i="7" s="1"/>
  <c r="U81" i="7" s="1"/>
  <c r="AQ81" i="7" s="1"/>
  <c r="AU81" i="7" s="1"/>
  <c r="O82" i="7"/>
  <c r="AX129" i="25"/>
  <c r="BA129" i="25"/>
  <c r="N68" i="9"/>
  <c r="P67" i="9"/>
  <c r="Q67" i="9" s="1"/>
  <c r="S67" i="9" s="1"/>
  <c r="U67" i="9" s="1"/>
  <c r="AQ67" i="9" s="1"/>
  <c r="AU67" i="9" s="1"/>
  <c r="P126" i="26"/>
  <c r="Q126" i="26" s="1"/>
  <c r="S126" i="26" s="1"/>
  <c r="U126" i="26" s="1"/>
  <c r="AT126" i="26" s="1"/>
  <c r="N68" i="11"/>
  <c r="O68" i="11" s="1"/>
  <c r="P96" i="8"/>
  <c r="Q96" i="8" s="1"/>
  <c r="S96" i="8" s="1"/>
  <c r="U96" i="8" s="1"/>
  <c r="AJ96" i="8" s="1"/>
  <c r="AN96" i="8" s="1"/>
  <c r="P110" i="12"/>
  <c r="Q110" i="12" s="1"/>
  <c r="S110" i="12" s="1"/>
  <c r="U110" i="12" s="1"/>
  <c r="AT110" i="12" s="1"/>
  <c r="AX110" i="12" s="1"/>
  <c r="O111" i="12"/>
  <c r="P65" i="2"/>
  <c r="Q65" i="2" s="1"/>
  <c r="S65" i="2" s="1"/>
  <c r="U65" i="2" s="1"/>
  <c r="AQ65" i="2" s="1"/>
  <c r="AU65" i="2" s="1"/>
  <c r="P126" i="14"/>
  <c r="Q126" i="14" s="1"/>
  <c r="S126" i="14" s="1"/>
  <c r="U126" i="14" s="1"/>
  <c r="AT126" i="14" s="1"/>
  <c r="P66" i="8"/>
  <c r="Q66" i="8" s="1"/>
  <c r="S66" i="8" s="1"/>
  <c r="U66" i="8" s="1"/>
  <c r="AQ66" i="8" s="1"/>
  <c r="AU66" i="8" s="1"/>
  <c r="O67" i="8"/>
  <c r="P143" i="11"/>
  <c r="Q143" i="11" s="1"/>
  <c r="S143" i="11" s="1"/>
  <c r="U143" i="11" s="1"/>
  <c r="AT143" i="11" s="1"/>
  <c r="AX143" i="11" s="1"/>
  <c r="P95" i="18"/>
  <c r="Q95" i="18" s="1"/>
  <c r="S95" i="18" s="1"/>
  <c r="U95" i="18" s="1"/>
  <c r="AJ95" i="18" s="1"/>
  <c r="AN95" i="18" s="1"/>
  <c r="O96" i="18"/>
  <c r="P97" i="12"/>
  <c r="Q97" i="12" s="1"/>
  <c r="S97" i="12" s="1"/>
  <c r="U97" i="12" s="1"/>
  <c r="AJ97" i="12" s="1"/>
  <c r="AN97" i="12" s="1"/>
  <c r="O98" i="12"/>
  <c r="P36" i="29"/>
  <c r="Q36" i="29" s="1"/>
  <c r="S36" i="29" s="1"/>
  <c r="U36" i="29" s="1"/>
  <c r="AQ36" i="29" s="1"/>
  <c r="AU36" i="29" s="1"/>
  <c r="P48" i="17"/>
  <c r="Q48" i="17" s="1"/>
  <c r="S48" i="17" s="1"/>
  <c r="U48" i="17" s="1"/>
  <c r="AQ48" i="17" s="1"/>
  <c r="AU48" i="17" s="1"/>
  <c r="O49" i="17"/>
  <c r="P80" i="13"/>
  <c r="Q80" i="13" s="1"/>
  <c r="S80" i="13" s="1"/>
  <c r="U80" i="13" s="1"/>
  <c r="AQ80" i="13" s="1"/>
  <c r="AU80" i="13" s="1"/>
  <c r="P110" i="14"/>
  <c r="Q110" i="14" s="1"/>
  <c r="S110" i="14" s="1"/>
  <c r="U110" i="14" s="1"/>
  <c r="AT110" i="14" s="1"/>
  <c r="AX110" i="14" s="1"/>
  <c r="P95" i="19"/>
  <c r="Q95" i="19" s="1"/>
  <c r="S95" i="19" s="1"/>
  <c r="U95" i="19" s="1"/>
  <c r="AJ95" i="19" s="1"/>
  <c r="AN95" i="19" s="1"/>
  <c r="O96" i="19"/>
  <c r="P98" i="21"/>
  <c r="Q98" i="21" s="1"/>
  <c r="S98" i="21" s="1"/>
  <c r="U98" i="21" s="1"/>
  <c r="AJ98" i="21" s="1"/>
  <c r="AN98" i="21" s="1"/>
  <c r="N83" i="22"/>
  <c r="P82" i="22"/>
  <c r="Q82" i="22" s="1"/>
  <c r="S82" i="22" s="1"/>
  <c r="U82" i="22" s="1"/>
  <c r="AQ82" i="22" s="1"/>
  <c r="AU82" i="22" s="1"/>
  <c r="O83" i="22"/>
  <c r="AX125" i="26"/>
  <c r="BA125" i="26"/>
  <c r="P33" i="23"/>
  <c r="Q33" i="23" s="1"/>
  <c r="S33" i="23" s="1"/>
  <c r="U33" i="23" s="1"/>
  <c r="AQ33" i="23" s="1"/>
  <c r="AU33" i="23" s="1"/>
  <c r="P140" i="26"/>
  <c r="Q140" i="26" s="1"/>
  <c r="S140" i="26" s="1"/>
  <c r="U140" i="26" s="1"/>
  <c r="AT140" i="26" s="1"/>
  <c r="AX140" i="26" s="1"/>
  <c r="BA125" i="14"/>
  <c r="AX125" i="14"/>
  <c r="P80" i="4"/>
  <c r="Q80" i="4" s="1"/>
  <c r="S80" i="4" s="1"/>
  <c r="U80" i="4" s="1"/>
  <c r="AQ80" i="4" s="1"/>
  <c r="AU80" i="4" s="1"/>
  <c r="P49" i="13"/>
  <c r="Q49" i="13" s="1"/>
  <c r="S49" i="13" s="1"/>
  <c r="U49" i="13" s="1"/>
  <c r="AQ49" i="13" s="1"/>
  <c r="AU49" i="13" s="1"/>
  <c r="P66" i="26"/>
  <c r="Q66" i="26" s="1"/>
  <c r="S66" i="26" s="1"/>
  <c r="U66" i="26" s="1"/>
  <c r="AQ66" i="26" s="1"/>
  <c r="AU66" i="26" s="1"/>
  <c r="O67" i="26"/>
  <c r="P65" i="25"/>
  <c r="Q65" i="25" s="1"/>
  <c r="S65" i="25" s="1"/>
  <c r="U65" i="25" s="1"/>
  <c r="AQ65" i="25" s="1"/>
  <c r="AU65" i="25" s="1"/>
  <c r="O66" i="25"/>
  <c r="BA127" i="19"/>
  <c r="AX127" i="19"/>
  <c r="P49" i="19"/>
  <c r="Q49" i="19" s="1"/>
  <c r="S49" i="19" s="1"/>
  <c r="U49" i="19" s="1"/>
  <c r="AQ49" i="19" s="1"/>
  <c r="AU49" i="19" s="1"/>
  <c r="O50" i="19"/>
  <c r="P126" i="28"/>
  <c r="Q126" i="28" s="1"/>
  <c r="S126" i="28" s="1"/>
  <c r="U126" i="28" s="1"/>
  <c r="AT126" i="28" s="1"/>
  <c r="O127" i="28"/>
  <c r="O65" i="3"/>
  <c r="O82" i="30"/>
  <c r="O51" i="11"/>
  <c r="O128" i="24"/>
  <c r="P65" i="14"/>
  <c r="Q65" i="14" s="1"/>
  <c r="S65" i="14" s="1"/>
  <c r="U65" i="14" s="1"/>
  <c r="AQ65" i="14" s="1"/>
  <c r="AU65" i="14" s="1"/>
  <c r="O66" i="14"/>
  <c r="P80" i="19"/>
  <c r="Q80" i="19" s="1"/>
  <c r="S80" i="19" s="1"/>
  <c r="U80" i="19" s="1"/>
  <c r="AQ80" i="19" s="1"/>
  <c r="AU80" i="19" s="1"/>
  <c r="O111" i="27"/>
  <c r="P96" i="23"/>
  <c r="Q96" i="23" s="1"/>
  <c r="S96" i="23" s="1"/>
  <c r="U96" i="23" s="1"/>
  <c r="AJ96" i="23" s="1"/>
  <c r="AN96" i="23" s="1"/>
  <c r="O67" i="16"/>
  <c r="O97" i="25"/>
  <c r="P65" i="12"/>
  <c r="Q65" i="12" s="1"/>
  <c r="S65" i="12" s="1"/>
  <c r="U65" i="12" s="1"/>
  <c r="AQ65" i="12" s="1"/>
  <c r="AU65" i="12" s="1"/>
  <c r="O33" i="25"/>
  <c r="O112" i="21"/>
  <c r="P95" i="13"/>
  <c r="Q95" i="13" s="1"/>
  <c r="S95" i="13" s="1"/>
  <c r="U95" i="13" s="1"/>
  <c r="AJ95" i="13" s="1"/>
  <c r="AN95" i="13" s="1"/>
  <c r="N52" i="8"/>
  <c r="O52" i="8" s="1"/>
  <c r="O141" i="16"/>
  <c r="O96" i="27"/>
  <c r="P80" i="23"/>
  <c r="Q80" i="23" s="1"/>
  <c r="S80" i="23" s="1"/>
  <c r="U80" i="23" s="1"/>
  <c r="AQ80" i="23" s="1"/>
  <c r="AU80" i="23" s="1"/>
  <c r="P65" i="17"/>
  <c r="Q65" i="17" s="1"/>
  <c r="S65" i="17" s="1"/>
  <c r="U65" i="17" s="1"/>
  <c r="AQ65" i="17" s="1"/>
  <c r="AU65" i="17" s="1"/>
  <c r="P141" i="18"/>
  <c r="Q141" i="18" s="1"/>
  <c r="S141" i="18" s="1"/>
  <c r="U141" i="18" s="1"/>
  <c r="AT141" i="18" s="1"/>
  <c r="AX141" i="18" s="1"/>
  <c r="O142" i="18"/>
  <c r="P127" i="21"/>
  <c r="Q127" i="21" s="1"/>
  <c r="S127" i="21" s="1"/>
  <c r="U127" i="21" s="1"/>
  <c r="AT127" i="21" s="1"/>
  <c r="O128" i="21"/>
  <c r="P36" i="26"/>
  <c r="Q36" i="26" s="1"/>
  <c r="S36" i="26" s="1"/>
  <c r="U36" i="26" s="1"/>
  <c r="AQ36" i="26" s="1"/>
  <c r="AU36" i="26" s="1"/>
  <c r="O37" i="26"/>
  <c r="P37" i="26" s="1"/>
  <c r="Q37" i="26" s="1"/>
  <c r="S37" i="26" s="1"/>
  <c r="U37" i="26" s="1"/>
  <c r="AQ37" i="26" s="1"/>
  <c r="AU37" i="26" s="1"/>
  <c r="AV37" i="26" s="1"/>
  <c r="P110" i="28"/>
  <c r="Q110" i="28" s="1"/>
  <c r="S110" i="28" s="1"/>
  <c r="U110" i="28" s="1"/>
  <c r="AT110" i="28" s="1"/>
  <c r="AX110" i="28" s="1"/>
  <c r="O111" i="28"/>
  <c r="P82" i="10"/>
  <c r="Q82" i="10" s="1"/>
  <c r="S82" i="10" s="1"/>
  <c r="U82" i="10" s="1"/>
  <c r="AQ82" i="10" s="1"/>
  <c r="AU82" i="10" s="1"/>
  <c r="N83" i="10"/>
  <c r="P140" i="15"/>
  <c r="Q140" i="15" s="1"/>
  <c r="S140" i="15" s="1"/>
  <c r="U140" i="15" s="1"/>
  <c r="AT140" i="15" s="1"/>
  <c r="AX140" i="15" s="1"/>
  <c r="O141" i="15"/>
  <c r="P141" i="5"/>
  <c r="Q141" i="5" s="1"/>
  <c r="S141" i="5" s="1"/>
  <c r="U141" i="5" s="1"/>
  <c r="AT141" i="5" s="1"/>
  <c r="AX141" i="5" s="1"/>
  <c r="O142" i="5"/>
  <c r="BA127" i="24"/>
  <c r="AX127" i="24"/>
  <c r="P112" i="8"/>
  <c r="Q112" i="8" s="1"/>
  <c r="S112" i="8" s="1"/>
  <c r="U112" i="8" s="1"/>
  <c r="AT112" i="8" s="1"/>
  <c r="AX112" i="8" s="1"/>
  <c r="P81" i="18"/>
  <c r="Q81" i="18" s="1"/>
  <c r="S81" i="18" s="1"/>
  <c r="U81" i="18" s="1"/>
  <c r="AQ81" i="18" s="1"/>
  <c r="AU81" i="18" s="1"/>
  <c r="P111" i="30"/>
  <c r="Q111" i="30" s="1"/>
  <c r="S111" i="30" s="1"/>
  <c r="U111" i="30" s="1"/>
  <c r="AT111" i="30" s="1"/>
  <c r="AX111" i="30" s="1"/>
  <c r="P113" i="1"/>
  <c r="Q113" i="1" s="1"/>
  <c r="S113" i="1" s="1"/>
  <c r="U113" i="1" s="1"/>
  <c r="AT113" i="1" s="1"/>
  <c r="AX113" i="1" s="1"/>
  <c r="P127" i="5"/>
  <c r="Q127" i="5" s="1"/>
  <c r="S127" i="5" s="1"/>
  <c r="U127" i="5" s="1"/>
  <c r="AT127" i="5" s="1"/>
  <c r="P51" i="16"/>
  <c r="Q51" i="16" s="1"/>
  <c r="S51" i="16" s="1"/>
  <c r="U51" i="16" s="1"/>
  <c r="AQ51" i="16" s="1"/>
  <c r="AU51" i="16" s="1"/>
  <c r="N52" i="16"/>
  <c r="O52" i="16" s="1"/>
  <c r="P141" i="33"/>
  <c r="Q141" i="33" s="1"/>
  <c r="S141" i="33" s="1"/>
  <c r="U141" i="33" s="1"/>
  <c r="AT141" i="33" s="1"/>
  <c r="AX141" i="33" s="1"/>
  <c r="P96" i="30"/>
  <c r="Q96" i="30" s="1"/>
  <c r="S96" i="30" s="1"/>
  <c r="U96" i="30" s="1"/>
  <c r="AJ96" i="30" s="1"/>
  <c r="AN96" i="30" s="1"/>
  <c r="O97" i="30"/>
  <c r="P65" i="18"/>
  <c r="Q65" i="18" s="1"/>
  <c r="S65" i="18" s="1"/>
  <c r="U65" i="18" s="1"/>
  <c r="AQ65" i="18" s="1"/>
  <c r="AU65" i="18" s="1"/>
  <c r="O66" i="18"/>
  <c r="P111" i="23"/>
  <c r="Q111" i="23" s="1"/>
  <c r="S111" i="23" s="1"/>
  <c r="U111" i="23" s="1"/>
  <c r="AT111" i="23" s="1"/>
  <c r="AX111" i="23" s="1"/>
  <c r="O112" i="23"/>
  <c r="P95" i="29"/>
  <c r="Q95" i="29" s="1"/>
  <c r="S95" i="29" s="1"/>
  <c r="U95" i="29" s="1"/>
  <c r="AJ95" i="29" s="1"/>
  <c r="AN95" i="29" s="1"/>
  <c r="O96" i="29"/>
  <c r="P35" i="12"/>
  <c r="Q35" i="12" s="1"/>
  <c r="S35" i="12" s="1"/>
  <c r="U35" i="12" s="1"/>
  <c r="AQ35" i="12" s="1"/>
  <c r="AU35" i="12" s="1"/>
  <c r="P51" i="26"/>
  <c r="Q51" i="26" s="1"/>
  <c r="S51" i="26" s="1"/>
  <c r="U51" i="26" s="1"/>
  <c r="AQ51" i="26" s="1"/>
  <c r="AU51" i="26" s="1"/>
  <c r="O127" i="13"/>
  <c r="O49" i="29"/>
  <c r="O95" i="20"/>
  <c r="O33" i="4"/>
  <c r="O33" i="13"/>
  <c r="O51" i="2"/>
  <c r="O127" i="12"/>
  <c r="P64" i="33"/>
  <c r="Q64" i="33" s="1"/>
  <c r="S64" i="33" s="1"/>
  <c r="U64" i="33" s="1"/>
  <c r="AQ64" i="33" s="1"/>
  <c r="AU64" i="33" s="1"/>
  <c r="O128" i="31"/>
  <c r="O112" i="3"/>
  <c r="P113" i="25"/>
  <c r="Q113" i="25" s="1"/>
  <c r="S113" i="25" s="1"/>
  <c r="U113" i="25" s="1"/>
  <c r="AT113" i="25" s="1"/>
  <c r="AX113" i="25" s="1"/>
  <c r="O127" i="33"/>
  <c r="BA126" i="5"/>
  <c r="AX126" i="5"/>
  <c r="O82" i="29"/>
  <c r="P142" i="9"/>
  <c r="Q142" i="9" s="1"/>
  <c r="S142" i="9" s="1"/>
  <c r="U142" i="9" s="1"/>
  <c r="AT142" i="9" s="1"/>
  <c r="AX142" i="9" s="1"/>
  <c r="O143" i="9"/>
  <c r="O33" i="30"/>
  <c r="O127" i="29"/>
  <c r="O96" i="10"/>
  <c r="O80" i="3"/>
  <c r="O81" i="2"/>
  <c r="O34" i="18"/>
  <c r="O127" i="30"/>
  <c r="O141" i="23"/>
  <c r="P96" i="26"/>
  <c r="Q96" i="26" s="1"/>
  <c r="S96" i="26" s="1"/>
  <c r="U96" i="26" s="1"/>
  <c r="AJ96" i="26" s="1"/>
  <c r="AN96" i="26" s="1"/>
  <c r="O97" i="26"/>
  <c r="P49" i="9"/>
  <c r="Q49" i="9" s="1"/>
  <c r="S49" i="9" s="1"/>
  <c r="U49" i="9" s="1"/>
  <c r="AQ49" i="9" s="1"/>
  <c r="AU49" i="9" s="1"/>
  <c r="O50" i="9"/>
  <c r="P127" i="9"/>
  <c r="Q127" i="9" s="1"/>
  <c r="S127" i="9" s="1"/>
  <c r="U127" i="9" s="1"/>
  <c r="AT127" i="9" s="1"/>
  <c r="P127" i="11"/>
  <c r="Q127" i="11" s="1"/>
  <c r="S127" i="11" s="1"/>
  <c r="U127" i="11" s="1"/>
  <c r="AT127" i="11" s="1"/>
  <c r="P95" i="6"/>
  <c r="Q95" i="6" s="1"/>
  <c r="S95" i="6" s="1"/>
  <c r="U95" i="6" s="1"/>
  <c r="AJ95" i="6" s="1"/>
  <c r="AN95" i="6" s="1"/>
  <c r="P128" i="1"/>
  <c r="Q128" i="1" s="1"/>
  <c r="S128" i="1" s="1"/>
  <c r="U128" i="1" s="1"/>
  <c r="AT128" i="1" s="1"/>
  <c r="BA127" i="31"/>
  <c r="AX127" i="31"/>
  <c r="N52" i="10"/>
  <c r="O52" i="10" s="1"/>
  <c r="P51" i="10"/>
  <c r="Q51" i="10" s="1"/>
  <c r="S51" i="10" s="1"/>
  <c r="U51" i="10" s="1"/>
  <c r="AQ51" i="10" s="1"/>
  <c r="AU51" i="10" s="1"/>
  <c r="AX126" i="33"/>
  <c r="BA126" i="33"/>
  <c r="P125" i="15"/>
  <c r="Q125" i="15" s="1"/>
  <c r="S125" i="15" s="1"/>
  <c r="U125" i="15" s="1"/>
  <c r="AT125" i="15" s="1"/>
  <c r="P127" i="23"/>
  <c r="Q127" i="23" s="1"/>
  <c r="S127" i="23" s="1"/>
  <c r="U127" i="23" s="1"/>
  <c r="AT127" i="23" s="1"/>
  <c r="P49" i="6"/>
  <c r="Q49" i="6" s="1"/>
  <c r="S49" i="6" s="1"/>
  <c r="U49" i="6" s="1"/>
  <c r="AQ49" i="6" s="1"/>
  <c r="AU49" i="6" s="1"/>
  <c r="P95" i="9"/>
  <c r="Q95" i="9" s="1"/>
  <c r="S95" i="9" s="1"/>
  <c r="U95" i="9" s="1"/>
  <c r="AJ95" i="9" s="1"/>
  <c r="AN95" i="9" s="1"/>
  <c r="P96" i="31"/>
  <c r="Q96" i="31" s="1"/>
  <c r="S96" i="31" s="1"/>
  <c r="U96" i="31" s="1"/>
  <c r="AJ96" i="31" s="1"/>
  <c r="AN96" i="31" s="1"/>
  <c r="AX126" i="29"/>
  <c r="BA126" i="29"/>
  <c r="AX126" i="30"/>
  <c r="BA126" i="30"/>
  <c r="P142" i="31"/>
  <c r="Q142" i="31" s="1"/>
  <c r="S142" i="31" s="1"/>
  <c r="U142" i="31" s="1"/>
  <c r="AT142" i="31" s="1"/>
  <c r="AX142" i="31" s="1"/>
  <c r="O143" i="31"/>
  <c r="N36" i="5"/>
  <c r="O36" i="5" s="1"/>
  <c r="P35" i="5"/>
  <c r="Q35" i="5" s="1"/>
  <c r="S35" i="5" s="1"/>
  <c r="U35" i="5" s="1"/>
  <c r="AQ35" i="5" s="1"/>
  <c r="AU35" i="5" s="1"/>
  <c r="BA126" i="13"/>
  <c r="AX126" i="13"/>
  <c r="BA126" i="12"/>
  <c r="AX126" i="12"/>
  <c r="P126" i="22"/>
  <c r="Q126" i="22" s="1"/>
  <c r="S126" i="22" s="1"/>
  <c r="U126" i="22" s="1"/>
  <c r="AT126" i="22" s="1"/>
  <c r="O127" i="22"/>
  <c r="O35" i="19"/>
  <c r="O126" i="17"/>
  <c r="O67" i="1"/>
  <c r="O50" i="7"/>
  <c r="O50" i="28"/>
  <c r="O65" i="27"/>
  <c r="P33" i="27"/>
  <c r="Q33" i="27" s="1"/>
  <c r="S33" i="27" s="1"/>
  <c r="U33" i="27" s="1"/>
  <c r="AQ33" i="27" s="1"/>
  <c r="AU33" i="27" s="1"/>
  <c r="O81" i="24"/>
  <c r="P142" i="7"/>
  <c r="Q142" i="7" s="1"/>
  <c r="S142" i="7" s="1"/>
  <c r="U142" i="7" s="1"/>
  <c r="AT142" i="7" s="1"/>
  <c r="AX142" i="7" s="1"/>
  <c r="O143" i="7"/>
  <c r="O142" i="22"/>
  <c r="N140" i="28"/>
  <c r="O140" i="28" s="1"/>
  <c r="O50" i="15"/>
  <c r="O96" i="4"/>
  <c r="P79" i="9"/>
  <c r="Q79" i="9" s="1"/>
  <c r="S79" i="9" s="1"/>
  <c r="U79" i="9" s="1"/>
  <c r="AQ79" i="9" s="1"/>
  <c r="AU79" i="9" s="1"/>
  <c r="O80" i="9"/>
  <c r="BA126" i="23"/>
  <c r="AX126" i="23"/>
  <c r="O35" i="9"/>
  <c r="P126" i="18"/>
  <c r="Q126" i="18" s="1"/>
  <c r="S126" i="18" s="1"/>
  <c r="U126" i="18" s="1"/>
  <c r="AT126" i="18" s="1"/>
  <c r="O127" i="18"/>
  <c r="O96" i="2"/>
  <c r="O142" i="29"/>
  <c r="O143" i="25"/>
  <c r="O141" i="17"/>
  <c r="P140" i="14"/>
  <c r="Q140" i="14" s="1"/>
  <c r="S140" i="14" s="1"/>
  <c r="U140" i="14" s="1"/>
  <c r="AT140" i="14" s="1"/>
  <c r="AX140" i="14" s="1"/>
  <c r="P79" i="15"/>
  <c r="Q79" i="15" s="1"/>
  <c r="S79" i="15" s="1"/>
  <c r="U79" i="15" s="1"/>
  <c r="AQ79" i="15" s="1"/>
  <c r="AU79" i="15" s="1"/>
  <c r="P65" i="24"/>
  <c r="Q65" i="24" s="1"/>
  <c r="S65" i="24" s="1"/>
  <c r="U65" i="24" s="1"/>
  <c r="AQ65" i="24" s="1"/>
  <c r="AU65" i="24" s="1"/>
  <c r="P81" i="8"/>
  <c r="Q81" i="8" s="1"/>
  <c r="S81" i="8" s="1"/>
  <c r="U81" i="8" s="1"/>
  <c r="AQ81" i="8" s="1"/>
  <c r="AU81" i="8" s="1"/>
  <c r="P81" i="17"/>
  <c r="Q81" i="17" s="1"/>
  <c r="S81" i="17" s="1"/>
  <c r="U81" i="17" s="1"/>
  <c r="AQ81" i="17" s="1"/>
  <c r="AU81" i="17" s="1"/>
  <c r="O82" i="17"/>
  <c r="P142" i="30"/>
  <c r="Q142" i="30" s="1"/>
  <c r="S142" i="30" s="1"/>
  <c r="U142" i="30" s="1"/>
  <c r="AT142" i="30" s="1"/>
  <c r="AX142" i="30" s="1"/>
  <c r="O143" i="30"/>
  <c r="P126" i="6"/>
  <c r="Q126" i="6" s="1"/>
  <c r="S126" i="6" s="1"/>
  <c r="U126" i="6" s="1"/>
  <c r="AT126" i="6" s="1"/>
  <c r="P49" i="4"/>
  <c r="Q49" i="4" s="1"/>
  <c r="S49" i="4" s="1"/>
  <c r="U49" i="4" s="1"/>
  <c r="AQ49" i="4" s="1"/>
  <c r="AU49" i="4" s="1"/>
  <c r="O50" i="4"/>
  <c r="P111" i="4"/>
  <c r="Q111" i="4" s="1"/>
  <c r="S111" i="4" s="1"/>
  <c r="U111" i="4" s="1"/>
  <c r="AT111" i="4" s="1"/>
  <c r="AX111" i="4" s="1"/>
  <c r="O112" i="4"/>
  <c r="P141" i="10"/>
  <c r="Q141" i="10" s="1"/>
  <c r="S141" i="10" s="1"/>
  <c r="U141" i="10" s="1"/>
  <c r="AT141" i="10" s="1"/>
  <c r="AX141" i="10" s="1"/>
  <c r="O142" i="10"/>
  <c r="P50" i="25"/>
  <c r="Q50" i="25" s="1"/>
  <c r="S50" i="25" s="1"/>
  <c r="U50" i="25" s="1"/>
  <c r="AQ50" i="25" s="1"/>
  <c r="AU50" i="25" s="1"/>
  <c r="O51" i="25"/>
  <c r="P66" i="6"/>
  <c r="Q66" i="6" s="1"/>
  <c r="S66" i="6" s="1"/>
  <c r="U66" i="6" s="1"/>
  <c r="AQ66" i="6" s="1"/>
  <c r="AU66" i="6" s="1"/>
  <c r="O67" i="6"/>
  <c r="N36" i="31"/>
  <c r="P35" i="31"/>
  <c r="Q35" i="31" s="1"/>
  <c r="S35" i="31" s="1"/>
  <c r="U35" i="31" s="1"/>
  <c r="AQ35" i="31" s="1"/>
  <c r="AU35" i="31" s="1"/>
  <c r="O36" i="31"/>
  <c r="BA126" i="9"/>
  <c r="AX126" i="9"/>
  <c r="P49" i="30"/>
  <c r="Q49" i="30" s="1"/>
  <c r="S49" i="30" s="1"/>
  <c r="U49" i="30" s="1"/>
  <c r="AQ49" i="30" s="1"/>
  <c r="AU49" i="30" s="1"/>
  <c r="P140" i="27"/>
  <c r="Q140" i="27" s="1"/>
  <c r="S140" i="27" s="1"/>
  <c r="U140" i="27" s="1"/>
  <c r="AT140" i="27" s="1"/>
  <c r="AX140" i="27" s="1"/>
  <c r="P52" i="33"/>
  <c r="Q52" i="33" s="1"/>
  <c r="S52" i="33" s="1"/>
  <c r="U52" i="33" s="1"/>
  <c r="AQ52" i="33" s="1"/>
  <c r="AU52" i="33" s="1"/>
  <c r="P33" i="28"/>
  <c r="Q33" i="28" s="1"/>
  <c r="S33" i="28" s="1"/>
  <c r="U33" i="28" s="1"/>
  <c r="AQ33" i="28" s="1"/>
  <c r="AU33" i="28" s="1"/>
  <c r="AX125" i="17"/>
  <c r="BA125" i="17"/>
  <c r="P81" i="11"/>
  <c r="Q81" i="11" s="1"/>
  <c r="S81" i="11" s="1"/>
  <c r="U81" i="11" s="1"/>
  <c r="AQ81" i="11" s="1"/>
  <c r="AU81" i="11" s="1"/>
  <c r="O82" i="11"/>
  <c r="O111" i="18"/>
  <c r="O67" i="19"/>
  <c r="O49" i="21"/>
  <c r="O33" i="15"/>
  <c r="P81" i="27"/>
  <c r="Q81" i="27" s="1"/>
  <c r="S81" i="27" s="1"/>
  <c r="U81" i="27" s="1"/>
  <c r="AQ81" i="27" s="1"/>
  <c r="AU81" i="27" s="1"/>
  <c r="O80" i="12"/>
  <c r="O65" i="20"/>
  <c r="AX125" i="6"/>
  <c r="BA125" i="6"/>
  <c r="O34" i="10"/>
  <c r="O126" i="4"/>
  <c r="O96" i="11"/>
  <c r="O66" i="4"/>
  <c r="O112" i="5"/>
  <c r="O49" i="31"/>
  <c r="O79" i="21"/>
  <c r="O111" i="31"/>
  <c r="O67" i="13"/>
  <c r="O141" i="2"/>
  <c r="P110" i="26"/>
  <c r="Q110" i="26" s="1"/>
  <c r="S110" i="26" s="1"/>
  <c r="U110" i="26" s="1"/>
  <c r="AT110" i="26" s="1"/>
  <c r="AX110" i="26" s="1"/>
  <c r="P34" i="2"/>
  <c r="Q34" i="2" s="1"/>
  <c r="S34" i="2" s="1"/>
  <c r="U34" i="2" s="1"/>
  <c r="AQ34" i="2" s="1"/>
  <c r="AU34" i="2" s="1"/>
  <c r="P141" i="3"/>
  <c r="Q141" i="3" s="1"/>
  <c r="S141" i="3" s="1"/>
  <c r="U141" i="3" s="1"/>
  <c r="AT141" i="3" s="1"/>
  <c r="AX141" i="3" s="1"/>
  <c r="P110" i="11"/>
  <c r="Q110" i="11" s="1"/>
  <c r="S110" i="11" s="1"/>
  <c r="U110" i="11" s="1"/>
  <c r="AT110" i="11" s="1"/>
  <c r="AX110" i="11" s="1"/>
  <c r="P125" i="3"/>
  <c r="Q125" i="3" s="1"/>
  <c r="S125" i="3" s="1"/>
  <c r="U125" i="3" s="1"/>
  <c r="AT125" i="3" s="1"/>
  <c r="P127" i="2"/>
  <c r="Q127" i="2" s="1"/>
  <c r="S127" i="2" s="1"/>
  <c r="U127" i="2" s="1"/>
  <c r="AT127" i="2" s="1"/>
  <c r="O128" i="2"/>
  <c r="P128" i="7"/>
  <c r="Q128" i="7" s="1"/>
  <c r="S128" i="7" s="1"/>
  <c r="U128" i="7" s="1"/>
  <c r="AT128" i="7" s="1"/>
  <c r="O129" i="7"/>
  <c r="P34" i="11"/>
  <c r="Q34" i="11" s="1"/>
  <c r="S34" i="11" s="1"/>
  <c r="U34" i="11" s="1"/>
  <c r="AQ34" i="11" s="1"/>
  <c r="AU34" i="11" s="1"/>
  <c r="P111" i="10"/>
  <c r="Q111" i="10" s="1"/>
  <c r="S111" i="10" s="1"/>
  <c r="U111" i="10" s="1"/>
  <c r="AT111" i="10" s="1"/>
  <c r="AX111" i="10" s="1"/>
  <c r="P112" i="20"/>
  <c r="Q112" i="20" s="1"/>
  <c r="S112" i="20" s="1"/>
  <c r="U112" i="20" s="1"/>
  <c r="AT112" i="20" s="1"/>
  <c r="AX112" i="20" s="1"/>
  <c r="AX125" i="4"/>
  <c r="BA125" i="4"/>
  <c r="P34" i="8"/>
  <c r="Q34" i="8" s="1"/>
  <c r="S34" i="8" s="1"/>
  <c r="U34" i="8" s="1"/>
  <c r="AQ34" i="8" s="1"/>
  <c r="AU34" i="8" s="1"/>
  <c r="P126" i="20"/>
  <c r="Q126" i="20" s="1"/>
  <c r="S126" i="20" s="1"/>
  <c r="U126" i="20" s="1"/>
  <c r="AT126" i="20" s="1"/>
  <c r="P65" i="30"/>
  <c r="Q65" i="30" s="1"/>
  <c r="S65" i="30" s="1"/>
  <c r="U65" i="30" s="1"/>
  <c r="AQ65" i="30" s="1"/>
  <c r="AU65" i="30" s="1"/>
  <c r="O66" i="30"/>
  <c r="P112" i="13"/>
  <c r="Q112" i="13" s="1"/>
  <c r="S112" i="13" s="1"/>
  <c r="U112" i="13" s="1"/>
  <c r="AT112" i="13" s="1"/>
  <c r="AX112" i="13" s="1"/>
  <c r="O113" i="13"/>
  <c r="P97" i="24"/>
  <c r="Q97" i="24" s="1"/>
  <c r="S97" i="24" s="1"/>
  <c r="U97" i="24" s="1"/>
  <c r="AJ97" i="24" s="1"/>
  <c r="AN97" i="24" s="1"/>
  <c r="P95" i="1"/>
  <c r="Q95" i="1" s="1"/>
  <c r="S95" i="1" s="1"/>
  <c r="U95" i="1" s="1"/>
  <c r="AJ95" i="1" s="1"/>
  <c r="AN95" i="1" s="1"/>
  <c r="P142" i="6"/>
  <c r="Q142" i="6" s="1"/>
  <c r="S142" i="6" s="1"/>
  <c r="U142" i="6" s="1"/>
  <c r="AT142" i="6" s="1"/>
  <c r="AX142" i="6" s="1"/>
  <c r="P126" i="10"/>
  <c r="Q126" i="10" s="1"/>
  <c r="S126" i="10" s="1"/>
  <c r="U126" i="10" s="1"/>
  <c r="AT126" i="10" s="1"/>
  <c r="P142" i="12"/>
  <c r="Q142" i="12" s="1"/>
  <c r="S142" i="12" s="1"/>
  <c r="U142" i="12" s="1"/>
  <c r="AT142" i="12" s="1"/>
  <c r="AX142" i="12" s="1"/>
  <c r="P50" i="12"/>
  <c r="Q50" i="12" s="1"/>
  <c r="S50" i="12" s="1"/>
  <c r="U50" i="12" s="1"/>
  <c r="AQ50" i="12" s="1"/>
  <c r="AU50" i="12" s="1"/>
  <c r="P80" i="26"/>
  <c r="Q80" i="26" s="1"/>
  <c r="S80" i="26" s="1"/>
  <c r="U80" i="26" s="1"/>
  <c r="AQ80" i="26" s="1"/>
  <c r="AU80" i="26" s="1"/>
  <c r="O81" i="26"/>
  <c r="N36" i="7"/>
  <c r="O36" i="7" s="1"/>
  <c r="P51" i="22"/>
  <c r="Q51" i="22" s="1"/>
  <c r="S51" i="22" s="1"/>
  <c r="U51" i="22" s="1"/>
  <c r="AQ51" i="22" s="1"/>
  <c r="AU51" i="22" s="1"/>
  <c r="P112" i="7"/>
  <c r="Q112" i="7" s="1"/>
  <c r="S112" i="7" s="1"/>
  <c r="U112" i="7" s="1"/>
  <c r="AT112" i="7" s="1"/>
  <c r="AX112" i="7" s="1"/>
  <c r="AX126" i="2"/>
  <c r="BA126" i="2"/>
  <c r="AX127" i="7"/>
  <c r="BA127" i="7"/>
  <c r="O52" i="5"/>
  <c r="O80" i="28"/>
  <c r="O142" i="21"/>
  <c r="P81" i="33"/>
  <c r="Q81" i="33" s="1"/>
  <c r="S81" i="33" s="1"/>
  <c r="U81" i="33" s="1"/>
  <c r="AQ81" i="33" s="1"/>
  <c r="AU81" i="33" s="1"/>
  <c r="O82" i="33"/>
  <c r="O142" i="8"/>
  <c r="O111" i="16"/>
  <c r="O95" i="16"/>
  <c r="N52" i="20"/>
  <c r="O52" i="20" s="1"/>
  <c r="P51" i="20"/>
  <c r="Q51" i="20" s="1"/>
  <c r="S51" i="20" s="1"/>
  <c r="U51" i="20" s="1"/>
  <c r="AQ51" i="20" s="1"/>
  <c r="AU51" i="20" s="1"/>
  <c r="P97" i="3"/>
  <c r="Q97" i="3" s="1"/>
  <c r="S97" i="3" s="1"/>
  <c r="U97" i="3" s="1"/>
  <c r="AJ97" i="3" s="1"/>
  <c r="AN97" i="3" s="1"/>
  <c r="O98" i="3"/>
  <c r="BA125" i="20"/>
  <c r="AX125" i="20"/>
  <c r="O142" i="24"/>
  <c r="O81" i="16"/>
  <c r="O50" i="27"/>
  <c r="O50" i="14"/>
  <c r="O65" i="23"/>
  <c r="O66" i="31"/>
  <c r="O65" i="29"/>
  <c r="O65" i="15"/>
  <c r="O112" i="9"/>
  <c r="O141" i="19"/>
  <c r="AX125" i="10"/>
  <c r="BA125" i="10"/>
  <c r="P99" i="34" l="1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43" i="34"/>
  <c r="Q143" i="34" s="1"/>
  <c r="S143" i="34" s="1"/>
  <c r="U143" i="34" s="1"/>
  <c r="AT143" i="34" s="1"/>
  <c r="AX143" i="34" s="1"/>
  <c r="O144" i="34"/>
  <c r="P50" i="34"/>
  <c r="Q50" i="34" s="1"/>
  <c r="S50" i="34" s="1"/>
  <c r="U50" i="34" s="1"/>
  <c r="AQ50" i="34" s="1"/>
  <c r="AU50" i="34" s="1"/>
  <c r="O51" i="34"/>
  <c r="P35" i="34"/>
  <c r="Q35" i="34" s="1"/>
  <c r="S35" i="34" s="1"/>
  <c r="U35" i="34" s="1"/>
  <c r="AQ35" i="34" s="1"/>
  <c r="AU35" i="34" s="1"/>
  <c r="N36" i="34"/>
  <c r="O36" i="34"/>
  <c r="N131" i="34"/>
  <c r="O131" i="34" s="1"/>
  <c r="P130" i="34"/>
  <c r="Q130" i="34" s="1"/>
  <c r="S130" i="34" s="1"/>
  <c r="U130" i="34" s="1"/>
  <c r="AT130" i="34" s="1"/>
  <c r="AX129" i="34"/>
  <c r="BA129" i="34"/>
  <c r="N115" i="34"/>
  <c r="O115" i="34"/>
  <c r="P114" i="34"/>
  <c r="Q114" i="34" s="1"/>
  <c r="S114" i="34" s="1"/>
  <c r="U114" i="34" s="1"/>
  <c r="AT114" i="34" s="1"/>
  <c r="AX114" i="34" s="1"/>
  <c r="P66" i="34"/>
  <c r="Q66" i="34" s="1"/>
  <c r="S66" i="34" s="1"/>
  <c r="U66" i="34" s="1"/>
  <c r="AQ66" i="34" s="1"/>
  <c r="AU66" i="34" s="1"/>
  <c r="P140" i="28"/>
  <c r="Q140" i="28" s="1"/>
  <c r="S140" i="28" s="1"/>
  <c r="U140" i="28" s="1"/>
  <c r="AT140" i="28" s="1"/>
  <c r="AX140" i="28" s="1"/>
  <c r="O141" i="28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P52" i="10"/>
  <c r="Q52" i="10" s="1"/>
  <c r="S52" i="10" s="1"/>
  <c r="U52" i="10" s="1"/>
  <c r="AQ52" i="10" s="1"/>
  <c r="AU52" i="10" s="1"/>
  <c r="O53" i="10"/>
  <c r="P53" i="10" s="1"/>
  <c r="Q53" i="10" s="1"/>
  <c r="S53" i="10" s="1"/>
  <c r="U53" i="10" s="1"/>
  <c r="AQ53" i="10" s="1"/>
  <c r="AU53" i="10" s="1"/>
  <c r="AV53" i="10" s="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P68" i="11"/>
  <c r="Q68" i="11" s="1"/>
  <c r="S68" i="11" s="1"/>
  <c r="U68" i="11" s="1"/>
  <c r="AQ68" i="11" s="1"/>
  <c r="AU68" i="11" s="1"/>
  <c r="P112" i="9"/>
  <c r="Q112" i="9" s="1"/>
  <c r="S112" i="9" s="1"/>
  <c r="U112" i="9" s="1"/>
  <c r="AT112" i="9" s="1"/>
  <c r="AX112" i="9" s="1"/>
  <c r="O113" i="9"/>
  <c r="P112" i="33"/>
  <c r="Q112" i="33" s="1"/>
  <c r="S112" i="33" s="1"/>
  <c r="U112" i="33" s="1"/>
  <c r="AT112" i="33" s="1"/>
  <c r="AX112" i="33" s="1"/>
  <c r="O113" i="33"/>
  <c r="P65" i="15"/>
  <c r="Q65" i="15" s="1"/>
  <c r="S65" i="15" s="1"/>
  <c r="U65" i="15" s="1"/>
  <c r="AQ65" i="15" s="1"/>
  <c r="AU65" i="15" s="1"/>
  <c r="O66" i="15"/>
  <c r="P111" i="16"/>
  <c r="Q111" i="16" s="1"/>
  <c r="S111" i="16" s="1"/>
  <c r="U111" i="16" s="1"/>
  <c r="AT111" i="16" s="1"/>
  <c r="AX111" i="16" s="1"/>
  <c r="O112" i="16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AX128" i="7"/>
  <c r="BA128" i="7"/>
  <c r="P79" i="21"/>
  <c r="Q79" i="21" s="1"/>
  <c r="S79" i="21" s="1"/>
  <c r="U79" i="21" s="1"/>
  <c r="AQ79" i="21" s="1"/>
  <c r="AU79" i="21" s="1"/>
  <c r="O80" i="21"/>
  <c r="P111" i="18"/>
  <c r="Q111" i="18" s="1"/>
  <c r="S111" i="18" s="1"/>
  <c r="U111" i="18" s="1"/>
  <c r="AT111" i="18" s="1"/>
  <c r="AX111" i="18" s="1"/>
  <c r="BA126" i="18"/>
  <c r="AX126" i="18"/>
  <c r="P50" i="28"/>
  <c r="Q50" i="28" s="1"/>
  <c r="S50" i="28" s="1"/>
  <c r="U50" i="28" s="1"/>
  <c r="AQ50" i="28" s="1"/>
  <c r="AU50" i="28" s="1"/>
  <c r="O51" i="28"/>
  <c r="O81" i="23"/>
  <c r="O81" i="19"/>
  <c r="O127" i="26"/>
  <c r="P49" i="23"/>
  <c r="Q49" i="23" s="1"/>
  <c r="S49" i="23" s="1"/>
  <c r="U49" i="23" s="1"/>
  <c r="AQ49" i="23" s="1"/>
  <c r="AU49" i="23" s="1"/>
  <c r="O50" i="23"/>
  <c r="P65" i="27"/>
  <c r="Q65" i="27" s="1"/>
  <c r="S65" i="27" s="1"/>
  <c r="U65" i="27" s="1"/>
  <c r="AQ65" i="27" s="1"/>
  <c r="AU65" i="27" s="1"/>
  <c r="O66" i="27"/>
  <c r="P81" i="20"/>
  <c r="Q81" i="20" s="1"/>
  <c r="S81" i="20" s="1"/>
  <c r="U81" i="20" s="1"/>
  <c r="AQ81" i="20" s="1"/>
  <c r="AU81" i="20" s="1"/>
  <c r="O82" i="20"/>
  <c r="P81" i="26"/>
  <c r="Q81" i="26" s="1"/>
  <c r="S81" i="26" s="1"/>
  <c r="U81" i="26" s="1"/>
  <c r="AQ81" i="26" s="1"/>
  <c r="AU81" i="26" s="1"/>
  <c r="P50" i="7"/>
  <c r="Q50" i="7" s="1"/>
  <c r="S50" i="7" s="1"/>
  <c r="U50" i="7" s="1"/>
  <c r="AQ50" i="7" s="1"/>
  <c r="AU50" i="7" s="1"/>
  <c r="O51" i="7"/>
  <c r="P127" i="33"/>
  <c r="Q127" i="33" s="1"/>
  <c r="S127" i="33" s="1"/>
  <c r="U127" i="33" s="1"/>
  <c r="AT127" i="33" s="1"/>
  <c r="O128" i="33"/>
  <c r="P66" i="31"/>
  <c r="Q66" i="31" s="1"/>
  <c r="S66" i="31" s="1"/>
  <c r="U66" i="31" s="1"/>
  <c r="AQ66" i="31" s="1"/>
  <c r="AU66" i="31" s="1"/>
  <c r="O67" i="31"/>
  <c r="P82" i="33"/>
  <c r="Q82" i="33" s="1"/>
  <c r="S82" i="33" s="1"/>
  <c r="U82" i="33" s="1"/>
  <c r="AQ82" i="33" s="1"/>
  <c r="AU82" i="33" s="1"/>
  <c r="N83" i="33"/>
  <c r="O83" i="33"/>
  <c r="P112" i="5"/>
  <c r="Q112" i="5" s="1"/>
  <c r="S112" i="5" s="1"/>
  <c r="U112" i="5" s="1"/>
  <c r="AT112" i="5" s="1"/>
  <c r="AX112" i="5" s="1"/>
  <c r="P67" i="6"/>
  <c r="Q67" i="6" s="1"/>
  <c r="S67" i="6" s="1"/>
  <c r="U67" i="6" s="1"/>
  <c r="AQ67" i="6" s="1"/>
  <c r="AU67" i="6" s="1"/>
  <c r="N68" i="1"/>
  <c r="O68" i="1" s="1"/>
  <c r="P67" i="1"/>
  <c r="Q67" i="1" s="1"/>
  <c r="S67" i="1" s="1"/>
  <c r="U67" i="1" s="1"/>
  <c r="AQ67" i="1" s="1"/>
  <c r="AU67" i="1" s="1"/>
  <c r="N52" i="26"/>
  <c r="O52" i="26" s="1"/>
  <c r="P96" i="27"/>
  <c r="Q96" i="27" s="1"/>
  <c r="S96" i="27" s="1"/>
  <c r="U96" i="27" s="1"/>
  <c r="AJ96" i="27" s="1"/>
  <c r="AN96" i="27" s="1"/>
  <c r="O97" i="27"/>
  <c r="P66" i="14"/>
  <c r="Q66" i="14" s="1"/>
  <c r="S66" i="14" s="1"/>
  <c r="U66" i="14" s="1"/>
  <c r="AQ66" i="14" s="1"/>
  <c r="AU66" i="14" s="1"/>
  <c r="P34" i="3"/>
  <c r="Q34" i="3" s="1"/>
  <c r="S34" i="3" s="1"/>
  <c r="U34" i="3" s="1"/>
  <c r="AQ34" i="3" s="1"/>
  <c r="AU34" i="3" s="1"/>
  <c r="P34" i="6"/>
  <c r="Q34" i="6" s="1"/>
  <c r="S34" i="6" s="1"/>
  <c r="U34" i="6" s="1"/>
  <c r="AQ34" i="6" s="1"/>
  <c r="AU34" i="6" s="1"/>
  <c r="O35" i="6"/>
  <c r="P111" i="6"/>
  <c r="Q111" i="6" s="1"/>
  <c r="S111" i="6" s="1"/>
  <c r="U111" i="6" s="1"/>
  <c r="AT111" i="6" s="1"/>
  <c r="AX111" i="6" s="1"/>
  <c r="O112" i="6"/>
  <c r="P67" i="19"/>
  <c r="Q67" i="19" s="1"/>
  <c r="S67" i="19" s="1"/>
  <c r="U67" i="19" s="1"/>
  <c r="AQ67" i="19" s="1"/>
  <c r="AU67" i="19" s="1"/>
  <c r="P142" i="5"/>
  <c r="Q142" i="5" s="1"/>
  <c r="S142" i="5" s="1"/>
  <c r="U142" i="5" s="1"/>
  <c r="AT142" i="5" s="1"/>
  <c r="AX142" i="5" s="1"/>
  <c r="O143" i="5"/>
  <c r="P49" i="31"/>
  <c r="Q49" i="31" s="1"/>
  <c r="S49" i="31" s="1"/>
  <c r="U49" i="31" s="1"/>
  <c r="AQ49" i="31" s="1"/>
  <c r="AU49" i="31" s="1"/>
  <c r="O50" i="31"/>
  <c r="P66" i="28"/>
  <c r="Q66" i="28" s="1"/>
  <c r="S66" i="28" s="1"/>
  <c r="U66" i="28" s="1"/>
  <c r="AQ66" i="28" s="1"/>
  <c r="AU66" i="28" s="1"/>
  <c r="BA127" i="2"/>
  <c r="AX127" i="2"/>
  <c r="P65" i="23"/>
  <c r="Q65" i="23" s="1"/>
  <c r="S65" i="23" s="1"/>
  <c r="U65" i="23" s="1"/>
  <c r="AQ65" i="23" s="1"/>
  <c r="AU65" i="23" s="1"/>
  <c r="O66" i="23"/>
  <c r="O51" i="12"/>
  <c r="O127" i="20"/>
  <c r="O126" i="3"/>
  <c r="P66" i="4"/>
  <c r="Q66" i="4" s="1"/>
  <c r="S66" i="4" s="1"/>
  <c r="U66" i="4" s="1"/>
  <c r="AQ66" i="4" s="1"/>
  <c r="AU66" i="4" s="1"/>
  <c r="O82" i="8"/>
  <c r="P141" i="23"/>
  <c r="Q141" i="23" s="1"/>
  <c r="S141" i="23" s="1"/>
  <c r="U141" i="23" s="1"/>
  <c r="AT141" i="23" s="1"/>
  <c r="AX141" i="23" s="1"/>
  <c r="O142" i="23"/>
  <c r="O114" i="25"/>
  <c r="O36" i="12"/>
  <c r="O128" i="5"/>
  <c r="O83" i="10"/>
  <c r="P141" i="16"/>
  <c r="Q141" i="16" s="1"/>
  <c r="S141" i="16" s="1"/>
  <c r="U141" i="16" s="1"/>
  <c r="AT141" i="16" s="1"/>
  <c r="AX141" i="16" s="1"/>
  <c r="O142" i="16"/>
  <c r="O50" i="13"/>
  <c r="N99" i="21"/>
  <c r="O99" i="21" s="1"/>
  <c r="O144" i="11"/>
  <c r="O68" i="9"/>
  <c r="N36" i="17"/>
  <c r="O36" i="17" s="1"/>
  <c r="P113" i="29"/>
  <c r="Q113" i="29" s="1"/>
  <c r="S113" i="29" s="1"/>
  <c r="U113" i="29" s="1"/>
  <c r="AT113" i="29" s="1"/>
  <c r="AX113" i="29" s="1"/>
  <c r="O96" i="22"/>
  <c r="P127" i="18"/>
  <c r="Q127" i="18" s="1"/>
  <c r="S127" i="18" s="1"/>
  <c r="U127" i="18" s="1"/>
  <c r="AT127" i="18" s="1"/>
  <c r="O128" i="18"/>
  <c r="P67" i="26"/>
  <c r="Q67" i="26" s="1"/>
  <c r="S67" i="26" s="1"/>
  <c r="U67" i="26" s="1"/>
  <c r="AQ67" i="26" s="1"/>
  <c r="AU67" i="26" s="1"/>
  <c r="P142" i="21"/>
  <c r="Q142" i="21" s="1"/>
  <c r="S142" i="21" s="1"/>
  <c r="U142" i="21" s="1"/>
  <c r="AT142" i="21" s="1"/>
  <c r="AX142" i="21" s="1"/>
  <c r="AX126" i="20"/>
  <c r="BA126" i="20"/>
  <c r="BA125" i="3"/>
  <c r="AX125" i="3"/>
  <c r="P96" i="11"/>
  <c r="Q96" i="11" s="1"/>
  <c r="S96" i="11" s="1"/>
  <c r="U96" i="11" s="1"/>
  <c r="AJ96" i="11" s="1"/>
  <c r="AN96" i="11" s="1"/>
  <c r="P51" i="25"/>
  <c r="Q51" i="25" s="1"/>
  <c r="S51" i="25" s="1"/>
  <c r="U51" i="25" s="1"/>
  <c r="AQ51" i="25" s="1"/>
  <c r="AU51" i="25" s="1"/>
  <c r="P80" i="9"/>
  <c r="Q80" i="9" s="1"/>
  <c r="S80" i="9" s="1"/>
  <c r="U80" i="9" s="1"/>
  <c r="AQ80" i="9" s="1"/>
  <c r="AU80" i="9" s="1"/>
  <c r="P126" i="17"/>
  <c r="Q126" i="17" s="1"/>
  <c r="S126" i="17" s="1"/>
  <c r="U126" i="17" s="1"/>
  <c r="AT126" i="17" s="1"/>
  <c r="O127" i="17"/>
  <c r="P127" i="30"/>
  <c r="Q127" i="30" s="1"/>
  <c r="S127" i="30" s="1"/>
  <c r="U127" i="30" s="1"/>
  <c r="AT127" i="30" s="1"/>
  <c r="AX127" i="5"/>
  <c r="BA127" i="5"/>
  <c r="P52" i="8"/>
  <c r="Q52" i="8" s="1"/>
  <c r="S52" i="8" s="1"/>
  <c r="U52" i="8" s="1"/>
  <c r="AQ52" i="8" s="1"/>
  <c r="AU52" i="8" s="1"/>
  <c r="O53" i="8"/>
  <c r="P53" i="8" s="1"/>
  <c r="Q53" i="8" s="1"/>
  <c r="S53" i="8" s="1"/>
  <c r="U53" i="8" s="1"/>
  <c r="AQ53" i="8" s="1"/>
  <c r="AU53" i="8" s="1"/>
  <c r="AV53" i="8" s="1"/>
  <c r="P128" i="24"/>
  <c r="Q128" i="24" s="1"/>
  <c r="S128" i="24" s="1"/>
  <c r="U128" i="24" s="1"/>
  <c r="AT128" i="24" s="1"/>
  <c r="O80" i="31"/>
  <c r="O131" i="25"/>
  <c r="P96" i="7"/>
  <c r="Q96" i="7" s="1"/>
  <c r="S96" i="7" s="1"/>
  <c r="U96" i="7" s="1"/>
  <c r="AJ96" i="7" s="1"/>
  <c r="AN96" i="7" s="1"/>
  <c r="O97" i="7"/>
  <c r="P50" i="1"/>
  <c r="Q50" i="1" s="1"/>
  <c r="S50" i="1" s="1"/>
  <c r="U50" i="1" s="1"/>
  <c r="AQ50" i="1" s="1"/>
  <c r="AU50" i="1" s="1"/>
  <c r="P111" i="31"/>
  <c r="Q111" i="31" s="1"/>
  <c r="S111" i="31" s="1"/>
  <c r="U111" i="31" s="1"/>
  <c r="AT111" i="31" s="1"/>
  <c r="AX111" i="31" s="1"/>
  <c r="O112" i="31"/>
  <c r="P111" i="27"/>
  <c r="Q111" i="27" s="1"/>
  <c r="S111" i="27" s="1"/>
  <c r="U111" i="27" s="1"/>
  <c r="AT111" i="27" s="1"/>
  <c r="AX111" i="27" s="1"/>
  <c r="P67" i="5"/>
  <c r="Q67" i="5" s="1"/>
  <c r="S67" i="5" s="1"/>
  <c r="U67" i="5" s="1"/>
  <c r="AQ67" i="5" s="1"/>
  <c r="AU67" i="5" s="1"/>
  <c r="P50" i="27"/>
  <c r="Q50" i="27" s="1"/>
  <c r="S50" i="27" s="1"/>
  <c r="U50" i="27" s="1"/>
  <c r="AQ50" i="27" s="1"/>
  <c r="AU50" i="27" s="1"/>
  <c r="P80" i="28"/>
  <c r="Q80" i="28" s="1"/>
  <c r="S80" i="28" s="1"/>
  <c r="U80" i="28" s="1"/>
  <c r="AQ80" i="28" s="1"/>
  <c r="AU80" i="28" s="1"/>
  <c r="O143" i="12"/>
  <c r="O35" i="8"/>
  <c r="O111" i="11"/>
  <c r="P126" i="4"/>
  <c r="Q126" i="4" s="1"/>
  <c r="S126" i="4" s="1"/>
  <c r="U126" i="4" s="1"/>
  <c r="AT126" i="4" s="1"/>
  <c r="O34" i="28"/>
  <c r="O66" i="24"/>
  <c r="N36" i="19"/>
  <c r="P35" i="19"/>
  <c r="Q35" i="19" s="1"/>
  <c r="S35" i="19" s="1"/>
  <c r="U35" i="19" s="1"/>
  <c r="AQ35" i="19" s="1"/>
  <c r="AU35" i="19" s="1"/>
  <c r="O97" i="31"/>
  <c r="P34" i="18"/>
  <c r="Q34" i="18" s="1"/>
  <c r="S34" i="18" s="1"/>
  <c r="U34" i="18" s="1"/>
  <c r="AQ34" i="18" s="1"/>
  <c r="AU34" i="18" s="1"/>
  <c r="O35" i="18"/>
  <c r="P112" i="3"/>
  <c r="Q112" i="3" s="1"/>
  <c r="S112" i="3" s="1"/>
  <c r="U112" i="3" s="1"/>
  <c r="AT112" i="3" s="1"/>
  <c r="AX112" i="3" s="1"/>
  <c r="N36" i="12"/>
  <c r="O114" i="1"/>
  <c r="O96" i="13"/>
  <c r="P51" i="11"/>
  <c r="Q51" i="11" s="1"/>
  <c r="S51" i="11" s="1"/>
  <c r="U51" i="11" s="1"/>
  <c r="AQ51" i="11" s="1"/>
  <c r="AU51" i="11" s="1"/>
  <c r="O81" i="4"/>
  <c r="P96" i="19"/>
  <c r="Q96" i="19" s="1"/>
  <c r="S96" i="19" s="1"/>
  <c r="U96" i="19" s="1"/>
  <c r="AJ96" i="19" s="1"/>
  <c r="AN96" i="19" s="1"/>
  <c r="O97" i="19"/>
  <c r="N68" i="8"/>
  <c r="O68" i="8" s="1"/>
  <c r="P67" i="8"/>
  <c r="Q67" i="8" s="1"/>
  <c r="S67" i="8" s="1"/>
  <c r="U67" i="8" s="1"/>
  <c r="AQ67" i="8" s="1"/>
  <c r="AU67" i="8" s="1"/>
  <c r="P112" i="19"/>
  <c r="Q112" i="19" s="1"/>
  <c r="S112" i="19" s="1"/>
  <c r="U112" i="19" s="1"/>
  <c r="AT112" i="19" s="1"/>
  <c r="AX112" i="19" s="1"/>
  <c r="O113" i="19"/>
  <c r="AX130" i="25"/>
  <c r="BA130" i="25"/>
  <c r="P96" i="5"/>
  <c r="Q96" i="5" s="1"/>
  <c r="S96" i="5" s="1"/>
  <c r="U96" i="5" s="1"/>
  <c r="AJ96" i="5" s="1"/>
  <c r="AN96" i="5" s="1"/>
  <c r="O97" i="5"/>
  <c r="P112" i="22"/>
  <c r="Q112" i="22" s="1"/>
  <c r="S112" i="22" s="1"/>
  <c r="U112" i="22" s="1"/>
  <c r="AT112" i="22" s="1"/>
  <c r="AX112" i="22" s="1"/>
  <c r="P36" i="31"/>
  <c r="Q36" i="31" s="1"/>
  <c r="S36" i="31" s="1"/>
  <c r="U36" i="31" s="1"/>
  <c r="AQ36" i="31" s="1"/>
  <c r="AU36" i="31" s="1"/>
  <c r="P98" i="12"/>
  <c r="Q98" i="12" s="1"/>
  <c r="S98" i="12" s="1"/>
  <c r="U98" i="12" s="1"/>
  <c r="AJ98" i="12" s="1"/>
  <c r="AN98" i="12" s="1"/>
  <c r="P128" i="2"/>
  <c r="Q128" i="2" s="1"/>
  <c r="S128" i="2" s="1"/>
  <c r="U128" i="2" s="1"/>
  <c r="AT128" i="2" s="1"/>
  <c r="P142" i="10"/>
  <c r="Q142" i="10" s="1"/>
  <c r="S142" i="10" s="1"/>
  <c r="U142" i="10" s="1"/>
  <c r="AT142" i="10" s="1"/>
  <c r="AX142" i="10" s="1"/>
  <c r="O143" i="10"/>
  <c r="P96" i="4"/>
  <c r="Q96" i="4" s="1"/>
  <c r="S96" i="4" s="1"/>
  <c r="U96" i="4" s="1"/>
  <c r="AJ96" i="4" s="1"/>
  <c r="AN96" i="4" s="1"/>
  <c r="P127" i="22"/>
  <c r="Q127" i="22" s="1"/>
  <c r="S127" i="22" s="1"/>
  <c r="U127" i="22" s="1"/>
  <c r="AT127" i="22" s="1"/>
  <c r="P81" i="2"/>
  <c r="Q81" i="2" s="1"/>
  <c r="S81" i="2" s="1"/>
  <c r="U81" i="2" s="1"/>
  <c r="AQ81" i="2" s="1"/>
  <c r="AU81" i="2" s="1"/>
  <c r="P128" i="31"/>
  <c r="Q128" i="31" s="1"/>
  <c r="S128" i="31" s="1"/>
  <c r="U128" i="31" s="1"/>
  <c r="AT128" i="31" s="1"/>
  <c r="O129" i="31"/>
  <c r="P96" i="29"/>
  <c r="Q96" i="29" s="1"/>
  <c r="S96" i="29" s="1"/>
  <c r="U96" i="29" s="1"/>
  <c r="AJ96" i="29" s="1"/>
  <c r="AN96" i="29" s="1"/>
  <c r="O97" i="29"/>
  <c r="P111" i="28"/>
  <c r="Q111" i="28" s="1"/>
  <c r="S111" i="28" s="1"/>
  <c r="U111" i="28" s="1"/>
  <c r="AT111" i="28" s="1"/>
  <c r="AX111" i="28" s="1"/>
  <c r="O112" i="28"/>
  <c r="P82" i="30"/>
  <c r="Q82" i="30" s="1"/>
  <c r="S82" i="30" s="1"/>
  <c r="U82" i="30" s="1"/>
  <c r="AQ82" i="30" s="1"/>
  <c r="AU82" i="30" s="1"/>
  <c r="N83" i="30"/>
  <c r="N131" i="25"/>
  <c r="P95" i="28"/>
  <c r="Q95" i="28" s="1"/>
  <c r="S95" i="28" s="1"/>
  <c r="U95" i="28" s="1"/>
  <c r="AJ95" i="28" s="1"/>
  <c r="AN95" i="28" s="1"/>
  <c r="P143" i="31"/>
  <c r="Q143" i="31" s="1"/>
  <c r="S143" i="31" s="1"/>
  <c r="U143" i="31" s="1"/>
  <c r="AT143" i="31" s="1"/>
  <c r="AX143" i="31" s="1"/>
  <c r="P96" i="14"/>
  <c r="Q96" i="14" s="1"/>
  <c r="S96" i="14" s="1"/>
  <c r="U96" i="14" s="1"/>
  <c r="AJ96" i="14" s="1"/>
  <c r="AN96" i="14" s="1"/>
  <c r="P142" i="8"/>
  <c r="Q142" i="8" s="1"/>
  <c r="S142" i="8" s="1"/>
  <c r="U142" i="8" s="1"/>
  <c r="AT142" i="8" s="1"/>
  <c r="AX142" i="8" s="1"/>
  <c r="O143" i="8"/>
  <c r="P35" i="9"/>
  <c r="Q35" i="9" s="1"/>
  <c r="S35" i="9" s="1"/>
  <c r="U35" i="9" s="1"/>
  <c r="AQ35" i="9" s="1"/>
  <c r="AU35" i="9" s="1"/>
  <c r="P97" i="26"/>
  <c r="Q97" i="26" s="1"/>
  <c r="S97" i="26" s="1"/>
  <c r="U97" i="26" s="1"/>
  <c r="AJ97" i="26" s="1"/>
  <c r="AN97" i="26" s="1"/>
  <c r="P141" i="20"/>
  <c r="Q141" i="20" s="1"/>
  <c r="S141" i="20" s="1"/>
  <c r="U141" i="20" s="1"/>
  <c r="AT141" i="20" s="1"/>
  <c r="AX141" i="20" s="1"/>
  <c r="O142" i="20"/>
  <c r="P81" i="16"/>
  <c r="Q81" i="16" s="1"/>
  <c r="S81" i="16" s="1"/>
  <c r="U81" i="16" s="1"/>
  <c r="AQ81" i="16" s="1"/>
  <c r="AU81" i="16" s="1"/>
  <c r="O82" i="16"/>
  <c r="P34" i="10"/>
  <c r="Q34" i="10" s="1"/>
  <c r="S34" i="10" s="1"/>
  <c r="U34" i="10" s="1"/>
  <c r="AQ34" i="10" s="1"/>
  <c r="AU34" i="10" s="1"/>
  <c r="P142" i="24"/>
  <c r="Q142" i="24" s="1"/>
  <c r="S142" i="24" s="1"/>
  <c r="U142" i="24" s="1"/>
  <c r="AT142" i="24" s="1"/>
  <c r="AX142" i="24" s="1"/>
  <c r="O143" i="24"/>
  <c r="O127" i="10"/>
  <c r="O142" i="3"/>
  <c r="O53" i="33"/>
  <c r="P53" i="33" s="1"/>
  <c r="Q53" i="33" s="1"/>
  <c r="S53" i="33" s="1"/>
  <c r="U53" i="33" s="1"/>
  <c r="AQ53" i="33" s="1"/>
  <c r="AU53" i="33" s="1"/>
  <c r="AV53" i="33" s="1"/>
  <c r="O80" i="15"/>
  <c r="P50" i="15"/>
  <c r="Q50" i="15" s="1"/>
  <c r="S50" i="15" s="1"/>
  <c r="U50" i="15" s="1"/>
  <c r="AQ50" i="15" s="1"/>
  <c r="AU50" i="15" s="1"/>
  <c r="O51" i="15"/>
  <c r="BA126" i="22"/>
  <c r="AX126" i="22"/>
  <c r="O96" i="9"/>
  <c r="O129" i="1"/>
  <c r="P80" i="3"/>
  <c r="Q80" i="3" s="1"/>
  <c r="S80" i="3" s="1"/>
  <c r="U80" i="3" s="1"/>
  <c r="AQ80" i="3" s="1"/>
  <c r="AU80" i="3" s="1"/>
  <c r="O81" i="3"/>
  <c r="O65" i="33"/>
  <c r="O112" i="30"/>
  <c r="P112" i="21"/>
  <c r="Q112" i="21" s="1"/>
  <c r="S112" i="21" s="1"/>
  <c r="U112" i="21" s="1"/>
  <c r="AT112" i="21" s="1"/>
  <c r="AX112" i="21" s="1"/>
  <c r="O113" i="21"/>
  <c r="P65" i="3"/>
  <c r="Q65" i="3" s="1"/>
  <c r="S65" i="3" s="1"/>
  <c r="U65" i="3" s="1"/>
  <c r="AQ65" i="3" s="1"/>
  <c r="AU65" i="3" s="1"/>
  <c r="O66" i="3"/>
  <c r="O111" i="14"/>
  <c r="O127" i="14"/>
  <c r="P35" i="21"/>
  <c r="Q35" i="21" s="1"/>
  <c r="S35" i="21" s="1"/>
  <c r="U35" i="21" s="1"/>
  <c r="AQ35" i="21" s="1"/>
  <c r="AU35" i="21" s="1"/>
  <c r="P81" i="6"/>
  <c r="Q81" i="6" s="1"/>
  <c r="S81" i="6" s="1"/>
  <c r="U81" i="6" s="1"/>
  <c r="AQ81" i="6" s="1"/>
  <c r="AU81" i="6" s="1"/>
  <c r="O82" i="6"/>
  <c r="P142" i="4"/>
  <c r="Q142" i="4" s="1"/>
  <c r="S142" i="4" s="1"/>
  <c r="U142" i="4" s="1"/>
  <c r="AT142" i="4" s="1"/>
  <c r="AX142" i="4" s="1"/>
  <c r="O143" i="4"/>
  <c r="P126" i="16"/>
  <c r="Q126" i="16" s="1"/>
  <c r="S126" i="16" s="1"/>
  <c r="U126" i="16" s="1"/>
  <c r="AT126" i="16" s="1"/>
  <c r="P143" i="13"/>
  <c r="Q143" i="13" s="1"/>
  <c r="S143" i="13" s="1"/>
  <c r="U143" i="13" s="1"/>
  <c r="AT143" i="13" s="1"/>
  <c r="AX143" i="13" s="1"/>
  <c r="O144" i="13"/>
  <c r="P95" i="16"/>
  <c r="Q95" i="16" s="1"/>
  <c r="S95" i="16" s="1"/>
  <c r="U95" i="16" s="1"/>
  <c r="AJ95" i="16" s="1"/>
  <c r="AN95" i="16" s="1"/>
  <c r="BA126" i="10"/>
  <c r="AX126" i="10"/>
  <c r="P112" i="4"/>
  <c r="Q112" i="4" s="1"/>
  <c r="S112" i="4" s="1"/>
  <c r="U112" i="4" s="1"/>
  <c r="AT112" i="4" s="1"/>
  <c r="AX112" i="4" s="1"/>
  <c r="O113" i="4"/>
  <c r="AX128" i="1"/>
  <c r="BA128" i="1"/>
  <c r="P96" i="10"/>
  <c r="Q96" i="10" s="1"/>
  <c r="S96" i="10" s="1"/>
  <c r="U96" i="10" s="1"/>
  <c r="AJ96" i="10" s="1"/>
  <c r="AN96" i="10" s="1"/>
  <c r="O97" i="10"/>
  <c r="P112" i="23"/>
  <c r="Q112" i="23" s="1"/>
  <c r="S112" i="23" s="1"/>
  <c r="U112" i="23" s="1"/>
  <c r="AT112" i="23" s="1"/>
  <c r="AX112" i="23" s="1"/>
  <c r="O113" i="23"/>
  <c r="P33" i="25"/>
  <c r="Q33" i="25" s="1"/>
  <c r="S33" i="25" s="1"/>
  <c r="U33" i="25" s="1"/>
  <c r="AQ33" i="25" s="1"/>
  <c r="AU33" i="25" s="1"/>
  <c r="O34" i="25"/>
  <c r="P127" i="28"/>
  <c r="Q127" i="28" s="1"/>
  <c r="S127" i="28" s="1"/>
  <c r="U127" i="28" s="1"/>
  <c r="AT127" i="28" s="1"/>
  <c r="BA126" i="14"/>
  <c r="AX126" i="14"/>
  <c r="P82" i="7"/>
  <c r="Q82" i="7" s="1"/>
  <c r="S82" i="7" s="1"/>
  <c r="U82" i="7" s="1"/>
  <c r="AQ82" i="7" s="1"/>
  <c r="AU82" i="7" s="1"/>
  <c r="P51" i="3"/>
  <c r="Q51" i="3" s="1"/>
  <c r="S51" i="3" s="1"/>
  <c r="U51" i="3" s="1"/>
  <c r="AQ51" i="3" s="1"/>
  <c r="AU51" i="3" s="1"/>
  <c r="P66" i="21"/>
  <c r="Q66" i="21" s="1"/>
  <c r="S66" i="21" s="1"/>
  <c r="U66" i="21" s="1"/>
  <c r="AQ66" i="21" s="1"/>
  <c r="AU66" i="21" s="1"/>
  <c r="O67" i="21"/>
  <c r="P113" i="13"/>
  <c r="Q113" i="13" s="1"/>
  <c r="S113" i="13" s="1"/>
  <c r="U113" i="13" s="1"/>
  <c r="AT113" i="13" s="1"/>
  <c r="AX113" i="13" s="1"/>
  <c r="P127" i="13"/>
  <c r="Q127" i="13" s="1"/>
  <c r="S127" i="13" s="1"/>
  <c r="U127" i="13" s="1"/>
  <c r="AT127" i="13" s="1"/>
  <c r="O128" i="13"/>
  <c r="BA126" i="26"/>
  <c r="AX126" i="26"/>
  <c r="P50" i="14"/>
  <c r="Q50" i="14" s="1"/>
  <c r="S50" i="14" s="1"/>
  <c r="U50" i="14" s="1"/>
  <c r="AQ50" i="14" s="1"/>
  <c r="AU50" i="14" s="1"/>
  <c r="P52" i="5"/>
  <c r="Q52" i="5" s="1"/>
  <c r="S52" i="5" s="1"/>
  <c r="U52" i="5" s="1"/>
  <c r="AQ52" i="5" s="1"/>
  <c r="AU52" i="5" s="1"/>
  <c r="O53" i="5"/>
  <c r="P53" i="5" s="1"/>
  <c r="Q53" i="5" s="1"/>
  <c r="S53" i="5" s="1"/>
  <c r="U53" i="5" s="1"/>
  <c r="AQ53" i="5" s="1"/>
  <c r="AU53" i="5" s="1"/>
  <c r="AV53" i="5" s="1"/>
  <c r="O143" i="6"/>
  <c r="O113" i="20"/>
  <c r="O35" i="2"/>
  <c r="P65" i="20"/>
  <c r="Q65" i="20" s="1"/>
  <c r="S65" i="20" s="1"/>
  <c r="U65" i="20" s="1"/>
  <c r="AQ65" i="20" s="1"/>
  <c r="AU65" i="20" s="1"/>
  <c r="O66" i="20"/>
  <c r="O141" i="27"/>
  <c r="O141" i="14"/>
  <c r="P142" i="22"/>
  <c r="Q142" i="22" s="1"/>
  <c r="S142" i="22" s="1"/>
  <c r="U142" i="22" s="1"/>
  <c r="AT142" i="22" s="1"/>
  <c r="AX142" i="22" s="1"/>
  <c r="O143" i="22"/>
  <c r="O50" i="6"/>
  <c r="O96" i="6"/>
  <c r="P127" i="29"/>
  <c r="Q127" i="29" s="1"/>
  <c r="S127" i="29" s="1"/>
  <c r="U127" i="29" s="1"/>
  <c r="AT127" i="29" s="1"/>
  <c r="O128" i="29"/>
  <c r="P127" i="12"/>
  <c r="Q127" i="12" s="1"/>
  <c r="S127" i="12" s="1"/>
  <c r="U127" i="12" s="1"/>
  <c r="AT127" i="12" s="1"/>
  <c r="O128" i="12"/>
  <c r="O82" i="18"/>
  <c r="O66" i="12"/>
  <c r="BA126" i="28"/>
  <c r="AX126" i="28"/>
  <c r="O141" i="26"/>
  <c r="O81" i="13"/>
  <c r="O66" i="2"/>
  <c r="O35" i="22"/>
  <c r="O35" i="1"/>
  <c r="P129" i="8"/>
  <c r="Q129" i="8" s="1"/>
  <c r="S129" i="8" s="1"/>
  <c r="U129" i="8" s="1"/>
  <c r="AT129" i="8" s="1"/>
  <c r="O130" i="8"/>
  <c r="P128" i="19"/>
  <c r="Q128" i="19" s="1"/>
  <c r="S128" i="19" s="1"/>
  <c r="U128" i="19" s="1"/>
  <c r="AT128" i="19" s="1"/>
  <c r="P65" i="29"/>
  <c r="Q65" i="29" s="1"/>
  <c r="S65" i="29" s="1"/>
  <c r="U65" i="29" s="1"/>
  <c r="AQ65" i="29" s="1"/>
  <c r="AU65" i="29" s="1"/>
  <c r="P141" i="15"/>
  <c r="Q141" i="15" s="1"/>
  <c r="S141" i="15" s="1"/>
  <c r="U141" i="15" s="1"/>
  <c r="AT141" i="15" s="1"/>
  <c r="AX141" i="15" s="1"/>
  <c r="O142" i="15"/>
  <c r="P98" i="3"/>
  <c r="Q98" i="3" s="1"/>
  <c r="S98" i="3" s="1"/>
  <c r="U98" i="3" s="1"/>
  <c r="AJ98" i="3" s="1"/>
  <c r="AN98" i="3" s="1"/>
  <c r="P50" i="4"/>
  <c r="Q50" i="4" s="1"/>
  <c r="S50" i="4" s="1"/>
  <c r="U50" i="4" s="1"/>
  <c r="AQ50" i="4" s="1"/>
  <c r="AU50" i="4" s="1"/>
  <c r="O51" i="4"/>
  <c r="P143" i="7"/>
  <c r="Q143" i="7" s="1"/>
  <c r="S143" i="7" s="1"/>
  <c r="U143" i="7" s="1"/>
  <c r="AT143" i="7" s="1"/>
  <c r="AX143" i="7" s="1"/>
  <c r="P33" i="30"/>
  <c r="Q33" i="30" s="1"/>
  <c r="S33" i="30" s="1"/>
  <c r="U33" i="30" s="1"/>
  <c r="AQ33" i="30" s="1"/>
  <c r="AU33" i="30" s="1"/>
  <c r="O34" i="30"/>
  <c r="N52" i="2"/>
  <c r="P51" i="2"/>
  <c r="Q51" i="2" s="1"/>
  <c r="S51" i="2" s="1"/>
  <c r="U51" i="2" s="1"/>
  <c r="AQ51" i="2" s="1"/>
  <c r="AU51" i="2" s="1"/>
  <c r="P66" i="18"/>
  <c r="Q66" i="18" s="1"/>
  <c r="S66" i="18" s="1"/>
  <c r="U66" i="18" s="1"/>
  <c r="AQ66" i="18" s="1"/>
  <c r="AU66" i="18" s="1"/>
  <c r="P128" i="21"/>
  <c r="Q128" i="21" s="1"/>
  <c r="S128" i="21" s="1"/>
  <c r="U128" i="21" s="1"/>
  <c r="AT128" i="21" s="1"/>
  <c r="O129" i="21"/>
  <c r="P50" i="19"/>
  <c r="Q50" i="19" s="1"/>
  <c r="S50" i="19" s="1"/>
  <c r="U50" i="19" s="1"/>
  <c r="AQ50" i="19" s="1"/>
  <c r="AU50" i="19" s="1"/>
  <c r="P144" i="1"/>
  <c r="Q144" i="1" s="1"/>
  <c r="S144" i="1" s="1"/>
  <c r="U144" i="1" s="1"/>
  <c r="AT144" i="1" s="1"/>
  <c r="AX144" i="1" s="1"/>
  <c r="O145" i="1"/>
  <c r="AX128" i="8"/>
  <c r="BA128" i="8"/>
  <c r="P127" i="27"/>
  <c r="Q127" i="27" s="1"/>
  <c r="S127" i="27" s="1"/>
  <c r="U127" i="27" s="1"/>
  <c r="AT127" i="27" s="1"/>
  <c r="P50" i="9"/>
  <c r="Q50" i="9" s="1"/>
  <c r="S50" i="9" s="1"/>
  <c r="U50" i="9" s="1"/>
  <c r="AQ50" i="9" s="1"/>
  <c r="AU50" i="9" s="1"/>
  <c r="O51" i="9"/>
  <c r="P112" i="24"/>
  <c r="Q112" i="24" s="1"/>
  <c r="S112" i="24" s="1"/>
  <c r="U112" i="24" s="1"/>
  <c r="AT112" i="24" s="1"/>
  <c r="AX112" i="24" s="1"/>
  <c r="P111" i="2"/>
  <c r="Q111" i="2" s="1"/>
  <c r="S111" i="2" s="1"/>
  <c r="U111" i="2" s="1"/>
  <c r="AT111" i="2" s="1"/>
  <c r="AX111" i="2" s="1"/>
  <c r="P80" i="12"/>
  <c r="Q80" i="12" s="1"/>
  <c r="S80" i="12" s="1"/>
  <c r="U80" i="12" s="1"/>
  <c r="AQ80" i="12" s="1"/>
  <c r="AU80" i="12" s="1"/>
  <c r="O81" i="12"/>
  <c r="O113" i="7"/>
  <c r="O96" i="1"/>
  <c r="O112" i="10"/>
  <c r="O111" i="26"/>
  <c r="O82" i="27"/>
  <c r="O50" i="30"/>
  <c r="P141" i="17"/>
  <c r="Q141" i="17" s="1"/>
  <c r="S141" i="17" s="1"/>
  <c r="U141" i="17" s="1"/>
  <c r="AT141" i="17" s="1"/>
  <c r="AX141" i="17" s="1"/>
  <c r="O128" i="23"/>
  <c r="O128" i="11"/>
  <c r="P33" i="13"/>
  <c r="Q33" i="13" s="1"/>
  <c r="S33" i="13" s="1"/>
  <c r="U33" i="13" s="1"/>
  <c r="AQ33" i="13" s="1"/>
  <c r="AU33" i="13" s="1"/>
  <c r="O113" i="8"/>
  <c r="BA127" i="21"/>
  <c r="AX127" i="21"/>
  <c r="P97" i="25"/>
  <c r="Q97" i="25" s="1"/>
  <c r="S97" i="25" s="1"/>
  <c r="U97" i="25" s="1"/>
  <c r="AJ97" i="25" s="1"/>
  <c r="AN97" i="25" s="1"/>
  <c r="O98" i="25"/>
  <c r="O34" i="23"/>
  <c r="P49" i="17"/>
  <c r="Q49" i="17" s="1"/>
  <c r="S49" i="17" s="1"/>
  <c r="U49" i="17" s="1"/>
  <c r="AQ49" i="17" s="1"/>
  <c r="AU49" i="17" s="1"/>
  <c r="P111" i="12"/>
  <c r="Q111" i="12" s="1"/>
  <c r="S111" i="12" s="1"/>
  <c r="U111" i="12" s="1"/>
  <c r="AT111" i="12" s="1"/>
  <c r="AX111" i="12" s="1"/>
  <c r="O112" i="12"/>
  <c r="P80" i="25"/>
  <c r="Q80" i="25" s="1"/>
  <c r="S80" i="25" s="1"/>
  <c r="U80" i="25" s="1"/>
  <c r="AQ80" i="25" s="1"/>
  <c r="AU80" i="25" s="1"/>
  <c r="P96" i="15"/>
  <c r="Q96" i="15" s="1"/>
  <c r="S96" i="15" s="1"/>
  <c r="U96" i="15" s="1"/>
  <c r="AJ96" i="15" s="1"/>
  <c r="AN96" i="15" s="1"/>
  <c r="O97" i="15"/>
  <c r="P49" i="24"/>
  <c r="Q49" i="24" s="1"/>
  <c r="S49" i="24" s="1"/>
  <c r="U49" i="24" s="1"/>
  <c r="AQ49" i="24" s="1"/>
  <c r="AU49" i="24" s="1"/>
  <c r="N68" i="10"/>
  <c r="O68" i="10" s="1"/>
  <c r="P129" i="7"/>
  <c r="Q129" i="7" s="1"/>
  <c r="S129" i="7" s="1"/>
  <c r="U129" i="7" s="1"/>
  <c r="AT129" i="7" s="1"/>
  <c r="O130" i="7"/>
  <c r="P82" i="17"/>
  <c r="Q82" i="17" s="1"/>
  <c r="S82" i="17" s="1"/>
  <c r="U82" i="17" s="1"/>
  <c r="AQ82" i="17" s="1"/>
  <c r="AU82" i="17" s="1"/>
  <c r="N83" i="17"/>
  <c r="P35" i="20"/>
  <c r="Q35" i="20" s="1"/>
  <c r="S35" i="20" s="1"/>
  <c r="U35" i="20" s="1"/>
  <c r="AQ35" i="20" s="1"/>
  <c r="AU35" i="20" s="1"/>
  <c r="O127" i="6"/>
  <c r="P143" i="25"/>
  <c r="Q143" i="25" s="1"/>
  <c r="S143" i="25" s="1"/>
  <c r="U143" i="25" s="1"/>
  <c r="AT143" i="25" s="1"/>
  <c r="AX143" i="25" s="1"/>
  <c r="P81" i="24"/>
  <c r="Q81" i="24" s="1"/>
  <c r="S81" i="24" s="1"/>
  <c r="U81" i="24" s="1"/>
  <c r="AQ81" i="24" s="1"/>
  <c r="AU81" i="24" s="1"/>
  <c r="O82" i="24"/>
  <c r="AX127" i="23"/>
  <c r="BA127" i="23"/>
  <c r="AX127" i="11"/>
  <c r="BA127" i="11"/>
  <c r="P143" i="9"/>
  <c r="Q143" i="9" s="1"/>
  <c r="S143" i="9" s="1"/>
  <c r="U143" i="9" s="1"/>
  <c r="AT143" i="9" s="1"/>
  <c r="AX143" i="9" s="1"/>
  <c r="O144" i="9"/>
  <c r="P33" i="4"/>
  <c r="Q33" i="4" s="1"/>
  <c r="S33" i="4" s="1"/>
  <c r="U33" i="4" s="1"/>
  <c r="AQ33" i="4" s="1"/>
  <c r="AU33" i="4" s="1"/>
  <c r="P97" i="30"/>
  <c r="Q97" i="30" s="1"/>
  <c r="S97" i="30" s="1"/>
  <c r="U97" i="30" s="1"/>
  <c r="AJ97" i="30" s="1"/>
  <c r="AN97" i="30" s="1"/>
  <c r="P142" i="18"/>
  <c r="Q142" i="18" s="1"/>
  <c r="S142" i="18" s="1"/>
  <c r="U142" i="18" s="1"/>
  <c r="AT142" i="18" s="1"/>
  <c r="AX142" i="18" s="1"/>
  <c r="O143" i="18"/>
  <c r="N68" i="16"/>
  <c r="O68" i="16" s="1"/>
  <c r="P67" i="16"/>
  <c r="Q67" i="16" s="1"/>
  <c r="S67" i="16" s="1"/>
  <c r="U67" i="16" s="1"/>
  <c r="AQ67" i="16" s="1"/>
  <c r="AU67" i="16" s="1"/>
  <c r="O96" i="17"/>
  <c r="P66" i="7"/>
  <c r="Q66" i="7" s="1"/>
  <c r="S66" i="7" s="1"/>
  <c r="U66" i="7" s="1"/>
  <c r="AQ66" i="7" s="1"/>
  <c r="AU66" i="7" s="1"/>
  <c r="P79" i="14"/>
  <c r="Q79" i="14" s="1"/>
  <c r="S79" i="14" s="1"/>
  <c r="U79" i="14" s="1"/>
  <c r="AQ79" i="14" s="1"/>
  <c r="AU79" i="14" s="1"/>
  <c r="O37" i="24"/>
  <c r="P37" i="24" s="1"/>
  <c r="Q37" i="24" s="1"/>
  <c r="S37" i="24" s="1"/>
  <c r="U37" i="24" s="1"/>
  <c r="AQ37" i="24" s="1"/>
  <c r="AU37" i="24" s="1"/>
  <c r="AV37" i="24" s="1"/>
  <c r="P66" i="25"/>
  <c r="Q66" i="25" s="1"/>
  <c r="S66" i="25" s="1"/>
  <c r="U66" i="25" s="1"/>
  <c r="AQ66" i="25" s="1"/>
  <c r="AU66" i="25" s="1"/>
  <c r="O67" i="25"/>
  <c r="P82" i="11"/>
  <c r="Q82" i="11" s="1"/>
  <c r="S82" i="11" s="1"/>
  <c r="U82" i="11" s="1"/>
  <c r="AQ82" i="11" s="1"/>
  <c r="AU82" i="11" s="1"/>
  <c r="P96" i="18"/>
  <c r="Q96" i="18" s="1"/>
  <c r="S96" i="18" s="1"/>
  <c r="U96" i="18" s="1"/>
  <c r="AJ96" i="18" s="1"/>
  <c r="AN96" i="18" s="1"/>
  <c r="O97" i="18"/>
  <c r="O98" i="24"/>
  <c r="O35" i="11"/>
  <c r="P141" i="2"/>
  <c r="Q141" i="2" s="1"/>
  <c r="S141" i="2" s="1"/>
  <c r="U141" i="2" s="1"/>
  <c r="AT141" i="2" s="1"/>
  <c r="AX141" i="2" s="1"/>
  <c r="P33" i="15"/>
  <c r="Q33" i="15" s="1"/>
  <c r="S33" i="15" s="1"/>
  <c r="U33" i="15" s="1"/>
  <c r="AQ33" i="15" s="1"/>
  <c r="AU33" i="15" s="1"/>
  <c r="O34" i="15"/>
  <c r="AX126" i="6"/>
  <c r="BA126" i="6"/>
  <c r="P142" i="29"/>
  <c r="Q142" i="29" s="1"/>
  <c r="S142" i="29" s="1"/>
  <c r="U142" i="29" s="1"/>
  <c r="AT142" i="29" s="1"/>
  <c r="AX142" i="29" s="1"/>
  <c r="O143" i="29"/>
  <c r="O34" i="27"/>
  <c r="O126" i="15"/>
  <c r="O128" i="9"/>
  <c r="P95" i="20"/>
  <c r="Q95" i="20" s="1"/>
  <c r="S95" i="20" s="1"/>
  <c r="U95" i="20" s="1"/>
  <c r="AJ95" i="20" s="1"/>
  <c r="AN95" i="20" s="1"/>
  <c r="O96" i="20"/>
  <c r="O97" i="23"/>
  <c r="O37" i="29"/>
  <c r="P37" i="29" s="1"/>
  <c r="Q37" i="29" s="1"/>
  <c r="S37" i="29" s="1"/>
  <c r="U37" i="29" s="1"/>
  <c r="AQ37" i="29" s="1"/>
  <c r="AU37" i="29" s="1"/>
  <c r="AV37" i="29" s="1"/>
  <c r="O97" i="8"/>
  <c r="O35" i="16"/>
  <c r="O112" i="17"/>
  <c r="O97" i="33"/>
  <c r="P80" i="5"/>
  <c r="Q80" i="5" s="1"/>
  <c r="S80" i="5" s="1"/>
  <c r="U80" i="5" s="1"/>
  <c r="AQ80" i="5" s="1"/>
  <c r="AU80" i="5" s="1"/>
  <c r="P35" i="14"/>
  <c r="Q35" i="14" s="1"/>
  <c r="S35" i="14" s="1"/>
  <c r="U35" i="14" s="1"/>
  <c r="AQ35" i="14" s="1"/>
  <c r="AU35" i="14" s="1"/>
  <c r="N36" i="14"/>
  <c r="O36" i="14"/>
  <c r="P143" i="30"/>
  <c r="Q143" i="30" s="1"/>
  <c r="S143" i="30" s="1"/>
  <c r="U143" i="30" s="1"/>
  <c r="AT143" i="30" s="1"/>
  <c r="AX143" i="30" s="1"/>
  <c r="O144" i="30"/>
  <c r="P83" i="22"/>
  <c r="Q83" i="22" s="1"/>
  <c r="S83" i="22" s="1"/>
  <c r="U83" i="22" s="1"/>
  <c r="AQ83" i="22" s="1"/>
  <c r="AU83" i="22" s="1"/>
  <c r="O84" i="22"/>
  <c r="P84" i="22" s="1"/>
  <c r="Q84" i="22" s="1"/>
  <c r="S84" i="22" s="1"/>
  <c r="U84" i="22" s="1"/>
  <c r="AQ84" i="22" s="1"/>
  <c r="AU84" i="22" s="1"/>
  <c r="AV84" i="22" s="1"/>
  <c r="P66" i="30"/>
  <c r="Q66" i="30" s="1"/>
  <c r="S66" i="30" s="1"/>
  <c r="U66" i="30" s="1"/>
  <c r="AQ66" i="30" s="1"/>
  <c r="AU66" i="30" s="1"/>
  <c r="O67" i="30"/>
  <c r="P141" i="19"/>
  <c r="Q141" i="19" s="1"/>
  <c r="S141" i="19" s="1"/>
  <c r="U141" i="19" s="1"/>
  <c r="AT141" i="19" s="1"/>
  <c r="AX141" i="19" s="1"/>
  <c r="N52" i="22"/>
  <c r="O52" i="22" s="1"/>
  <c r="P67" i="13"/>
  <c r="Q67" i="13" s="1"/>
  <c r="S67" i="13" s="1"/>
  <c r="U67" i="13" s="1"/>
  <c r="AQ67" i="13" s="1"/>
  <c r="AU67" i="13" s="1"/>
  <c r="P49" i="21"/>
  <c r="Q49" i="21" s="1"/>
  <c r="S49" i="21" s="1"/>
  <c r="U49" i="21" s="1"/>
  <c r="AQ49" i="21" s="1"/>
  <c r="AU49" i="21" s="1"/>
  <c r="O50" i="21"/>
  <c r="P96" i="2"/>
  <c r="Q96" i="2" s="1"/>
  <c r="S96" i="2" s="1"/>
  <c r="U96" i="2" s="1"/>
  <c r="AJ96" i="2" s="1"/>
  <c r="AN96" i="2" s="1"/>
  <c r="O97" i="2"/>
  <c r="AX125" i="15"/>
  <c r="BA125" i="15"/>
  <c r="AX127" i="9"/>
  <c r="BA127" i="9"/>
  <c r="N83" i="29"/>
  <c r="P82" i="29"/>
  <c r="Q82" i="29" s="1"/>
  <c r="S82" i="29" s="1"/>
  <c r="U82" i="29" s="1"/>
  <c r="AQ82" i="29" s="1"/>
  <c r="AU82" i="29" s="1"/>
  <c r="P49" i="29"/>
  <c r="Q49" i="29" s="1"/>
  <c r="S49" i="29" s="1"/>
  <c r="U49" i="29" s="1"/>
  <c r="AQ49" i="29" s="1"/>
  <c r="AU49" i="29" s="1"/>
  <c r="O50" i="29"/>
  <c r="O142" i="33"/>
  <c r="O66" i="17"/>
  <c r="O66" i="22"/>
  <c r="P111" i="15"/>
  <c r="Q111" i="15" s="1"/>
  <c r="S111" i="15" s="1"/>
  <c r="U111" i="15" s="1"/>
  <c r="AT111" i="15" s="1"/>
  <c r="AX111" i="15" s="1"/>
  <c r="O112" i="15"/>
  <c r="P131" i="34" l="1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BA130" i="34"/>
  <c r="AX130" i="34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51" i="34"/>
  <c r="Q51" i="34" s="1"/>
  <c r="S51" i="34" s="1"/>
  <c r="U51" i="34" s="1"/>
  <c r="AQ51" i="34" s="1"/>
  <c r="AU51" i="34" s="1"/>
  <c r="N52" i="34"/>
  <c r="O52" i="34" s="1"/>
  <c r="P144" i="34"/>
  <c r="Q144" i="34" s="1"/>
  <c r="S144" i="34" s="1"/>
  <c r="U144" i="34" s="1"/>
  <c r="AT144" i="34" s="1"/>
  <c r="AX144" i="34" s="1"/>
  <c r="O145" i="34"/>
  <c r="O67" i="34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51" i="28"/>
  <c r="Q51" i="28" s="1"/>
  <c r="S51" i="28" s="1"/>
  <c r="U51" i="28" s="1"/>
  <c r="AQ51" i="28" s="1"/>
  <c r="AU51" i="28" s="1"/>
  <c r="P144" i="9"/>
  <c r="Q144" i="9" s="1"/>
  <c r="S144" i="9" s="1"/>
  <c r="U144" i="9" s="1"/>
  <c r="AT144" i="9" s="1"/>
  <c r="AX144" i="9" s="1"/>
  <c r="P142" i="15"/>
  <c r="Q142" i="15" s="1"/>
  <c r="S142" i="15" s="1"/>
  <c r="U142" i="15" s="1"/>
  <c r="AT142" i="15" s="1"/>
  <c r="AX142" i="15" s="1"/>
  <c r="N36" i="21"/>
  <c r="P50" i="31"/>
  <c r="Q50" i="31" s="1"/>
  <c r="S50" i="31" s="1"/>
  <c r="U50" i="31" s="1"/>
  <c r="AQ50" i="31" s="1"/>
  <c r="AU50" i="31" s="1"/>
  <c r="O51" i="31"/>
  <c r="BA126" i="17"/>
  <c r="AX126" i="17"/>
  <c r="P51" i="7"/>
  <c r="Q51" i="7" s="1"/>
  <c r="S51" i="7" s="1"/>
  <c r="U51" i="7" s="1"/>
  <c r="AQ51" i="7" s="1"/>
  <c r="AU51" i="7" s="1"/>
  <c r="N52" i="7"/>
  <c r="O52" i="7" s="1"/>
  <c r="P113" i="9"/>
  <c r="Q113" i="9" s="1"/>
  <c r="S113" i="9" s="1"/>
  <c r="U113" i="9" s="1"/>
  <c r="AT113" i="9" s="1"/>
  <c r="AX113" i="9" s="1"/>
  <c r="O81" i="5"/>
  <c r="O80" i="14"/>
  <c r="BA129" i="7"/>
  <c r="AX129" i="7"/>
  <c r="O112" i="2"/>
  <c r="O67" i="18"/>
  <c r="O66" i="29"/>
  <c r="BA127" i="12"/>
  <c r="AX127" i="12"/>
  <c r="O51" i="14"/>
  <c r="P111" i="14"/>
  <c r="Q111" i="14" s="1"/>
  <c r="S111" i="14" s="1"/>
  <c r="U111" i="14" s="1"/>
  <c r="AT111" i="14" s="1"/>
  <c r="AX111" i="14" s="1"/>
  <c r="O112" i="14"/>
  <c r="P80" i="15"/>
  <c r="Q80" i="15" s="1"/>
  <c r="S80" i="15" s="1"/>
  <c r="U80" i="15" s="1"/>
  <c r="AQ80" i="15" s="1"/>
  <c r="AU80" i="15" s="1"/>
  <c r="N36" i="9"/>
  <c r="O36" i="9" s="1"/>
  <c r="O37" i="31"/>
  <c r="P37" i="31" s="1"/>
  <c r="Q37" i="31" s="1"/>
  <c r="S37" i="31" s="1"/>
  <c r="U37" i="31" s="1"/>
  <c r="AQ37" i="31" s="1"/>
  <c r="AU37" i="31" s="1"/>
  <c r="AV37" i="31" s="1"/>
  <c r="O127" i="4"/>
  <c r="O51" i="1"/>
  <c r="O81" i="9"/>
  <c r="P128" i="18"/>
  <c r="Q128" i="18" s="1"/>
  <c r="S128" i="18" s="1"/>
  <c r="U128" i="18" s="1"/>
  <c r="AT128" i="18" s="1"/>
  <c r="P142" i="23"/>
  <c r="Q142" i="23" s="1"/>
  <c r="S142" i="23" s="1"/>
  <c r="U142" i="23" s="1"/>
  <c r="AT142" i="23" s="1"/>
  <c r="AX142" i="23" s="1"/>
  <c r="O143" i="23"/>
  <c r="P143" i="5"/>
  <c r="Q143" i="5" s="1"/>
  <c r="S143" i="5" s="1"/>
  <c r="U143" i="5" s="1"/>
  <c r="AT143" i="5" s="1"/>
  <c r="AX143" i="5" s="1"/>
  <c r="P112" i="28"/>
  <c r="Q112" i="28" s="1"/>
  <c r="S112" i="28" s="1"/>
  <c r="U112" i="28" s="1"/>
  <c r="AT112" i="28" s="1"/>
  <c r="AX112" i="28" s="1"/>
  <c r="P112" i="15"/>
  <c r="Q112" i="15" s="1"/>
  <c r="S112" i="15" s="1"/>
  <c r="U112" i="15" s="1"/>
  <c r="AT112" i="15" s="1"/>
  <c r="AX112" i="15" s="1"/>
  <c r="P130" i="7"/>
  <c r="Q130" i="7" s="1"/>
  <c r="S130" i="7" s="1"/>
  <c r="U130" i="7" s="1"/>
  <c r="AT130" i="7" s="1"/>
  <c r="P113" i="8"/>
  <c r="Q113" i="8" s="1"/>
  <c r="S113" i="8" s="1"/>
  <c r="U113" i="8" s="1"/>
  <c r="AT113" i="8" s="1"/>
  <c r="AX113" i="8" s="1"/>
  <c r="O114" i="8"/>
  <c r="P128" i="29"/>
  <c r="Q128" i="29" s="1"/>
  <c r="S128" i="29" s="1"/>
  <c r="U128" i="29" s="1"/>
  <c r="AT128" i="29" s="1"/>
  <c r="O129" i="29"/>
  <c r="P143" i="8"/>
  <c r="Q143" i="8" s="1"/>
  <c r="S143" i="8" s="1"/>
  <c r="U143" i="8" s="1"/>
  <c r="AT143" i="8" s="1"/>
  <c r="AX143" i="8" s="1"/>
  <c r="P129" i="31"/>
  <c r="Q129" i="31" s="1"/>
  <c r="S129" i="31" s="1"/>
  <c r="U129" i="31" s="1"/>
  <c r="AT129" i="31" s="1"/>
  <c r="AX126" i="4"/>
  <c r="BA126" i="4"/>
  <c r="AX127" i="18"/>
  <c r="BA127" i="18"/>
  <c r="O82" i="26"/>
  <c r="O112" i="18"/>
  <c r="O69" i="11"/>
  <c r="P69" i="11" s="1"/>
  <c r="Q69" i="11" s="1"/>
  <c r="S69" i="11" s="1"/>
  <c r="U69" i="11" s="1"/>
  <c r="AQ69" i="11" s="1"/>
  <c r="AU69" i="11" s="1"/>
  <c r="AV69" i="11" s="1"/>
  <c r="P67" i="25"/>
  <c r="Q67" i="25" s="1"/>
  <c r="S67" i="25" s="1"/>
  <c r="U67" i="25" s="1"/>
  <c r="AQ67" i="25" s="1"/>
  <c r="AU67" i="25" s="1"/>
  <c r="P66" i="12"/>
  <c r="Q66" i="12" s="1"/>
  <c r="S66" i="12" s="1"/>
  <c r="U66" i="12" s="1"/>
  <c r="AQ66" i="12" s="1"/>
  <c r="AU66" i="12" s="1"/>
  <c r="P128" i="33"/>
  <c r="Q128" i="33" s="1"/>
  <c r="S128" i="33" s="1"/>
  <c r="U128" i="33" s="1"/>
  <c r="AT128" i="33" s="1"/>
  <c r="P128" i="12"/>
  <c r="Q128" i="12" s="1"/>
  <c r="S128" i="12" s="1"/>
  <c r="U128" i="12" s="1"/>
  <c r="AT128" i="12" s="1"/>
  <c r="O129" i="12"/>
  <c r="P127" i="14"/>
  <c r="Q127" i="14" s="1"/>
  <c r="S127" i="14" s="1"/>
  <c r="U127" i="14" s="1"/>
  <c r="AT127" i="14" s="1"/>
  <c r="O128" i="14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66" i="17"/>
  <c r="Q66" i="17" s="1"/>
  <c r="S66" i="17" s="1"/>
  <c r="U66" i="17" s="1"/>
  <c r="AQ66" i="17" s="1"/>
  <c r="AU66" i="17" s="1"/>
  <c r="N68" i="13"/>
  <c r="O68" i="13" s="1"/>
  <c r="P97" i="33"/>
  <c r="Q97" i="33" s="1"/>
  <c r="S97" i="33" s="1"/>
  <c r="U97" i="33" s="1"/>
  <c r="AJ97" i="33" s="1"/>
  <c r="AN97" i="33" s="1"/>
  <c r="O67" i="7"/>
  <c r="O50" i="24"/>
  <c r="O34" i="13"/>
  <c r="O113" i="24"/>
  <c r="O52" i="2"/>
  <c r="O129" i="19"/>
  <c r="BA127" i="29"/>
  <c r="AX127" i="29"/>
  <c r="O96" i="16"/>
  <c r="P66" i="3"/>
  <c r="Q66" i="3" s="1"/>
  <c r="S66" i="3" s="1"/>
  <c r="U66" i="3" s="1"/>
  <c r="AQ66" i="3" s="1"/>
  <c r="AU66" i="3" s="1"/>
  <c r="O67" i="3"/>
  <c r="P142" i="3"/>
  <c r="Q142" i="3" s="1"/>
  <c r="S142" i="3" s="1"/>
  <c r="U142" i="3" s="1"/>
  <c r="AT142" i="3" s="1"/>
  <c r="AX142" i="3" s="1"/>
  <c r="BA128" i="31"/>
  <c r="AX128" i="31"/>
  <c r="O113" i="22"/>
  <c r="N52" i="11"/>
  <c r="O52" i="11" s="1"/>
  <c r="P111" i="11"/>
  <c r="Q111" i="11" s="1"/>
  <c r="S111" i="11" s="1"/>
  <c r="U111" i="11" s="1"/>
  <c r="AT111" i="11" s="1"/>
  <c r="AX111" i="11" s="1"/>
  <c r="O112" i="11"/>
  <c r="P97" i="7"/>
  <c r="Q97" i="7" s="1"/>
  <c r="S97" i="7" s="1"/>
  <c r="U97" i="7" s="1"/>
  <c r="AJ97" i="7" s="1"/>
  <c r="AN97" i="7" s="1"/>
  <c r="O98" i="7"/>
  <c r="P96" i="22"/>
  <c r="Q96" i="22" s="1"/>
  <c r="S96" i="22" s="1"/>
  <c r="U96" i="22" s="1"/>
  <c r="AJ96" i="22" s="1"/>
  <c r="AN96" i="22" s="1"/>
  <c r="N83" i="8"/>
  <c r="P82" i="8"/>
  <c r="Q82" i="8" s="1"/>
  <c r="S82" i="8" s="1"/>
  <c r="U82" i="8" s="1"/>
  <c r="AQ82" i="8" s="1"/>
  <c r="AU82" i="8" s="1"/>
  <c r="O83" i="8"/>
  <c r="P143" i="6"/>
  <c r="Q143" i="6" s="1"/>
  <c r="S143" i="6" s="1"/>
  <c r="U143" i="6" s="1"/>
  <c r="AT143" i="6" s="1"/>
  <c r="AX143" i="6" s="1"/>
  <c r="P81" i="12"/>
  <c r="Q81" i="12" s="1"/>
  <c r="S81" i="12" s="1"/>
  <c r="U81" i="12" s="1"/>
  <c r="AQ81" i="12" s="1"/>
  <c r="AU81" i="12" s="1"/>
  <c r="O82" i="12"/>
  <c r="P36" i="12"/>
  <c r="Q36" i="12" s="1"/>
  <c r="S36" i="12" s="1"/>
  <c r="U36" i="12" s="1"/>
  <c r="AQ36" i="12" s="1"/>
  <c r="AU36" i="12" s="1"/>
  <c r="O37" i="12"/>
  <c r="P37" i="12" s="1"/>
  <c r="Q37" i="12" s="1"/>
  <c r="S37" i="12" s="1"/>
  <c r="U37" i="12" s="1"/>
  <c r="AQ37" i="12" s="1"/>
  <c r="AU37" i="12" s="1"/>
  <c r="AV37" i="12" s="1"/>
  <c r="P50" i="21"/>
  <c r="Q50" i="21" s="1"/>
  <c r="S50" i="21" s="1"/>
  <c r="U50" i="21" s="1"/>
  <c r="AQ50" i="21" s="1"/>
  <c r="AU50" i="21" s="1"/>
  <c r="O51" i="21"/>
  <c r="P97" i="29"/>
  <c r="Q97" i="29" s="1"/>
  <c r="S97" i="29" s="1"/>
  <c r="U97" i="29" s="1"/>
  <c r="AJ97" i="29" s="1"/>
  <c r="AN97" i="29" s="1"/>
  <c r="O98" i="29"/>
  <c r="P142" i="33"/>
  <c r="Q142" i="33" s="1"/>
  <c r="S142" i="33" s="1"/>
  <c r="U142" i="33" s="1"/>
  <c r="AT142" i="33" s="1"/>
  <c r="AX142" i="33" s="1"/>
  <c r="O143" i="33"/>
  <c r="P112" i="17"/>
  <c r="Q112" i="17" s="1"/>
  <c r="S112" i="17" s="1"/>
  <c r="U112" i="17" s="1"/>
  <c r="AT112" i="17" s="1"/>
  <c r="AX112" i="17" s="1"/>
  <c r="O113" i="17"/>
  <c r="O142" i="2"/>
  <c r="AX128" i="19"/>
  <c r="BA128" i="19"/>
  <c r="P96" i="6"/>
  <c r="Q96" i="6" s="1"/>
  <c r="S96" i="6" s="1"/>
  <c r="U96" i="6" s="1"/>
  <c r="AJ96" i="6" s="1"/>
  <c r="AN96" i="6" s="1"/>
  <c r="O97" i="6"/>
  <c r="O128" i="28"/>
  <c r="P127" i="10"/>
  <c r="Q127" i="10" s="1"/>
  <c r="S127" i="10" s="1"/>
  <c r="U127" i="10" s="1"/>
  <c r="AT127" i="10" s="1"/>
  <c r="O128" i="10"/>
  <c r="O97" i="14"/>
  <c r="O82" i="2"/>
  <c r="P96" i="13"/>
  <c r="Q96" i="13" s="1"/>
  <c r="S96" i="13" s="1"/>
  <c r="U96" i="13" s="1"/>
  <c r="AJ96" i="13" s="1"/>
  <c r="AN96" i="13" s="1"/>
  <c r="O97" i="13"/>
  <c r="P35" i="8"/>
  <c r="Q35" i="8" s="1"/>
  <c r="S35" i="8" s="1"/>
  <c r="U35" i="8" s="1"/>
  <c r="AQ35" i="8" s="1"/>
  <c r="AU35" i="8" s="1"/>
  <c r="N52" i="25"/>
  <c r="O52" i="25" s="1"/>
  <c r="O114" i="29"/>
  <c r="O67" i="4"/>
  <c r="N68" i="19"/>
  <c r="O68" i="19" s="1"/>
  <c r="P82" i="20"/>
  <c r="Q82" i="20" s="1"/>
  <c r="S82" i="20" s="1"/>
  <c r="U82" i="20" s="1"/>
  <c r="AQ82" i="20" s="1"/>
  <c r="AU82" i="20" s="1"/>
  <c r="N83" i="20"/>
  <c r="O83" i="20" s="1"/>
  <c r="P80" i="21"/>
  <c r="Q80" i="21" s="1"/>
  <c r="S80" i="21" s="1"/>
  <c r="U80" i="21" s="1"/>
  <c r="AQ80" i="21" s="1"/>
  <c r="AU80" i="21" s="1"/>
  <c r="P50" i="29"/>
  <c r="Q50" i="29" s="1"/>
  <c r="S50" i="29" s="1"/>
  <c r="U50" i="29" s="1"/>
  <c r="AQ50" i="29" s="1"/>
  <c r="AU50" i="29" s="1"/>
  <c r="P35" i="16"/>
  <c r="Q35" i="16" s="1"/>
  <c r="S35" i="16" s="1"/>
  <c r="U35" i="16" s="1"/>
  <c r="AQ35" i="16" s="1"/>
  <c r="AU35" i="16" s="1"/>
  <c r="P82" i="24"/>
  <c r="Q82" i="24" s="1"/>
  <c r="S82" i="24" s="1"/>
  <c r="U82" i="24" s="1"/>
  <c r="AQ82" i="24" s="1"/>
  <c r="AU82" i="24" s="1"/>
  <c r="N83" i="24"/>
  <c r="O83" i="24" s="1"/>
  <c r="P97" i="15"/>
  <c r="Q97" i="15" s="1"/>
  <c r="S97" i="15" s="1"/>
  <c r="U97" i="15" s="1"/>
  <c r="AJ97" i="15" s="1"/>
  <c r="AN97" i="15" s="1"/>
  <c r="P128" i="11"/>
  <c r="Q128" i="11" s="1"/>
  <c r="S128" i="11" s="1"/>
  <c r="U128" i="11" s="1"/>
  <c r="AT128" i="11" s="1"/>
  <c r="O129" i="11"/>
  <c r="N52" i="9"/>
  <c r="P51" i="9"/>
  <c r="Q51" i="9" s="1"/>
  <c r="S51" i="9" s="1"/>
  <c r="U51" i="9" s="1"/>
  <c r="AQ51" i="9" s="1"/>
  <c r="AU51" i="9" s="1"/>
  <c r="O52" i="9"/>
  <c r="P130" i="8"/>
  <c r="Q130" i="8" s="1"/>
  <c r="S130" i="8" s="1"/>
  <c r="U130" i="8" s="1"/>
  <c r="AT130" i="8" s="1"/>
  <c r="P50" i="6"/>
  <c r="Q50" i="6" s="1"/>
  <c r="S50" i="6" s="1"/>
  <c r="U50" i="6" s="1"/>
  <c r="AQ50" i="6" s="1"/>
  <c r="AU50" i="6" s="1"/>
  <c r="P128" i="13"/>
  <c r="Q128" i="13" s="1"/>
  <c r="S128" i="13" s="1"/>
  <c r="U128" i="13" s="1"/>
  <c r="AT128" i="13" s="1"/>
  <c r="BA127" i="28"/>
  <c r="AX127" i="28"/>
  <c r="P144" i="13"/>
  <c r="Q144" i="13" s="1"/>
  <c r="S144" i="13" s="1"/>
  <c r="U144" i="13" s="1"/>
  <c r="AT144" i="13" s="1"/>
  <c r="AX144" i="13" s="1"/>
  <c r="P113" i="21"/>
  <c r="Q113" i="21" s="1"/>
  <c r="S113" i="21" s="1"/>
  <c r="U113" i="21" s="1"/>
  <c r="AT113" i="21" s="1"/>
  <c r="AX113" i="21" s="1"/>
  <c r="O114" i="21"/>
  <c r="P143" i="24"/>
  <c r="Q143" i="24" s="1"/>
  <c r="S143" i="24" s="1"/>
  <c r="U143" i="24" s="1"/>
  <c r="AT143" i="24" s="1"/>
  <c r="AX143" i="24" s="1"/>
  <c r="P97" i="5"/>
  <c r="Q97" i="5" s="1"/>
  <c r="S97" i="5" s="1"/>
  <c r="U97" i="5" s="1"/>
  <c r="AJ97" i="5" s="1"/>
  <c r="AN97" i="5" s="1"/>
  <c r="P114" i="1"/>
  <c r="Q114" i="1" s="1"/>
  <c r="S114" i="1" s="1"/>
  <c r="U114" i="1" s="1"/>
  <c r="AT114" i="1" s="1"/>
  <c r="AX114" i="1" s="1"/>
  <c r="P143" i="12"/>
  <c r="Q143" i="12" s="1"/>
  <c r="S143" i="12" s="1"/>
  <c r="U143" i="12" s="1"/>
  <c r="AT143" i="12" s="1"/>
  <c r="AX143" i="12" s="1"/>
  <c r="O144" i="12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97" i="27"/>
  <c r="Q97" i="27" s="1"/>
  <c r="S97" i="27" s="1"/>
  <c r="U97" i="27" s="1"/>
  <c r="AJ97" i="27" s="1"/>
  <c r="AN97" i="27" s="1"/>
  <c r="O98" i="27"/>
  <c r="N83" i="18"/>
  <c r="O83" i="18" s="1"/>
  <c r="P82" i="18"/>
  <c r="Q82" i="18" s="1"/>
  <c r="S82" i="18" s="1"/>
  <c r="U82" i="18" s="1"/>
  <c r="AQ82" i="18" s="1"/>
  <c r="AU82" i="18" s="1"/>
  <c r="P51" i="15"/>
  <c r="Q51" i="15" s="1"/>
  <c r="S51" i="15" s="1"/>
  <c r="U51" i="15" s="1"/>
  <c r="AQ51" i="15" s="1"/>
  <c r="AU51" i="15" s="1"/>
  <c r="P112" i="31"/>
  <c r="Q112" i="31" s="1"/>
  <c r="S112" i="31" s="1"/>
  <c r="U112" i="31" s="1"/>
  <c r="AT112" i="31" s="1"/>
  <c r="AX112" i="31" s="1"/>
  <c r="O113" i="31"/>
  <c r="P34" i="28"/>
  <c r="Q34" i="28" s="1"/>
  <c r="S34" i="28" s="1"/>
  <c r="U34" i="28" s="1"/>
  <c r="AQ34" i="28" s="1"/>
  <c r="AU34" i="28" s="1"/>
  <c r="O35" i="28"/>
  <c r="P96" i="17"/>
  <c r="Q96" i="17" s="1"/>
  <c r="S96" i="17" s="1"/>
  <c r="U96" i="17" s="1"/>
  <c r="AJ96" i="17" s="1"/>
  <c r="AN96" i="17" s="1"/>
  <c r="O97" i="17"/>
  <c r="O142" i="19"/>
  <c r="P97" i="8"/>
  <c r="Q97" i="8" s="1"/>
  <c r="S97" i="8" s="1"/>
  <c r="U97" i="8" s="1"/>
  <c r="AJ97" i="8" s="1"/>
  <c r="AN97" i="8" s="1"/>
  <c r="N36" i="11"/>
  <c r="P35" i="11"/>
  <c r="Q35" i="11" s="1"/>
  <c r="S35" i="11" s="1"/>
  <c r="U35" i="11" s="1"/>
  <c r="AQ35" i="11" s="1"/>
  <c r="AU35" i="11" s="1"/>
  <c r="P128" i="23"/>
  <c r="Q128" i="23" s="1"/>
  <c r="S128" i="23" s="1"/>
  <c r="U128" i="23" s="1"/>
  <c r="AT128" i="23" s="1"/>
  <c r="O129" i="23"/>
  <c r="P34" i="30"/>
  <c r="Q34" i="30" s="1"/>
  <c r="S34" i="30" s="1"/>
  <c r="U34" i="30" s="1"/>
  <c r="AQ34" i="30" s="1"/>
  <c r="AU34" i="30" s="1"/>
  <c r="O35" i="30"/>
  <c r="AX129" i="8"/>
  <c r="BA129" i="8"/>
  <c r="P143" i="22"/>
  <c r="Q143" i="22" s="1"/>
  <c r="S143" i="22" s="1"/>
  <c r="U143" i="22" s="1"/>
  <c r="AT143" i="22" s="1"/>
  <c r="AX143" i="22" s="1"/>
  <c r="O144" i="22"/>
  <c r="BA127" i="13"/>
  <c r="AX127" i="13"/>
  <c r="P34" i="25"/>
  <c r="Q34" i="25" s="1"/>
  <c r="S34" i="25" s="1"/>
  <c r="U34" i="25" s="1"/>
  <c r="AQ34" i="25" s="1"/>
  <c r="AU34" i="25" s="1"/>
  <c r="O35" i="25"/>
  <c r="O144" i="31"/>
  <c r="O128" i="22"/>
  <c r="O81" i="28"/>
  <c r="P80" i="31"/>
  <c r="Q80" i="31" s="1"/>
  <c r="S80" i="31" s="1"/>
  <c r="U80" i="31" s="1"/>
  <c r="AQ80" i="31" s="1"/>
  <c r="AU80" i="31" s="1"/>
  <c r="O81" i="31"/>
  <c r="O97" i="1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126" i="3"/>
  <c r="Q126" i="3" s="1"/>
  <c r="S126" i="3" s="1"/>
  <c r="U126" i="3" s="1"/>
  <c r="AT126" i="3" s="1"/>
  <c r="O127" i="3"/>
  <c r="P112" i="6"/>
  <c r="Q112" i="6" s="1"/>
  <c r="S112" i="6" s="1"/>
  <c r="U112" i="6" s="1"/>
  <c r="AT112" i="6" s="1"/>
  <c r="AX112" i="6" s="1"/>
  <c r="O113" i="6"/>
  <c r="N68" i="6"/>
  <c r="O68" i="6" s="1"/>
  <c r="P66" i="27"/>
  <c r="Q66" i="27" s="1"/>
  <c r="S66" i="27" s="1"/>
  <c r="U66" i="27" s="1"/>
  <c r="AQ66" i="27" s="1"/>
  <c r="AU66" i="27" s="1"/>
  <c r="P36" i="14"/>
  <c r="Q36" i="14" s="1"/>
  <c r="S36" i="14" s="1"/>
  <c r="U36" i="14" s="1"/>
  <c r="AQ36" i="14" s="1"/>
  <c r="AU36" i="14" s="1"/>
  <c r="O37" i="14"/>
  <c r="P37" i="14" s="1"/>
  <c r="Q37" i="14" s="1"/>
  <c r="S37" i="14" s="1"/>
  <c r="U37" i="14" s="1"/>
  <c r="AQ37" i="14" s="1"/>
  <c r="AU37" i="14" s="1"/>
  <c r="AV37" i="14" s="1"/>
  <c r="AX127" i="30"/>
  <c r="BA127" i="30"/>
  <c r="BA128" i="21"/>
  <c r="AX128" i="21"/>
  <c r="N68" i="26"/>
  <c r="O68" i="26" s="1"/>
  <c r="O83" i="29"/>
  <c r="N99" i="24"/>
  <c r="P98" i="24"/>
  <c r="Q98" i="24" s="1"/>
  <c r="S98" i="24" s="1"/>
  <c r="U98" i="24" s="1"/>
  <c r="AJ98" i="24" s="1"/>
  <c r="AN98" i="24" s="1"/>
  <c r="O144" i="25"/>
  <c r="O81" i="25"/>
  <c r="O142" i="17"/>
  <c r="O128" i="27"/>
  <c r="P35" i="1"/>
  <c r="Q35" i="1" s="1"/>
  <c r="S35" i="1" s="1"/>
  <c r="U35" i="1" s="1"/>
  <c r="AQ35" i="1" s="1"/>
  <c r="AU35" i="1" s="1"/>
  <c r="N36" i="1"/>
  <c r="O36" i="1" s="1"/>
  <c r="O114" i="13"/>
  <c r="O127" i="16"/>
  <c r="P112" i="30"/>
  <c r="Q112" i="30" s="1"/>
  <c r="S112" i="30" s="1"/>
  <c r="U112" i="30" s="1"/>
  <c r="AT112" i="30" s="1"/>
  <c r="AX112" i="30" s="1"/>
  <c r="O35" i="10"/>
  <c r="AX127" i="22"/>
  <c r="BA127" i="22"/>
  <c r="O113" i="3"/>
  <c r="O129" i="24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P127" i="20"/>
  <c r="Q127" i="20" s="1"/>
  <c r="S127" i="20" s="1"/>
  <c r="U127" i="20" s="1"/>
  <c r="AT127" i="20" s="1"/>
  <c r="O128" i="20"/>
  <c r="O113" i="5"/>
  <c r="P97" i="2"/>
  <c r="Q97" i="2" s="1"/>
  <c r="S97" i="2" s="1"/>
  <c r="U97" i="2" s="1"/>
  <c r="AJ97" i="2" s="1"/>
  <c r="AN97" i="2" s="1"/>
  <c r="P113" i="7"/>
  <c r="Q113" i="7" s="1"/>
  <c r="S113" i="7" s="1"/>
  <c r="U113" i="7" s="1"/>
  <c r="AT113" i="7" s="1"/>
  <c r="AX113" i="7" s="1"/>
  <c r="O114" i="7"/>
  <c r="P128" i="5"/>
  <c r="Q128" i="5" s="1"/>
  <c r="S128" i="5" s="1"/>
  <c r="U128" i="5" s="1"/>
  <c r="AT128" i="5" s="1"/>
  <c r="N68" i="30"/>
  <c r="O68" i="30" s="1"/>
  <c r="P67" i="30"/>
  <c r="Q67" i="30" s="1"/>
  <c r="S67" i="30" s="1"/>
  <c r="U67" i="30" s="1"/>
  <c r="AQ67" i="30" s="1"/>
  <c r="AU67" i="30" s="1"/>
  <c r="P97" i="23"/>
  <c r="Q97" i="23" s="1"/>
  <c r="S97" i="23" s="1"/>
  <c r="U97" i="23" s="1"/>
  <c r="AJ97" i="23" s="1"/>
  <c r="AN97" i="23" s="1"/>
  <c r="AX127" i="27"/>
  <c r="BA127" i="27"/>
  <c r="O144" i="7"/>
  <c r="N36" i="22"/>
  <c r="P35" i="22"/>
  <c r="Q35" i="22" s="1"/>
  <c r="S35" i="22" s="1"/>
  <c r="U35" i="22" s="1"/>
  <c r="AQ35" i="22" s="1"/>
  <c r="AU35" i="22" s="1"/>
  <c r="O36" i="22"/>
  <c r="P141" i="14"/>
  <c r="Q141" i="14" s="1"/>
  <c r="S141" i="14" s="1"/>
  <c r="U141" i="14" s="1"/>
  <c r="AT141" i="14" s="1"/>
  <c r="AX141" i="14" s="1"/>
  <c r="O142" i="14"/>
  <c r="BA126" i="16"/>
  <c r="AX126" i="16"/>
  <c r="P65" i="33"/>
  <c r="Q65" i="33" s="1"/>
  <c r="S65" i="33" s="1"/>
  <c r="U65" i="33" s="1"/>
  <c r="AQ65" i="33" s="1"/>
  <c r="AU65" i="33" s="1"/>
  <c r="O66" i="33"/>
  <c r="O96" i="28"/>
  <c r="O97" i="4"/>
  <c r="O51" i="27"/>
  <c r="AX128" i="24"/>
  <c r="BA128" i="24"/>
  <c r="P144" i="11"/>
  <c r="Q144" i="11" s="1"/>
  <c r="S144" i="11" s="1"/>
  <c r="U144" i="11" s="1"/>
  <c r="AT144" i="11" s="1"/>
  <c r="AX144" i="11" s="1"/>
  <c r="P51" i="12"/>
  <c r="Q51" i="12" s="1"/>
  <c r="S51" i="12" s="1"/>
  <c r="U51" i="12" s="1"/>
  <c r="AQ51" i="12" s="1"/>
  <c r="AU51" i="12" s="1"/>
  <c r="N52" i="12"/>
  <c r="O52" i="12"/>
  <c r="N36" i="6"/>
  <c r="P35" i="6"/>
  <c r="Q35" i="6" s="1"/>
  <c r="S35" i="6" s="1"/>
  <c r="U35" i="6" s="1"/>
  <c r="AQ35" i="6" s="1"/>
  <c r="AU35" i="6" s="1"/>
  <c r="P50" i="23"/>
  <c r="Q50" i="23" s="1"/>
  <c r="S50" i="23" s="1"/>
  <c r="U50" i="23" s="1"/>
  <c r="AQ50" i="23" s="1"/>
  <c r="AU50" i="23" s="1"/>
  <c r="P81" i="4"/>
  <c r="Q81" i="4" s="1"/>
  <c r="S81" i="4" s="1"/>
  <c r="U81" i="4" s="1"/>
  <c r="AQ81" i="4" s="1"/>
  <c r="AU81" i="4" s="1"/>
  <c r="O82" i="4"/>
  <c r="P66" i="22"/>
  <c r="Q66" i="22" s="1"/>
  <c r="S66" i="22" s="1"/>
  <c r="U66" i="22" s="1"/>
  <c r="AQ66" i="22" s="1"/>
  <c r="AU66" i="22" s="1"/>
  <c r="P96" i="20"/>
  <c r="Q96" i="20" s="1"/>
  <c r="S96" i="20" s="1"/>
  <c r="U96" i="20" s="1"/>
  <c r="AJ96" i="20" s="1"/>
  <c r="AN96" i="20" s="1"/>
  <c r="O97" i="20"/>
  <c r="P97" i="18"/>
  <c r="Q97" i="18" s="1"/>
  <c r="S97" i="18" s="1"/>
  <c r="U97" i="18" s="1"/>
  <c r="AJ97" i="18" s="1"/>
  <c r="AN97" i="18" s="1"/>
  <c r="P143" i="18"/>
  <c r="Q143" i="18" s="1"/>
  <c r="S143" i="18" s="1"/>
  <c r="U143" i="18" s="1"/>
  <c r="AT143" i="18" s="1"/>
  <c r="AX143" i="18" s="1"/>
  <c r="O144" i="18"/>
  <c r="P127" i="6"/>
  <c r="Q127" i="6" s="1"/>
  <c r="S127" i="6" s="1"/>
  <c r="U127" i="6" s="1"/>
  <c r="AT127" i="6" s="1"/>
  <c r="O128" i="6"/>
  <c r="P112" i="12"/>
  <c r="Q112" i="12" s="1"/>
  <c r="S112" i="12" s="1"/>
  <c r="U112" i="12" s="1"/>
  <c r="AT112" i="12" s="1"/>
  <c r="AX112" i="12" s="1"/>
  <c r="O113" i="12"/>
  <c r="P50" i="30"/>
  <c r="Q50" i="30" s="1"/>
  <c r="S50" i="30" s="1"/>
  <c r="U50" i="30" s="1"/>
  <c r="AQ50" i="30" s="1"/>
  <c r="AU50" i="30" s="1"/>
  <c r="O51" i="30"/>
  <c r="P66" i="2"/>
  <c r="Q66" i="2" s="1"/>
  <c r="S66" i="2" s="1"/>
  <c r="U66" i="2" s="1"/>
  <c r="AQ66" i="2" s="1"/>
  <c r="AU66" i="2" s="1"/>
  <c r="O67" i="2"/>
  <c r="P141" i="27"/>
  <c r="Q141" i="27" s="1"/>
  <c r="S141" i="27" s="1"/>
  <c r="U141" i="27" s="1"/>
  <c r="AT141" i="27" s="1"/>
  <c r="AX141" i="27" s="1"/>
  <c r="P67" i="21"/>
  <c r="Q67" i="21" s="1"/>
  <c r="S67" i="21" s="1"/>
  <c r="U67" i="21" s="1"/>
  <c r="AQ67" i="21" s="1"/>
  <c r="AU67" i="21" s="1"/>
  <c r="P113" i="23"/>
  <c r="Q113" i="23" s="1"/>
  <c r="S113" i="23" s="1"/>
  <c r="U113" i="23" s="1"/>
  <c r="AT113" i="23" s="1"/>
  <c r="AX113" i="23" s="1"/>
  <c r="P143" i="4"/>
  <c r="Q143" i="4" s="1"/>
  <c r="S143" i="4" s="1"/>
  <c r="U143" i="4" s="1"/>
  <c r="AT143" i="4" s="1"/>
  <c r="AX143" i="4" s="1"/>
  <c r="P81" i="3"/>
  <c r="Q81" i="3" s="1"/>
  <c r="S81" i="3" s="1"/>
  <c r="U81" i="3" s="1"/>
  <c r="AQ81" i="3" s="1"/>
  <c r="AU81" i="3" s="1"/>
  <c r="N83" i="16"/>
  <c r="P82" i="16"/>
  <c r="Q82" i="16" s="1"/>
  <c r="S82" i="16" s="1"/>
  <c r="U82" i="16" s="1"/>
  <c r="AQ82" i="16" s="1"/>
  <c r="AU82" i="16" s="1"/>
  <c r="O83" i="16"/>
  <c r="P113" i="19"/>
  <c r="Q113" i="19" s="1"/>
  <c r="S113" i="19" s="1"/>
  <c r="U113" i="19" s="1"/>
  <c r="AT113" i="19" s="1"/>
  <c r="AX113" i="19" s="1"/>
  <c r="O114" i="19"/>
  <c r="N36" i="18"/>
  <c r="O36" i="18" s="1"/>
  <c r="P35" i="18"/>
  <c r="Q35" i="18" s="1"/>
  <c r="S35" i="18" s="1"/>
  <c r="U35" i="18" s="1"/>
  <c r="AQ35" i="18" s="1"/>
  <c r="AU35" i="18" s="1"/>
  <c r="P99" i="21"/>
  <c r="Q99" i="21" s="1"/>
  <c r="S99" i="21" s="1"/>
  <c r="U99" i="21" s="1"/>
  <c r="AJ99" i="21" s="1"/>
  <c r="AN99" i="21" s="1"/>
  <c r="P66" i="23"/>
  <c r="Q66" i="23" s="1"/>
  <c r="S66" i="23" s="1"/>
  <c r="U66" i="23" s="1"/>
  <c r="AQ66" i="23" s="1"/>
  <c r="AU66" i="23" s="1"/>
  <c r="P83" i="33"/>
  <c r="Q83" i="33" s="1"/>
  <c r="S83" i="33" s="1"/>
  <c r="U83" i="33" s="1"/>
  <c r="AQ83" i="33" s="1"/>
  <c r="AU83" i="33" s="1"/>
  <c r="N99" i="12"/>
  <c r="O99" i="12" s="1"/>
  <c r="P34" i="15"/>
  <c r="Q34" i="15" s="1"/>
  <c r="S34" i="15" s="1"/>
  <c r="U34" i="15" s="1"/>
  <c r="AQ34" i="15" s="1"/>
  <c r="AU34" i="15" s="1"/>
  <c r="O35" i="15"/>
  <c r="P82" i="27"/>
  <c r="Q82" i="27" s="1"/>
  <c r="S82" i="27" s="1"/>
  <c r="U82" i="27" s="1"/>
  <c r="AQ82" i="27" s="1"/>
  <c r="AU82" i="27" s="1"/>
  <c r="P51" i="4"/>
  <c r="Q51" i="4" s="1"/>
  <c r="S51" i="4" s="1"/>
  <c r="U51" i="4" s="1"/>
  <c r="AQ51" i="4" s="1"/>
  <c r="AU51" i="4" s="1"/>
  <c r="N52" i="4"/>
  <c r="P81" i="13"/>
  <c r="Q81" i="13" s="1"/>
  <c r="S81" i="13" s="1"/>
  <c r="U81" i="13" s="1"/>
  <c r="AQ81" i="13" s="1"/>
  <c r="AU81" i="13" s="1"/>
  <c r="O82" i="13"/>
  <c r="P66" i="20"/>
  <c r="Q66" i="20" s="1"/>
  <c r="S66" i="20" s="1"/>
  <c r="U66" i="20" s="1"/>
  <c r="AQ66" i="20" s="1"/>
  <c r="AU66" i="20" s="1"/>
  <c r="O67" i="20"/>
  <c r="P143" i="10"/>
  <c r="Q143" i="10" s="1"/>
  <c r="S143" i="10" s="1"/>
  <c r="U143" i="10" s="1"/>
  <c r="AT143" i="10" s="1"/>
  <c r="AX143" i="10" s="1"/>
  <c r="O144" i="10"/>
  <c r="P50" i="13"/>
  <c r="Q50" i="13" s="1"/>
  <c r="S50" i="13" s="1"/>
  <c r="U50" i="13" s="1"/>
  <c r="AQ50" i="13" s="1"/>
  <c r="AU50" i="13" s="1"/>
  <c r="O51" i="13"/>
  <c r="O35" i="3"/>
  <c r="P127" i="26"/>
  <c r="Q127" i="26" s="1"/>
  <c r="S127" i="26" s="1"/>
  <c r="U127" i="26" s="1"/>
  <c r="AT127" i="26" s="1"/>
  <c r="P112" i="16"/>
  <c r="Q112" i="16" s="1"/>
  <c r="S112" i="16" s="1"/>
  <c r="U112" i="16" s="1"/>
  <c r="AT112" i="16" s="1"/>
  <c r="AX112" i="16" s="1"/>
  <c r="P143" i="29"/>
  <c r="Q143" i="29" s="1"/>
  <c r="S143" i="29" s="1"/>
  <c r="U143" i="29" s="1"/>
  <c r="AT143" i="29" s="1"/>
  <c r="AX143" i="29" s="1"/>
  <c r="O144" i="29"/>
  <c r="P113" i="33"/>
  <c r="Q113" i="33" s="1"/>
  <c r="S113" i="33" s="1"/>
  <c r="U113" i="33" s="1"/>
  <c r="AT113" i="33" s="1"/>
  <c r="AX113" i="33" s="1"/>
  <c r="O114" i="33"/>
  <c r="P129" i="21"/>
  <c r="Q129" i="21" s="1"/>
  <c r="S129" i="21" s="1"/>
  <c r="U129" i="21" s="1"/>
  <c r="AT129" i="21" s="1"/>
  <c r="P113" i="4"/>
  <c r="Q113" i="4" s="1"/>
  <c r="S113" i="4" s="1"/>
  <c r="U113" i="4" s="1"/>
  <c r="AT113" i="4" s="1"/>
  <c r="AX113" i="4" s="1"/>
  <c r="P66" i="24"/>
  <c r="Q66" i="24" s="1"/>
  <c r="S66" i="24" s="1"/>
  <c r="U66" i="24" s="1"/>
  <c r="AQ66" i="24" s="1"/>
  <c r="AU66" i="24" s="1"/>
  <c r="N115" i="25"/>
  <c r="P114" i="25"/>
  <c r="Q114" i="25" s="1"/>
  <c r="S114" i="25" s="1"/>
  <c r="U114" i="25" s="1"/>
  <c r="AT114" i="25" s="1"/>
  <c r="AX114" i="25" s="1"/>
  <c r="O115" i="25"/>
  <c r="P128" i="9"/>
  <c r="Q128" i="9" s="1"/>
  <c r="S128" i="9" s="1"/>
  <c r="U128" i="9" s="1"/>
  <c r="AT128" i="9" s="1"/>
  <c r="O129" i="9"/>
  <c r="O98" i="30"/>
  <c r="N36" i="20"/>
  <c r="O36" i="20" s="1"/>
  <c r="O50" i="17"/>
  <c r="P111" i="26"/>
  <c r="Q111" i="26" s="1"/>
  <c r="S111" i="26" s="1"/>
  <c r="U111" i="26" s="1"/>
  <c r="AT111" i="26" s="1"/>
  <c r="AX111" i="26" s="1"/>
  <c r="O112" i="26"/>
  <c r="P145" i="1"/>
  <c r="Q145" i="1" s="1"/>
  <c r="S145" i="1" s="1"/>
  <c r="U145" i="1" s="1"/>
  <c r="AT145" i="1" s="1"/>
  <c r="AX145" i="1" s="1"/>
  <c r="P141" i="26"/>
  <c r="Q141" i="26" s="1"/>
  <c r="S141" i="26" s="1"/>
  <c r="U141" i="26" s="1"/>
  <c r="AT141" i="26" s="1"/>
  <c r="AX141" i="26" s="1"/>
  <c r="P97" i="10"/>
  <c r="Q97" i="10" s="1"/>
  <c r="S97" i="10" s="1"/>
  <c r="U97" i="10" s="1"/>
  <c r="AJ97" i="10" s="1"/>
  <c r="AN97" i="10" s="1"/>
  <c r="O98" i="10"/>
  <c r="P82" i="6"/>
  <c r="Q82" i="6" s="1"/>
  <c r="S82" i="6" s="1"/>
  <c r="U82" i="6" s="1"/>
  <c r="AQ82" i="6" s="1"/>
  <c r="AU82" i="6" s="1"/>
  <c r="N83" i="6"/>
  <c r="P129" i="1"/>
  <c r="Q129" i="1" s="1"/>
  <c r="S129" i="1" s="1"/>
  <c r="U129" i="1" s="1"/>
  <c r="AT129" i="1" s="1"/>
  <c r="O130" i="1"/>
  <c r="P142" i="20"/>
  <c r="Q142" i="20" s="1"/>
  <c r="S142" i="20" s="1"/>
  <c r="U142" i="20" s="1"/>
  <c r="AT142" i="20" s="1"/>
  <c r="AX142" i="20" s="1"/>
  <c r="O143" i="20"/>
  <c r="P97" i="31"/>
  <c r="Q97" i="31" s="1"/>
  <c r="S97" i="31" s="1"/>
  <c r="U97" i="31" s="1"/>
  <c r="AJ97" i="31" s="1"/>
  <c r="AN97" i="31" s="1"/>
  <c r="P142" i="16"/>
  <c r="Q142" i="16" s="1"/>
  <c r="S142" i="16" s="1"/>
  <c r="U142" i="16" s="1"/>
  <c r="AT142" i="16" s="1"/>
  <c r="AX142" i="16" s="1"/>
  <c r="P81" i="19"/>
  <c r="Q81" i="19" s="1"/>
  <c r="S81" i="19" s="1"/>
  <c r="U81" i="19" s="1"/>
  <c r="AQ81" i="19" s="1"/>
  <c r="AU81" i="19" s="1"/>
  <c r="P98" i="25"/>
  <c r="Q98" i="25" s="1"/>
  <c r="S98" i="25" s="1"/>
  <c r="U98" i="25" s="1"/>
  <c r="AJ98" i="25" s="1"/>
  <c r="AN98" i="25" s="1"/>
  <c r="P97" i="19"/>
  <c r="Q97" i="19" s="1"/>
  <c r="S97" i="19" s="1"/>
  <c r="U97" i="19" s="1"/>
  <c r="AJ97" i="19" s="1"/>
  <c r="AN97" i="19" s="1"/>
  <c r="O98" i="19"/>
  <c r="BA127" i="33"/>
  <c r="AX127" i="33"/>
  <c r="N83" i="7"/>
  <c r="O83" i="7" s="1"/>
  <c r="P144" i="30"/>
  <c r="Q144" i="30" s="1"/>
  <c r="S144" i="30" s="1"/>
  <c r="U144" i="30" s="1"/>
  <c r="AT144" i="30" s="1"/>
  <c r="AX144" i="30" s="1"/>
  <c r="O145" i="30"/>
  <c r="P126" i="15"/>
  <c r="Q126" i="15" s="1"/>
  <c r="S126" i="15" s="1"/>
  <c r="U126" i="15" s="1"/>
  <c r="AT126" i="15" s="1"/>
  <c r="P112" i="10"/>
  <c r="Q112" i="10" s="1"/>
  <c r="S112" i="10" s="1"/>
  <c r="U112" i="10" s="1"/>
  <c r="AT112" i="10" s="1"/>
  <c r="AX112" i="10" s="1"/>
  <c r="O99" i="3"/>
  <c r="P35" i="2"/>
  <c r="Q35" i="2" s="1"/>
  <c r="S35" i="2" s="1"/>
  <c r="U35" i="2" s="1"/>
  <c r="AQ35" i="2" s="1"/>
  <c r="AU35" i="2" s="1"/>
  <c r="P96" i="9"/>
  <c r="Q96" i="9" s="1"/>
  <c r="S96" i="9" s="1"/>
  <c r="U96" i="9" s="1"/>
  <c r="AJ96" i="9" s="1"/>
  <c r="AN96" i="9" s="1"/>
  <c r="O83" i="30"/>
  <c r="O129" i="2"/>
  <c r="O36" i="19"/>
  <c r="N68" i="5"/>
  <c r="O68" i="5" s="1"/>
  <c r="O143" i="21"/>
  <c r="O67" i="14"/>
  <c r="N68" i="31"/>
  <c r="P67" i="31"/>
  <c r="Q67" i="31" s="1"/>
  <c r="S67" i="31" s="1"/>
  <c r="U67" i="31" s="1"/>
  <c r="AQ67" i="31" s="1"/>
  <c r="AU67" i="31" s="1"/>
  <c r="O68" i="31"/>
  <c r="P81" i="23"/>
  <c r="Q81" i="23" s="1"/>
  <c r="S81" i="23" s="1"/>
  <c r="U81" i="23" s="1"/>
  <c r="AQ81" i="23" s="1"/>
  <c r="AU81" i="23" s="1"/>
  <c r="O82" i="23"/>
  <c r="P66" i="15"/>
  <c r="Q66" i="15" s="1"/>
  <c r="S66" i="15" s="1"/>
  <c r="U66" i="15" s="1"/>
  <c r="AQ66" i="15" s="1"/>
  <c r="AU66" i="15" s="1"/>
  <c r="P141" i="28"/>
  <c r="Q141" i="28" s="1"/>
  <c r="S141" i="28" s="1"/>
  <c r="U141" i="28" s="1"/>
  <c r="AT141" i="28" s="1"/>
  <c r="AX141" i="28" s="1"/>
  <c r="O142" i="28"/>
  <c r="P127" i="17"/>
  <c r="Q127" i="17" s="1"/>
  <c r="S127" i="17" s="1"/>
  <c r="U127" i="17" s="1"/>
  <c r="AT127" i="17" s="1"/>
  <c r="O128" i="17"/>
  <c r="P34" i="27"/>
  <c r="Q34" i="27" s="1"/>
  <c r="S34" i="27" s="1"/>
  <c r="U34" i="27" s="1"/>
  <c r="AQ34" i="27" s="1"/>
  <c r="AU34" i="27" s="1"/>
  <c r="O35" i="27"/>
  <c r="N83" i="11"/>
  <c r="O83" i="11" s="1"/>
  <c r="O34" i="4"/>
  <c r="O83" i="17"/>
  <c r="P34" i="23"/>
  <c r="Q34" i="23" s="1"/>
  <c r="S34" i="23" s="1"/>
  <c r="U34" i="23" s="1"/>
  <c r="AQ34" i="23" s="1"/>
  <c r="AU34" i="23" s="1"/>
  <c r="P96" i="1"/>
  <c r="Q96" i="1" s="1"/>
  <c r="S96" i="1" s="1"/>
  <c r="U96" i="1" s="1"/>
  <c r="AJ96" i="1" s="1"/>
  <c r="AN96" i="1" s="1"/>
  <c r="O51" i="19"/>
  <c r="N99" i="3"/>
  <c r="P113" i="20"/>
  <c r="Q113" i="20" s="1"/>
  <c r="S113" i="20" s="1"/>
  <c r="U113" i="20" s="1"/>
  <c r="AT113" i="20" s="1"/>
  <c r="AX113" i="20" s="1"/>
  <c r="O114" i="20"/>
  <c r="N52" i="3"/>
  <c r="O52" i="3" s="1"/>
  <c r="O36" i="21"/>
  <c r="O98" i="26"/>
  <c r="AX128" i="2"/>
  <c r="BA128" i="2"/>
  <c r="O112" i="27"/>
  <c r="O128" i="30"/>
  <c r="P83" i="10"/>
  <c r="Q83" i="10" s="1"/>
  <c r="S83" i="10" s="1"/>
  <c r="U83" i="10" s="1"/>
  <c r="AQ83" i="10" s="1"/>
  <c r="AU83" i="10" s="1"/>
  <c r="O84" i="10"/>
  <c r="P84" i="10" s="1"/>
  <c r="Q84" i="10" s="1"/>
  <c r="S84" i="10" s="1"/>
  <c r="U84" i="10" s="1"/>
  <c r="AQ84" i="10" s="1"/>
  <c r="AU84" i="10" s="1"/>
  <c r="AV84" i="10" s="1"/>
  <c r="O67" i="28"/>
  <c r="P52" i="34" l="1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67" i="34"/>
  <c r="Q67" i="34" s="1"/>
  <c r="S67" i="34" s="1"/>
  <c r="U67" i="34" s="1"/>
  <c r="AQ67" i="34" s="1"/>
  <c r="AU67" i="34" s="1"/>
  <c r="P145" i="34"/>
  <c r="Q145" i="34" s="1"/>
  <c r="S145" i="34" s="1"/>
  <c r="U145" i="34" s="1"/>
  <c r="AT145" i="34" s="1"/>
  <c r="AX145" i="34" s="1"/>
  <c r="N146" i="34"/>
  <c r="O146" i="34"/>
  <c r="AX132" i="34"/>
  <c r="AY132" i="34" s="1"/>
  <c r="BA132" i="34"/>
  <c r="BA131" i="34"/>
  <c r="AX131" i="34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P36" i="18"/>
  <c r="Q36" i="18" s="1"/>
  <c r="S36" i="18" s="1"/>
  <c r="U36" i="18" s="1"/>
  <c r="AQ36" i="18" s="1"/>
  <c r="AU36" i="18" s="1"/>
  <c r="O37" i="18"/>
  <c r="P37" i="18" s="1"/>
  <c r="Q37" i="18" s="1"/>
  <c r="S37" i="18" s="1"/>
  <c r="U37" i="18" s="1"/>
  <c r="AQ37" i="18" s="1"/>
  <c r="AU37" i="18" s="1"/>
  <c r="AV37" i="18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P68" i="30"/>
  <c r="Q68" i="30" s="1"/>
  <c r="S68" i="30" s="1"/>
  <c r="U68" i="30" s="1"/>
  <c r="AQ68" i="30" s="1"/>
  <c r="AU68" i="30" s="1"/>
  <c r="O69" i="30"/>
  <c r="P69" i="30" s="1"/>
  <c r="Q69" i="30" s="1"/>
  <c r="S69" i="30" s="1"/>
  <c r="U69" i="30" s="1"/>
  <c r="AQ69" i="30" s="1"/>
  <c r="AU69" i="30" s="1"/>
  <c r="AV69" i="30" s="1"/>
  <c r="P83" i="24"/>
  <c r="Q83" i="24" s="1"/>
  <c r="S83" i="24" s="1"/>
  <c r="U83" i="24" s="1"/>
  <c r="AQ83" i="24" s="1"/>
  <c r="AU83" i="24" s="1"/>
  <c r="O84" i="24"/>
  <c r="P84" i="24" s="1"/>
  <c r="Q84" i="24" s="1"/>
  <c r="S84" i="24" s="1"/>
  <c r="U84" i="24" s="1"/>
  <c r="AQ84" i="24" s="1"/>
  <c r="AU84" i="24" s="1"/>
  <c r="AV84" i="24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98" i="26"/>
  <c r="Q98" i="26" s="1"/>
  <c r="S98" i="26" s="1"/>
  <c r="U98" i="26" s="1"/>
  <c r="AJ98" i="26" s="1"/>
  <c r="AN98" i="26" s="1"/>
  <c r="N36" i="10"/>
  <c r="P35" i="10"/>
  <c r="Q35" i="10" s="1"/>
  <c r="S35" i="10" s="1"/>
  <c r="U35" i="10" s="1"/>
  <c r="AQ35" i="10" s="1"/>
  <c r="AU35" i="10" s="1"/>
  <c r="O36" i="10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BA127" i="17"/>
  <c r="AX127" i="17"/>
  <c r="O97" i="9"/>
  <c r="BA128" i="9"/>
  <c r="AX128" i="9"/>
  <c r="O128" i="26"/>
  <c r="N83" i="27"/>
  <c r="O51" i="23"/>
  <c r="O129" i="5"/>
  <c r="O113" i="30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N52" i="15"/>
  <c r="O52" i="15" s="1"/>
  <c r="O144" i="24"/>
  <c r="BA127" i="10"/>
  <c r="AX127" i="10"/>
  <c r="P113" i="22"/>
  <c r="Q113" i="22" s="1"/>
  <c r="S113" i="22" s="1"/>
  <c r="U113" i="22" s="1"/>
  <c r="AT113" i="22" s="1"/>
  <c r="AX113" i="22" s="1"/>
  <c r="O114" i="22"/>
  <c r="O98" i="33"/>
  <c r="AX128" i="29"/>
  <c r="BA128" i="29"/>
  <c r="P81" i="9"/>
  <c r="Q81" i="9" s="1"/>
  <c r="S81" i="9" s="1"/>
  <c r="U81" i="9" s="1"/>
  <c r="AQ81" i="9" s="1"/>
  <c r="AU81" i="9" s="1"/>
  <c r="O82" i="9"/>
  <c r="O145" i="9"/>
  <c r="N52" i="30"/>
  <c r="P51" i="30"/>
  <c r="Q51" i="30" s="1"/>
  <c r="S51" i="30" s="1"/>
  <c r="U51" i="30" s="1"/>
  <c r="AQ51" i="30" s="1"/>
  <c r="AU51" i="30" s="1"/>
  <c r="O52" i="30"/>
  <c r="P35" i="30"/>
  <c r="Q35" i="30" s="1"/>
  <c r="S35" i="30" s="1"/>
  <c r="U35" i="30" s="1"/>
  <c r="AQ35" i="30" s="1"/>
  <c r="AU35" i="30" s="1"/>
  <c r="N36" i="30"/>
  <c r="P128" i="10"/>
  <c r="Q128" i="10" s="1"/>
  <c r="S128" i="10" s="1"/>
  <c r="U128" i="10" s="1"/>
  <c r="AT128" i="10" s="1"/>
  <c r="P97" i="11"/>
  <c r="Q97" i="11" s="1"/>
  <c r="S97" i="11" s="1"/>
  <c r="U97" i="11" s="1"/>
  <c r="AJ97" i="11" s="1"/>
  <c r="AN97" i="11" s="1"/>
  <c r="N36" i="3"/>
  <c r="P35" i="3"/>
  <c r="Q35" i="3" s="1"/>
  <c r="S35" i="3" s="1"/>
  <c r="U35" i="3" s="1"/>
  <c r="AQ35" i="3" s="1"/>
  <c r="AU35" i="3" s="1"/>
  <c r="O36" i="3"/>
  <c r="O82" i="3"/>
  <c r="O36" i="6"/>
  <c r="P114" i="7"/>
  <c r="Q114" i="7" s="1"/>
  <c r="S114" i="7" s="1"/>
  <c r="U114" i="7" s="1"/>
  <c r="AT114" i="7" s="1"/>
  <c r="AX114" i="7" s="1"/>
  <c r="P127" i="16"/>
  <c r="Q127" i="16" s="1"/>
  <c r="S127" i="16" s="1"/>
  <c r="U127" i="16" s="1"/>
  <c r="AT127" i="16" s="1"/>
  <c r="P81" i="31"/>
  <c r="Q81" i="31" s="1"/>
  <c r="S81" i="31" s="1"/>
  <c r="U81" i="31" s="1"/>
  <c r="AQ81" i="31" s="1"/>
  <c r="AU81" i="31" s="1"/>
  <c r="AX128" i="23"/>
  <c r="BA128" i="23"/>
  <c r="N115" i="21"/>
  <c r="O115" i="21" s="1"/>
  <c r="P114" i="21"/>
  <c r="Q114" i="21" s="1"/>
  <c r="S114" i="21" s="1"/>
  <c r="U114" i="21" s="1"/>
  <c r="AT114" i="21" s="1"/>
  <c r="AX114" i="21" s="1"/>
  <c r="P129" i="11"/>
  <c r="Q129" i="11" s="1"/>
  <c r="S129" i="11" s="1"/>
  <c r="U129" i="11" s="1"/>
  <c r="AT129" i="11" s="1"/>
  <c r="O130" i="11"/>
  <c r="P97" i="6"/>
  <c r="Q97" i="6" s="1"/>
  <c r="S97" i="6" s="1"/>
  <c r="U97" i="6" s="1"/>
  <c r="AJ97" i="6" s="1"/>
  <c r="AN97" i="6" s="1"/>
  <c r="O98" i="6"/>
  <c r="P68" i="13"/>
  <c r="Q68" i="13" s="1"/>
  <c r="S68" i="13" s="1"/>
  <c r="U68" i="13" s="1"/>
  <c r="AQ68" i="13" s="1"/>
  <c r="AU68" i="13" s="1"/>
  <c r="O69" i="13"/>
  <c r="P69" i="13" s="1"/>
  <c r="Q69" i="13" s="1"/>
  <c r="S69" i="13" s="1"/>
  <c r="U69" i="13" s="1"/>
  <c r="AQ69" i="13" s="1"/>
  <c r="AU69" i="13" s="1"/>
  <c r="AV69" i="13" s="1"/>
  <c r="N68" i="25"/>
  <c r="O68" i="25" s="1"/>
  <c r="P127" i="4"/>
  <c r="Q127" i="4" s="1"/>
  <c r="S127" i="4" s="1"/>
  <c r="U127" i="4" s="1"/>
  <c r="AT127" i="4" s="1"/>
  <c r="P80" i="14"/>
  <c r="Q80" i="14" s="1"/>
  <c r="S80" i="14" s="1"/>
  <c r="U80" i="14" s="1"/>
  <c r="AQ80" i="14" s="1"/>
  <c r="AU80" i="14" s="1"/>
  <c r="O52" i="28"/>
  <c r="P98" i="19"/>
  <c r="Q98" i="19" s="1"/>
  <c r="S98" i="19" s="1"/>
  <c r="U98" i="19" s="1"/>
  <c r="AJ98" i="19" s="1"/>
  <c r="AN98" i="19" s="1"/>
  <c r="N99" i="19"/>
  <c r="O99" i="19" s="1"/>
  <c r="P114" i="20"/>
  <c r="Q114" i="20" s="1"/>
  <c r="S114" i="20" s="1"/>
  <c r="U114" i="20" s="1"/>
  <c r="AT114" i="20" s="1"/>
  <c r="AX114" i="20" s="1"/>
  <c r="O67" i="15"/>
  <c r="N36" i="2"/>
  <c r="O36" i="2" s="1"/>
  <c r="N99" i="25"/>
  <c r="O99" i="25" s="1"/>
  <c r="N52" i="13"/>
  <c r="P51" i="13"/>
  <c r="Q51" i="13" s="1"/>
  <c r="S51" i="13" s="1"/>
  <c r="U51" i="13" s="1"/>
  <c r="AQ51" i="13" s="1"/>
  <c r="AU51" i="13" s="1"/>
  <c r="O52" i="13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128" i="6"/>
  <c r="Q128" i="6" s="1"/>
  <c r="S128" i="6" s="1"/>
  <c r="U128" i="6" s="1"/>
  <c r="AT128" i="6" s="1"/>
  <c r="O129" i="6"/>
  <c r="P142" i="14"/>
  <c r="Q142" i="14" s="1"/>
  <c r="S142" i="14" s="1"/>
  <c r="U142" i="14" s="1"/>
  <c r="AT142" i="14" s="1"/>
  <c r="AX142" i="14" s="1"/>
  <c r="O143" i="14"/>
  <c r="P114" i="13"/>
  <c r="Q114" i="13" s="1"/>
  <c r="S114" i="13" s="1"/>
  <c r="U114" i="13" s="1"/>
  <c r="AT114" i="13" s="1"/>
  <c r="AX114" i="13" s="1"/>
  <c r="O36" i="11"/>
  <c r="AX128" i="11"/>
  <c r="BA128" i="11"/>
  <c r="O144" i="6"/>
  <c r="O143" i="3"/>
  <c r="O67" i="17"/>
  <c r="O131" i="7"/>
  <c r="P81" i="5"/>
  <c r="Q81" i="5" s="1"/>
  <c r="S81" i="5" s="1"/>
  <c r="U81" i="5" s="1"/>
  <c r="AQ81" i="5" s="1"/>
  <c r="AU81" i="5" s="1"/>
  <c r="O82" i="5"/>
  <c r="N52" i="28"/>
  <c r="P142" i="28"/>
  <c r="Q142" i="28" s="1"/>
  <c r="S142" i="28" s="1"/>
  <c r="U142" i="28" s="1"/>
  <c r="AT142" i="28" s="1"/>
  <c r="AX142" i="28" s="1"/>
  <c r="O143" i="28"/>
  <c r="P35" i="15"/>
  <c r="Q35" i="15" s="1"/>
  <c r="S35" i="15" s="1"/>
  <c r="U35" i="15" s="1"/>
  <c r="AQ35" i="15" s="1"/>
  <c r="AU35" i="15" s="1"/>
  <c r="O82" i="19"/>
  <c r="O142" i="26"/>
  <c r="O67" i="24"/>
  <c r="O84" i="33"/>
  <c r="P84" i="33" s="1"/>
  <c r="Q84" i="33" s="1"/>
  <c r="S84" i="33" s="1"/>
  <c r="U84" i="33" s="1"/>
  <c r="AQ84" i="33" s="1"/>
  <c r="AU84" i="33" s="1"/>
  <c r="AV84" i="33" s="1"/>
  <c r="O144" i="4"/>
  <c r="AX127" i="6"/>
  <c r="BA127" i="6"/>
  <c r="O98" i="2"/>
  <c r="P81" i="28"/>
  <c r="Q81" i="28" s="1"/>
  <c r="S81" i="28" s="1"/>
  <c r="U81" i="28" s="1"/>
  <c r="AQ81" i="28" s="1"/>
  <c r="AU81" i="28" s="1"/>
  <c r="O145" i="13"/>
  <c r="O98" i="15"/>
  <c r="P68" i="19"/>
  <c r="Q68" i="19" s="1"/>
  <c r="S68" i="19" s="1"/>
  <c r="U68" i="19" s="1"/>
  <c r="AQ68" i="19" s="1"/>
  <c r="AU68" i="19" s="1"/>
  <c r="P112" i="18"/>
  <c r="Q112" i="18" s="1"/>
  <c r="S112" i="18" s="1"/>
  <c r="U112" i="18" s="1"/>
  <c r="AT112" i="18" s="1"/>
  <c r="AX112" i="18" s="1"/>
  <c r="N131" i="7"/>
  <c r="O114" i="9"/>
  <c r="P112" i="2"/>
  <c r="Q112" i="2" s="1"/>
  <c r="S112" i="2" s="1"/>
  <c r="U112" i="2" s="1"/>
  <c r="AT112" i="2" s="1"/>
  <c r="AX112" i="2" s="1"/>
  <c r="O113" i="2"/>
  <c r="P113" i="12"/>
  <c r="Q113" i="12" s="1"/>
  <c r="S113" i="12" s="1"/>
  <c r="U113" i="12" s="1"/>
  <c r="AT113" i="12" s="1"/>
  <c r="AX113" i="12" s="1"/>
  <c r="O114" i="12"/>
  <c r="P144" i="18"/>
  <c r="Q144" i="18" s="1"/>
  <c r="S144" i="18" s="1"/>
  <c r="U144" i="18" s="1"/>
  <c r="AT144" i="18" s="1"/>
  <c r="AX144" i="18" s="1"/>
  <c r="O145" i="18"/>
  <c r="P52" i="12"/>
  <c r="Q52" i="12" s="1"/>
  <c r="S52" i="12" s="1"/>
  <c r="U52" i="12" s="1"/>
  <c r="AQ52" i="12" s="1"/>
  <c r="AU52" i="12" s="1"/>
  <c r="O53" i="12"/>
  <c r="P53" i="12" s="1"/>
  <c r="Q53" i="12" s="1"/>
  <c r="S53" i="12" s="1"/>
  <c r="U53" i="12" s="1"/>
  <c r="AQ53" i="12" s="1"/>
  <c r="AU53" i="12" s="1"/>
  <c r="AV53" i="12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P128" i="22"/>
  <c r="Q128" i="22" s="1"/>
  <c r="S128" i="22" s="1"/>
  <c r="U128" i="22" s="1"/>
  <c r="AT128" i="22" s="1"/>
  <c r="P98" i="27"/>
  <c r="Q98" i="27" s="1"/>
  <c r="S98" i="27" s="1"/>
  <c r="U98" i="27" s="1"/>
  <c r="AJ98" i="27" s="1"/>
  <c r="AN98" i="27" s="1"/>
  <c r="P67" i="4"/>
  <c r="Q67" i="4" s="1"/>
  <c r="S67" i="4" s="1"/>
  <c r="U67" i="4" s="1"/>
  <c r="AQ67" i="4" s="1"/>
  <c r="AU67" i="4" s="1"/>
  <c r="P83" i="8"/>
  <c r="Q83" i="8" s="1"/>
  <c r="S83" i="8" s="1"/>
  <c r="U83" i="8" s="1"/>
  <c r="AQ83" i="8" s="1"/>
  <c r="AU83" i="8" s="1"/>
  <c r="N68" i="3"/>
  <c r="O68" i="3" s="1"/>
  <c r="P67" i="3"/>
  <c r="Q67" i="3" s="1"/>
  <c r="S67" i="3" s="1"/>
  <c r="U67" i="3" s="1"/>
  <c r="AQ67" i="3" s="1"/>
  <c r="AU67" i="3" s="1"/>
  <c r="P82" i="26"/>
  <c r="Q82" i="26" s="1"/>
  <c r="S82" i="26" s="1"/>
  <c r="U82" i="26" s="1"/>
  <c r="AQ82" i="26" s="1"/>
  <c r="AU82" i="26" s="1"/>
  <c r="N83" i="26"/>
  <c r="AX130" i="7"/>
  <c r="BA130" i="7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BA127" i="26"/>
  <c r="AX127" i="26"/>
  <c r="P128" i="28"/>
  <c r="Q128" i="28" s="1"/>
  <c r="S128" i="28" s="1"/>
  <c r="U128" i="28" s="1"/>
  <c r="AT128" i="28" s="1"/>
  <c r="P144" i="10"/>
  <c r="Q144" i="10" s="1"/>
  <c r="S144" i="10" s="1"/>
  <c r="U144" i="10" s="1"/>
  <c r="AT144" i="10" s="1"/>
  <c r="AX144" i="10" s="1"/>
  <c r="O97" i="1"/>
  <c r="O113" i="10"/>
  <c r="O143" i="16"/>
  <c r="O114" i="4"/>
  <c r="O67" i="23"/>
  <c r="O114" i="23"/>
  <c r="P113" i="5"/>
  <c r="Q113" i="5" s="1"/>
  <c r="S113" i="5" s="1"/>
  <c r="U113" i="5" s="1"/>
  <c r="AT113" i="5" s="1"/>
  <c r="AX113" i="5" s="1"/>
  <c r="P144" i="31"/>
  <c r="Q144" i="31" s="1"/>
  <c r="S144" i="31" s="1"/>
  <c r="U144" i="31" s="1"/>
  <c r="AT144" i="31" s="1"/>
  <c r="AX144" i="31" s="1"/>
  <c r="O145" i="31"/>
  <c r="O98" i="8"/>
  <c r="N115" i="29"/>
  <c r="P114" i="29"/>
  <c r="Q114" i="29" s="1"/>
  <c r="S114" i="29" s="1"/>
  <c r="U114" i="29" s="1"/>
  <c r="AT114" i="29" s="1"/>
  <c r="AX114" i="29" s="1"/>
  <c r="O115" i="29"/>
  <c r="P142" i="2"/>
  <c r="Q142" i="2" s="1"/>
  <c r="S142" i="2" s="1"/>
  <c r="U142" i="2" s="1"/>
  <c r="AT142" i="2" s="1"/>
  <c r="AX142" i="2" s="1"/>
  <c r="O143" i="2"/>
  <c r="O113" i="15"/>
  <c r="O81" i="15"/>
  <c r="P129" i="9"/>
  <c r="Q129" i="9" s="1"/>
  <c r="S129" i="9" s="1"/>
  <c r="U129" i="9" s="1"/>
  <c r="AT129" i="9" s="1"/>
  <c r="O130" i="9"/>
  <c r="BA128" i="18"/>
  <c r="AX128" i="18"/>
  <c r="P98" i="10"/>
  <c r="Q98" i="10" s="1"/>
  <c r="S98" i="10" s="1"/>
  <c r="U98" i="10" s="1"/>
  <c r="AJ98" i="10" s="1"/>
  <c r="AN98" i="10" s="1"/>
  <c r="N68" i="20"/>
  <c r="P67" i="20"/>
  <c r="Q67" i="20" s="1"/>
  <c r="S67" i="20" s="1"/>
  <c r="U67" i="20" s="1"/>
  <c r="AQ67" i="20" s="1"/>
  <c r="AU67" i="20" s="1"/>
  <c r="O68" i="20"/>
  <c r="P128" i="20"/>
  <c r="Q128" i="20" s="1"/>
  <c r="S128" i="20" s="1"/>
  <c r="U128" i="20" s="1"/>
  <c r="AT128" i="20" s="1"/>
  <c r="O129" i="20"/>
  <c r="P128" i="27"/>
  <c r="Q128" i="27" s="1"/>
  <c r="S128" i="27" s="1"/>
  <c r="U128" i="27" s="1"/>
  <c r="AT128" i="27" s="1"/>
  <c r="O129" i="27"/>
  <c r="P35" i="25"/>
  <c r="Q35" i="25" s="1"/>
  <c r="S35" i="25" s="1"/>
  <c r="U35" i="25" s="1"/>
  <c r="AQ35" i="25" s="1"/>
  <c r="AU35" i="25" s="1"/>
  <c r="BA132" i="25"/>
  <c r="BB132" i="25" s="1"/>
  <c r="AX132" i="25"/>
  <c r="P113" i="17"/>
  <c r="Q113" i="17" s="1"/>
  <c r="S113" i="17" s="1"/>
  <c r="U113" i="17" s="1"/>
  <c r="AT113" i="17" s="1"/>
  <c r="AX113" i="17" s="1"/>
  <c r="O114" i="17"/>
  <c r="P96" i="16"/>
  <c r="Q96" i="16" s="1"/>
  <c r="S96" i="16" s="1"/>
  <c r="U96" i="16" s="1"/>
  <c r="AJ96" i="16" s="1"/>
  <c r="AN96" i="16" s="1"/>
  <c r="O97" i="16"/>
  <c r="P128" i="14"/>
  <c r="Q128" i="14" s="1"/>
  <c r="S128" i="14" s="1"/>
  <c r="U128" i="14" s="1"/>
  <c r="AT128" i="14" s="1"/>
  <c r="P128" i="17"/>
  <c r="Q128" i="17" s="1"/>
  <c r="S128" i="17" s="1"/>
  <c r="U128" i="17" s="1"/>
  <c r="AT128" i="17" s="1"/>
  <c r="BA128" i="5"/>
  <c r="AX128" i="5"/>
  <c r="N68" i="28"/>
  <c r="O68" i="28" s="1"/>
  <c r="P67" i="28"/>
  <c r="Q67" i="28" s="1"/>
  <c r="S67" i="28" s="1"/>
  <c r="U67" i="28" s="1"/>
  <c r="AQ67" i="28" s="1"/>
  <c r="AU67" i="28" s="1"/>
  <c r="O35" i="23"/>
  <c r="O127" i="15"/>
  <c r="O98" i="31"/>
  <c r="N146" i="1"/>
  <c r="O146" i="1" s="1"/>
  <c r="O130" i="21"/>
  <c r="O100" i="21"/>
  <c r="P100" i="21" s="1"/>
  <c r="Q100" i="21" s="1"/>
  <c r="S100" i="21" s="1"/>
  <c r="U100" i="21" s="1"/>
  <c r="AJ100" i="21" s="1"/>
  <c r="AN100" i="21" s="1"/>
  <c r="AO100" i="21" s="1"/>
  <c r="O98" i="18"/>
  <c r="O145" i="11"/>
  <c r="P144" i="7"/>
  <c r="Q144" i="7" s="1"/>
  <c r="S144" i="7" s="1"/>
  <c r="U144" i="7" s="1"/>
  <c r="AT144" i="7" s="1"/>
  <c r="AX144" i="7" s="1"/>
  <c r="BA127" i="20"/>
  <c r="AX127" i="20"/>
  <c r="P142" i="17"/>
  <c r="Q142" i="17" s="1"/>
  <c r="S142" i="17" s="1"/>
  <c r="U142" i="17" s="1"/>
  <c r="AT142" i="17" s="1"/>
  <c r="AX142" i="17" s="1"/>
  <c r="O67" i="27"/>
  <c r="P142" i="19"/>
  <c r="Q142" i="19" s="1"/>
  <c r="S142" i="19" s="1"/>
  <c r="U142" i="19" s="1"/>
  <c r="AT142" i="19" s="1"/>
  <c r="AX142" i="19" s="1"/>
  <c r="O143" i="19"/>
  <c r="BA131" i="25"/>
  <c r="AX131" i="25"/>
  <c r="O129" i="13"/>
  <c r="O97" i="22"/>
  <c r="BA127" i="14"/>
  <c r="AX127" i="14"/>
  <c r="O113" i="28"/>
  <c r="P112" i="14"/>
  <c r="Q112" i="14" s="1"/>
  <c r="S112" i="14" s="1"/>
  <c r="U112" i="14" s="1"/>
  <c r="AT112" i="14" s="1"/>
  <c r="AX112" i="14" s="1"/>
  <c r="O113" i="14"/>
  <c r="P83" i="16"/>
  <c r="Q83" i="16" s="1"/>
  <c r="S83" i="16" s="1"/>
  <c r="U83" i="16" s="1"/>
  <c r="AQ83" i="16" s="1"/>
  <c r="AU83" i="16" s="1"/>
  <c r="O84" i="16"/>
  <c r="P84" i="16" s="1"/>
  <c r="Q84" i="16" s="1"/>
  <c r="S84" i="16" s="1"/>
  <c r="U84" i="16" s="1"/>
  <c r="AQ84" i="16" s="1"/>
  <c r="AU84" i="16" s="1"/>
  <c r="AV84" i="16" s="1"/>
  <c r="P83" i="29"/>
  <c r="Q83" i="29" s="1"/>
  <c r="S83" i="29" s="1"/>
  <c r="U83" i="29" s="1"/>
  <c r="AQ83" i="29" s="1"/>
  <c r="AU83" i="29" s="1"/>
  <c r="P114" i="8"/>
  <c r="Q114" i="8" s="1"/>
  <c r="S114" i="8" s="1"/>
  <c r="U114" i="8" s="1"/>
  <c r="AT114" i="8" s="1"/>
  <c r="AX114" i="8" s="1"/>
  <c r="P112" i="26"/>
  <c r="Q112" i="26" s="1"/>
  <c r="S112" i="26" s="1"/>
  <c r="U112" i="26" s="1"/>
  <c r="AT112" i="26" s="1"/>
  <c r="AX112" i="26" s="1"/>
  <c r="O113" i="26"/>
  <c r="AX129" i="21"/>
  <c r="BA129" i="21"/>
  <c r="N83" i="13"/>
  <c r="P82" i="13"/>
  <c r="Q82" i="13" s="1"/>
  <c r="S82" i="13" s="1"/>
  <c r="U82" i="13" s="1"/>
  <c r="AQ82" i="13" s="1"/>
  <c r="AU82" i="13" s="1"/>
  <c r="O83" i="13"/>
  <c r="P97" i="20"/>
  <c r="Q97" i="20" s="1"/>
  <c r="S97" i="20" s="1"/>
  <c r="U97" i="20" s="1"/>
  <c r="AJ97" i="20" s="1"/>
  <c r="AN97" i="20" s="1"/>
  <c r="O98" i="20"/>
  <c r="P81" i="25"/>
  <c r="Q81" i="25" s="1"/>
  <c r="S81" i="25" s="1"/>
  <c r="U81" i="25" s="1"/>
  <c r="AQ81" i="25" s="1"/>
  <c r="AU81" i="25" s="1"/>
  <c r="O82" i="25"/>
  <c r="P97" i="17"/>
  <c r="Q97" i="17" s="1"/>
  <c r="S97" i="17" s="1"/>
  <c r="U97" i="17" s="1"/>
  <c r="AJ97" i="17" s="1"/>
  <c r="AN97" i="17" s="1"/>
  <c r="P144" i="12"/>
  <c r="Q144" i="12" s="1"/>
  <c r="S144" i="12" s="1"/>
  <c r="U144" i="12" s="1"/>
  <c r="AT144" i="12" s="1"/>
  <c r="AX144" i="12" s="1"/>
  <c r="O145" i="12"/>
  <c r="BA128" i="13"/>
  <c r="AX128" i="13"/>
  <c r="P143" i="33"/>
  <c r="Q143" i="33" s="1"/>
  <c r="S143" i="33" s="1"/>
  <c r="U143" i="33" s="1"/>
  <c r="AT143" i="33" s="1"/>
  <c r="AX143" i="33" s="1"/>
  <c r="P129" i="12"/>
  <c r="Q129" i="12" s="1"/>
  <c r="S129" i="12" s="1"/>
  <c r="U129" i="12" s="1"/>
  <c r="AT129" i="12" s="1"/>
  <c r="O130" i="12"/>
  <c r="P83" i="17"/>
  <c r="Q83" i="17" s="1"/>
  <c r="S83" i="17" s="1"/>
  <c r="U83" i="17" s="1"/>
  <c r="AQ83" i="17" s="1"/>
  <c r="AU83" i="17" s="1"/>
  <c r="P67" i="14"/>
  <c r="Q67" i="14" s="1"/>
  <c r="S67" i="14" s="1"/>
  <c r="U67" i="14" s="1"/>
  <c r="AQ67" i="14" s="1"/>
  <c r="AU67" i="14" s="1"/>
  <c r="P145" i="30"/>
  <c r="Q145" i="30" s="1"/>
  <c r="S145" i="30" s="1"/>
  <c r="U145" i="30" s="1"/>
  <c r="AT145" i="30" s="1"/>
  <c r="AX145" i="30" s="1"/>
  <c r="P143" i="20"/>
  <c r="Q143" i="20" s="1"/>
  <c r="S143" i="20" s="1"/>
  <c r="U143" i="20" s="1"/>
  <c r="AT143" i="20" s="1"/>
  <c r="AX143" i="20" s="1"/>
  <c r="P114" i="33"/>
  <c r="Q114" i="33" s="1"/>
  <c r="S114" i="33" s="1"/>
  <c r="U114" i="33" s="1"/>
  <c r="AT114" i="33" s="1"/>
  <c r="AX114" i="33" s="1"/>
  <c r="N68" i="21"/>
  <c r="O68" i="21" s="1"/>
  <c r="P144" i="25"/>
  <c r="Q144" i="25" s="1"/>
  <c r="S144" i="25" s="1"/>
  <c r="U144" i="25" s="1"/>
  <c r="AT144" i="25" s="1"/>
  <c r="AX144" i="25" s="1"/>
  <c r="O51" i="6"/>
  <c r="N36" i="16"/>
  <c r="O36" i="16" s="1"/>
  <c r="N36" i="8"/>
  <c r="O36" i="8" s="1"/>
  <c r="P129" i="19"/>
  <c r="Q129" i="19" s="1"/>
  <c r="S129" i="19" s="1"/>
  <c r="U129" i="19" s="1"/>
  <c r="AT129" i="19" s="1"/>
  <c r="O130" i="19"/>
  <c r="BA128" i="12"/>
  <c r="AX128" i="12"/>
  <c r="O130" i="31"/>
  <c r="O144" i="5"/>
  <c r="P51" i="14"/>
  <c r="Q51" i="14" s="1"/>
  <c r="S51" i="14" s="1"/>
  <c r="U51" i="14" s="1"/>
  <c r="AQ51" i="14" s="1"/>
  <c r="AU51" i="14" s="1"/>
  <c r="P66" i="33"/>
  <c r="Q66" i="33" s="1"/>
  <c r="S66" i="33" s="1"/>
  <c r="U66" i="33" s="1"/>
  <c r="AQ66" i="33" s="1"/>
  <c r="AU66" i="33" s="1"/>
  <c r="O67" i="33"/>
  <c r="P52" i="9"/>
  <c r="Q52" i="9" s="1"/>
  <c r="S52" i="9" s="1"/>
  <c r="U52" i="9" s="1"/>
  <c r="AQ52" i="9" s="1"/>
  <c r="AU52" i="9" s="1"/>
  <c r="P129" i="23"/>
  <c r="Q129" i="23" s="1"/>
  <c r="S129" i="23" s="1"/>
  <c r="U129" i="23" s="1"/>
  <c r="AT129" i="23" s="1"/>
  <c r="N83" i="12"/>
  <c r="P82" i="12"/>
  <c r="Q82" i="12" s="1"/>
  <c r="S82" i="12" s="1"/>
  <c r="U82" i="12" s="1"/>
  <c r="AQ82" i="12" s="1"/>
  <c r="AU82" i="12" s="1"/>
  <c r="P68" i="31"/>
  <c r="Q68" i="31" s="1"/>
  <c r="S68" i="31" s="1"/>
  <c r="U68" i="31" s="1"/>
  <c r="AQ68" i="31" s="1"/>
  <c r="AU68" i="31" s="1"/>
  <c r="P128" i="30"/>
  <c r="Q128" i="30" s="1"/>
  <c r="S128" i="30" s="1"/>
  <c r="U128" i="30" s="1"/>
  <c r="AT128" i="30" s="1"/>
  <c r="O129" i="30"/>
  <c r="P34" i="4"/>
  <c r="Q34" i="4" s="1"/>
  <c r="S34" i="4" s="1"/>
  <c r="U34" i="4" s="1"/>
  <c r="AQ34" i="4" s="1"/>
  <c r="AU34" i="4" s="1"/>
  <c r="O35" i="4"/>
  <c r="P143" i="21"/>
  <c r="Q143" i="21" s="1"/>
  <c r="S143" i="21" s="1"/>
  <c r="U143" i="21" s="1"/>
  <c r="AT143" i="21" s="1"/>
  <c r="AX143" i="21" s="1"/>
  <c r="P50" i="17"/>
  <c r="Q50" i="17" s="1"/>
  <c r="S50" i="17" s="1"/>
  <c r="U50" i="17" s="1"/>
  <c r="AQ50" i="17" s="1"/>
  <c r="AU50" i="17" s="1"/>
  <c r="O51" i="17"/>
  <c r="O52" i="4"/>
  <c r="O142" i="27"/>
  <c r="O67" i="22"/>
  <c r="O98" i="23"/>
  <c r="P129" i="24"/>
  <c r="Q129" i="24" s="1"/>
  <c r="S129" i="24" s="1"/>
  <c r="U129" i="24" s="1"/>
  <c r="AT129" i="24" s="1"/>
  <c r="O99" i="24"/>
  <c r="P113" i="6"/>
  <c r="Q113" i="6" s="1"/>
  <c r="S113" i="6" s="1"/>
  <c r="U113" i="6" s="1"/>
  <c r="AT113" i="6" s="1"/>
  <c r="AX113" i="6" s="1"/>
  <c r="P144" i="22"/>
  <c r="Q144" i="22" s="1"/>
  <c r="S144" i="22" s="1"/>
  <c r="U144" i="22" s="1"/>
  <c r="AT144" i="22" s="1"/>
  <c r="AX144" i="22" s="1"/>
  <c r="P35" i="28"/>
  <c r="Q35" i="28" s="1"/>
  <c r="S35" i="28" s="1"/>
  <c r="U35" i="28" s="1"/>
  <c r="AQ35" i="28" s="1"/>
  <c r="AU35" i="28" s="1"/>
  <c r="P97" i="13"/>
  <c r="Q97" i="13" s="1"/>
  <c r="S97" i="13" s="1"/>
  <c r="U97" i="13" s="1"/>
  <c r="AJ97" i="13" s="1"/>
  <c r="AN97" i="13" s="1"/>
  <c r="N99" i="29"/>
  <c r="P98" i="29"/>
  <c r="Q98" i="29" s="1"/>
  <c r="S98" i="29" s="1"/>
  <c r="U98" i="29" s="1"/>
  <c r="AJ98" i="29" s="1"/>
  <c r="AN98" i="29" s="1"/>
  <c r="O99" i="29"/>
  <c r="N99" i="7"/>
  <c r="P98" i="7"/>
  <c r="Q98" i="7" s="1"/>
  <c r="S98" i="7" s="1"/>
  <c r="U98" i="7" s="1"/>
  <c r="AJ98" i="7" s="1"/>
  <c r="AN98" i="7" s="1"/>
  <c r="P52" i="2"/>
  <c r="Q52" i="2" s="1"/>
  <c r="S52" i="2" s="1"/>
  <c r="U52" i="2" s="1"/>
  <c r="AQ52" i="2" s="1"/>
  <c r="AU52" i="2" s="1"/>
  <c r="AX129" i="31"/>
  <c r="BA129" i="31"/>
  <c r="P51" i="31"/>
  <c r="Q51" i="31" s="1"/>
  <c r="S51" i="31" s="1"/>
  <c r="U51" i="31" s="1"/>
  <c r="AQ51" i="31" s="1"/>
  <c r="AU51" i="31" s="1"/>
  <c r="N52" i="31"/>
  <c r="O52" i="31" s="1"/>
  <c r="P129" i="29"/>
  <c r="Q129" i="29" s="1"/>
  <c r="S129" i="29" s="1"/>
  <c r="U129" i="29" s="1"/>
  <c r="AT129" i="29" s="1"/>
  <c r="O130" i="29"/>
  <c r="P51" i="19"/>
  <c r="Q51" i="19" s="1"/>
  <c r="S51" i="19" s="1"/>
  <c r="U51" i="19" s="1"/>
  <c r="AQ51" i="19" s="1"/>
  <c r="AU51" i="19" s="1"/>
  <c r="P112" i="27"/>
  <c r="Q112" i="27" s="1"/>
  <c r="S112" i="27" s="1"/>
  <c r="U112" i="27" s="1"/>
  <c r="AT112" i="27" s="1"/>
  <c r="AX112" i="27" s="1"/>
  <c r="P68" i="5"/>
  <c r="Q68" i="5" s="1"/>
  <c r="S68" i="5" s="1"/>
  <c r="U68" i="5" s="1"/>
  <c r="AQ68" i="5" s="1"/>
  <c r="AU68" i="5" s="1"/>
  <c r="P83" i="7"/>
  <c r="Q83" i="7" s="1"/>
  <c r="S83" i="7" s="1"/>
  <c r="U83" i="7" s="1"/>
  <c r="AQ83" i="7" s="1"/>
  <c r="AU83" i="7" s="1"/>
  <c r="N131" i="1"/>
  <c r="P130" i="1"/>
  <c r="Q130" i="1" s="1"/>
  <c r="S130" i="1" s="1"/>
  <c r="U130" i="1" s="1"/>
  <c r="AT130" i="1" s="1"/>
  <c r="O131" i="1"/>
  <c r="P36" i="20"/>
  <c r="Q36" i="20" s="1"/>
  <c r="S36" i="20" s="1"/>
  <c r="U36" i="20" s="1"/>
  <c r="AQ36" i="20" s="1"/>
  <c r="AU36" i="20" s="1"/>
  <c r="P144" i="29"/>
  <c r="Q144" i="29" s="1"/>
  <c r="S144" i="29" s="1"/>
  <c r="U144" i="29" s="1"/>
  <c r="AT144" i="29" s="1"/>
  <c r="AX144" i="29" s="1"/>
  <c r="O145" i="29"/>
  <c r="P51" i="27"/>
  <c r="Q51" i="27" s="1"/>
  <c r="S51" i="27" s="1"/>
  <c r="U51" i="27" s="1"/>
  <c r="AQ51" i="27" s="1"/>
  <c r="AU51" i="27" s="1"/>
  <c r="P113" i="3"/>
  <c r="Q113" i="3" s="1"/>
  <c r="S113" i="3" s="1"/>
  <c r="U113" i="3" s="1"/>
  <c r="AT113" i="3" s="1"/>
  <c r="AX113" i="3" s="1"/>
  <c r="N115" i="1"/>
  <c r="O115" i="1" s="1"/>
  <c r="O51" i="29"/>
  <c r="P113" i="24"/>
  <c r="Q113" i="24" s="1"/>
  <c r="S113" i="24" s="1"/>
  <c r="U113" i="24" s="1"/>
  <c r="AT113" i="24" s="1"/>
  <c r="AX113" i="24" s="1"/>
  <c r="O114" i="24"/>
  <c r="O129" i="33"/>
  <c r="O144" i="8"/>
  <c r="P143" i="23"/>
  <c r="Q143" i="23" s="1"/>
  <c r="S143" i="23" s="1"/>
  <c r="U143" i="23" s="1"/>
  <c r="AT143" i="23" s="1"/>
  <c r="AX143" i="23" s="1"/>
  <c r="N68" i="7"/>
  <c r="P67" i="7"/>
  <c r="Q67" i="7" s="1"/>
  <c r="S67" i="7" s="1"/>
  <c r="U67" i="7" s="1"/>
  <c r="AQ67" i="7" s="1"/>
  <c r="AU67" i="7" s="1"/>
  <c r="O68" i="7"/>
  <c r="P115" i="25"/>
  <c r="Q115" i="25" s="1"/>
  <c r="S115" i="25" s="1"/>
  <c r="U115" i="25" s="1"/>
  <c r="AT115" i="25" s="1"/>
  <c r="AX115" i="25" s="1"/>
  <c r="O116" i="25"/>
  <c r="P116" i="25" s="1"/>
  <c r="Q116" i="25" s="1"/>
  <c r="S116" i="25" s="1"/>
  <c r="U116" i="25" s="1"/>
  <c r="AT116" i="25" s="1"/>
  <c r="AX116" i="25" s="1"/>
  <c r="AY116" i="25" s="1"/>
  <c r="P51" i="1"/>
  <c r="Q51" i="1" s="1"/>
  <c r="S51" i="1" s="1"/>
  <c r="U51" i="1" s="1"/>
  <c r="AQ51" i="1" s="1"/>
  <c r="AU51" i="1" s="1"/>
  <c r="P99" i="3"/>
  <c r="Q99" i="3" s="1"/>
  <c r="S99" i="3" s="1"/>
  <c r="U99" i="3" s="1"/>
  <c r="AJ99" i="3" s="1"/>
  <c r="AN99" i="3" s="1"/>
  <c r="BA126" i="15"/>
  <c r="AX126" i="15"/>
  <c r="P35" i="27"/>
  <c r="Q35" i="27" s="1"/>
  <c r="S35" i="27" s="1"/>
  <c r="U35" i="27" s="1"/>
  <c r="AQ35" i="27" s="1"/>
  <c r="AU35" i="27" s="1"/>
  <c r="N36" i="27"/>
  <c r="O36" i="27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AX129" i="1"/>
  <c r="BA129" i="1"/>
  <c r="P98" i="30"/>
  <c r="Q98" i="30" s="1"/>
  <c r="S98" i="30" s="1"/>
  <c r="U98" i="30" s="1"/>
  <c r="AJ98" i="30" s="1"/>
  <c r="AN98" i="30" s="1"/>
  <c r="N115" i="19"/>
  <c r="O115" i="19" s="1"/>
  <c r="P114" i="19"/>
  <c r="Q114" i="19" s="1"/>
  <c r="S114" i="19" s="1"/>
  <c r="U114" i="19" s="1"/>
  <c r="AT114" i="19" s="1"/>
  <c r="AX114" i="19" s="1"/>
  <c r="P67" i="2"/>
  <c r="Q67" i="2" s="1"/>
  <c r="S67" i="2" s="1"/>
  <c r="U67" i="2" s="1"/>
  <c r="AQ67" i="2" s="1"/>
  <c r="AU67" i="2" s="1"/>
  <c r="P82" i="4"/>
  <c r="Q82" i="4" s="1"/>
  <c r="S82" i="4" s="1"/>
  <c r="U82" i="4" s="1"/>
  <c r="AQ82" i="4" s="1"/>
  <c r="AU82" i="4" s="1"/>
  <c r="P97" i="4"/>
  <c r="Q97" i="4" s="1"/>
  <c r="S97" i="4" s="1"/>
  <c r="U97" i="4" s="1"/>
  <c r="AJ97" i="4" s="1"/>
  <c r="AN97" i="4" s="1"/>
  <c r="O98" i="4"/>
  <c r="P127" i="3"/>
  <c r="Q127" i="3" s="1"/>
  <c r="S127" i="3" s="1"/>
  <c r="U127" i="3" s="1"/>
  <c r="AT127" i="3" s="1"/>
  <c r="O128" i="3"/>
  <c r="P113" i="31"/>
  <c r="Q113" i="31" s="1"/>
  <c r="S113" i="31" s="1"/>
  <c r="U113" i="31" s="1"/>
  <c r="AT113" i="31" s="1"/>
  <c r="AX113" i="31" s="1"/>
  <c r="O114" i="31"/>
  <c r="AX130" i="8"/>
  <c r="BA130" i="8"/>
  <c r="N83" i="2"/>
  <c r="P82" i="2"/>
  <c r="Q82" i="2" s="1"/>
  <c r="S82" i="2" s="1"/>
  <c r="U82" i="2" s="1"/>
  <c r="AQ82" i="2" s="1"/>
  <c r="AU82" i="2" s="1"/>
  <c r="P51" i="21"/>
  <c r="Q51" i="21" s="1"/>
  <c r="S51" i="21" s="1"/>
  <c r="U51" i="21" s="1"/>
  <c r="AQ51" i="21" s="1"/>
  <c r="AU51" i="21" s="1"/>
  <c r="P112" i="11"/>
  <c r="Q112" i="11" s="1"/>
  <c r="S112" i="11" s="1"/>
  <c r="U112" i="11" s="1"/>
  <c r="AT112" i="11" s="1"/>
  <c r="AX112" i="11" s="1"/>
  <c r="P34" i="13"/>
  <c r="Q34" i="13" s="1"/>
  <c r="S34" i="13" s="1"/>
  <c r="U34" i="13" s="1"/>
  <c r="AQ34" i="13" s="1"/>
  <c r="AU34" i="13" s="1"/>
  <c r="O35" i="13"/>
  <c r="AX128" i="33"/>
  <c r="BA128" i="33"/>
  <c r="P66" i="29"/>
  <c r="Q66" i="29" s="1"/>
  <c r="S66" i="29" s="1"/>
  <c r="U66" i="29" s="1"/>
  <c r="AQ66" i="29" s="1"/>
  <c r="AU66" i="29" s="1"/>
  <c r="O67" i="29"/>
  <c r="P82" i="23"/>
  <c r="Q82" i="23" s="1"/>
  <c r="S82" i="23" s="1"/>
  <c r="U82" i="23" s="1"/>
  <c r="AQ82" i="23" s="1"/>
  <c r="AU82" i="23" s="1"/>
  <c r="P129" i="2"/>
  <c r="Q129" i="2" s="1"/>
  <c r="S129" i="2" s="1"/>
  <c r="U129" i="2" s="1"/>
  <c r="AT129" i="2" s="1"/>
  <c r="O83" i="6"/>
  <c r="O113" i="16"/>
  <c r="O83" i="27"/>
  <c r="P96" i="28"/>
  <c r="Q96" i="28" s="1"/>
  <c r="S96" i="28" s="1"/>
  <c r="U96" i="28" s="1"/>
  <c r="AJ96" i="28" s="1"/>
  <c r="AN96" i="28" s="1"/>
  <c r="BA126" i="3"/>
  <c r="AX126" i="3"/>
  <c r="O98" i="5"/>
  <c r="N131" i="8"/>
  <c r="O131" i="8" s="1"/>
  <c r="O81" i="21"/>
  <c r="P97" i="14"/>
  <c r="Q97" i="14" s="1"/>
  <c r="S97" i="14" s="1"/>
  <c r="U97" i="14" s="1"/>
  <c r="AJ97" i="14" s="1"/>
  <c r="AN97" i="14" s="1"/>
  <c r="P50" i="24"/>
  <c r="Q50" i="24" s="1"/>
  <c r="S50" i="24" s="1"/>
  <c r="U50" i="24" s="1"/>
  <c r="AQ50" i="24" s="1"/>
  <c r="AU50" i="24" s="1"/>
  <c r="O67" i="12"/>
  <c r="O129" i="18"/>
  <c r="N68" i="18"/>
  <c r="O68" i="18" s="1"/>
  <c r="P67" i="18"/>
  <c r="Q67" i="18" s="1"/>
  <c r="S67" i="18" s="1"/>
  <c r="U67" i="18" s="1"/>
  <c r="AQ67" i="18" s="1"/>
  <c r="AU67" i="18" s="1"/>
  <c r="O143" i="15"/>
  <c r="BB132" i="34" l="1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N68" i="34"/>
  <c r="O68" i="34" s="1"/>
  <c r="P115" i="19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P36" i="8"/>
  <c r="Q36" i="8" s="1"/>
  <c r="S36" i="8" s="1"/>
  <c r="U36" i="8" s="1"/>
  <c r="AQ36" i="8" s="1"/>
  <c r="AU36" i="8" s="1"/>
  <c r="O37" i="8"/>
  <c r="P37" i="8" s="1"/>
  <c r="Q37" i="8" s="1"/>
  <c r="S37" i="8" s="1"/>
  <c r="U37" i="8" s="1"/>
  <c r="AQ37" i="8" s="1"/>
  <c r="AU37" i="8" s="1"/>
  <c r="AV37" i="8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P146" i="1"/>
  <c r="Q146" i="1" s="1"/>
  <c r="S146" i="1" s="1"/>
  <c r="U146" i="1" s="1"/>
  <c r="AT146" i="1" s="1"/>
  <c r="AX146" i="1" s="1"/>
  <c r="O147" i="1"/>
  <c r="P147" i="1" s="1"/>
  <c r="Q147" i="1" s="1"/>
  <c r="S147" i="1" s="1"/>
  <c r="U147" i="1" s="1"/>
  <c r="AT147" i="1" s="1"/>
  <c r="AX147" i="1" s="1"/>
  <c r="AY147" i="1" s="1"/>
  <c r="P115" i="21"/>
  <c r="Q115" i="21" s="1"/>
  <c r="S115" i="21" s="1"/>
  <c r="U115" i="21" s="1"/>
  <c r="AT115" i="21" s="1"/>
  <c r="AX115" i="21" s="1"/>
  <c r="P131" i="8"/>
  <c r="Q131" i="8" s="1"/>
  <c r="S131" i="8" s="1"/>
  <c r="U131" i="8" s="1"/>
  <c r="AT131" i="8" s="1"/>
  <c r="P36" i="27"/>
  <c r="Q36" i="27" s="1"/>
  <c r="S36" i="27" s="1"/>
  <c r="U36" i="27" s="1"/>
  <c r="AQ36" i="27" s="1"/>
  <c r="AU36" i="27" s="1"/>
  <c r="P52" i="31"/>
  <c r="Q52" i="31" s="1"/>
  <c r="S52" i="31" s="1"/>
  <c r="U52" i="31" s="1"/>
  <c r="AQ52" i="31" s="1"/>
  <c r="AU52" i="31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68" i="3"/>
  <c r="Q68" i="3" s="1"/>
  <c r="S68" i="3" s="1"/>
  <c r="U68" i="3" s="1"/>
  <c r="AQ68" i="3" s="1"/>
  <c r="AU68" i="3" s="1"/>
  <c r="O69" i="3"/>
  <c r="P69" i="3" s="1"/>
  <c r="Q69" i="3" s="1"/>
  <c r="S69" i="3" s="1"/>
  <c r="U69" i="3" s="1"/>
  <c r="AQ69" i="3" s="1"/>
  <c r="AU69" i="3" s="1"/>
  <c r="AV69" i="3" s="1"/>
  <c r="P68" i="28"/>
  <c r="Q68" i="28" s="1"/>
  <c r="S68" i="28" s="1"/>
  <c r="U68" i="28" s="1"/>
  <c r="AQ68" i="28" s="1"/>
  <c r="AU68" i="28" s="1"/>
  <c r="P68" i="25"/>
  <c r="Q68" i="25" s="1"/>
  <c r="S68" i="25" s="1"/>
  <c r="U68" i="25" s="1"/>
  <c r="AQ68" i="25" s="1"/>
  <c r="AU68" i="25" s="1"/>
  <c r="O69" i="25"/>
  <c r="P69" i="25" s="1"/>
  <c r="Q69" i="25" s="1"/>
  <c r="S69" i="25" s="1"/>
  <c r="U69" i="25" s="1"/>
  <c r="AQ69" i="25" s="1"/>
  <c r="AU69" i="25" s="1"/>
  <c r="AV69" i="25" s="1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P115" i="29"/>
  <c r="Q115" i="29" s="1"/>
  <c r="S115" i="29" s="1"/>
  <c r="U115" i="29" s="1"/>
  <c r="AT115" i="29" s="1"/>
  <c r="AX115" i="29" s="1"/>
  <c r="O116" i="29"/>
  <c r="P116" i="29" s="1"/>
  <c r="Q116" i="29" s="1"/>
  <c r="S116" i="29" s="1"/>
  <c r="U116" i="29" s="1"/>
  <c r="AT116" i="29" s="1"/>
  <c r="AX116" i="29" s="1"/>
  <c r="AY116" i="29" s="1"/>
  <c r="P82" i="5"/>
  <c r="Q82" i="5" s="1"/>
  <c r="S82" i="5" s="1"/>
  <c r="U82" i="5" s="1"/>
  <c r="AQ82" i="5" s="1"/>
  <c r="AU82" i="5" s="1"/>
  <c r="AX128" i="28"/>
  <c r="BA128" i="28"/>
  <c r="O130" i="24"/>
  <c r="O83" i="12"/>
  <c r="P130" i="19"/>
  <c r="Q130" i="19" s="1"/>
  <c r="S130" i="19" s="1"/>
  <c r="U130" i="19" s="1"/>
  <c r="AT130" i="19" s="1"/>
  <c r="N83" i="25"/>
  <c r="P82" i="25"/>
  <c r="Q82" i="25" s="1"/>
  <c r="S82" i="25" s="1"/>
  <c r="U82" i="25" s="1"/>
  <c r="AQ82" i="25" s="1"/>
  <c r="AU82" i="25" s="1"/>
  <c r="O83" i="25"/>
  <c r="P129" i="27"/>
  <c r="Q129" i="27" s="1"/>
  <c r="S129" i="27" s="1"/>
  <c r="U129" i="27" s="1"/>
  <c r="AT129" i="27" s="1"/>
  <c r="O130" i="27"/>
  <c r="P143" i="2"/>
  <c r="Q143" i="2" s="1"/>
  <c r="S143" i="2" s="1"/>
  <c r="U143" i="2" s="1"/>
  <c r="AT143" i="2" s="1"/>
  <c r="AX143" i="2" s="1"/>
  <c r="O144" i="2"/>
  <c r="P97" i="1"/>
  <c r="Q97" i="1" s="1"/>
  <c r="S97" i="1" s="1"/>
  <c r="U97" i="1" s="1"/>
  <c r="AJ97" i="1" s="1"/>
  <c r="AN97" i="1" s="1"/>
  <c r="O98" i="1"/>
  <c r="P145" i="13"/>
  <c r="Q145" i="13" s="1"/>
  <c r="S145" i="13" s="1"/>
  <c r="U145" i="13" s="1"/>
  <c r="AT145" i="13" s="1"/>
  <c r="AX145" i="13" s="1"/>
  <c r="P129" i="6"/>
  <c r="Q129" i="6" s="1"/>
  <c r="S129" i="6" s="1"/>
  <c r="U129" i="6" s="1"/>
  <c r="AT129" i="6" s="1"/>
  <c r="O130" i="6"/>
  <c r="P52" i="28"/>
  <c r="Q52" i="28" s="1"/>
  <c r="S52" i="28" s="1"/>
  <c r="U52" i="28" s="1"/>
  <c r="AQ52" i="28" s="1"/>
  <c r="AU52" i="28" s="1"/>
  <c r="AX128" i="10"/>
  <c r="BA128" i="10"/>
  <c r="P144" i="24"/>
  <c r="Q144" i="24" s="1"/>
  <c r="S144" i="24" s="1"/>
  <c r="U144" i="24" s="1"/>
  <c r="AT144" i="24" s="1"/>
  <c r="AX144" i="24" s="1"/>
  <c r="O145" i="24"/>
  <c r="P128" i="3"/>
  <c r="Q128" i="3" s="1"/>
  <c r="S128" i="3" s="1"/>
  <c r="U128" i="3" s="1"/>
  <c r="AT128" i="3" s="1"/>
  <c r="P113" i="28"/>
  <c r="Q113" i="28" s="1"/>
  <c r="S113" i="28" s="1"/>
  <c r="U113" i="28" s="1"/>
  <c r="AT113" i="28" s="1"/>
  <c r="AX113" i="28" s="1"/>
  <c r="O114" i="28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114" i="12"/>
  <c r="Q114" i="12" s="1"/>
  <c r="S114" i="12" s="1"/>
  <c r="U114" i="12" s="1"/>
  <c r="AT114" i="12" s="1"/>
  <c r="AX114" i="12" s="1"/>
  <c r="O98" i="14"/>
  <c r="N83" i="23"/>
  <c r="N52" i="1"/>
  <c r="O114" i="3"/>
  <c r="O113" i="27"/>
  <c r="AX129" i="24"/>
  <c r="BA129" i="24"/>
  <c r="BA129" i="19"/>
  <c r="AX129" i="19"/>
  <c r="N68" i="14"/>
  <c r="O68" i="14" s="1"/>
  <c r="AX128" i="27"/>
  <c r="BA128" i="27"/>
  <c r="O145" i="10"/>
  <c r="O82" i="28"/>
  <c r="BA128" i="6"/>
  <c r="AX128" i="6"/>
  <c r="O81" i="14"/>
  <c r="O82" i="31"/>
  <c r="O36" i="30"/>
  <c r="P81" i="21"/>
  <c r="Q81" i="21" s="1"/>
  <c r="S81" i="21" s="1"/>
  <c r="U81" i="21" s="1"/>
  <c r="AQ81" i="21" s="1"/>
  <c r="AU81" i="21" s="1"/>
  <c r="N99" i="30"/>
  <c r="O99" i="30" s="1"/>
  <c r="P67" i="22"/>
  <c r="Q67" i="22" s="1"/>
  <c r="S67" i="22" s="1"/>
  <c r="U67" i="22" s="1"/>
  <c r="AQ67" i="22" s="1"/>
  <c r="AU67" i="22" s="1"/>
  <c r="O130" i="23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O84" i="17"/>
  <c r="P84" i="17" s="1"/>
  <c r="Q84" i="17" s="1"/>
  <c r="S84" i="17" s="1"/>
  <c r="U84" i="17" s="1"/>
  <c r="AQ84" i="17" s="1"/>
  <c r="AU84" i="17" s="1"/>
  <c r="AV84" i="17" s="1"/>
  <c r="O145" i="7"/>
  <c r="O129" i="17"/>
  <c r="AX128" i="20"/>
  <c r="BA128" i="20"/>
  <c r="O129" i="28"/>
  <c r="O84" i="8"/>
  <c r="P84" i="8" s="1"/>
  <c r="Q84" i="8" s="1"/>
  <c r="S84" i="8" s="1"/>
  <c r="U84" i="8" s="1"/>
  <c r="AQ84" i="8" s="1"/>
  <c r="AU84" i="8" s="1"/>
  <c r="AV84" i="8" s="1"/>
  <c r="N99" i="2"/>
  <c r="P98" i="2"/>
  <c r="Q98" i="2" s="1"/>
  <c r="S98" i="2" s="1"/>
  <c r="U98" i="2" s="1"/>
  <c r="AJ98" i="2" s="1"/>
  <c r="AN98" i="2" s="1"/>
  <c r="O128" i="4"/>
  <c r="O128" i="16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BA128" i="17"/>
  <c r="AX128" i="17"/>
  <c r="N99" i="5"/>
  <c r="P98" i="5"/>
  <c r="Q98" i="5" s="1"/>
  <c r="S98" i="5" s="1"/>
  <c r="U98" i="5" s="1"/>
  <c r="AJ98" i="5" s="1"/>
  <c r="AN98" i="5" s="1"/>
  <c r="BA127" i="3"/>
  <c r="AX127" i="3"/>
  <c r="N52" i="27"/>
  <c r="O52" i="27" s="1"/>
  <c r="N52" i="19"/>
  <c r="O52" i="19" s="1"/>
  <c r="O98" i="13"/>
  <c r="P52" i="4"/>
  <c r="Q52" i="4" s="1"/>
  <c r="S52" i="4" s="1"/>
  <c r="U52" i="4" s="1"/>
  <c r="AQ52" i="4" s="1"/>
  <c r="AU52" i="4" s="1"/>
  <c r="O53" i="9"/>
  <c r="P53" i="9" s="1"/>
  <c r="Q53" i="9" s="1"/>
  <c r="S53" i="9" s="1"/>
  <c r="U53" i="9" s="1"/>
  <c r="AQ53" i="9" s="1"/>
  <c r="AU53" i="9" s="1"/>
  <c r="AV53" i="9" s="1"/>
  <c r="O145" i="25"/>
  <c r="P145" i="11"/>
  <c r="Q145" i="11" s="1"/>
  <c r="S145" i="11" s="1"/>
  <c r="U145" i="11" s="1"/>
  <c r="AT145" i="11" s="1"/>
  <c r="AX145" i="11" s="1"/>
  <c r="O129" i="14"/>
  <c r="N99" i="8"/>
  <c r="P98" i="8"/>
  <c r="Q98" i="8" s="1"/>
  <c r="S98" i="8" s="1"/>
  <c r="U98" i="8" s="1"/>
  <c r="AJ98" i="8" s="1"/>
  <c r="AN98" i="8" s="1"/>
  <c r="O68" i="4"/>
  <c r="P67" i="17"/>
  <c r="Q67" i="17" s="1"/>
  <c r="S67" i="17" s="1"/>
  <c r="U67" i="17" s="1"/>
  <c r="AQ67" i="17" s="1"/>
  <c r="AU67" i="17" s="1"/>
  <c r="O115" i="7"/>
  <c r="N146" i="29"/>
  <c r="P145" i="29"/>
  <c r="Q145" i="29" s="1"/>
  <c r="S145" i="29" s="1"/>
  <c r="U145" i="29" s="1"/>
  <c r="AT145" i="29" s="1"/>
  <c r="AX145" i="29" s="1"/>
  <c r="N131" i="29"/>
  <c r="O131" i="29" s="1"/>
  <c r="P130" i="29"/>
  <c r="Q130" i="29" s="1"/>
  <c r="S130" i="29" s="1"/>
  <c r="U130" i="29" s="1"/>
  <c r="AT130" i="29" s="1"/>
  <c r="N52" i="17"/>
  <c r="P51" i="17"/>
  <c r="Q51" i="17" s="1"/>
  <c r="S51" i="17" s="1"/>
  <c r="U51" i="17" s="1"/>
  <c r="AQ51" i="17" s="1"/>
  <c r="AU51" i="17" s="1"/>
  <c r="P130" i="12"/>
  <c r="Q130" i="12" s="1"/>
  <c r="S130" i="12" s="1"/>
  <c r="U130" i="12" s="1"/>
  <c r="AT130" i="12" s="1"/>
  <c r="P98" i="18"/>
  <c r="Q98" i="18" s="1"/>
  <c r="S98" i="18" s="1"/>
  <c r="U98" i="18" s="1"/>
  <c r="AJ98" i="18" s="1"/>
  <c r="AN98" i="18" s="1"/>
  <c r="BA128" i="14"/>
  <c r="AX128" i="14"/>
  <c r="N146" i="31"/>
  <c r="P145" i="31"/>
  <c r="Q145" i="31" s="1"/>
  <c r="S145" i="31" s="1"/>
  <c r="U145" i="31" s="1"/>
  <c r="AT145" i="31" s="1"/>
  <c r="AX145" i="31" s="1"/>
  <c r="O146" i="31"/>
  <c r="P113" i="2"/>
  <c r="Q113" i="2" s="1"/>
  <c r="S113" i="2" s="1"/>
  <c r="U113" i="2" s="1"/>
  <c r="AT113" i="2" s="1"/>
  <c r="AX113" i="2" s="1"/>
  <c r="O114" i="2"/>
  <c r="P144" i="4"/>
  <c r="Q144" i="4" s="1"/>
  <c r="S144" i="4" s="1"/>
  <c r="U144" i="4" s="1"/>
  <c r="AT144" i="4" s="1"/>
  <c r="AX144" i="4" s="1"/>
  <c r="P143" i="3"/>
  <c r="Q143" i="3" s="1"/>
  <c r="S143" i="3" s="1"/>
  <c r="U143" i="3" s="1"/>
  <c r="AT143" i="3" s="1"/>
  <c r="AX143" i="3" s="1"/>
  <c r="O144" i="3"/>
  <c r="P113" i="30"/>
  <c r="Q113" i="30" s="1"/>
  <c r="S113" i="30" s="1"/>
  <c r="U113" i="30" s="1"/>
  <c r="AT113" i="30" s="1"/>
  <c r="AX113" i="30" s="1"/>
  <c r="O114" i="30"/>
  <c r="P142" i="27"/>
  <c r="Q142" i="27" s="1"/>
  <c r="S142" i="27" s="1"/>
  <c r="U142" i="27" s="1"/>
  <c r="AT142" i="27" s="1"/>
  <c r="AX142" i="27" s="1"/>
  <c r="AX127" i="4"/>
  <c r="BA127" i="4"/>
  <c r="AX129" i="29"/>
  <c r="BA129" i="29"/>
  <c r="N68" i="33"/>
  <c r="O68" i="33" s="1"/>
  <c r="P67" i="33"/>
  <c r="Q67" i="33" s="1"/>
  <c r="S67" i="33" s="1"/>
  <c r="U67" i="33" s="1"/>
  <c r="AQ67" i="33" s="1"/>
  <c r="AU67" i="33" s="1"/>
  <c r="AX129" i="12"/>
  <c r="BA129" i="12"/>
  <c r="P97" i="22"/>
  <c r="Q97" i="22" s="1"/>
  <c r="S97" i="22" s="1"/>
  <c r="U97" i="22" s="1"/>
  <c r="AJ97" i="22" s="1"/>
  <c r="AN97" i="22" s="1"/>
  <c r="O98" i="22"/>
  <c r="P97" i="16"/>
  <c r="Q97" i="16" s="1"/>
  <c r="S97" i="16" s="1"/>
  <c r="U97" i="16" s="1"/>
  <c r="AJ97" i="16" s="1"/>
  <c r="AN97" i="16" s="1"/>
  <c r="O98" i="16"/>
  <c r="N68" i="4"/>
  <c r="P144" i="6"/>
  <c r="Q144" i="6" s="1"/>
  <c r="S144" i="6" s="1"/>
  <c r="U144" i="6" s="1"/>
  <c r="AT144" i="6" s="1"/>
  <c r="AX144" i="6" s="1"/>
  <c r="P99" i="25"/>
  <c r="Q99" i="25" s="1"/>
  <c r="S99" i="25" s="1"/>
  <c r="U99" i="25" s="1"/>
  <c r="AJ99" i="25" s="1"/>
  <c r="AN99" i="25" s="1"/>
  <c r="O100" i="25"/>
  <c r="P100" i="25" s="1"/>
  <c r="Q100" i="25" s="1"/>
  <c r="S100" i="25" s="1"/>
  <c r="U100" i="25" s="1"/>
  <c r="AJ100" i="25" s="1"/>
  <c r="AN100" i="25" s="1"/>
  <c r="AO100" i="25" s="1"/>
  <c r="N115" i="7"/>
  <c r="P145" i="9"/>
  <c r="Q145" i="9" s="1"/>
  <c r="S145" i="9" s="1"/>
  <c r="U145" i="9" s="1"/>
  <c r="AT145" i="9" s="1"/>
  <c r="AX145" i="9" s="1"/>
  <c r="P129" i="5"/>
  <c r="Q129" i="5" s="1"/>
  <c r="S129" i="5" s="1"/>
  <c r="U129" i="5" s="1"/>
  <c r="AT129" i="5" s="1"/>
  <c r="O130" i="5"/>
  <c r="N99" i="26"/>
  <c r="O99" i="26" s="1"/>
  <c r="P145" i="18"/>
  <c r="Q145" i="18" s="1"/>
  <c r="S145" i="18" s="1"/>
  <c r="U145" i="18" s="1"/>
  <c r="AT145" i="18" s="1"/>
  <c r="AX145" i="18" s="1"/>
  <c r="AX127" i="16"/>
  <c r="BA127" i="16"/>
  <c r="O97" i="28"/>
  <c r="O113" i="11"/>
  <c r="O144" i="23"/>
  <c r="O37" i="20"/>
  <c r="P37" i="20" s="1"/>
  <c r="Q37" i="20" s="1"/>
  <c r="S37" i="20" s="1"/>
  <c r="U37" i="20" s="1"/>
  <c r="AQ37" i="20" s="1"/>
  <c r="AU37" i="20" s="1"/>
  <c r="AV37" i="20" s="1"/>
  <c r="O144" i="21"/>
  <c r="O144" i="33"/>
  <c r="N99" i="10"/>
  <c r="O99" i="10" s="1"/>
  <c r="O114" i="5"/>
  <c r="P114" i="9"/>
  <c r="Q114" i="9" s="1"/>
  <c r="S114" i="9" s="1"/>
  <c r="U114" i="9" s="1"/>
  <c r="AT114" i="9" s="1"/>
  <c r="AX114" i="9" s="1"/>
  <c r="N68" i="24"/>
  <c r="P67" i="24"/>
  <c r="Q67" i="24" s="1"/>
  <c r="S67" i="24" s="1"/>
  <c r="U67" i="24" s="1"/>
  <c r="AQ67" i="24" s="1"/>
  <c r="AU67" i="24" s="1"/>
  <c r="O68" i="24"/>
  <c r="P36" i="2"/>
  <c r="Q36" i="2" s="1"/>
  <c r="S36" i="2" s="1"/>
  <c r="U36" i="2" s="1"/>
  <c r="AQ36" i="2" s="1"/>
  <c r="AU36" i="2" s="1"/>
  <c r="P98" i="6"/>
  <c r="Q98" i="6" s="1"/>
  <c r="S98" i="6" s="1"/>
  <c r="U98" i="6" s="1"/>
  <c r="AJ98" i="6" s="1"/>
  <c r="AN98" i="6" s="1"/>
  <c r="N99" i="6"/>
  <c r="P36" i="6"/>
  <c r="Q36" i="6" s="1"/>
  <c r="S36" i="6" s="1"/>
  <c r="U36" i="6" s="1"/>
  <c r="AQ36" i="6" s="1"/>
  <c r="AU36" i="6" s="1"/>
  <c r="P82" i="9"/>
  <c r="Q82" i="9" s="1"/>
  <c r="S82" i="9" s="1"/>
  <c r="U82" i="9" s="1"/>
  <c r="AQ82" i="9" s="1"/>
  <c r="AU82" i="9" s="1"/>
  <c r="N83" i="9"/>
  <c r="P51" i="23"/>
  <c r="Q51" i="23" s="1"/>
  <c r="S51" i="23" s="1"/>
  <c r="U51" i="23" s="1"/>
  <c r="AQ51" i="23" s="1"/>
  <c r="AU51" i="23" s="1"/>
  <c r="N52" i="23"/>
  <c r="O52" i="23" s="1"/>
  <c r="N68" i="29"/>
  <c r="P67" i="29"/>
  <c r="Q67" i="29" s="1"/>
  <c r="S67" i="29" s="1"/>
  <c r="U67" i="29" s="1"/>
  <c r="AQ67" i="29" s="1"/>
  <c r="AU67" i="29" s="1"/>
  <c r="O68" i="29"/>
  <c r="P113" i="14"/>
  <c r="Q113" i="14" s="1"/>
  <c r="S113" i="14" s="1"/>
  <c r="U113" i="14" s="1"/>
  <c r="AT113" i="14" s="1"/>
  <c r="AX113" i="14" s="1"/>
  <c r="P68" i="7"/>
  <c r="Q68" i="7" s="1"/>
  <c r="S68" i="7" s="1"/>
  <c r="U68" i="7" s="1"/>
  <c r="AQ68" i="7" s="1"/>
  <c r="AU68" i="7" s="1"/>
  <c r="P113" i="26"/>
  <c r="Q113" i="26" s="1"/>
  <c r="S113" i="26" s="1"/>
  <c r="U113" i="26" s="1"/>
  <c r="AT113" i="26" s="1"/>
  <c r="AX113" i="26" s="1"/>
  <c r="O114" i="26"/>
  <c r="P129" i="13"/>
  <c r="Q129" i="13" s="1"/>
  <c r="S129" i="13" s="1"/>
  <c r="U129" i="13" s="1"/>
  <c r="AT129" i="13" s="1"/>
  <c r="O130" i="13"/>
  <c r="N131" i="21"/>
  <c r="P130" i="21"/>
  <c r="Q130" i="21" s="1"/>
  <c r="S130" i="21" s="1"/>
  <c r="U130" i="21" s="1"/>
  <c r="AT130" i="21" s="1"/>
  <c r="P114" i="17"/>
  <c r="Q114" i="17" s="1"/>
  <c r="S114" i="17" s="1"/>
  <c r="U114" i="17" s="1"/>
  <c r="AT114" i="17" s="1"/>
  <c r="AX114" i="17" s="1"/>
  <c r="P142" i="26"/>
  <c r="Q142" i="26" s="1"/>
  <c r="S142" i="26" s="1"/>
  <c r="U142" i="26" s="1"/>
  <c r="AT142" i="26" s="1"/>
  <c r="AX142" i="26" s="1"/>
  <c r="P67" i="15"/>
  <c r="Q67" i="15" s="1"/>
  <c r="S67" i="15" s="1"/>
  <c r="U67" i="15" s="1"/>
  <c r="AQ67" i="15" s="1"/>
  <c r="AU67" i="15" s="1"/>
  <c r="N68" i="15"/>
  <c r="O68" i="15" s="1"/>
  <c r="P82" i="3"/>
  <c r="Q82" i="3" s="1"/>
  <c r="S82" i="3" s="1"/>
  <c r="U82" i="3" s="1"/>
  <c r="AQ82" i="3" s="1"/>
  <c r="AU82" i="3" s="1"/>
  <c r="P98" i="20"/>
  <c r="Q98" i="20" s="1"/>
  <c r="S98" i="20" s="1"/>
  <c r="U98" i="20" s="1"/>
  <c r="AJ98" i="20" s="1"/>
  <c r="AN98" i="20" s="1"/>
  <c r="P143" i="15"/>
  <c r="Q143" i="15" s="1"/>
  <c r="S143" i="15" s="1"/>
  <c r="U143" i="15" s="1"/>
  <c r="AT143" i="15" s="1"/>
  <c r="AX143" i="15" s="1"/>
  <c r="O144" i="15"/>
  <c r="P144" i="8"/>
  <c r="Q144" i="8" s="1"/>
  <c r="S144" i="8" s="1"/>
  <c r="U144" i="8" s="1"/>
  <c r="AT144" i="8" s="1"/>
  <c r="AX144" i="8" s="1"/>
  <c r="O145" i="8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N36" i="28"/>
  <c r="O36" i="28" s="1"/>
  <c r="P35" i="4"/>
  <c r="Q35" i="4" s="1"/>
  <c r="S35" i="4" s="1"/>
  <c r="U35" i="4" s="1"/>
  <c r="AQ35" i="4" s="1"/>
  <c r="AU35" i="4" s="1"/>
  <c r="N115" i="33"/>
  <c r="O115" i="33" s="1"/>
  <c r="N115" i="23"/>
  <c r="O115" i="23" s="1"/>
  <c r="P114" i="23"/>
  <c r="Q114" i="23" s="1"/>
  <c r="S114" i="23" s="1"/>
  <c r="U114" i="23" s="1"/>
  <c r="AT114" i="23" s="1"/>
  <c r="AX114" i="23" s="1"/>
  <c r="N99" i="27"/>
  <c r="O99" i="27" s="1"/>
  <c r="P82" i="19"/>
  <c r="Q82" i="19" s="1"/>
  <c r="S82" i="19" s="1"/>
  <c r="U82" i="19" s="1"/>
  <c r="AQ82" i="19" s="1"/>
  <c r="AU82" i="19" s="1"/>
  <c r="P36" i="11"/>
  <c r="Q36" i="11" s="1"/>
  <c r="S36" i="11" s="1"/>
  <c r="U36" i="11" s="1"/>
  <c r="AQ36" i="11" s="1"/>
  <c r="AU36" i="11" s="1"/>
  <c r="O37" i="11"/>
  <c r="P37" i="11" s="1"/>
  <c r="Q37" i="11" s="1"/>
  <c r="S37" i="11" s="1"/>
  <c r="U37" i="11" s="1"/>
  <c r="AQ37" i="11" s="1"/>
  <c r="AU37" i="11" s="1"/>
  <c r="AV37" i="11" s="1"/>
  <c r="P130" i="11"/>
  <c r="Q130" i="11" s="1"/>
  <c r="S130" i="11" s="1"/>
  <c r="U130" i="11" s="1"/>
  <c r="AT130" i="11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128" i="26"/>
  <c r="Q128" i="26" s="1"/>
  <c r="S128" i="26" s="1"/>
  <c r="U128" i="26" s="1"/>
  <c r="AT128" i="26" s="1"/>
  <c r="P114" i="31"/>
  <c r="Q114" i="31" s="1"/>
  <c r="S114" i="31" s="1"/>
  <c r="U114" i="31" s="1"/>
  <c r="AT114" i="31" s="1"/>
  <c r="AX114" i="31" s="1"/>
  <c r="P129" i="20"/>
  <c r="Q129" i="20" s="1"/>
  <c r="S129" i="20" s="1"/>
  <c r="U129" i="20" s="1"/>
  <c r="AT129" i="20" s="1"/>
  <c r="P83" i="27"/>
  <c r="Q83" i="27" s="1"/>
  <c r="S83" i="27" s="1"/>
  <c r="U83" i="27" s="1"/>
  <c r="AQ83" i="27" s="1"/>
  <c r="AU83" i="27" s="1"/>
  <c r="N83" i="4"/>
  <c r="O83" i="4" s="1"/>
  <c r="P113" i="16"/>
  <c r="Q113" i="16" s="1"/>
  <c r="S113" i="16" s="1"/>
  <c r="U113" i="16" s="1"/>
  <c r="AT113" i="16" s="1"/>
  <c r="AX113" i="16" s="1"/>
  <c r="O114" i="16"/>
  <c r="N52" i="21"/>
  <c r="O52" i="21" s="1"/>
  <c r="P129" i="33"/>
  <c r="Q129" i="33" s="1"/>
  <c r="S129" i="33" s="1"/>
  <c r="U129" i="33" s="1"/>
  <c r="AT129" i="33" s="1"/>
  <c r="AX130" i="1"/>
  <c r="BA130" i="1"/>
  <c r="O145" i="22"/>
  <c r="N52" i="14"/>
  <c r="O52" i="14" s="1"/>
  <c r="O144" i="20"/>
  <c r="P98" i="31"/>
  <c r="Q98" i="31" s="1"/>
  <c r="S98" i="31" s="1"/>
  <c r="U98" i="31" s="1"/>
  <c r="AJ98" i="31" s="1"/>
  <c r="AN98" i="31" s="1"/>
  <c r="N99" i="31"/>
  <c r="O99" i="31" s="1"/>
  <c r="AY132" i="25"/>
  <c r="P67" i="23"/>
  <c r="Q67" i="23" s="1"/>
  <c r="S67" i="23" s="1"/>
  <c r="U67" i="23" s="1"/>
  <c r="AQ67" i="23" s="1"/>
  <c r="AU67" i="23" s="1"/>
  <c r="O129" i="22"/>
  <c r="O113" i="18"/>
  <c r="AX129" i="11"/>
  <c r="BA129" i="11"/>
  <c r="N99" i="23"/>
  <c r="O99" i="23" s="1"/>
  <c r="P98" i="23"/>
  <c r="Q98" i="23" s="1"/>
  <c r="S98" i="23" s="1"/>
  <c r="U98" i="23" s="1"/>
  <c r="AJ98" i="23" s="1"/>
  <c r="AN98" i="23" s="1"/>
  <c r="P52" i="30"/>
  <c r="Q52" i="30" s="1"/>
  <c r="S52" i="30" s="1"/>
  <c r="U52" i="30" s="1"/>
  <c r="AQ52" i="30" s="1"/>
  <c r="AU52" i="30" s="1"/>
  <c r="P114" i="24"/>
  <c r="Q114" i="24" s="1"/>
  <c r="S114" i="24" s="1"/>
  <c r="U114" i="24" s="1"/>
  <c r="AT114" i="24" s="1"/>
  <c r="AX114" i="24" s="1"/>
  <c r="N115" i="24"/>
  <c r="O115" i="24" s="1"/>
  <c r="P129" i="30"/>
  <c r="Q129" i="30" s="1"/>
  <c r="S129" i="30" s="1"/>
  <c r="U129" i="30" s="1"/>
  <c r="AT129" i="30" s="1"/>
  <c r="P144" i="5"/>
  <c r="Q144" i="5" s="1"/>
  <c r="S144" i="5" s="1"/>
  <c r="U144" i="5" s="1"/>
  <c r="AT144" i="5" s="1"/>
  <c r="AX144" i="5" s="1"/>
  <c r="P145" i="12"/>
  <c r="Q145" i="12" s="1"/>
  <c r="S145" i="12" s="1"/>
  <c r="U145" i="12" s="1"/>
  <c r="AT145" i="12" s="1"/>
  <c r="AX145" i="12" s="1"/>
  <c r="P143" i="19"/>
  <c r="Q143" i="19" s="1"/>
  <c r="S143" i="19" s="1"/>
  <c r="U143" i="19" s="1"/>
  <c r="AT143" i="19" s="1"/>
  <c r="AX143" i="19" s="1"/>
  <c r="O144" i="19"/>
  <c r="P127" i="15"/>
  <c r="Q127" i="15" s="1"/>
  <c r="S127" i="15" s="1"/>
  <c r="U127" i="15" s="1"/>
  <c r="AT127" i="15" s="1"/>
  <c r="O128" i="15"/>
  <c r="P130" i="9"/>
  <c r="Q130" i="9" s="1"/>
  <c r="S130" i="9" s="1"/>
  <c r="U130" i="9" s="1"/>
  <c r="AT130" i="9" s="1"/>
  <c r="N115" i="4"/>
  <c r="P114" i="4"/>
  <c r="Q114" i="4" s="1"/>
  <c r="S114" i="4" s="1"/>
  <c r="U114" i="4" s="1"/>
  <c r="AT114" i="4" s="1"/>
  <c r="AX114" i="4" s="1"/>
  <c r="O115" i="4"/>
  <c r="AX128" i="22"/>
  <c r="BA128" i="22"/>
  <c r="N115" i="20"/>
  <c r="O115" i="20" s="1"/>
  <c r="AX129" i="23"/>
  <c r="BA129" i="23"/>
  <c r="P131" i="7"/>
  <c r="Q131" i="7" s="1"/>
  <c r="S131" i="7" s="1"/>
  <c r="U131" i="7" s="1"/>
  <c r="AT131" i="7" s="1"/>
  <c r="O132" i="7"/>
  <c r="P132" i="7" s="1"/>
  <c r="Q132" i="7" s="1"/>
  <c r="S132" i="7" s="1"/>
  <c r="U132" i="7" s="1"/>
  <c r="AT132" i="7" s="1"/>
  <c r="P98" i="4"/>
  <c r="Q98" i="4" s="1"/>
  <c r="S98" i="4" s="1"/>
  <c r="U98" i="4" s="1"/>
  <c r="AJ98" i="4" s="1"/>
  <c r="AN98" i="4" s="1"/>
  <c r="P83" i="6"/>
  <c r="Q83" i="6" s="1"/>
  <c r="S83" i="6" s="1"/>
  <c r="U83" i="6" s="1"/>
  <c r="AQ83" i="6" s="1"/>
  <c r="AU83" i="6" s="1"/>
  <c r="P129" i="18"/>
  <c r="Q129" i="18" s="1"/>
  <c r="S129" i="18" s="1"/>
  <c r="U129" i="18" s="1"/>
  <c r="AT129" i="18" s="1"/>
  <c r="O130" i="2"/>
  <c r="O83" i="2"/>
  <c r="N68" i="2"/>
  <c r="O68" i="2" s="1"/>
  <c r="O100" i="3"/>
  <c r="P100" i="3" s="1"/>
  <c r="Q100" i="3" s="1"/>
  <c r="S100" i="3" s="1"/>
  <c r="U100" i="3" s="1"/>
  <c r="AJ100" i="3" s="1"/>
  <c r="AN100" i="3" s="1"/>
  <c r="AO100" i="3" s="1"/>
  <c r="O84" i="7"/>
  <c r="P84" i="7" s="1"/>
  <c r="Q84" i="7" s="1"/>
  <c r="S84" i="7" s="1"/>
  <c r="U84" i="7" s="1"/>
  <c r="AQ84" i="7" s="1"/>
  <c r="AU84" i="7" s="1"/>
  <c r="AV84" i="7" s="1"/>
  <c r="O53" i="2"/>
  <c r="P53" i="2" s="1"/>
  <c r="Q53" i="2" s="1"/>
  <c r="S53" i="2" s="1"/>
  <c r="U53" i="2" s="1"/>
  <c r="AQ53" i="2" s="1"/>
  <c r="AU53" i="2" s="1"/>
  <c r="AV53" i="2" s="1"/>
  <c r="O114" i="6"/>
  <c r="BA128" i="30"/>
  <c r="AX128" i="30"/>
  <c r="P130" i="31"/>
  <c r="Q130" i="31" s="1"/>
  <c r="S130" i="31" s="1"/>
  <c r="U130" i="31" s="1"/>
  <c r="AT130" i="31" s="1"/>
  <c r="N115" i="8"/>
  <c r="O115" i="8" s="1"/>
  <c r="N36" i="23"/>
  <c r="P35" i="23"/>
  <c r="Q35" i="23" s="1"/>
  <c r="S35" i="23" s="1"/>
  <c r="U35" i="23" s="1"/>
  <c r="AQ35" i="23" s="1"/>
  <c r="AU35" i="23" s="1"/>
  <c r="O36" i="23"/>
  <c r="BA129" i="9"/>
  <c r="AX129" i="9"/>
  <c r="O83" i="26"/>
  <c r="O69" i="19"/>
  <c r="P69" i="19" s="1"/>
  <c r="Q69" i="19" s="1"/>
  <c r="S69" i="19" s="1"/>
  <c r="U69" i="19" s="1"/>
  <c r="AQ69" i="19" s="1"/>
  <c r="AU69" i="19" s="1"/>
  <c r="AV69" i="19" s="1"/>
  <c r="N36" i="15"/>
  <c r="O36" i="15" s="1"/>
  <c r="N115" i="13"/>
  <c r="O115" i="13" s="1"/>
  <c r="O98" i="11"/>
  <c r="P98" i="33"/>
  <c r="Q98" i="33" s="1"/>
  <c r="S98" i="33" s="1"/>
  <c r="U98" i="33" s="1"/>
  <c r="AJ98" i="33" s="1"/>
  <c r="AN98" i="33" s="1"/>
  <c r="P97" i="9"/>
  <c r="Q97" i="9" s="1"/>
  <c r="S97" i="9" s="1"/>
  <c r="U97" i="9" s="1"/>
  <c r="AJ97" i="9" s="1"/>
  <c r="AN97" i="9" s="1"/>
  <c r="P99" i="29"/>
  <c r="Q99" i="29" s="1"/>
  <c r="S99" i="29" s="1"/>
  <c r="U99" i="29" s="1"/>
  <c r="AJ99" i="29" s="1"/>
  <c r="AN99" i="29" s="1"/>
  <c r="N52" i="6"/>
  <c r="P51" i="6"/>
  <c r="Q51" i="6" s="1"/>
  <c r="S51" i="6" s="1"/>
  <c r="U51" i="6" s="1"/>
  <c r="AQ51" i="6" s="1"/>
  <c r="AU51" i="6" s="1"/>
  <c r="O52" i="6"/>
  <c r="P52" i="13"/>
  <c r="Q52" i="13" s="1"/>
  <c r="S52" i="13" s="1"/>
  <c r="U52" i="13" s="1"/>
  <c r="AQ52" i="13" s="1"/>
  <c r="AU52" i="13" s="1"/>
  <c r="P35" i="13"/>
  <c r="Q35" i="13" s="1"/>
  <c r="S35" i="13" s="1"/>
  <c r="U35" i="13" s="1"/>
  <c r="AQ35" i="13" s="1"/>
  <c r="AU35" i="13" s="1"/>
  <c r="N68" i="12"/>
  <c r="P67" i="12"/>
  <c r="Q67" i="12" s="1"/>
  <c r="S67" i="12" s="1"/>
  <c r="U67" i="12" s="1"/>
  <c r="AQ67" i="12" s="1"/>
  <c r="AU67" i="12" s="1"/>
  <c r="O68" i="12"/>
  <c r="AX129" i="2"/>
  <c r="BA129" i="2"/>
  <c r="P51" i="29"/>
  <c r="Q51" i="29" s="1"/>
  <c r="S51" i="29" s="1"/>
  <c r="U51" i="29" s="1"/>
  <c r="AQ51" i="29" s="1"/>
  <c r="AU51" i="29" s="1"/>
  <c r="N52" i="29"/>
  <c r="O52" i="29" s="1"/>
  <c r="O69" i="31"/>
  <c r="P69" i="31" s="1"/>
  <c r="Q69" i="31" s="1"/>
  <c r="S69" i="31" s="1"/>
  <c r="U69" i="31" s="1"/>
  <c r="AQ69" i="31" s="1"/>
  <c r="AU69" i="31" s="1"/>
  <c r="AV69" i="31" s="1"/>
  <c r="N146" i="30"/>
  <c r="O146" i="30" s="1"/>
  <c r="O98" i="17"/>
  <c r="O84" i="29"/>
  <c r="P84" i="29" s="1"/>
  <c r="Q84" i="29" s="1"/>
  <c r="S84" i="29" s="1"/>
  <c r="U84" i="29" s="1"/>
  <c r="AQ84" i="29" s="1"/>
  <c r="AU84" i="29" s="1"/>
  <c r="AV84" i="29" s="1"/>
  <c r="P67" i="27"/>
  <c r="Q67" i="27" s="1"/>
  <c r="S67" i="27" s="1"/>
  <c r="U67" i="27" s="1"/>
  <c r="AQ67" i="27" s="1"/>
  <c r="AU67" i="27" s="1"/>
  <c r="P81" i="15"/>
  <c r="Q81" i="15" s="1"/>
  <c r="S81" i="15" s="1"/>
  <c r="U81" i="15" s="1"/>
  <c r="AQ81" i="15" s="1"/>
  <c r="AU81" i="15" s="1"/>
  <c r="O82" i="15"/>
  <c r="P143" i="16"/>
  <c r="Q143" i="16" s="1"/>
  <c r="S143" i="16" s="1"/>
  <c r="U143" i="16" s="1"/>
  <c r="AT143" i="16" s="1"/>
  <c r="AX143" i="16" s="1"/>
  <c r="O144" i="16"/>
  <c r="P143" i="28"/>
  <c r="Q143" i="28" s="1"/>
  <c r="S143" i="28" s="1"/>
  <c r="U143" i="28" s="1"/>
  <c r="AT143" i="28" s="1"/>
  <c r="AX143" i="28" s="1"/>
  <c r="P143" i="14"/>
  <c r="Q143" i="14" s="1"/>
  <c r="S143" i="14" s="1"/>
  <c r="U143" i="14" s="1"/>
  <c r="AT143" i="14" s="1"/>
  <c r="AX143" i="14" s="1"/>
  <c r="N115" i="22"/>
  <c r="P114" i="22"/>
  <c r="Q114" i="22" s="1"/>
  <c r="S114" i="22" s="1"/>
  <c r="U114" i="22" s="1"/>
  <c r="AT114" i="22" s="1"/>
  <c r="AX114" i="22" s="1"/>
  <c r="O115" i="22"/>
  <c r="P36" i="10"/>
  <c r="Q36" i="10" s="1"/>
  <c r="S36" i="10" s="1"/>
  <c r="U36" i="10" s="1"/>
  <c r="AQ36" i="10" s="1"/>
  <c r="AU36" i="10" s="1"/>
  <c r="P83" i="13"/>
  <c r="Q83" i="13" s="1"/>
  <c r="S83" i="13" s="1"/>
  <c r="U83" i="13" s="1"/>
  <c r="AQ83" i="13" s="1"/>
  <c r="AU83" i="13" s="1"/>
  <c r="O51" i="24"/>
  <c r="O83" i="23"/>
  <c r="O52" i="1"/>
  <c r="O69" i="5"/>
  <c r="P69" i="5" s="1"/>
  <c r="Q69" i="5" s="1"/>
  <c r="S69" i="5" s="1"/>
  <c r="U69" i="5" s="1"/>
  <c r="AQ69" i="5" s="1"/>
  <c r="AU69" i="5" s="1"/>
  <c r="AV69" i="5" s="1"/>
  <c r="O99" i="7"/>
  <c r="P99" i="24"/>
  <c r="Q99" i="24" s="1"/>
  <c r="S99" i="24" s="1"/>
  <c r="U99" i="24" s="1"/>
  <c r="AJ99" i="24" s="1"/>
  <c r="AN99" i="24" s="1"/>
  <c r="O143" i="17"/>
  <c r="N36" i="25"/>
  <c r="O36" i="25" s="1"/>
  <c r="P113" i="15"/>
  <c r="Q113" i="15" s="1"/>
  <c r="S113" i="15" s="1"/>
  <c r="U113" i="15" s="1"/>
  <c r="AT113" i="15" s="1"/>
  <c r="AX113" i="15" s="1"/>
  <c r="P113" i="10"/>
  <c r="Q113" i="10" s="1"/>
  <c r="S113" i="10" s="1"/>
  <c r="U113" i="10" s="1"/>
  <c r="AT113" i="10" s="1"/>
  <c r="AX113" i="10" s="1"/>
  <c r="P98" i="15"/>
  <c r="Q98" i="15" s="1"/>
  <c r="S98" i="15" s="1"/>
  <c r="U98" i="15" s="1"/>
  <c r="AJ98" i="15" s="1"/>
  <c r="AN98" i="15" s="1"/>
  <c r="O129" i="10"/>
  <c r="P68" i="34" l="1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I13" i="34" s="1"/>
  <c r="K13" i="34" s="1"/>
  <c r="P36" i="25"/>
  <c r="Q36" i="25" s="1"/>
  <c r="S36" i="25" s="1"/>
  <c r="U36" i="25" s="1"/>
  <c r="AQ36" i="25" s="1"/>
  <c r="AU36" i="25" s="1"/>
  <c r="O37" i="25"/>
  <c r="P37" i="25" s="1"/>
  <c r="Q37" i="25" s="1"/>
  <c r="S37" i="25" s="1"/>
  <c r="U37" i="25" s="1"/>
  <c r="AQ37" i="25" s="1"/>
  <c r="AU37" i="25" s="1"/>
  <c r="P68" i="15"/>
  <c r="Q68" i="15" s="1"/>
  <c r="S68" i="15" s="1"/>
  <c r="U68" i="15" s="1"/>
  <c r="AQ68" i="15" s="1"/>
  <c r="AU68" i="15" s="1"/>
  <c r="P115" i="23"/>
  <c r="Q115" i="23" s="1"/>
  <c r="S115" i="23" s="1"/>
  <c r="U115" i="23" s="1"/>
  <c r="AT115" i="23" s="1"/>
  <c r="AX115" i="23" s="1"/>
  <c r="O116" i="23"/>
  <c r="P116" i="23" s="1"/>
  <c r="Q116" i="23" s="1"/>
  <c r="S116" i="23" s="1"/>
  <c r="U116" i="23" s="1"/>
  <c r="AT116" i="23" s="1"/>
  <c r="AX116" i="23" s="1"/>
  <c r="AY116" i="23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P68" i="14"/>
  <c r="Q68" i="14" s="1"/>
  <c r="S68" i="14" s="1"/>
  <c r="U68" i="14" s="1"/>
  <c r="AQ68" i="14" s="1"/>
  <c r="AU68" i="14" s="1"/>
  <c r="P99" i="23"/>
  <c r="Q99" i="23" s="1"/>
  <c r="S99" i="23" s="1"/>
  <c r="U99" i="23" s="1"/>
  <c r="AJ99" i="23" s="1"/>
  <c r="AN99" i="23" s="1"/>
  <c r="O100" i="23"/>
  <c r="P100" i="23" s="1"/>
  <c r="Q100" i="23" s="1"/>
  <c r="S100" i="23" s="1"/>
  <c r="U100" i="23" s="1"/>
  <c r="AJ100" i="23" s="1"/>
  <c r="AN100" i="23" s="1"/>
  <c r="AO100" i="23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99" i="26"/>
  <c r="Q99" i="26" s="1"/>
  <c r="S99" i="26" s="1"/>
  <c r="U99" i="26" s="1"/>
  <c r="AJ99" i="26" s="1"/>
  <c r="AN99" i="26" s="1"/>
  <c r="O100" i="26"/>
  <c r="P100" i="26" s="1"/>
  <c r="Q100" i="26" s="1"/>
  <c r="S100" i="26" s="1"/>
  <c r="U100" i="26" s="1"/>
  <c r="AJ100" i="26" s="1"/>
  <c r="AN100" i="26" s="1"/>
  <c r="AO100" i="26" s="1"/>
  <c r="P68" i="33"/>
  <c r="Q68" i="33" s="1"/>
  <c r="S68" i="33" s="1"/>
  <c r="U68" i="33" s="1"/>
  <c r="AQ68" i="33" s="1"/>
  <c r="AU68" i="33" s="1"/>
  <c r="O69" i="33"/>
  <c r="P69" i="33" s="1"/>
  <c r="Q69" i="33" s="1"/>
  <c r="S69" i="33" s="1"/>
  <c r="U69" i="33" s="1"/>
  <c r="AQ69" i="33" s="1"/>
  <c r="AU69" i="33" s="1"/>
  <c r="AV69" i="33" s="1"/>
  <c r="P115" i="8"/>
  <c r="Q115" i="8" s="1"/>
  <c r="S115" i="8" s="1"/>
  <c r="U115" i="8" s="1"/>
  <c r="AT115" i="8" s="1"/>
  <c r="AX115" i="8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P115" i="24"/>
  <c r="Q115" i="24" s="1"/>
  <c r="S115" i="24" s="1"/>
  <c r="U115" i="24" s="1"/>
  <c r="AT115" i="24" s="1"/>
  <c r="AX115" i="24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68" i="2"/>
  <c r="Q68" i="2" s="1"/>
  <c r="S68" i="2" s="1"/>
  <c r="U68" i="2" s="1"/>
  <c r="AQ68" i="2" s="1"/>
  <c r="AU68" i="2" s="1"/>
  <c r="P52" i="19"/>
  <c r="Q52" i="19" s="1"/>
  <c r="S52" i="19" s="1"/>
  <c r="U52" i="19" s="1"/>
  <c r="AQ52" i="19" s="1"/>
  <c r="AU52" i="19" s="1"/>
  <c r="O53" i="19"/>
  <c r="P53" i="19" s="1"/>
  <c r="Q53" i="19" s="1"/>
  <c r="S53" i="19" s="1"/>
  <c r="U53" i="19" s="1"/>
  <c r="AQ53" i="19" s="1"/>
  <c r="AU53" i="19" s="1"/>
  <c r="AV53" i="19" s="1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P52" i="27"/>
  <c r="Q52" i="27" s="1"/>
  <c r="S52" i="27" s="1"/>
  <c r="U52" i="27" s="1"/>
  <c r="AQ52" i="27" s="1"/>
  <c r="AU52" i="27" s="1"/>
  <c r="P131" i="29"/>
  <c r="Q131" i="29" s="1"/>
  <c r="S131" i="29" s="1"/>
  <c r="U131" i="29" s="1"/>
  <c r="AT131" i="29" s="1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115" i="7"/>
  <c r="Q115" i="7" s="1"/>
  <c r="S115" i="7" s="1"/>
  <c r="U115" i="7" s="1"/>
  <c r="AT115" i="7" s="1"/>
  <c r="AX115" i="7" s="1"/>
  <c r="N99" i="13"/>
  <c r="P98" i="13"/>
  <c r="Q98" i="13" s="1"/>
  <c r="S98" i="13" s="1"/>
  <c r="U98" i="13" s="1"/>
  <c r="AJ98" i="13" s="1"/>
  <c r="AN98" i="13" s="1"/>
  <c r="O99" i="13"/>
  <c r="P145" i="24"/>
  <c r="Q145" i="24" s="1"/>
  <c r="S145" i="24" s="1"/>
  <c r="U145" i="24" s="1"/>
  <c r="AT145" i="24" s="1"/>
  <c r="AX145" i="24" s="1"/>
  <c r="P130" i="27"/>
  <c r="Q130" i="27" s="1"/>
  <c r="S130" i="27" s="1"/>
  <c r="U130" i="27" s="1"/>
  <c r="AT130" i="27" s="1"/>
  <c r="N131" i="27"/>
  <c r="O131" i="27"/>
  <c r="O114" i="15"/>
  <c r="P83" i="2"/>
  <c r="Q83" i="2" s="1"/>
  <c r="S83" i="2" s="1"/>
  <c r="U83" i="2" s="1"/>
  <c r="AQ83" i="2" s="1"/>
  <c r="AU83" i="2" s="1"/>
  <c r="O130" i="30"/>
  <c r="N68" i="23"/>
  <c r="N131" i="11"/>
  <c r="BA131" i="1"/>
  <c r="AX131" i="1"/>
  <c r="N99" i="18"/>
  <c r="O68" i="17"/>
  <c r="O82" i="21"/>
  <c r="P113" i="27"/>
  <c r="Q113" i="27" s="1"/>
  <c r="S113" i="27" s="1"/>
  <c r="U113" i="27" s="1"/>
  <c r="AT113" i="27" s="1"/>
  <c r="AX113" i="27" s="1"/>
  <c r="O114" i="27"/>
  <c r="BA129" i="27"/>
  <c r="AX129" i="27"/>
  <c r="O37" i="27"/>
  <c r="P37" i="27" s="1"/>
  <c r="Q37" i="27" s="1"/>
  <c r="S37" i="27" s="1"/>
  <c r="U37" i="27" s="1"/>
  <c r="AQ37" i="27" s="1"/>
  <c r="AU37" i="27" s="1"/>
  <c r="AV37" i="27" s="1"/>
  <c r="P130" i="2"/>
  <c r="Q130" i="2" s="1"/>
  <c r="S130" i="2" s="1"/>
  <c r="U130" i="2" s="1"/>
  <c r="AT130" i="2" s="1"/>
  <c r="O144" i="14"/>
  <c r="O100" i="29"/>
  <c r="P100" i="29" s="1"/>
  <c r="Q100" i="29" s="1"/>
  <c r="S100" i="29" s="1"/>
  <c r="U100" i="29" s="1"/>
  <c r="AJ100" i="29" s="1"/>
  <c r="AN100" i="29" s="1"/>
  <c r="AO100" i="29" s="1"/>
  <c r="O130" i="18"/>
  <c r="O84" i="27"/>
  <c r="P84" i="27" s="1"/>
  <c r="Q84" i="27" s="1"/>
  <c r="S84" i="27" s="1"/>
  <c r="U84" i="27" s="1"/>
  <c r="AQ84" i="27" s="1"/>
  <c r="AU84" i="27" s="1"/>
  <c r="AV84" i="27" s="1"/>
  <c r="N115" i="17"/>
  <c r="O115" i="17" s="1"/>
  <c r="O146" i="18"/>
  <c r="N131" i="12"/>
  <c r="O131" i="12" s="1"/>
  <c r="N68" i="17"/>
  <c r="P36" i="30"/>
  <c r="Q36" i="30" s="1"/>
  <c r="S36" i="30" s="1"/>
  <c r="U36" i="30" s="1"/>
  <c r="AQ36" i="30" s="1"/>
  <c r="AU36" i="30" s="1"/>
  <c r="O132" i="8"/>
  <c r="P132" i="8" s="1"/>
  <c r="Q132" i="8" s="1"/>
  <c r="S132" i="8" s="1"/>
  <c r="U132" i="8" s="1"/>
  <c r="AT132" i="8" s="1"/>
  <c r="BA131" i="8"/>
  <c r="AX131" i="8"/>
  <c r="O100" i="24"/>
  <c r="P100" i="24" s="1"/>
  <c r="Q100" i="24" s="1"/>
  <c r="S100" i="24" s="1"/>
  <c r="U100" i="24" s="1"/>
  <c r="AJ100" i="24" s="1"/>
  <c r="AN100" i="24" s="1"/>
  <c r="AO100" i="24" s="1"/>
  <c r="O144" i="28"/>
  <c r="O98" i="9"/>
  <c r="O84" i="6"/>
  <c r="P84" i="6" s="1"/>
  <c r="Q84" i="6" s="1"/>
  <c r="S84" i="6" s="1"/>
  <c r="U84" i="6" s="1"/>
  <c r="AQ84" i="6" s="1"/>
  <c r="AU84" i="6" s="1"/>
  <c r="AV84" i="6" s="1"/>
  <c r="O131" i="9"/>
  <c r="O130" i="20"/>
  <c r="N83" i="19"/>
  <c r="O83" i="19" s="1"/>
  <c r="O131" i="21"/>
  <c r="N115" i="9"/>
  <c r="O115" i="9" s="1"/>
  <c r="N146" i="18"/>
  <c r="O52" i="17"/>
  <c r="O99" i="8"/>
  <c r="O99" i="5"/>
  <c r="P129" i="17"/>
  <c r="Q129" i="17" s="1"/>
  <c r="S129" i="17" s="1"/>
  <c r="U129" i="17" s="1"/>
  <c r="AT129" i="17" s="1"/>
  <c r="O130" i="17"/>
  <c r="P81" i="14"/>
  <c r="Q81" i="14" s="1"/>
  <c r="S81" i="14" s="1"/>
  <c r="U81" i="14" s="1"/>
  <c r="AQ81" i="14" s="1"/>
  <c r="AU81" i="14" s="1"/>
  <c r="O82" i="14"/>
  <c r="O53" i="28"/>
  <c r="P53" i="28" s="1"/>
  <c r="Q53" i="28" s="1"/>
  <c r="S53" i="28" s="1"/>
  <c r="U53" i="28" s="1"/>
  <c r="AQ53" i="28" s="1"/>
  <c r="AU53" i="28" s="1"/>
  <c r="AV53" i="28" s="1"/>
  <c r="O116" i="21"/>
  <c r="P116" i="21" s="1"/>
  <c r="Q116" i="21" s="1"/>
  <c r="S116" i="21" s="1"/>
  <c r="U116" i="21" s="1"/>
  <c r="AT116" i="21" s="1"/>
  <c r="AX116" i="21" s="1"/>
  <c r="AY116" i="21" s="1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P98" i="22"/>
  <c r="Q98" i="22" s="1"/>
  <c r="S98" i="22" s="1"/>
  <c r="U98" i="22" s="1"/>
  <c r="AJ98" i="22" s="1"/>
  <c r="AN98" i="22" s="1"/>
  <c r="N83" i="31"/>
  <c r="O83" i="31" s="1"/>
  <c r="P82" i="31"/>
  <c r="Q82" i="31" s="1"/>
  <c r="S82" i="31" s="1"/>
  <c r="U82" i="31" s="1"/>
  <c r="AQ82" i="31" s="1"/>
  <c r="AU82" i="31" s="1"/>
  <c r="N131" i="9"/>
  <c r="O53" i="30"/>
  <c r="P53" i="30" s="1"/>
  <c r="Q53" i="30" s="1"/>
  <c r="S53" i="30" s="1"/>
  <c r="U53" i="30" s="1"/>
  <c r="AQ53" i="30" s="1"/>
  <c r="AU53" i="30" s="1"/>
  <c r="AV53" i="30" s="1"/>
  <c r="AX129" i="20"/>
  <c r="BA129" i="20"/>
  <c r="BA130" i="21"/>
  <c r="AX130" i="21"/>
  <c r="O83" i="9"/>
  <c r="P114" i="5"/>
  <c r="Q114" i="5" s="1"/>
  <c r="S114" i="5" s="1"/>
  <c r="U114" i="5" s="1"/>
  <c r="AT114" i="5" s="1"/>
  <c r="AX114" i="5" s="1"/>
  <c r="O145" i="4"/>
  <c r="P145" i="7"/>
  <c r="Q145" i="7" s="1"/>
  <c r="S145" i="7" s="1"/>
  <c r="U145" i="7" s="1"/>
  <c r="AT145" i="7" s="1"/>
  <c r="AX145" i="7" s="1"/>
  <c r="P98" i="14"/>
  <c r="Q98" i="14" s="1"/>
  <c r="S98" i="14" s="1"/>
  <c r="U98" i="14" s="1"/>
  <c r="AJ98" i="14" s="1"/>
  <c r="AN98" i="14" s="1"/>
  <c r="O69" i="28"/>
  <c r="P69" i="28" s="1"/>
  <c r="Q69" i="28" s="1"/>
  <c r="S69" i="28" s="1"/>
  <c r="U69" i="28" s="1"/>
  <c r="AQ69" i="28" s="1"/>
  <c r="AU69" i="28" s="1"/>
  <c r="AV69" i="28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BA130" i="9"/>
  <c r="AX130" i="9"/>
  <c r="P144" i="20"/>
  <c r="Q144" i="20" s="1"/>
  <c r="S144" i="20" s="1"/>
  <c r="U144" i="20" s="1"/>
  <c r="AT144" i="20" s="1"/>
  <c r="AX144" i="20" s="1"/>
  <c r="O145" i="20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99" i="10"/>
  <c r="Q99" i="10" s="1"/>
  <c r="S99" i="10" s="1"/>
  <c r="U99" i="10" s="1"/>
  <c r="AJ99" i="10" s="1"/>
  <c r="AN99" i="10" s="1"/>
  <c r="O100" i="10"/>
  <c r="P100" i="10" s="1"/>
  <c r="Q100" i="10" s="1"/>
  <c r="S100" i="10" s="1"/>
  <c r="U100" i="10" s="1"/>
  <c r="AJ100" i="10" s="1"/>
  <c r="AN100" i="10" s="1"/>
  <c r="AO100" i="10" s="1"/>
  <c r="P130" i="5"/>
  <c r="Q130" i="5" s="1"/>
  <c r="S130" i="5" s="1"/>
  <c r="U130" i="5" s="1"/>
  <c r="AT130" i="5" s="1"/>
  <c r="P130" i="6"/>
  <c r="Q130" i="6" s="1"/>
  <c r="S130" i="6" s="1"/>
  <c r="U130" i="6" s="1"/>
  <c r="AT130" i="6" s="1"/>
  <c r="BA130" i="19"/>
  <c r="AX130" i="19"/>
  <c r="BA132" i="1"/>
  <c r="BB132" i="1" s="1"/>
  <c r="AX132" i="1"/>
  <c r="AX129" i="30"/>
  <c r="BA129" i="30"/>
  <c r="P98" i="16"/>
  <c r="Q98" i="16" s="1"/>
  <c r="S98" i="16" s="1"/>
  <c r="U98" i="16" s="1"/>
  <c r="AJ98" i="16" s="1"/>
  <c r="AN98" i="16" s="1"/>
  <c r="AX130" i="12"/>
  <c r="BA130" i="12"/>
  <c r="BA130" i="31"/>
  <c r="AX130" i="31"/>
  <c r="P128" i="15"/>
  <c r="Q128" i="15" s="1"/>
  <c r="S128" i="15" s="1"/>
  <c r="U128" i="15" s="1"/>
  <c r="AT128" i="15" s="1"/>
  <c r="O129" i="15"/>
  <c r="P52" i="14"/>
  <c r="Q52" i="14" s="1"/>
  <c r="S52" i="14" s="1"/>
  <c r="U52" i="14" s="1"/>
  <c r="AQ52" i="14" s="1"/>
  <c r="AU52" i="14" s="1"/>
  <c r="N99" i="20"/>
  <c r="O99" i="20" s="1"/>
  <c r="P130" i="13"/>
  <c r="Q130" i="13" s="1"/>
  <c r="S130" i="13" s="1"/>
  <c r="U130" i="13" s="1"/>
  <c r="AT130" i="13" s="1"/>
  <c r="P144" i="33"/>
  <c r="Q144" i="33" s="1"/>
  <c r="S144" i="33" s="1"/>
  <c r="U144" i="33" s="1"/>
  <c r="AT144" i="33" s="1"/>
  <c r="AX144" i="33" s="1"/>
  <c r="BA129" i="5"/>
  <c r="AX129" i="5"/>
  <c r="P114" i="2"/>
  <c r="Q114" i="2" s="1"/>
  <c r="S114" i="2" s="1"/>
  <c r="U114" i="2" s="1"/>
  <c r="AT114" i="2" s="1"/>
  <c r="AX114" i="2" s="1"/>
  <c r="P129" i="14"/>
  <c r="Q129" i="14" s="1"/>
  <c r="S129" i="14" s="1"/>
  <c r="U129" i="14" s="1"/>
  <c r="AT129" i="14" s="1"/>
  <c r="N83" i="28"/>
  <c r="P82" i="28"/>
  <c r="Q82" i="28" s="1"/>
  <c r="S82" i="28" s="1"/>
  <c r="U82" i="28" s="1"/>
  <c r="AQ82" i="28" s="1"/>
  <c r="AU82" i="28" s="1"/>
  <c r="O83" i="28"/>
  <c r="BA129" i="6"/>
  <c r="AX129" i="6"/>
  <c r="N131" i="19"/>
  <c r="O131" i="19" s="1"/>
  <c r="P97" i="28"/>
  <c r="Q97" i="28" s="1"/>
  <c r="S97" i="28" s="1"/>
  <c r="U97" i="28" s="1"/>
  <c r="AJ97" i="28" s="1"/>
  <c r="AN97" i="28" s="1"/>
  <c r="P36" i="23"/>
  <c r="Q36" i="23" s="1"/>
  <c r="S36" i="23" s="1"/>
  <c r="U36" i="23" s="1"/>
  <c r="AQ36" i="23" s="1"/>
  <c r="AU36" i="23" s="1"/>
  <c r="P99" i="7"/>
  <c r="Q99" i="7" s="1"/>
  <c r="S99" i="7" s="1"/>
  <c r="U99" i="7" s="1"/>
  <c r="AJ99" i="7" s="1"/>
  <c r="AN99" i="7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N99" i="33"/>
  <c r="O99" i="33" s="1"/>
  <c r="N131" i="31"/>
  <c r="O131" i="31" s="1"/>
  <c r="N99" i="4"/>
  <c r="O99" i="4" s="1"/>
  <c r="BA127" i="15"/>
  <c r="AX127" i="15"/>
  <c r="P145" i="22"/>
  <c r="Q145" i="22" s="1"/>
  <c r="S145" i="22" s="1"/>
  <c r="U145" i="22" s="1"/>
  <c r="AT145" i="22" s="1"/>
  <c r="AX145" i="22" s="1"/>
  <c r="N115" i="31"/>
  <c r="O115" i="31" s="1"/>
  <c r="AX129" i="13"/>
  <c r="BA129" i="13"/>
  <c r="O37" i="6"/>
  <c r="P37" i="6" s="1"/>
  <c r="Q37" i="6" s="1"/>
  <c r="S37" i="6" s="1"/>
  <c r="U37" i="6" s="1"/>
  <c r="AQ37" i="6" s="1"/>
  <c r="AU37" i="6" s="1"/>
  <c r="AV37" i="6" s="1"/>
  <c r="O146" i="9"/>
  <c r="AX130" i="29"/>
  <c r="BA130" i="29"/>
  <c r="P145" i="10"/>
  <c r="Q145" i="10" s="1"/>
  <c r="S145" i="10" s="1"/>
  <c r="U145" i="10" s="1"/>
  <c r="AT145" i="10" s="1"/>
  <c r="AX145" i="10" s="1"/>
  <c r="N115" i="12"/>
  <c r="O115" i="12" s="1"/>
  <c r="P83" i="12"/>
  <c r="Q83" i="12" s="1"/>
  <c r="S83" i="12" s="1"/>
  <c r="U83" i="12" s="1"/>
  <c r="AQ83" i="12" s="1"/>
  <c r="AU83" i="12" s="1"/>
  <c r="BA130" i="11"/>
  <c r="AX130" i="11"/>
  <c r="P83" i="23"/>
  <c r="Q83" i="23" s="1"/>
  <c r="S83" i="23" s="1"/>
  <c r="U83" i="23" s="1"/>
  <c r="AQ83" i="23" s="1"/>
  <c r="AU83" i="23" s="1"/>
  <c r="AX132" i="7"/>
  <c r="BA132" i="7"/>
  <c r="P114" i="26"/>
  <c r="Q114" i="26" s="1"/>
  <c r="S114" i="26" s="1"/>
  <c r="U114" i="26" s="1"/>
  <c r="AT114" i="26" s="1"/>
  <c r="AX114" i="26" s="1"/>
  <c r="P144" i="21"/>
  <c r="Q144" i="21" s="1"/>
  <c r="S144" i="21" s="1"/>
  <c r="U144" i="21" s="1"/>
  <c r="AT144" i="21" s="1"/>
  <c r="AX144" i="21" s="1"/>
  <c r="O145" i="21"/>
  <c r="P146" i="31"/>
  <c r="Q146" i="31" s="1"/>
  <c r="S146" i="31" s="1"/>
  <c r="U146" i="31" s="1"/>
  <c r="AT146" i="31" s="1"/>
  <c r="AX146" i="31" s="1"/>
  <c r="P130" i="23"/>
  <c r="Q130" i="23" s="1"/>
  <c r="S130" i="23" s="1"/>
  <c r="U130" i="23" s="1"/>
  <c r="AT130" i="23" s="1"/>
  <c r="N131" i="24"/>
  <c r="P130" i="24"/>
  <c r="Q130" i="24" s="1"/>
  <c r="S130" i="24" s="1"/>
  <c r="U130" i="24" s="1"/>
  <c r="AT130" i="24" s="1"/>
  <c r="O131" i="24"/>
  <c r="P98" i="17"/>
  <c r="Q98" i="17" s="1"/>
  <c r="S98" i="17" s="1"/>
  <c r="U98" i="17" s="1"/>
  <c r="AJ98" i="17" s="1"/>
  <c r="AN98" i="17" s="1"/>
  <c r="N99" i="17"/>
  <c r="O99" i="17"/>
  <c r="P144" i="16"/>
  <c r="Q144" i="16" s="1"/>
  <c r="S144" i="16" s="1"/>
  <c r="U144" i="16" s="1"/>
  <c r="AT144" i="16" s="1"/>
  <c r="AX144" i="16" s="1"/>
  <c r="O145" i="16"/>
  <c r="P82" i="15"/>
  <c r="Q82" i="15" s="1"/>
  <c r="S82" i="15" s="1"/>
  <c r="U82" i="15" s="1"/>
  <c r="AQ82" i="15" s="1"/>
  <c r="AU82" i="15" s="1"/>
  <c r="P98" i="11"/>
  <c r="Q98" i="11" s="1"/>
  <c r="S98" i="11" s="1"/>
  <c r="U98" i="11" s="1"/>
  <c r="AJ98" i="11" s="1"/>
  <c r="AN98" i="11" s="1"/>
  <c r="P129" i="10"/>
  <c r="Q129" i="10" s="1"/>
  <c r="S129" i="10" s="1"/>
  <c r="U129" i="10" s="1"/>
  <c r="AT129" i="10" s="1"/>
  <c r="O130" i="10"/>
  <c r="P51" i="24"/>
  <c r="Q51" i="24" s="1"/>
  <c r="S51" i="24" s="1"/>
  <c r="U51" i="24" s="1"/>
  <c r="AQ51" i="24" s="1"/>
  <c r="AU51" i="24" s="1"/>
  <c r="N52" i="24"/>
  <c r="O36" i="13"/>
  <c r="P115" i="13"/>
  <c r="Q115" i="13" s="1"/>
  <c r="S115" i="13" s="1"/>
  <c r="U115" i="13" s="1"/>
  <c r="AT115" i="13" s="1"/>
  <c r="AX115" i="13" s="1"/>
  <c r="AX131" i="7"/>
  <c r="BA131" i="7"/>
  <c r="O129" i="26"/>
  <c r="N83" i="3"/>
  <c r="O83" i="3" s="1"/>
  <c r="O99" i="6"/>
  <c r="N146" i="9"/>
  <c r="O146" i="29"/>
  <c r="N146" i="11"/>
  <c r="O146" i="11" s="1"/>
  <c r="N146" i="13"/>
  <c r="O146" i="13" s="1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P145" i="8"/>
  <c r="Q145" i="8" s="1"/>
  <c r="S145" i="8" s="1"/>
  <c r="U145" i="8" s="1"/>
  <c r="AT145" i="8" s="1"/>
  <c r="AX145" i="8" s="1"/>
  <c r="P114" i="3"/>
  <c r="Q114" i="3" s="1"/>
  <c r="S114" i="3" s="1"/>
  <c r="U114" i="3" s="1"/>
  <c r="AT114" i="3" s="1"/>
  <c r="AX114" i="3" s="1"/>
  <c r="P143" i="17"/>
  <c r="Q143" i="17" s="1"/>
  <c r="S143" i="17" s="1"/>
  <c r="U143" i="17" s="1"/>
  <c r="AT143" i="17" s="1"/>
  <c r="AX143" i="17" s="1"/>
  <c r="O144" i="17"/>
  <c r="P144" i="3"/>
  <c r="Q144" i="3" s="1"/>
  <c r="S144" i="3" s="1"/>
  <c r="U144" i="3" s="1"/>
  <c r="AT144" i="3" s="1"/>
  <c r="AX144" i="3" s="1"/>
  <c r="P144" i="19"/>
  <c r="Q144" i="19" s="1"/>
  <c r="S144" i="19" s="1"/>
  <c r="U144" i="19" s="1"/>
  <c r="AT144" i="19" s="1"/>
  <c r="AX144" i="19" s="1"/>
  <c r="O99" i="15"/>
  <c r="O84" i="13"/>
  <c r="P84" i="13" s="1"/>
  <c r="Q84" i="13" s="1"/>
  <c r="S84" i="13" s="1"/>
  <c r="U84" i="13" s="1"/>
  <c r="AQ84" i="13" s="1"/>
  <c r="AU84" i="13" s="1"/>
  <c r="AV84" i="13" s="1"/>
  <c r="O68" i="27"/>
  <c r="N36" i="13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114" i="6"/>
  <c r="Q114" i="6" s="1"/>
  <c r="S114" i="6" s="1"/>
  <c r="U114" i="6" s="1"/>
  <c r="AT114" i="6" s="1"/>
  <c r="AX114" i="6" s="1"/>
  <c r="N115" i="6"/>
  <c r="O115" i="6"/>
  <c r="O130" i="33"/>
  <c r="BA128" i="26"/>
  <c r="AX128" i="26"/>
  <c r="O69" i="7"/>
  <c r="P69" i="7" s="1"/>
  <c r="Q69" i="7" s="1"/>
  <c r="S69" i="7" s="1"/>
  <c r="U69" i="7" s="1"/>
  <c r="AQ69" i="7" s="1"/>
  <c r="AU69" i="7" s="1"/>
  <c r="AV69" i="7" s="1"/>
  <c r="N146" i="25"/>
  <c r="P145" i="25"/>
  <c r="Q145" i="25" s="1"/>
  <c r="S145" i="25" s="1"/>
  <c r="U145" i="25" s="1"/>
  <c r="AT145" i="25" s="1"/>
  <c r="AX145" i="25" s="1"/>
  <c r="O146" i="25"/>
  <c r="P128" i="16"/>
  <c r="Q128" i="16" s="1"/>
  <c r="S128" i="16" s="1"/>
  <c r="U128" i="16" s="1"/>
  <c r="AT128" i="16" s="1"/>
  <c r="O129" i="16"/>
  <c r="N115" i="28"/>
  <c r="O115" i="28" s="1"/>
  <c r="P114" i="28"/>
  <c r="Q114" i="28" s="1"/>
  <c r="S114" i="28" s="1"/>
  <c r="U114" i="28" s="1"/>
  <c r="AT114" i="28" s="1"/>
  <c r="AX114" i="28" s="1"/>
  <c r="N99" i="1"/>
  <c r="P98" i="1"/>
  <c r="Q98" i="1" s="1"/>
  <c r="S98" i="1" s="1"/>
  <c r="U98" i="1" s="1"/>
  <c r="AJ98" i="1" s="1"/>
  <c r="AN98" i="1" s="1"/>
  <c r="O99" i="1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P114" i="30"/>
  <c r="Q114" i="30" s="1"/>
  <c r="S114" i="30" s="1"/>
  <c r="U114" i="30" s="1"/>
  <c r="AT114" i="30" s="1"/>
  <c r="AX114" i="30" s="1"/>
  <c r="BA129" i="18"/>
  <c r="AX129" i="18"/>
  <c r="AX129" i="33"/>
  <c r="BA129" i="33"/>
  <c r="P144" i="23"/>
  <c r="Q144" i="23" s="1"/>
  <c r="S144" i="23" s="1"/>
  <c r="U144" i="23" s="1"/>
  <c r="AT144" i="23" s="1"/>
  <c r="AX144" i="23" s="1"/>
  <c r="O145" i="23"/>
  <c r="P128" i="4"/>
  <c r="Q128" i="4" s="1"/>
  <c r="S128" i="4" s="1"/>
  <c r="U128" i="4" s="1"/>
  <c r="AT128" i="4" s="1"/>
  <c r="N68" i="22"/>
  <c r="O68" i="22" s="1"/>
  <c r="P52" i="6"/>
  <c r="Q52" i="6" s="1"/>
  <c r="S52" i="6" s="1"/>
  <c r="U52" i="6" s="1"/>
  <c r="AQ52" i="6" s="1"/>
  <c r="AU52" i="6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144" i="15"/>
  <c r="Q144" i="15" s="1"/>
  <c r="S144" i="15" s="1"/>
  <c r="U144" i="15" s="1"/>
  <c r="AT144" i="15" s="1"/>
  <c r="AX144" i="15" s="1"/>
  <c r="O145" i="15"/>
  <c r="P68" i="4"/>
  <c r="Q68" i="4" s="1"/>
  <c r="S68" i="4" s="1"/>
  <c r="U68" i="4" s="1"/>
  <c r="AQ68" i="4" s="1"/>
  <c r="AU68" i="4" s="1"/>
  <c r="O69" i="4"/>
  <c r="P69" i="4" s="1"/>
  <c r="Q69" i="4" s="1"/>
  <c r="S69" i="4" s="1"/>
  <c r="U69" i="4" s="1"/>
  <c r="AQ69" i="4" s="1"/>
  <c r="AU69" i="4" s="1"/>
  <c r="AV69" i="4" s="1"/>
  <c r="P113" i="18"/>
  <c r="Q113" i="18" s="1"/>
  <c r="S113" i="18" s="1"/>
  <c r="U113" i="18" s="1"/>
  <c r="AT113" i="18" s="1"/>
  <c r="AX113" i="18" s="1"/>
  <c r="O114" i="18"/>
  <c r="N99" i="15"/>
  <c r="O37" i="10"/>
  <c r="P37" i="10" s="1"/>
  <c r="Q37" i="10" s="1"/>
  <c r="S37" i="10" s="1"/>
  <c r="U37" i="10" s="1"/>
  <c r="AQ37" i="10" s="1"/>
  <c r="AU37" i="10" s="1"/>
  <c r="AV37" i="10" s="1"/>
  <c r="N68" i="27"/>
  <c r="O53" i="13"/>
  <c r="P53" i="13" s="1"/>
  <c r="Q53" i="13" s="1"/>
  <c r="S53" i="13" s="1"/>
  <c r="U53" i="13" s="1"/>
  <c r="AQ53" i="13" s="1"/>
  <c r="AU53" i="13" s="1"/>
  <c r="AV53" i="13" s="1"/>
  <c r="P83" i="26"/>
  <c r="Q83" i="26" s="1"/>
  <c r="S83" i="26" s="1"/>
  <c r="U83" i="26" s="1"/>
  <c r="AQ83" i="26" s="1"/>
  <c r="AU83" i="26" s="1"/>
  <c r="O84" i="26"/>
  <c r="P84" i="26" s="1"/>
  <c r="Q84" i="26" s="1"/>
  <c r="S84" i="26" s="1"/>
  <c r="U84" i="26" s="1"/>
  <c r="AQ84" i="26" s="1"/>
  <c r="AU84" i="26" s="1"/>
  <c r="AV84" i="26" s="1"/>
  <c r="N146" i="12"/>
  <c r="O146" i="12" s="1"/>
  <c r="P129" i="22"/>
  <c r="Q129" i="22" s="1"/>
  <c r="S129" i="22" s="1"/>
  <c r="U129" i="22" s="1"/>
  <c r="AT129" i="22" s="1"/>
  <c r="O130" i="22"/>
  <c r="N36" i="4"/>
  <c r="O36" i="4" s="1"/>
  <c r="O114" i="14"/>
  <c r="O37" i="2"/>
  <c r="P37" i="2" s="1"/>
  <c r="Q37" i="2" s="1"/>
  <c r="S37" i="2" s="1"/>
  <c r="U37" i="2" s="1"/>
  <c r="AQ37" i="2" s="1"/>
  <c r="AU37" i="2" s="1"/>
  <c r="AV37" i="2" s="1"/>
  <c r="O53" i="4"/>
  <c r="P53" i="4" s="1"/>
  <c r="Q53" i="4" s="1"/>
  <c r="S53" i="4" s="1"/>
  <c r="U53" i="4" s="1"/>
  <c r="AQ53" i="4" s="1"/>
  <c r="AU53" i="4" s="1"/>
  <c r="AV53" i="4" s="1"/>
  <c r="O99" i="2"/>
  <c r="O129" i="3"/>
  <c r="P144" i="2"/>
  <c r="Q144" i="2" s="1"/>
  <c r="S144" i="2" s="1"/>
  <c r="U144" i="2" s="1"/>
  <c r="AT144" i="2" s="1"/>
  <c r="AX144" i="2" s="1"/>
  <c r="O145" i="2"/>
  <c r="P114" i="16"/>
  <c r="Q114" i="16" s="1"/>
  <c r="S114" i="16" s="1"/>
  <c r="U114" i="16" s="1"/>
  <c r="AT114" i="16" s="1"/>
  <c r="AX114" i="16" s="1"/>
  <c r="P129" i="28"/>
  <c r="Q129" i="28" s="1"/>
  <c r="S129" i="28" s="1"/>
  <c r="U129" i="28" s="1"/>
  <c r="AT129" i="28" s="1"/>
  <c r="O130" i="28"/>
  <c r="O114" i="10"/>
  <c r="P115" i="20"/>
  <c r="Q115" i="20" s="1"/>
  <c r="S115" i="20" s="1"/>
  <c r="U115" i="20" s="1"/>
  <c r="AT115" i="20" s="1"/>
  <c r="AX115" i="20" s="1"/>
  <c r="O116" i="20"/>
  <c r="P116" i="20" s="1"/>
  <c r="Q116" i="20" s="1"/>
  <c r="S116" i="20" s="1"/>
  <c r="U116" i="20" s="1"/>
  <c r="AT116" i="20" s="1"/>
  <c r="AX116" i="20" s="1"/>
  <c r="AY116" i="20" s="1"/>
  <c r="O145" i="5"/>
  <c r="O68" i="23"/>
  <c r="P52" i="21"/>
  <c r="Q52" i="21" s="1"/>
  <c r="S52" i="21" s="1"/>
  <c r="U52" i="21" s="1"/>
  <c r="AQ52" i="21" s="1"/>
  <c r="AU52" i="21" s="1"/>
  <c r="O131" i="11"/>
  <c r="O143" i="26"/>
  <c r="P113" i="11"/>
  <c r="Q113" i="11" s="1"/>
  <c r="S113" i="11" s="1"/>
  <c r="U113" i="11" s="1"/>
  <c r="AT113" i="11" s="1"/>
  <c r="AX113" i="11" s="1"/>
  <c r="O114" i="11"/>
  <c r="O145" i="6"/>
  <c r="O143" i="27"/>
  <c r="O99" i="18"/>
  <c r="AX128" i="3"/>
  <c r="BA128" i="3"/>
  <c r="N83" i="5"/>
  <c r="O83" i="5" s="1"/>
  <c r="O53" i="31"/>
  <c r="P53" i="31" s="1"/>
  <c r="Q53" i="31" s="1"/>
  <c r="S53" i="31" s="1"/>
  <c r="U53" i="31" s="1"/>
  <c r="AQ53" i="31" s="1"/>
  <c r="AU53" i="31" s="1"/>
  <c r="AV53" i="31" s="1"/>
  <c r="P115" i="9" l="1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P83" i="3"/>
  <c r="Q83" i="3" s="1"/>
  <c r="S83" i="3" s="1"/>
  <c r="U83" i="3" s="1"/>
  <c r="AQ83" i="3" s="1"/>
  <c r="AU83" i="3" s="1"/>
  <c r="O84" i="3"/>
  <c r="P84" i="3" s="1"/>
  <c r="Q84" i="3" s="1"/>
  <c r="S84" i="3" s="1"/>
  <c r="U84" i="3" s="1"/>
  <c r="AQ84" i="3" s="1"/>
  <c r="AU84" i="3" s="1"/>
  <c r="AV84" i="3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P68" i="17"/>
  <c r="Q68" i="17" s="1"/>
  <c r="S68" i="17" s="1"/>
  <c r="U68" i="17" s="1"/>
  <c r="AQ68" i="17" s="1"/>
  <c r="AU68" i="17" s="1"/>
  <c r="O69" i="17"/>
  <c r="P69" i="17" s="1"/>
  <c r="Q69" i="17" s="1"/>
  <c r="S69" i="17" s="1"/>
  <c r="U69" i="17" s="1"/>
  <c r="AQ69" i="17" s="1"/>
  <c r="AU69" i="17" s="1"/>
  <c r="AV69" i="17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O53" i="21"/>
  <c r="P53" i="21" s="1"/>
  <c r="Q53" i="21" s="1"/>
  <c r="S53" i="21" s="1"/>
  <c r="U53" i="21" s="1"/>
  <c r="AQ53" i="21" s="1"/>
  <c r="AU53" i="21" s="1"/>
  <c r="AV53" i="21" s="1"/>
  <c r="AX130" i="24"/>
  <c r="BA130" i="24"/>
  <c r="O37" i="23"/>
  <c r="P37" i="23" s="1"/>
  <c r="Q37" i="23" s="1"/>
  <c r="S37" i="23" s="1"/>
  <c r="U37" i="23" s="1"/>
  <c r="AQ37" i="23" s="1"/>
  <c r="AU37" i="23" s="1"/>
  <c r="AV37" i="23" s="1"/>
  <c r="N146" i="7"/>
  <c r="P131" i="21"/>
  <c r="Q131" i="21" s="1"/>
  <c r="S131" i="21" s="1"/>
  <c r="U131" i="21" s="1"/>
  <c r="AT131" i="21" s="1"/>
  <c r="P83" i="19"/>
  <c r="Q83" i="19" s="1"/>
  <c r="S83" i="19" s="1"/>
  <c r="U83" i="19" s="1"/>
  <c r="AQ83" i="19" s="1"/>
  <c r="AU83" i="19" s="1"/>
  <c r="P115" i="17"/>
  <c r="Q115" i="17" s="1"/>
  <c r="S115" i="17" s="1"/>
  <c r="U115" i="17" s="1"/>
  <c r="AT115" i="17" s="1"/>
  <c r="AX115" i="17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114" i="14"/>
  <c r="Q114" i="14" s="1"/>
  <c r="S114" i="14" s="1"/>
  <c r="U114" i="14" s="1"/>
  <c r="AT114" i="14" s="1"/>
  <c r="AX114" i="14" s="1"/>
  <c r="N115" i="30"/>
  <c r="O115" i="30" s="1"/>
  <c r="O145" i="19"/>
  <c r="BA129" i="10"/>
  <c r="AX129" i="10"/>
  <c r="O84" i="12"/>
  <c r="P84" i="12" s="1"/>
  <c r="Q84" i="12" s="1"/>
  <c r="S84" i="12" s="1"/>
  <c r="U84" i="12" s="1"/>
  <c r="AQ84" i="12" s="1"/>
  <c r="AU84" i="12" s="1"/>
  <c r="AV84" i="12" s="1"/>
  <c r="O98" i="28"/>
  <c r="O145" i="33"/>
  <c r="N99" i="16"/>
  <c r="O99" i="16" s="1"/>
  <c r="O115" i="5"/>
  <c r="N99" i="22"/>
  <c r="O99" i="22" s="1"/>
  <c r="P130" i="20"/>
  <c r="Q130" i="20" s="1"/>
  <c r="S130" i="20" s="1"/>
  <c r="U130" i="20" s="1"/>
  <c r="AT130" i="20" s="1"/>
  <c r="O116" i="7"/>
  <c r="P116" i="7" s="1"/>
  <c r="Q116" i="7" s="1"/>
  <c r="S116" i="7" s="1"/>
  <c r="U116" i="7" s="1"/>
  <c r="AT116" i="7" s="1"/>
  <c r="AX116" i="7" s="1"/>
  <c r="AY116" i="7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146" i="29"/>
  <c r="Q146" i="29" s="1"/>
  <c r="S146" i="29" s="1"/>
  <c r="U146" i="29" s="1"/>
  <c r="AT146" i="29" s="1"/>
  <c r="AX146" i="29" s="1"/>
  <c r="O147" i="29"/>
  <c r="P147" i="29" s="1"/>
  <c r="Q147" i="29" s="1"/>
  <c r="S147" i="29" s="1"/>
  <c r="U147" i="29" s="1"/>
  <c r="AT147" i="29" s="1"/>
  <c r="AX147" i="29" s="1"/>
  <c r="AY147" i="29" s="1"/>
  <c r="N131" i="23"/>
  <c r="O131" i="23" s="1"/>
  <c r="N146" i="22"/>
  <c r="O146" i="22" s="1"/>
  <c r="N115" i="5"/>
  <c r="P146" i="25"/>
  <c r="Q146" i="25" s="1"/>
  <c r="S146" i="25" s="1"/>
  <c r="U146" i="25" s="1"/>
  <c r="AT146" i="25" s="1"/>
  <c r="AX146" i="25" s="1"/>
  <c r="N131" i="22"/>
  <c r="P130" i="22"/>
  <c r="Q130" i="22" s="1"/>
  <c r="S130" i="22" s="1"/>
  <c r="U130" i="22" s="1"/>
  <c r="AT130" i="22" s="1"/>
  <c r="O131" i="22"/>
  <c r="AX129" i="22"/>
  <c r="BA129" i="22"/>
  <c r="O53" i="6"/>
  <c r="P53" i="6" s="1"/>
  <c r="Q53" i="6" s="1"/>
  <c r="S53" i="6" s="1"/>
  <c r="U53" i="6" s="1"/>
  <c r="AQ53" i="6" s="1"/>
  <c r="AU53" i="6" s="1"/>
  <c r="AV53" i="6" s="1"/>
  <c r="O145" i="3"/>
  <c r="N99" i="11"/>
  <c r="O99" i="11" s="1"/>
  <c r="O147" i="31"/>
  <c r="P147" i="31" s="1"/>
  <c r="Q147" i="31" s="1"/>
  <c r="S147" i="31" s="1"/>
  <c r="U147" i="31" s="1"/>
  <c r="AT147" i="31" s="1"/>
  <c r="AX147" i="31" s="1"/>
  <c r="AY147" i="31" s="1"/>
  <c r="P115" i="12"/>
  <c r="Q115" i="12" s="1"/>
  <c r="S115" i="12" s="1"/>
  <c r="U115" i="12" s="1"/>
  <c r="AT115" i="12" s="1"/>
  <c r="AX115" i="12" s="1"/>
  <c r="N131" i="13"/>
  <c r="O131" i="13" s="1"/>
  <c r="AY132" i="1"/>
  <c r="P83" i="9"/>
  <c r="Q83" i="9" s="1"/>
  <c r="S83" i="9" s="1"/>
  <c r="U83" i="9" s="1"/>
  <c r="AQ83" i="9" s="1"/>
  <c r="AU83" i="9" s="1"/>
  <c r="N99" i="9"/>
  <c r="P98" i="9"/>
  <c r="Q98" i="9" s="1"/>
  <c r="S98" i="9" s="1"/>
  <c r="U98" i="9" s="1"/>
  <c r="AJ98" i="9" s="1"/>
  <c r="AN98" i="9" s="1"/>
  <c r="O99" i="9"/>
  <c r="P144" i="14"/>
  <c r="Q144" i="14" s="1"/>
  <c r="S144" i="14" s="1"/>
  <c r="U144" i="14" s="1"/>
  <c r="AT144" i="14" s="1"/>
  <c r="AX144" i="14" s="1"/>
  <c r="P130" i="30"/>
  <c r="Q130" i="30" s="1"/>
  <c r="S130" i="30" s="1"/>
  <c r="U130" i="30" s="1"/>
  <c r="AT130" i="30" s="1"/>
  <c r="N131" i="30"/>
  <c r="O116" i="24"/>
  <c r="P116" i="24" s="1"/>
  <c r="Q116" i="24" s="1"/>
  <c r="S116" i="24" s="1"/>
  <c r="U116" i="24" s="1"/>
  <c r="AT116" i="24" s="1"/>
  <c r="AX116" i="24" s="1"/>
  <c r="AY116" i="24" s="1"/>
  <c r="O69" i="14"/>
  <c r="P69" i="14" s="1"/>
  <c r="Q69" i="14" s="1"/>
  <c r="S69" i="14" s="1"/>
  <c r="U69" i="14" s="1"/>
  <c r="AQ69" i="14" s="1"/>
  <c r="AU69" i="14" s="1"/>
  <c r="AV69" i="14" s="1"/>
  <c r="AX130" i="23"/>
  <c r="BA130" i="23"/>
  <c r="N146" i="20"/>
  <c r="P145" i="20"/>
  <c r="Q145" i="20" s="1"/>
  <c r="S145" i="20" s="1"/>
  <c r="U145" i="20" s="1"/>
  <c r="AT145" i="20" s="1"/>
  <c r="AX145" i="20" s="1"/>
  <c r="O146" i="20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P114" i="10"/>
  <c r="Q114" i="10" s="1"/>
  <c r="S114" i="10" s="1"/>
  <c r="U114" i="10" s="1"/>
  <c r="AT114" i="10" s="1"/>
  <c r="AX114" i="10" s="1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O83" i="15"/>
  <c r="AX130" i="13"/>
  <c r="BA130" i="13"/>
  <c r="P144" i="28"/>
  <c r="Q144" i="28" s="1"/>
  <c r="S144" i="28" s="1"/>
  <c r="U144" i="28" s="1"/>
  <c r="AT144" i="28" s="1"/>
  <c r="AX144" i="28" s="1"/>
  <c r="O84" i="2"/>
  <c r="P84" i="2" s="1"/>
  <c r="Q84" i="2" s="1"/>
  <c r="S84" i="2" s="1"/>
  <c r="U84" i="2" s="1"/>
  <c r="AQ84" i="2" s="1"/>
  <c r="AU84" i="2" s="1"/>
  <c r="AV84" i="2" s="1"/>
  <c r="O132" i="29"/>
  <c r="P132" i="29" s="1"/>
  <c r="Q132" i="29" s="1"/>
  <c r="S132" i="29" s="1"/>
  <c r="U132" i="29" s="1"/>
  <c r="AT132" i="29" s="1"/>
  <c r="P68" i="27"/>
  <c r="Q68" i="27" s="1"/>
  <c r="S68" i="27" s="1"/>
  <c r="U68" i="27" s="1"/>
  <c r="AQ68" i="27" s="1"/>
  <c r="AU68" i="27" s="1"/>
  <c r="O69" i="27"/>
  <c r="P69" i="27" s="1"/>
  <c r="Q69" i="27" s="1"/>
  <c r="S69" i="27" s="1"/>
  <c r="U69" i="27" s="1"/>
  <c r="AQ69" i="27" s="1"/>
  <c r="AU69" i="27" s="1"/>
  <c r="AV69" i="27" s="1"/>
  <c r="P99" i="15"/>
  <c r="Q99" i="15" s="1"/>
  <c r="S99" i="15" s="1"/>
  <c r="U99" i="15" s="1"/>
  <c r="AJ99" i="15" s="1"/>
  <c r="AN99" i="15" s="1"/>
  <c r="O100" i="15"/>
  <c r="P100" i="15" s="1"/>
  <c r="Q100" i="15" s="1"/>
  <c r="S100" i="15" s="1"/>
  <c r="U100" i="15" s="1"/>
  <c r="AJ100" i="15" s="1"/>
  <c r="AN100" i="15" s="1"/>
  <c r="AO100" i="15" s="1"/>
  <c r="P130" i="33"/>
  <c r="Q130" i="33" s="1"/>
  <c r="S130" i="33" s="1"/>
  <c r="U130" i="33" s="1"/>
  <c r="AT130" i="33" s="1"/>
  <c r="P144" i="17"/>
  <c r="Q144" i="17" s="1"/>
  <c r="S144" i="17" s="1"/>
  <c r="U144" i="17" s="1"/>
  <c r="AT144" i="17" s="1"/>
  <c r="AX144" i="17" s="1"/>
  <c r="N146" i="21"/>
  <c r="O146" i="21" s="1"/>
  <c r="P145" i="21"/>
  <c r="Q145" i="21" s="1"/>
  <c r="S145" i="21" s="1"/>
  <c r="U145" i="21" s="1"/>
  <c r="AT145" i="21" s="1"/>
  <c r="AX145" i="21" s="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P82" i="14"/>
  <c r="Q82" i="14" s="1"/>
  <c r="S82" i="14" s="1"/>
  <c r="U82" i="14" s="1"/>
  <c r="AQ82" i="14" s="1"/>
  <c r="AU82" i="14" s="1"/>
  <c r="AX130" i="2"/>
  <c r="BA130" i="2"/>
  <c r="AX131" i="29"/>
  <c r="BA131" i="29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145" i="5"/>
  <c r="Q145" i="5" s="1"/>
  <c r="S145" i="5" s="1"/>
  <c r="U145" i="5" s="1"/>
  <c r="AT145" i="5" s="1"/>
  <c r="AX145" i="5" s="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I13" i="1" s="1"/>
  <c r="K13" i="1" s="1"/>
  <c r="AX129" i="28"/>
  <c r="BA129" i="28"/>
  <c r="O129" i="4"/>
  <c r="P129" i="26"/>
  <c r="Q129" i="26" s="1"/>
  <c r="S129" i="26" s="1"/>
  <c r="U129" i="26" s="1"/>
  <c r="AT129" i="26" s="1"/>
  <c r="N83" i="15"/>
  <c r="N146" i="10"/>
  <c r="O146" i="10" s="1"/>
  <c r="P131" i="31"/>
  <c r="Q131" i="31" s="1"/>
  <c r="S131" i="31" s="1"/>
  <c r="U131" i="31" s="1"/>
  <c r="AT131" i="31" s="1"/>
  <c r="O53" i="14"/>
  <c r="P53" i="14" s="1"/>
  <c r="Q53" i="14" s="1"/>
  <c r="S53" i="14" s="1"/>
  <c r="U53" i="14" s="1"/>
  <c r="AQ53" i="14" s="1"/>
  <c r="AU53" i="14" s="1"/>
  <c r="AV53" i="14" s="1"/>
  <c r="N131" i="2"/>
  <c r="O131" i="2" s="1"/>
  <c r="N115" i="15"/>
  <c r="P114" i="15"/>
  <c r="Q114" i="15" s="1"/>
  <c r="S114" i="15" s="1"/>
  <c r="U114" i="15" s="1"/>
  <c r="AT114" i="15" s="1"/>
  <c r="AX114" i="15" s="1"/>
  <c r="O115" i="15"/>
  <c r="O53" i="27"/>
  <c r="P53" i="27" s="1"/>
  <c r="Q53" i="27" s="1"/>
  <c r="S53" i="27" s="1"/>
  <c r="U53" i="27" s="1"/>
  <c r="AQ53" i="27" s="1"/>
  <c r="AU53" i="27" s="1"/>
  <c r="AV53" i="27" s="1"/>
  <c r="P131" i="11"/>
  <c r="Q131" i="11" s="1"/>
  <c r="S131" i="11" s="1"/>
  <c r="U131" i="11" s="1"/>
  <c r="AT131" i="11" s="1"/>
  <c r="P99" i="18"/>
  <c r="Q99" i="18" s="1"/>
  <c r="S99" i="18" s="1"/>
  <c r="U99" i="18" s="1"/>
  <c r="AJ99" i="18" s="1"/>
  <c r="AN99" i="18" s="1"/>
  <c r="BA128" i="4"/>
  <c r="AX128" i="4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N146" i="16"/>
  <c r="O146" i="16" s="1"/>
  <c r="P145" i="16"/>
  <c r="Q145" i="16" s="1"/>
  <c r="S145" i="16" s="1"/>
  <c r="U145" i="16" s="1"/>
  <c r="AT145" i="16" s="1"/>
  <c r="AX145" i="16" s="1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P130" i="17"/>
  <c r="Q130" i="17" s="1"/>
  <c r="S130" i="17" s="1"/>
  <c r="U130" i="17" s="1"/>
  <c r="AT130" i="17" s="1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P130" i="28"/>
  <c r="Q130" i="28" s="1"/>
  <c r="S130" i="28" s="1"/>
  <c r="U130" i="28" s="1"/>
  <c r="AT130" i="28" s="1"/>
  <c r="N131" i="28"/>
  <c r="O131" i="28" s="1"/>
  <c r="P145" i="23"/>
  <c r="Q145" i="23" s="1"/>
  <c r="S145" i="23" s="1"/>
  <c r="U145" i="23" s="1"/>
  <c r="AT145" i="23" s="1"/>
  <c r="AX145" i="23" s="1"/>
  <c r="P129" i="15"/>
  <c r="Q129" i="15" s="1"/>
  <c r="S129" i="15" s="1"/>
  <c r="U129" i="15" s="1"/>
  <c r="AT129" i="15" s="1"/>
  <c r="AX130" i="6"/>
  <c r="BA130" i="6"/>
  <c r="BA129" i="17"/>
  <c r="AX129" i="17"/>
  <c r="BA132" i="8"/>
  <c r="BB132" i="8" s="1"/>
  <c r="AX132" i="8"/>
  <c r="AY132" i="8" s="1"/>
  <c r="P145" i="15"/>
  <c r="Q145" i="15" s="1"/>
  <c r="S145" i="15" s="1"/>
  <c r="U145" i="15" s="1"/>
  <c r="AT145" i="15" s="1"/>
  <c r="AX145" i="15" s="1"/>
  <c r="P145" i="4"/>
  <c r="Q145" i="4" s="1"/>
  <c r="S145" i="4" s="1"/>
  <c r="U145" i="4" s="1"/>
  <c r="AT145" i="4" s="1"/>
  <c r="AX145" i="4" s="1"/>
  <c r="N131" i="18"/>
  <c r="O131" i="18" s="1"/>
  <c r="P130" i="18"/>
  <c r="Q130" i="18" s="1"/>
  <c r="S130" i="18" s="1"/>
  <c r="U130" i="18" s="1"/>
  <c r="AT130" i="18" s="1"/>
  <c r="P143" i="27"/>
  <c r="Q143" i="27" s="1"/>
  <c r="S143" i="27" s="1"/>
  <c r="U143" i="27" s="1"/>
  <c r="AT143" i="27" s="1"/>
  <c r="AX143" i="27" s="1"/>
  <c r="O144" i="27"/>
  <c r="P145" i="6"/>
  <c r="Q145" i="6" s="1"/>
  <c r="S145" i="6" s="1"/>
  <c r="U145" i="6" s="1"/>
  <c r="AT145" i="6" s="1"/>
  <c r="AX145" i="6" s="1"/>
  <c r="N115" i="16"/>
  <c r="O115" i="16" s="1"/>
  <c r="N115" i="3"/>
  <c r="O115" i="3" s="1"/>
  <c r="O116" i="13"/>
  <c r="P116" i="13" s="1"/>
  <c r="Q116" i="13" s="1"/>
  <c r="S116" i="13" s="1"/>
  <c r="U116" i="13" s="1"/>
  <c r="AT116" i="13" s="1"/>
  <c r="AX116" i="13" s="1"/>
  <c r="AY116" i="13" s="1"/>
  <c r="N115" i="26"/>
  <c r="O115" i="26" s="1"/>
  <c r="O130" i="14"/>
  <c r="BA128" i="15"/>
  <c r="AX128" i="15"/>
  <c r="N131" i="6"/>
  <c r="O131" i="6" s="1"/>
  <c r="P99" i="5"/>
  <c r="Q99" i="5" s="1"/>
  <c r="S99" i="5" s="1"/>
  <c r="U99" i="5" s="1"/>
  <c r="AJ99" i="5" s="1"/>
  <c r="AN99" i="5" s="1"/>
  <c r="O37" i="30"/>
  <c r="P37" i="30" s="1"/>
  <c r="Q37" i="30" s="1"/>
  <c r="S37" i="30" s="1"/>
  <c r="U37" i="30" s="1"/>
  <c r="AQ37" i="30" s="1"/>
  <c r="AU37" i="30" s="1"/>
  <c r="AV37" i="30" s="1"/>
  <c r="BA130" i="27"/>
  <c r="AX130" i="27"/>
  <c r="O116" i="8"/>
  <c r="P116" i="8" s="1"/>
  <c r="Q116" i="8" s="1"/>
  <c r="S116" i="8" s="1"/>
  <c r="U116" i="8" s="1"/>
  <c r="AT116" i="8" s="1"/>
  <c r="AX116" i="8" s="1"/>
  <c r="AY116" i="8" s="1"/>
  <c r="O69" i="15"/>
  <c r="P69" i="15" s="1"/>
  <c r="Q69" i="15" s="1"/>
  <c r="S69" i="15" s="1"/>
  <c r="U69" i="15" s="1"/>
  <c r="AQ69" i="15" s="1"/>
  <c r="AU69" i="15" s="1"/>
  <c r="AV69" i="15" s="1"/>
  <c r="P130" i="10"/>
  <c r="Q130" i="10" s="1"/>
  <c r="S130" i="10" s="1"/>
  <c r="U130" i="10" s="1"/>
  <c r="AT130" i="10" s="1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BB132" i="7"/>
  <c r="P146" i="9"/>
  <c r="Q146" i="9" s="1"/>
  <c r="S146" i="9" s="1"/>
  <c r="U146" i="9" s="1"/>
  <c r="AT146" i="9" s="1"/>
  <c r="AX146" i="9" s="1"/>
  <c r="AX129" i="14"/>
  <c r="BA129" i="14"/>
  <c r="P99" i="8"/>
  <c r="Q99" i="8" s="1"/>
  <c r="S99" i="8" s="1"/>
  <c r="U99" i="8" s="1"/>
  <c r="AJ99" i="8" s="1"/>
  <c r="AN99" i="8" s="1"/>
  <c r="O100" i="8"/>
  <c r="P100" i="8" s="1"/>
  <c r="Q100" i="8" s="1"/>
  <c r="S100" i="8" s="1"/>
  <c r="U100" i="8" s="1"/>
  <c r="AJ100" i="8" s="1"/>
  <c r="AN100" i="8" s="1"/>
  <c r="AO100" i="8" s="1"/>
  <c r="P114" i="27"/>
  <c r="Q114" i="27" s="1"/>
  <c r="S114" i="27" s="1"/>
  <c r="U114" i="27" s="1"/>
  <c r="AT114" i="27" s="1"/>
  <c r="AX114" i="27" s="1"/>
  <c r="P115" i="31"/>
  <c r="Q115" i="31" s="1"/>
  <c r="S115" i="31" s="1"/>
  <c r="U115" i="31" s="1"/>
  <c r="AT115" i="31" s="1"/>
  <c r="AX115" i="31" s="1"/>
  <c r="N146" i="2"/>
  <c r="P145" i="2"/>
  <c r="Q145" i="2" s="1"/>
  <c r="S145" i="2" s="1"/>
  <c r="U145" i="2" s="1"/>
  <c r="AT145" i="2" s="1"/>
  <c r="AX145" i="2" s="1"/>
  <c r="O146" i="2"/>
  <c r="P114" i="18"/>
  <c r="Q114" i="18" s="1"/>
  <c r="S114" i="18" s="1"/>
  <c r="U114" i="18" s="1"/>
  <c r="AT114" i="18" s="1"/>
  <c r="AX114" i="18" s="1"/>
  <c r="P129" i="16"/>
  <c r="Q129" i="16" s="1"/>
  <c r="S129" i="16" s="1"/>
  <c r="U129" i="16" s="1"/>
  <c r="AT129" i="16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AY132" i="7"/>
  <c r="O115" i="2"/>
  <c r="BA130" i="5"/>
  <c r="AX130" i="5"/>
  <c r="N99" i="14"/>
  <c r="O99" i="14" s="1"/>
  <c r="P52" i="17"/>
  <c r="Q52" i="17" s="1"/>
  <c r="S52" i="17" s="1"/>
  <c r="U52" i="17" s="1"/>
  <c r="AQ52" i="17" s="1"/>
  <c r="AU52" i="17" s="1"/>
  <c r="O53" i="17"/>
  <c r="P53" i="17" s="1"/>
  <c r="Q53" i="17" s="1"/>
  <c r="S53" i="17" s="1"/>
  <c r="U53" i="17" s="1"/>
  <c r="AQ53" i="17" s="1"/>
  <c r="AU53" i="17" s="1"/>
  <c r="AV53" i="17" s="1"/>
  <c r="AV37" i="25"/>
  <c r="P131" i="24"/>
  <c r="Q131" i="24" s="1"/>
  <c r="S131" i="24" s="1"/>
  <c r="U131" i="24" s="1"/>
  <c r="AT131" i="24" s="1"/>
  <c r="N115" i="11"/>
  <c r="P114" i="11"/>
  <c r="Q114" i="11" s="1"/>
  <c r="S114" i="11" s="1"/>
  <c r="U114" i="11" s="1"/>
  <c r="AT114" i="11" s="1"/>
  <c r="AX114" i="11" s="1"/>
  <c r="O115" i="11"/>
  <c r="P143" i="26"/>
  <c r="Q143" i="26" s="1"/>
  <c r="S143" i="26" s="1"/>
  <c r="U143" i="26" s="1"/>
  <c r="AT143" i="26" s="1"/>
  <c r="AX143" i="26" s="1"/>
  <c r="O144" i="26"/>
  <c r="P129" i="3"/>
  <c r="Q129" i="3" s="1"/>
  <c r="S129" i="3" s="1"/>
  <c r="U129" i="3" s="1"/>
  <c r="AT129" i="3" s="1"/>
  <c r="O130" i="3"/>
  <c r="BA128" i="16"/>
  <c r="AX128" i="16"/>
  <c r="N146" i="8"/>
  <c r="O146" i="8" s="1"/>
  <c r="O52" i="24"/>
  <c r="O84" i="23"/>
  <c r="P84" i="23" s="1"/>
  <c r="Q84" i="23" s="1"/>
  <c r="S84" i="23" s="1"/>
  <c r="U84" i="23" s="1"/>
  <c r="AQ84" i="23" s="1"/>
  <c r="AU84" i="23" s="1"/>
  <c r="AV84" i="23" s="1"/>
  <c r="O100" i="7"/>
  <c r="P100" i="7" s="1"/>
  <c r="Q100" i="7" s="1"/>
  <c r="S100" i="7" s="1"/>
  <c r="U100" i="7" s="1"/>
  <c r="AJ100" i="7" s="1"/>
  <c r="AN100" i="7" s="1"/>
  <c r="AO100" i="7" s="1"/>
  <c r="N115" i="2"/>
  <c r="N131" i="5"/>
  <c r="O131" i="5" s="1"/>
  <c r="O146" i="7"/>
  <c r="P131" i="12"/>
  <c r="Q131" i="12" s="1"/>
  <c r="S131" i="12" s="1"/>
  <c r="U131" i="12" s="1"/>
  <c r="AT131" i="12" s="1"/>
  <c r="P82" i="21"/>
  <c r="Q82" i="21" s="1"/>
  <c r="S82" i="21" s="1"/>
  <c r="U82" i="21" s="1"/>
  <c r="AQ82" i="21" s="1"/>
  <c r="AU82" i="21" s="1"/>
  <c r="N146" i="24"/>
  <c r="O146" i="24" s="1"/>
  <c r="O69" i="2"/>
  <c r="P69" i="2" s="1"/>
  <c r="Q69" i="2" s="1"/>
  <c r="S69" i="2" s="1"/>
  <c r="U69" i="2" s="1"/>
  <c r="AQ69" i="2" s="1"/>
  <c r="AU69" i="2" s="1"/>
  <c r="AV69" i="2" s="1"/>
  <c r="P131" i="18" l="1"/>
  <c r="Q131" i="18" s="1"/>
  <c r="S131" i="18" s="1"/>
  <c r="U131" i="18" s="1"/>
  <c r="AT131" i="18" s="1"/>
  <c r="O132" i="18"/>
  <c r="P132" i="18" s="1"/>
  <c r="Q132" i="18" s="1"/>
  <c r="S132" i="18" s="1"/>
  <c r="U132" i="18" s="1"/>
  <c r="AT132" i="18" s="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146" i="16"/>
  <c r="Q146" i="16" s="1"/>
  <c r="S146" i="16" s="1"/>
  <c r="U146" i="16" s="1"/>
  <c r="AT146" i="16" s="1"/>
  <c r="AX146" i="16" s="1"/>
  <c r="O147" i="16"/>
  <c r="P147" i="16" s="1"/>
  <c r="Q147" i="16" s="1"/>
  <c r="S147" i="16" s="1"/>
  <c r="U147" i="16" s="1"/>
  <c r="AT147" i="16" s="1"/>
  <c r="AX147" i="16" s="1"/>
  <c r="AY147" i="16" s="1"/>
  <c r="P146" i="22"/>
  <c r="Q146" i="22" s="1"/>
  <c r="S146" i="22" s="1"/>
  <c r="U146" i="22" s="1"/>
  <c r="AT146" i="22" s="1"/>
  <c r="AX146" i="22" s="1"/>
  <c r="O147" i="22"/>
  <c r="P147" i="22" s="1"/>
  <c r="Q147" i="22" s="1"/>
  <c r="S147" i="22" s="1"/>
  <c r="U147" i="22" s="1"/>
  <c r="AT147" i="22" s="1"/>
  <c r="AX147" i="22" s="1"/>
  <c r="AY147" i="22" s="1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131" i="23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99" i="14"/>
  <c r="Q99" i="14" s="1"/>
  <c r="S99" i="14" s="1"/>
  <c r="U99" i="14" s="1"/>
  <c r="AJ99" i="14" s="1"/>
  <c r="AN99" i="14" s="1"/>
  <c r="P146" i="21"/>
  <c r="Q146" i="21" s="1"/>
  <c r="S146" i="21" s="1"/>
  <c r="U146" i="21" s="1"/>
  <c r="AT146" i="21" s="1"/>
  <c r="AX146" i="21" s="1"/>
  <c r="P131" i="28"/>
  <c r="Q131" i="28" s="1"/>
  <c r="S131" i="28" s="1"/>
  <c r="U131" i="28" s="1"/>
  <c r="AT131" i="28" s="1"/>
  <c r="P99" i="22"/>
  <c r="Q99" i="22" s="1"/>
  <c r="S99" i="22" s="1"/>
  <c r="U99" i="22" s="1"/>
  <c r="AJ99" i="22" s="1"/>
  <c r="AN99" i="22" s="1"/>
  <c r="BA130" i="30"/>
  <c r="AX130" i="30"/>
  <c r="O115" i="14"/>
  <c r="AX131" i="31"/>
  <c r="BA131" i="3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N146" i="23"/>
  <c r="O146" i="23" s="1"/>
  <c r="N131" i="33"/>
  <c r="O131" i="33" s="1"/>
  <c r="O145" i="14"/>
  <c r="N115" i="14"/>
  <c r="P115" i="30"/>
  <c r="Q115" i="30" s="1"/>
  <c r="S115" i="30" s="1"/>
  <c r="U115" i="30" s="1"/>
  <c r="AT115" i="30" s="1"/>
  <c r="AX115" i="30" s="1"/>
  <c r="O116" i="30"/>
  <c r="P116" i="30" s="1"/>
  <c r="Q116" i="30" s="1"/>
  <c r="S116" i="30" s="1"/>
  <c r="U116" i="30" s="1"/>
  <c r="AT116" i="30" s="1"/>
  <c r="AX116" i="30" s="1"/>
  <c r="AY116" i="30" s="1"/>
  <c r="P146" i="8"/>
  <c r="Q146" i="8" s="1"/>
  <c r="S146" i="8" s="1"/>
  <c r="U146" i="8" s="1"/>
  <c r="AT146" i="8" s="1"/>
  <c r="AX146" i="8" s="1"/>
  <c r="O147" i="8"/>
  <c r="P147" i="8" s="1"/>
  <c r="Q147" i="8" s="1"/>
  <c r="S147" i="8" s="1"/>
  <c r="U147" i="8" s="1"/>
  <c r="AT147" i="8" s="1"/>
  <c r="AX147" i="8" s="1"/>
  <c r="AY147" i="8" s="1"/>
  <c r="I13" i="8" s="1"/>
  <c r="K13" i="8" s="1"/>
  <c r="O116" i="31"/>
  <c r="P116" i="31" s="1"/>
  <c r="Q116" i="31" s="1"/>
  <c r="S116" i="31" s="1"/>
  <c r="U116" i="31" s="1"/>
  <c r="AT116" i="31" s="1"/>
  <c r="AX116" i="31" s="1"/>
  <c r="AY116" i="31" s="1"/>
  <c r="P130" i="14"/>
  <c r="Q130" i="14" s="1"/>
  <c r="S130" i="14" s="1"/>
  <c r="U130" i="14" s="1"/>
  <c r="AT130" i="14" s="1"/>
  <c r="N146" i="4"/>
  <c r="O146" i="4" s="1"/>
  <c r="O130" i="26"/>
  <c r="BA130" i="33"/>
  <c r="AX130" i="33"/>
  <c r="N131" i="20"/>
  <c r="O131" i="20" s="1"/>
  <c r="N146" i="15"/>
  <c r="O146" i="15" s="1"/>
  <c r="AX130" i="28"/>
  <c r="BA130" i="28"/>
  <c r="O100" i="18"/>
  <c r="P100" i="18" s="1"/>
  <c r="Q100" i="18" s="1"/>
  <c r="S100" i="18" s="1"/>
  <c r="U100" i="18" s="1"/>
  <c r="AJ100" i="18" s="1"/>
  <c r="AN100" i="18" s="1"/>
  <c r="AO100" i="18" s="1"/>
  <c r="P129" i="4"/>
  <c r="Q129" i="4" s="1"/>
  <c r="S129" i="4" s="1"/>
  <c r="U129" i="4" s="1"/>
  <c r="AT129" i="4" s="1"/>
  <c r="O130" i="4"/>
  <c r="N115" i="10"/>
  <c r="O115" i="10" s="1"/>
  <c r="BA130" i="22"/>
  <c r="AX130" i="22"/>
  <c r="AX129" i="26"/>
  <c r="BA129" i="26"/>
  <c r="P115" i="3"/>
  <c r="Q115" i="3" s="1"/>
  <c r="S115" i="3" s="1"/>
  <c r="U115" i="3" s="1"/>
  <c r="AT115" i="3" s="1"/>
  <c r="AX115" i="3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BA130" i="10"/>
  <c r="AX130" i="10"/>
  <c r="BA132" i="27"/>
  <c r="BB132" i="27" s="1"/>
  <c r="AX132" i="27"/>
  <c r="AY132" i="27" s="1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AX129" i="3"/>
  <c r="BA129" i="3"/>
  <c r="N131" i="10"/>
  <c r="O131" i="10" s="1"/>
  <c r="AX131" i="27"/>
  <c r="BA131" i="27"/>
  <c r="O132" i="11"/>
  <c r="P132" i="11" s="1"/>
  <c r="Q132" i="11" s="1"/>
  <c r="S132" i="11" s="1"/>
  <c r="U132" i="11" s="1"/>
  <c r="AT132" i="11" s="1"/>
  <c r="N83" i="14"/>
  <c r="O83" i="14" s="1"/>
  <c r="O84" i="9"/>
  <c r="P84" i="9" s="1"/>
  <c r="Q84" i="9" s="1"/>
  <c r="S84" i="9" s="1"/>
  <c r="U84" i="9" s="1"/>
  <c r="AQ84" i="9" s="1"/>
  <c r="AU84" i="9" s="1"/>
  <c r="AV84" i="9" s="1"/>
  <c r="O147" i="25"/>
  <c r="P147" i="25" s="1"/>
  <c r="Q147" i="25" s="1"/>
  <c r="S147" i="25" s="1"/>
  <c r="U147" i="25" s="1"/>
  <c r="AT147" i="25" s="1"/>
  <c r="AX147" i="25" s="1"/>
  <c r="AY147" i="25" s="1"/>
  <c r="I13" i="25" s="1"/>
  <c r="K13" i="25" s="1"/>
  <c r="O116" i="17"/>
  <c r="P116" i="17" s="1"/>
  <c r="Q116" i="17" s="1"/>
  <c r="S116" i="17" s="1"/>
  <c r="U116" i="17" s="1"/>
  <c r="AT116" i="17" s="1"/>
  <c r="AX116" i="17" s="1"/>
  <c r="AY116" i="17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BA130" i="20"/>
  <c r="AX130" i="20"/>
  <c r="P144" i="26"/>
  <c r="Q144" i="26" s="1"/>
  <c r="S144" i="26" s="1"/>
  <c r="U144" i="26" s="1"/>
  <c r="AT144" i="26" s="1"/>
  <c r="AX144" i="26" s="1"/>
  <c r="AX131" i="11"/>
  <c r="BA131" i="11"/>
  <c r="BA132" i="29"/>
  <c r="BB132" i="29" s="1"/>
  <c r="AX132" i="29"/>
  <c r="AY132" i="29" s="1"/>
  <c r="P146" i="20"/>
  <c r="Q146" i="20" s="1"/>
  <c r="S146" i="20" s="1"/>
  <c r="U146" i="20" s="1"/>
  <c r="AT146" i="20" s="1"/>
  <c r="AX146" i="20" s="1"/>
  <c r="O147" i="20"/>
  <c r="P147" i="20" s="1"/>
  <c r="Q147" i="20" s="1"/>
  <c r="S147" i="20" s="1"/>
  <c r="U147" i="20" s="1"/>
  <c r="AT147" i="20" s="1"/>
  <c r="AX147" i="20" s="1"/>
  <c r="AY147" i="20" s="1"/>
  <c r="P145" i="33"/>
  <c r="Q145" i="33" s="1"/>
  <c r="S145" i="33" s="1"/>
  <c r="U145" i="33" s="1"/>
  <c r="AT145" i="33" s="1"/>
  <c r="AX145" i="33" s="1"/>
  <c r="N115" i="27"/>
  <c r="O115" i="27" s="1"/>
  <c r="N99" i="28"/>
  <c r="P98" i="28"/>
  <c r="Q98" i="28" s="1"/>
  <c r="S98" i="28" s="1"/>
  <c r="U98" i="28" s="1"/>
  <c r="AJ98" i="28" s="1"/>
  <c r="AN98" i="28" s="1"/>
  <c r="O99" i="28"/>
  <c r="O84" i="19"/>
  <c r="P84" i="19" s="1"/>
  <c r="Q84" i="19" s="1"/>
  <c r="S84" i="19" s="1"/>
  <c r="U84" i="19" s="1"/>
  <c r="AQ84" i="19" s="1"/>
  <c r="AU84" i="19" s="1"/>
  <c r="AV84" i="19" s="1"/>
  <c r="BA130" i="17"/>
  <c r="AX130" i="17"/>
  <c r="P115" i="15"/>
  <c r="Q115" i="15" s="1"/>
  <c r="S115" i="15" s="1"/>
  <c r="U115" i="15" s="1"/>
  <c r="AT115" i="15" s="1"/>
  <c r="AX115" i="15" s="1"/>
  <c r="O116" i="15"/>
  <c r="P116" i="15" s="1"/>
  <c r="Q116" i="15" s="1"/>
  <c r="S116" i="15" s="1"/>
  <c r="U116" i="15" s="1"/>
  <c r="AT116" i="15" s="1"/>
  <c r="AX116" i="15" s="1"/>
  <c r="AY116" i="15" s="1"/>
  <c r="P131" i="13"/>
  <c r="Q131" i="13" s="1"/>
  <c r="S131" i="13" s="1"/>
  <c r="U131" i="13" s="1"/>
  <c r="AT131" i="13" s="1"/>
  <c r="O132" i="13"/>
  <c r="P132" i="13" s="1"/>
  <c r="Q132" i="13" s="1"/>
  <c r="S132" i="13" s="1"/>
  <c r="U132" i="13" s="1"/>
  <c r="AT132" i="13" s="1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115" i="26"/>
  <c r="Q115" i="26" s="1"/>
  <c r="S115" i="26" s="1"/>
  <c r="U115" i="26" s="1"/>
  <c r="AT115" i="26" s="1"/>
  <c r="AX115" i="26" s="1"/>
  <c r="P115" i="11"/>
  <c r="Q115" i="11" s="1"/>
  <c r="S115" i="11" s="1"/>
  <c r="U115" i="11" s="1"/>
  <c r="AT115" i="11" s="1"/>
  <c r="AX115" i="11" s="1"/>
  <c r="O132" i="12"/>
  <c r="P132" i="12" s="1"/>
  <c r="Q132" i="12" s="1"/>
  <c r="S132" i="12" s="1"/>
  <c r="U132" i="12" s="1"/>
  <c r="AT132" i="12" s="1"/>
  <c r="O130" i="16"/>
  <c r="N146" i="6"/>
  <c r="O146" i="6" s="1"/>
  <c r="N131" i="17"/>
  <c r="O131" i="17" s="1"/>
  <c r="O145" i="28"/>
  <c r="O116" i="12"/>
  <c r="P116" i="12" s="1"/>
  <c r="Q116" i="12" s="1"/>
  <c r="S116" i="12" s="1"/>
  <c r="U116" i="12" s="1"/>
  <c r="AT116" i="12" s="1"/>
  <c r="AX116" i="12" s="1"/>
  <c r="AY116" i="12" s="1"/>
  <c r="O132" i="21"/>
  <c r="P132" i="21" s="1"/>
  <c r="Q132" i="21" s="1"/>
  <c r="S132" i="21" s="1"/>
  <c r="U132" i="21" s="1"/>
  <c r="AT132" i="21" s="1"/>
  <c r="P130" i="3"/>
  <c r="Q130" i="3" s="1"/>
  <c r="S130" i="3" s="1"/>
  <c r="U130" i="3" s="1"/>
  <c r="AT130" i="3" s="1"/>
  <c r="AX131" i="12"/>
  <c r="BA131" i="12"/>
  <c r="P144" i="27"/>
  <c r="Q144" i="27" s="1"/>
  <c r="S144" i="27" s="1"/>
  <c r="U144" i="27" s="1"/>
  <c r="AT144" i="27" s="1"/>
  <c r="AX144" i="27" s="1"/>
  <c r="AX131" i="21"/>
  <c r="BA131" i="21"/>
  <c r="BA132" i="19"/>
  <c r="AX132" i="19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P115" i="2"/>
  <c r="Q115" i="2" s="1"/>
  <c r="S115" i="2" s="1"/>
  <c r="U115" i="2" s="1"/>
  <c r="AT115" i="2" s="1"/>
  <c r="AX115" i="2" s="1"/>
  <c r="O116" i="2"/>
  <c r="P116" i="2" s="1"/>
  <c r="Q116" i="2" s="1"/>
  <c r="S116" i="2" s="1"/>
  <c r="U116" i="2" s="1"/>
  <c r="AT116" i="2" s="1"/>
  <c r="AX116" i="2" s="1"/>
  <c r="AY116" i="2" s="1"/>
  <c r="BA129" i="16"/>
  <c r="AX129" i="16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I13" i="7" s="1"/>
  <c r="K13" i="7" s="1"/>
  <c r="O132" i="24"/>
  <c r="P132" i="24" s="1"/>
  <c r="Q132" i="24" s="1"/>
  <c r="S132" i="24" s="1"/>
  <c r="U132" i="24" s="1"/>
  <c r="AT132" i="24" s="1"/>
  <c r="O115" i="18"/>
  <c r="O100" i="5"/>
  <c r="P100" i="5" s="1"/>
  <c r="Q100" i="5" s="1"/>
  <c r="S100" i="5" s="1"/>
  <c r="U100" i="5" s="1"/>
  <c r="AJ100" i="5" s="1"/>
  <c r="AN100" i="5" s="1"/>
  <c r="AO100" i="5" s="1"/>
  <c r="O130" i="15"/>
  <c r="N146" i="5"/>
  <c r="O146" i="5" s="1"/>
  <c r="AX131" i="19"/>
  <c r="BA131" i="19"/>
  <c r="P115" i="16"/>
  <c r="Q115" i="16" s="1"/>
  <c r="S115" i="16" s="1"/>
  <c r="U115" i="16" s="1"/>
  <c r="AT115" i="16" s="1"/>
  <c r="AX115" i="16" s="1"/>
  <c r="AX129" i="15"/>
  <c r="BA129" i="15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BA132" i="9"/>
  <c r="BB132" i="9" s="1"/>
  <c r="AX132" i="9"/>
  <c r="AY132" i="9" s="1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N83" i="21"/>
  <c r="O83" i="21" s="1"/>
  <c r="P131" i="5"/>
  <c r="Q131" i="5" s="1"/>
  <c r="S131" i="5" s="1"/>
  <c r="U131" i="5" s="1"/>
  <c r="AT131" i="5" s="1"/>
  <c r="O132" i="5"/>
  <c r="P132" i="5" s="1"/>
  <c r="Q132" i="5" s="1"/>
  <c r="S132" i="5" s="1"/>
  <c r="U132" i="5" s="1"/>
  <c r="AT132" i="5" s="1"/>
  <c r="AX131" i="24"/>
  <c r="BA131" i="24"/>
  <c r="N115" i="18"/>
  <c r="O147" i="9"/>
  <c r="P147" i="9" s="1"/>
  <c r="Q147" i="9" s="1"/>
  <c r="S147" i="9" s="1"/>
  <c r="U147" i="9" s="1"/>
  <c r="AT147" i="9" s="1"/>
  <c r="AX147" i="9" s="1"/>
  <c r="AY147" i="9" s="1"/>
  <c r="AX130" i="18"/>
  <c r="BA130" i="18"/>
  <c r="O132" i="31"/>
  <c r="P132" i="31" s="1"/>
  <c r="Q132" i="31" s="1"/>
  <c r="S132" i="31" s="1"/>
  <c r="U132" i="31" s="1"/>
  <c r="AT132" i="31" s="1"/>
  <c r="O145" i="17"/>
  <c r="O131" i="30"/>
  <c r="N146" i="3"/>
  <c r="O146" i="3" s="1"/>
  <c r="P145" i="3"/>
  <c r="Q145" i="3" s="1"/>
  <c r="S145" i="3" s="1"/>
  <c r="U145" i="3" s="1"/>
  <c r="AT145" i="3" s="1"/>
  <c r="AX145" i="3" s="1"/>
  <c r="BA131" i="9"/>
  <c r="AX131" i="9"/>
  <c r="N146" i="19"/>
  <c r="O146" i="19" s="1"/>
  <c r="P145" i="19"/>
  <c r="Q145" i="19" s="1"/>
  <c r="S145" i="19" s="1"/>
  <c r="U145" i="19" s="1"/>
  <c r="AT145" i="19" s="1"/>
  <c r="AX145" i="19" s="1"/>
  <c r="P115" i="10" l="1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P146" i="19"/>
  <c r="Q146" i="19" s="1"/>
  <c r="S146" i="19" s="1"/>
  <c r="U146" i="19" s="1"/>
  <c r="AT146" i="19" s="1"/>
  <c r="AX146" i="19" s="1"/>
  <c r="O147" i="19"/>
  <c r="P147" i="19" s="1"/>
  <c r="Q147" i="19" s="1"/>
  <c r="S147" i="19" s="1"/>
  <c r="U147" i="19" s="1"/>
  <c r="AT147" i="19" s="1"/>
  <c r="AX147" i="19" s="1"/>
  <c r="AY147" i="19" s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P83" i="14"/>
  <c r="Q83" i="14" s="1"/>
  <c r="S83" i="14" s="1"/>
  <c r="U83" i="14" s="1"/>
  <c r="AQ83" i="14" s="1"/>
  <c r="AU83" i="14" s="1"/>
  <c r="O84" i="14"/>
  <c r="P84" i="14" s="1"/>
  <c r="Q84" i="14" s="1"/>
  <c r="S84" i="14" s="1"/>
  <c r="U84" i="14" s="1"/>
  <c r="AQ84" i="14" s="1"/>
  <c r="AU84" i="14" s="1"/>
  <c r="AV84" i="14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BA132" i="5"/>
  <c r="AX132" i="5"/>
  <c r="P83" i="21"/>
  <c r="Q83" i="21" s="1"/>
  <c r="S83" i="21" s="1"/>
  <c r="U83" i="21" s="1"/>
  <c r="AQ83" i="21" s="1"/>
  <c r="AU83" i="21" s="1"/>
  <c r="O84" i="21"/>
  <c r="P84" i="21" s="1"/>
  <c r="Q84" i="21" s="1"/>
  <c r="S84" i="21" s="1"/>
  <c r="U84" i="21" s="1"/>
  <c r="AQ84" i="21" s="1"/>
  <c r="AU84" i="21" s="1"/>
  <c r="AV84" i="21" s="1"/>
  <c r="P130" i="15"/>
  <c r="Q130" i="15" s="1"/>
  <c r="S130" i="15" s="1"/>
  <c r="U130" i="15" s="1"/>
  <c r="AT130" i="15" s="1"/>
  <c r="O145" i="27"/>
  <c r="O116" i="11"/>
  <c r="P116" i="11" s="1"/>
  <c r="Q116" i="11" s="1"/>
  <c r="S116" i="11" s="1"/>
  <c r="U116" i="11" s="1"/>
  <c r="AT116" i="11" s="1"/>
  <c r="AX116" i="11" s="1"/>
  <c r="AY116" i="11" s="1"/>
  <c r="I13" i="11" s="1"/>
  <c r="K13" i="11" s="1"/>
  <c r="O131" i="14"/>
  <c r="O100" i="14"/>
  <c r="P100" i="14" s="1"/>
  <c r="Q100" i="14" s="1"/>
  <c r="S100" i="14" s="1"/>
  <c r="U100" i="14" s="1"/>
  <c r="AJ100" i="14" s="1"/>
  <c r="AN100" i="14" s="1"/>
  <c r="AO100" i="14" s="1"/>
  <c r="P130" i="4"/>
  <c r="Q130" i="4" s="1"/>
  <c r="S130" i="4" s="1"/>
  <c r="U130" i="4" s="1"/>
  <c r="AT130" i="4" s="1"/>
  <c r="AX130" i="14"/>
  <c r="BA130" i="14"/>
  <c r="P115" i="18"/>
  <c r="Q115" i="18" s="1"/>
  <c r="S115" i="18" s="1"/>
  <c r="U115" i="18" s="1"/>
  <c r="AT115" i="18" s="1"/>
  <c r="AX115" i="18" s="1"/>
  <c r="O116" i="18"/>
  <c r="P116" i="18" s="1"/>
  <c r="Q116" i="18" s="1"/>
  <c r="S116" i="18" s="1"/>
  <c r="U116" i="18" s="1"/>
  <c r="AT116" i="18" s="1"/>
  <c r="AX116" i="18" s="1"/>
  <c r="AY116" i="18" s="1"/>
  <c r="O116" i="26"/>
  <c r="P116" i="26" s="1"/>
  <c r="Q116" i="26" s="1"/>
  <c r="S116" i="26" s="1"/>
  <c r="U116" i="26" s="1"/>
  <c r="AT116" i="26" s="1"/>
  <c r="AX116" i="26" s="1"/>
  <c r="AY116" i="26" s="1"/>
  <c r="BA129" i="4"/>
  <c r="AX129" i="4"/>
  <c r="N131" i="14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AX132" i="23"/>
  <c r="AY132" i="23" s="1"/>
  <c r="BA132" i="23"/>
  <c r="BB132" i="23" s="1"/>
  <c r="BA132" i="24"/>
  <c r="BB132" i="24" s="1"/>
  <c r="AX132" i="24"/>
  <c r="AY132" i="24" s="1"/>
  <c r="I13" i="24" s="1"/>
  <c r="K13" i="24" s="1"/>
  <c r="AX131" i="23"/>
  <c r="BA131" i="23"/>
  <c r="N146" i="33"/>
  <c r="O146" i="33" s="1"/>
  <c r="P146" i="15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BA131" i="13"/>
  <c r="AX131" i="13"/>
  <c r="BA132" i="11"/>
  <c r="BB132" i="11" s="1"/>
  <c r="AX132" i="11"/>
  <c r="AY132" i="11" s="1"/>
  <c r="O100" i="22"/>
  <c r="P100" i="22" s="1"/>
  <c r="Q100" i="22" s="1"/>
  <c r="S100" i="22" s="1"/>
  <c r="U100" i="22" s="1"/>
  <c r="AJ100" i="22" s="1"/>
  <c r="AN100" i="22" s="1"/>
  <c r="AO100" i="22" s="1"/>
  <c r="I13" i="29"/>
  <c r="K13" i="29" s="1"/>
  <c r="O116" i="3"/>
  <c r="P116" i="3" s="1"/>
  <c r="Q116" i="3" s="1"/>
  <c r="S116" i="3" s="1"/>
  <c r="U116" i="3" s="1"/>
  <c r="AT116" i="3" s="1"/>
  <c r="AX116" i="3" s="1"/>
  <c r="AY116" i="3" s="1"/>
  <c r="BA132" i="13"/>
  <c r="AX132" i="13"/>
  <c r="N131" i="3"/>
  <c r="O131" i="3" s="1"/>
  <c r="AX132" i="22"/>
  <c r="BA132" i="22"/>
  <c r="N146" i="28"/>
  <c r="O146" i="28" s="1"/>
  <c r="P145" i="28"/>
  <c r="Q145" i="28" s="1"/>
  <c r="S145" i="28" s="1"/>
  <c r="U145" i="28" s="1"/>
  <c r="AT145" i="28" s="1"/>
  <c r="AX145" i="28" s="1"/>
  <c r="BA132" i="2"/>
  <c r="AX132" i="2"/>
  <c r="AY132" i="2" s="1"/>
  <c r="BA130" i="3"/>
  <c r="AX130" i="3"/>
  <c r="O116" i="16"/>
  <c r="P116" i="16" s="1"/>
  <c r="Q116" i="16" s="1"/>
  <c r="S116" i="16" s="1"/>
  <c r="U116" i="16" s="1"/>
  <c r="AT116" i="16" s="1"/>
  <c r="AX116" i="16" s="1"/>
  <c r="AY116" i="16" s="1"/>
  <c r="BA131" i="22"/>
  <c r="AX131" i="22"/>
  <c r="N146" i="14"/>
  <c r="O146" i="14" s="1"/>
  <c r="P145" i="14"/>
  <c r="Q145" i="14" s="1"/>
  <c r="S145" i="14" s="1"/>
  <c r="U145" i="14" s="1"/>
  <c r="AT145" i="14" s="1"/>
  <c r="AX145" i="14" s="1"/>
  <c r="O132" i="28"/>
  <c r="P132" i="28" s="1"/>
  <c r="Q132" i="28" s="1"/>
  <c r="S132" i="28" s="1"/>
  <c r="U132" i="28" s="1"/>
  <c r="AT132" i="28" s="1"/>
  <c r="BA131" i="2"/>
  <c r="AX131" i="2"/>
  <c r="I13" i="9"/>
  <c r="K13" i="9" s="1"/>
  <c r="AY132" i="19"/>
  <c r="P131" i="17"/>
  <c r="Q131" i="17" s="1"/>
  <c r="S131" i="17" s="1"/>
  <c r="U131" i="17" s="1"/>
  <c r="AT131" i="17" s="1"/>
  <c r="P131" i="33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AX131" i="28"/>
  <c r="BA131" i="28"/>
  <c r="BA132" i="6"/>
  <c r="AX132" i="6"/>
  <c r="N146" i="17"/>
  <c r="O146" i="17" s="1"/>
  <c r="P145" i="17"/>
  <c r="Q145" i="17" s="1"/>
  <c r="S145" i="17" s="1"/>
  <c r="U145" i="17" s="1"/>
  <c r="AT145" i="17" s="1"/>
  <c r="AX145" i="17" s="1"/>
  <c r="AX132" i="21"/>
  <c r="AY132" i="21" s="1"/>
  <c r="BA132" i="21"/>
  <c r="BB132" i="21" s="1"/>
  <c r="BB132" i="19"/>
  <c r="I13" i="19" s="1"/>
  <c r="K13" i="19" s="1"/>
  <c r="P146" i="6"/>
  <c r="Q146" i="6" s="1"/>
  <c r="S146" i="6" s="1"/>
  <c r="U146" i="6" s="1"/>
  <c r="AT146" i="6" s="1"/>
  <c r="AX146" i="6" s="1"/>
  <c r="O145" i="26"/>
  <c r="P146" i="23"/>
  <c r="Q146" i="23" s="1"/>
  <c r="S146" i="23" s="1"/>
  <c r="U146" i="23" s="1"/>
  <c r="AT146" i="23" s="1"/>
  <c r="AX146" i="23" s="1"/>
  <c r="O147" i="23"/>
  <c r="P147" i="23" s="1"/>
  <c r="Q147" i="23" s="1"/>
  <c r="S147" i="23" s="1"/>
  <c r="U147" i="23" s="1"/>
  <c r="AT147" i="23" s="1"/>
  <c r="AX147" i="23" s="1"/>
  <c r="AY147" i="23" s="1"/>
  <c r="O147" i="21"/>
  <c r="P147" i="21" s="1"/>
  <c r="Q147" i="21" s="1"/>
  <c r="S147" i="21" s="1"/>
  <c r="U147" i="21" s="1"/>
  <c r="AT147" i="21" s="1"/>
  <c r="AX147" i="21" s="1"/>
  <c r="AY147" i="21" s="1"/>
  <c r="P131" i="30"/>
  <c r="Q131" i="30" s="1"/>
  <c r="S131" i="30" s="1"/>
  <c r="U131" i="30" s="1"/>
  <c r="AT131" i="30" s="1"/>
  <c r="BA132" i="31"/>
  <c r="BB132" i="31" s="1"/>
  <c r="AX132" i="31"/>
  <c r="AY132" i="31" s="1"/>
  <c r="I13" i="31" s="1"/>
  <c r="K13" i="31" s="1"/>
  <c r="P130" i="16"/>
  <c r="Q130" i="16" s="1"/>
  <c r="S130" i="16" s="1"/>
  <c r="U130" i="16" s="1"/>
  <c r="AT130" i="16" s="1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130" i="26"/>
  <c r="Q130" i="26" s="1"/>
  <c r="S130" i="26" s="1"/>
  <c r="U130" i="26" s="1"/>
  <c r="AT130" i="26" s="1"/>
  <c r="AX132" i="18"/>
  <c r="AY132" i="18" s="1"/>
  <c r="I13" i="18" s="1"/>
  <c r="K13" i="18" s="1"/>
  <c r="BA132" i="18"/>
  <c r="BB132" i="18" s="1"/>
  <c r="BA131" i="6"/>
  <c r="AX131" i="6"/>
  <c r="BA131" i="5"/>
  <c r="AX131" i="5"/>
  <c r="BA132" i="12"/>
  <c r="BB132" i="12" s="1"/>
  <c r="I13" i="12" s="1"/>
  <c r="K13" i="12" s="1"/>
  <c r="AX132" i="12"/>
  <c r="AY132" i="12" s="1"/>
  <c r="P146" i="4"/>
  <c r="Q146" i="4" s="1"/>
  <c r="S146" i="4" s="1"/>
  <c r="U146" i="4" s="1"/>
  <c r="AT146" i="4" s="1"/>
  <c r="AX146" i="4" s="1"/>
  <c r="O147" i="4"/>
  <c r="P147" i="4" s="1"/>
  <c r="Q147" i="4" s="1"/>
  <c r="S147" i="4" s="1"/>
  <c r="U147" i="4" s="1"/>
  <c r="AT147" i="4" s="1"/>
  <c r="AX147" i="4" s="1"/>
  <c r="AY147" i="4" s="1"/>
  <c r="AX131" i="18"/>
  <c r="BA131" i="18"/>
  <c r="P146" i="14" l="1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AY132" i="6"/>
  <c r="BA130" i="4"/>
  <c r="AX130" i="4"/>
  <c r="O132" i="30"/>
  <c r="P132" i="30" s="1"/>
  <c r="Q132" i="30" s="1"/>
  <c r="S132" i="30" s="1"/>
  <c r="U132" i="30" s="1"/>
  <c r="AT132" i="30" s="1"/>
  <c r="BB132" i="6"/>
  <c r="N131" i="4"/>
  <c r="O131" i="4" s="1"/>
  <c r="I13" i="23"/>
  <c r="K13" i="23" s="1"/>
  <c r="P145" i="27"/>
  <c r="Q145" i="27" s="1"/>
  <c r="S145" i="27" s="1"/>
  <c r="U145" i="27" s="1"/>
  <c r="AT145" i="27" s="1"/>
  <c r="AX145" i="27" s="1"/>
  <c r="P145" i="26"/>
  <c r="Q145" i="26" s="1"/>
  <c r="S145" i="26" s="1"/>
  <c r="U145" i="26" s="1"/>
  <c r="AT145" i="26" s="1"/>
  <c r="AX145" i="26" s="1"/>
  <c r="O132" i="17"/>
  <c r="P132" i="17" s="1"/>
  <c r="Q132" i="17" s="1"/>
  <c r="S132" i="17" s="1"/>
  <c r="U132" i="17" s="1"/>
  <c r="AT132" i="17" s="1"/>
  <c r="BB132" i="2"/>
  <c r="I13" i="2" s="1"/>
  <c r="K13" i="2" s="1"/>
  <c r="O131" i="15"/>
  <c r="BA131" i="17"/>
  <c r="AX131" i="17"/>
  <c r="AX130" i="15"/>
  <c r="BA130" i="15"/>
  <c r="BA131" i="33"/>
  <c r="AX131" i="33"/>
  <c r="N131" i="26"/>
  <c r="O131" i="26" s="1"/>
  <c r="O147" i="6"/>
  <c r="P147" i="6" s="1"/>
  <c r="Q147" i="6" s="1"/>
  <c r="S147" i="6" s="1"/>
  <c r="U147" i="6" s="1"/>
  <c r="AT147" i="6" s="1"/>
  <c r="AX147" i="6" s="1"/>
  <c r="AY147" i="6" s="1"/>
  <c r="N131" i="15"/>
  <c r="BA131" i="30"/>
  <c r="AX131" i="30"/>
  <c r="AX130" i="26"/>
  <c r="BA130" i="26"/>
  <c r="I13" i="21"/>
  <c r="K13" i="21" s="1"/>
  <c r="BA132" i="20"/>
  <c r="AX132" i="20"/>
  <c r="AY132" i="20" s="1"/>
  <c r="BB132" i="22"/>
  <c r="BA131" i="20"/>
  <c r="AX131" i="20"/>
  <c r="AY132" i="22"/>
  <c r="I13" i="22" s="1"/>
  <c r="K13" i="22" s="1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AY132" i="5"/>
  <c r="AX132" i="33"/>
  <c r="AY132" i="33" s="1"/>
  <c r="BA132" i="33"/>
  <c r="BA132" i="28"/>
  <c r="BB132" i="28" s="1"/>
  <c r="AX132" i="28"/>
  <c r="AY132" i="28" s="1"/>
  <c r="I13" i="28" s="1"/>
  <c r="K13" i="28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BB132" i="5"/>
  <c r="P131" i="14"/>
  <c r="Q131" i="14" s="1"/>
  <c r="S131" i="14" s="1"/>
  <c r="U131" i="14" s="1"/>
  <c r="AT131" i="14" s="1"/>
  <c r="O132" i="14"/>
  <c r="P132" i="14" s="1"/>
  <c r="Q132" i="14" s="1"/>
  <c r="S132" i="14" s="1"/>
  <c r="U132" i="14" s="1"/>
  <c r="AT132" i="14" s="1"/>
  <c r="N131" i="16"/>
  <c r="O131" i="16" s="1"/>
  <c r="AY132" i="13"/>
  <c r="AX132" i="10"/>
  <c r="BA132" i="10"/>
  <c r="BA130" i="16"/>
  <c r="AX130" i="16"/>
  <c r="BB132" i="13"/>
  <c r="BA131" i="10"/>
  <c r="AX131" i="10"/>
  <c r="P131" i="26" l="1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AX132" i="30"/>
  <c r="AY132" i="30" s="1"/>
  <c r="BA132" i="30"/>
  <c r="BB132" i="30" s="1"/>
  <c r="BB132" i="20"/>
  <c r="I13" i="20" s="1"/>
  <c r="K13" i="20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131" i="4"/>
  <c r="Q131" i="4" s="1"/>
  <c r="S131" i="4" s="1"/>
  <c r="U131" i="4" s="1"/>
  <c r="AT131" i="4" s="1"/>
  <c r="O132" i="4"/>
  <c r="P132" i="4" s="1"/>
  <c r="Q132" i="4" s="1"/>
  <c r="S132" i="4" s="1"/>
  <c r="U132" i="4" s="1"/>
  <c r="AT132" i="4" s="1"/>
  <c r="I13" i="6"/>
  <c r="K13" i="6" s="1"/>
  <c r="AX131" i="14"/>
  <c r="BA131" i="14"/>
  <c r="AX132" i="17"/>
  <c r="AY132" i="17" s="1"/>
  <c r="BA132" i="17"/>
  <c r="BB132" i="17" s="1"/>
  <c r="O146" i="26"/>
  <c r="BA132" i="3"/>
  <c r="AX132" i="3"/>
  <c r="BB132" i="33"/>
  <c r="I13" i="5"/>
  <c r="K13" i="5" s="1"/>
  <c r="N146" i="26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BA132" i="14"/>
  <c r="BB132" i="14" s="1"/>
  <c r="AX132" i="14"/>
  <c r="BB132" i="10"/>
  <c r="AX131" i="3"/>
  <c r="BA131" i="3"/>
  <c r="I13" i="33"/>
  <c r="K13" i="33" s="1"/>
  <c r="AY132" i="10"/>
  <c r="I13" i="10" s="1"/>
  <c r="K13" i="10" s="1"/>
  <c r="I13" i="13"/>
  <c r="K13" i="13" s="1"/>
  <c r="N146" i="27"/>
  <c r="O146" i="27" s="1"/>
  <c r="P146" i="27" l="1"/>
  <c r="Q146" i="27" s="1"/>
  <c r="S146" i="27" s="1"/>
  <c r="U146" i="27" s="1"/>
  <c r="AT146" i="27" s="1"/>
  <c r="AX146" i="27" s="1"/>
  <c r="O147" i="27"/>
  <c r="P147" i="27" s="1"/>
  <c r="Q147" i="27" s="1"/>
  <c r="S147" i="27" s="1"/>
  <c r="U147" i="27" s="1"/>
  <c r="AT147" i="27" s="1"/>
  <c r="AX147" i="27" s="1"/>
  <c r="AY147" i="27" s="1"/>
  <c r="I13" i="27" s="1"/>
  <c r="K13" i="27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AX132" i="15"/>
  <c r="BA132" i="15"/>
  <c r="AX131" i="15"/>
  <c r="BA131" i="15"/>
  <c r="AY132" i="14"/>
  <c r="I13" i="14" s="1"/>
  <c r="K13" i="14" s="1"/>
  <c r="BA132" i="4"/>
  <c r="BB132" i="4" s="1"/>
  <c r="AX132" i="4"/>
  <c r="I13" i="30"/>
  <c r="K13" i="30" s="1"/>
  <c r="I13" i="17"/>
  <c r="K13" i="17" s="1"/>
  <c r="AX131" i="16"/>
  <c r="BA131" i="16"/>
  <c r="AX131" i="4"/>
  <c r="BA131" i="4"/>
  <c r="AY132" i="3"/>
  <c r="BA132" i="26"/>
  <c r="AX132" i="26"/>
  <c r="AX132" i="16"/>
  <c r="BA132" i="16"/>
  <c r="BB132" i="3"/>
  <c r="BA131" i="26"/>
  <c r="AX131" i="26"/>
  <c r="BB132" i="15" l="1"/>
  <c r="AY132" i="15"/>
  <c r="I13" i="15" s="1"/>
  <c r="K13" i="15" s="1"/>
  <c r="AY132" i="16"/>
  <c r="BB132" i="26"/>
  <c r="AY132" i="4"/>
  <c r="I13" i="4" s="1"/>
  <c r="K13" i="4" s="1"/>
  <c r="BB132" i="16"/>
  <c r="AY132" i="26"/>
  <c r="I13" i="26" s="1"/>
  <c r="K13" i="26" s="1"/>
  <c r="I13" i="3"/>
  <c r="K13" i="3" s="1"/>
  <c r="I13" i="16" l="1"/>
  <c r="K13" i="16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<sst xmlns="http://schemas.openxmlformats.org/spreadsheetml/2006/main" count="21271" uniqueCount="95">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</sst>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0_ "/>
    <numFmt numFmtId="179" formatCode="0.000_ "/>
    <numFmt numFmtId="180" formatCode="0.0000_ "/>
    <numFmt numFmtId="181" formatCode="0.0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4C710-9223-4EC0-A5BC-57FF01DB9936}">
  <dimension ref="A1:BB148"/>
  <sheetViews>
    <sheetView tabSelected="1" workbookViewId="0">
      <selection activeCell="F21" sqref="F21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6382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18126003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1962609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20654963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25163165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1310885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6244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157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5676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39882731.845360607</v>
      </c>
      <c r="J13" s="6" t="s">
        <v>37</v>
      </c>
      <c r="K13" s="6">
        <f>I13/(10000*1000)</f>
        <v>3.9882731845360606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-20.413492666753601</v>
      </c>
      <c r="E26" s="7"/>
      <c r="F26" s="7"/>
      <c r="G26" s="1">
        <v>1</v>
      </c>
      <c r="H26" s="9">
        <f>E27</f>
        <v>-20.413492666753601</v>
      </c>
      <c r="I26" s="9">
        <f>H26+273.15</f>
        <v>252.73650733324638</v>
      </c>
      <c r="J26" s="9">
        <f>EXP(($C$15*(I26-$C$13))/($C$16*I26*$C$13))</f>
        <v>9.7905981820081939E-4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3.9683344746115158E-2</v>
      </c>
      <c r="Q26" s="12">
        <f>P26*$B$28</f>
        <v>3.9683344746115163E-3</v>
      </c>
      <c r="R26" s="9">
        <f>L26*$B$28</f>
        <v>4.0532094166666672</v>
      </c>
      <c r="S26" s="13">
        <f>Q26/R26</f>
        <v>9.7905981820081939E-4</v>
      </c>
      <c r="T26" s="2">
        <f>$B$27/100</f>
        <v>0.34</v>
      </c>
      <c r="U26" s="14">
        <f>S26*T26</f>
        <v>3.3288033818827862E-4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1.3232880338188278E-2</v>
      </c>
      <c r="AR26" s="9">
        <f>$B$26/12</f>
        <v>119.21204166666666</v>
      </c>
      <c r="AS26" s="1">
        <f>$B$28</f>
        <v>0.1</v>
      </c>
      <c r="AT26" s="1">
        <f>$E$2/12</f>
        <v>531.83333333333337</v>
      </c>
      <c r="AU26" s="1">
        <f>AT26*10000*AS26*0.67*AR26*AQ26</f>
        <v>562114.60284695448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-19.262</v>
      </c>
      <c r="E27" s="10">
        <f>D26</f>
        <v>-20.413492666753601</v>
      </c>
      <c r="F27" s="7" t="s">
        <v>83</v>
      </c>
      <c r="G27" s="1">
        <v>2</v>
      </c>
      <c r="H27" s="9">
        <f>E28</f>
        <v>-19.262</v>
      </c>
      <c r="I27" s="9">
        <f>H27+273.15</f>
        <v>253.88799999999998</v>
      </c>
      <c r="J27" s="9">
        <f>EXP(($C$15*(I27-$C$13))/($C$16*I27*$C$13))</f>
        <v>1.1659861218260151E-3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81.024504988587225</v>
      </c>
      <c r="P27" s="9">
        <f>O27*J27</f>
        <v>9.4473448344515432E-2</v>
      </c>
      <c r="Q27" s="12">
        <f>P27*$B$28</f>
        <v>9.4473448344515442E-3</v>
      </c>
      <c r="R27" s="9">
        <f>L27*$B$28</f>
        <v>4.0532094166666672</v>
      </c>
      <c r="S27" s="13">
        <f>Q27/R27</f>
        <v>2.3308306734915706E-3</v>
      </c>
      <c r="T27" s="2">
        <f>$B$27/100</f>
        <v>0.34</v>
      </c>
      <c r="U27" s="14">
        <f>S27*T27</f>
        <v>7.9248242898713407E-4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1.3692482428987135E-2</v>
      </c>
      <c r="AR27" s="9">
        <f>$B$26/12</f>
        <v>119.21204166666666</v>
      </c>
      <c r="AS27" s="1">
        <f>$B$28</f>
        <v>0.1</v>
      </c>
      <c r="AT27" s="1">
        <f>$E$2/12</f>
        <v>531.83333333333337</v>
      </c>
      <c r="AU27" s="1">
        <f>AT27*10000*AS27*0.67*AR27*AQ27</f>
        <v>581637.86914533318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-16.560275862068998</v>
      </c>
      <c r="E28" s="10">
        <f>D27</f>
        <v>-19.262</v>
      </c>
      <c r="F28" s="7" t="s">
        <v>83</v>
      </c>
      <c r="G28" s="1">
        <v>3</v>
      </c>
      <c r="H28" s="9">
        <f>E29</f>
        <v>-16.560275862068998</v>
      </c>
      <c r="I28" s="9">
        <f>H28+273.15</f>
        <v>256.589724137931</v>
      </c>
      <c r="J28" s="9">
        <f>EXP(($C$15*(I28-$C$13))/($C$16*I28*$C$13))</f>
        <v>1.7460840081088983E-3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121.46212570690938</v>
      </c>
      <c r="P28" s="9">
        <f>O28*J28</f>
        <v>0.21208307528774717</v>
      </c>
      <c r="Q28" s="12">
        <f>P28*$B$28</f>
        <v>2.1208307528774718E-2</v>
      </c>
      <c r="R28" s="9">
        <f>L28*$B$28</f>
        <v>4.0532094166666672</v>
      </c>
      <c r="S28" s="13">
        <f>Q28/R28</f>
        <v>5.232472677470559E-3</v>
      </c>
      <c r="T28" s="2">
        <f>$B$27/100</f>
        <v>0.34</v>
      </c>
      <c r="U28" s="14">
        <f>S28*T28</f>
        <v>1.7790407103399901E-3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1.4679040710339991E-2</v>
      </c>
      <c r="AR28" s="9">
        <f>$B$26/12</f>
        <v>119.21204166666666</v>
      </c>
      <c r="AS28" s="1">
        <f>$B$28</f>
        <v>0.1</v>
      </c>
      <c r="AT28" s="1">
        <f>$E$2/12</f>
        <v>531.83333333333337</v>
      </c>
      <c r="AU28" s="1">
        <f>AT28*10000*AS28*0.67*AR28*AQ28</f>
        <v>623545.51149796997</v>
      </c>
    </row>
    <row r="29" spans="1:47" x14ac:dyDescent="0.15">
      <c r="C29" s="7">
        <v>3</v>
      </c>
      <c r="D29" s="7">
        <v>-10.4085161290323</v>
      </c>
      <c r="E29" s="10">
        <f>D28</f>
        <v>-16.560275862068998</v>
      </c>
      <c r="F29" s="7" t="s">
        <v>83</v>
      </c>
      <c r="G29" s="1">
        <v>4</v>
      </c>
      <c r="H29" s="9">
        <f>E30</f>
        <v>-10.4085161290323</v>
      </c>
      <c r="I29" s="9">
        <f>H29+273.15</f>
        <v>262.74148387096767</v>
      </c>
      <c r="J29" s="9">
        <f>EXP(($C$15*(I29-$C$13))/($C$16*I29*$C$13))</f>
        <v>4.2454791254368969E-3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161.78213679828829</v>
      </c>
      <c r="P29" s="9">
        <f>O29*J29</f>
        <v>0.68684268464570941</v>
      </c>
      <c r="Q29" s="12">
        <f>P29*$B$28</f>
        <v>6.8684268464570944E-2</v>
      </c>
      <c r="R29" s="9">
        <f>L29*$B$28</f>
        <v>4.0532094166666672</v>
      </c>
      <c r="S29" s="13">
        <f>Q29/R29</f>
        <v>1.6945650077231006E-2</v>
      </c>
      <c r="T29" s="2">
        <f>$B$27/100</f>
        <v>0.34</v>
      </c>
      <c r="U29" s="14">
        <f>S29*T29</f>
        <v>5.7615210262585426E-3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1.8661521026258544E-2</v>
      </c>
      <c r="AR29" s="9">
        <f>$B$26/12</f>
        <v>119.21204166666666</v>
      </c>
      <c r="AS29" s="1">
        <f>$B$28</f>
        <v>0.1</v>
      </c>
      <c r="AT29" s="1">
        <f>$E$2/12</f>
        <v>531.83333333333337</v>
      </c>
      <c r="AU29" s="1">
        <f>AT29*10000*AS29*0.67*AR29*AQ29</f>
        <v>792715.81183447724</v>
      </c>
    </row>
    <row r="30" spans="1:47" x14ac:dyDescent="0.15">
      <c r="C30" s="7">
        <v>4</v>
      </c>
      <c r="D30" s="7">
        <v>-1.94186666666667</v>
      </c>
      <c r="E30" s="10">
        <f>D29</f>
        <v>-10.4085161290323</v>
      </c>
      <c r="F30" s="7" t="s">
        <v>83</v>
      </c>
      <c r="G30" s="1">
        <v>5</v>
      </c>
      <c r="H30" s="9">
        <f>E31</f>
        <v>-1.94186666666667</v>
      </c>
      <c r="I30" s="9">
        <f>H30+273.15</f>
        <v>271.20813333333331</v>
      </c>
      <c r="J30" s="9">
        <f>EXP(($C$15*(I30-$C$13))/($C$16*I30*$C$13))</f>
        <v>1.3500883410329729E-2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153.04052940796046</v>
      </c>
      <c r="O30" s="9">
        <f>L30+O29-P29-N30</f>
        <v>48.586858872348785</v>
      </c>
      <c r="P30" s="9">
        <f>O30*J30</f>
        <v>0.65596551690972549</v>
      </c>
      <c r="Q30" s="12">
        <f>P30*$B$28</f>
        <v>6.5596551690972546E-2</v>
      </c>
      <c r="R30" s="9">
        <f>L30*$B$28</f>
        <v>4.0532094166666672</v>
      </c>
      <c r="S30" s="13">
        <f>Q30/R30</f>
        <v>1.6183854557635644E-2</v>
      </c>
      <c r="T30" s="2">
        <f>$B$27/100</f>
        <v>0.34</v>
      </c>
      <c r="U30" s="14">
        <f>S30*T30</f>
        <v>5.502510549596119E-3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1.8402510549596119E-2</v>
      </c>
      <c r="AR30" s="9">
        <f>$B$26/12</f>
        <v>119.21204166666666</v>
      </c>
      <c r="AS30" s="1">
        <f>$B$28</f>
        <v>0.1</v>
      </c>
      <c r="AT30" s="1">
        <f>$E$2/12</f>
        <v>531.83333333333337</v>
      </c>
      <c r="AU30" s="1">
        <f>AT30*10000*AS30*0.67*AR30*AQ30</f>
        <v>781713.40211706015</v>
      </c>
    </row>
    <row r="31" spans="1:47" x14ac:dyDescent="0.15">
      <c r="C31" s="7">
        <v>5</v>
      </c>
      <c r="D31" s="7">
        <v>6.3002258064516097</v>
      </c>
      <c r="E31" s="10">
        <f>D30</f>
        <v>-1.94186666666667</v>
      </c>
      <c r="F31" s="7" t="s">
        <v>85</v>
      </c>
      <c r="G31" s="1">
        <v>6</v>
      </c>
      <c r="H31" s="9">
        <f>E32</f>
        <v>6.3002258064516097</v>
      </c>
      <c r="I31" s="9">
        <f>H31+273.15</f>
        <v>279.45022580645161</v>
      </c>
      <c r="J31" s="9">
        <f>EXP(($C$15*(I31-$C$13))/($C$16*I31*$C$13))</f>
        <v>3.8924874024200057E-2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88.46298752210572</v>
      </c>
      <c r="P31" s="9">
        <f>O31*J31</f>
        <v>3.4434106451023467</v>
      </c>
      <c r="Q31" s="12">
        <f>P31*$B$28</f>
        <v>0.34434106451023472</v>
      </c>
      <c r="R31" s="9">
        <f>L31*$B$28</f>
        <v>4.0532094166666672</v>
      </c>
      <c r="S31" s="13">
        <f>Q31/R31</f>
        <v>8.4955162468121015E-2</v>
      </c>
      <c r="T31" s="2">
        <f>$B$27/100</f>
        <v>0.34</v>
      </c>
      <c r="U31" s="14">
        <f>S31*T31</f>
        <v>2.8884755239161147E-2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4.1784755239161149E-2</v>
      </c>
      <c r="AR31" s="9">
        <f>$B$26/12</f>
        <v>119.21204166666666</v>
      </c>
      <c r="AS31" s="1">
        <f>$B$28</f>
        <v>0.1</v>
      </c>
      <c r="AT31" s="1">
        <f>$E$2/12</f>
        <v>531.83333333333337</v>
      </c>
      <c r="AU31" s="1">
        <f>AT31*10000*AS31*0.67*AR31*AQ31</f>
        <v>1774959.0789040567</v>
      </c>
    </row>
    <row r="32" spans="1:47" x14ac:dyDescent="0.15">
      <c r="C32" s="7">
        <v>6</v>
      </c>
      <c r="D32" s="7">
        <v>13.5668666666667</v>
      </c>
      <c r="E32" s="10">
        <f>D31</f>
        <v>6.3002258064516097</v>
      </c>
      <c r="F32" s="7" t="s">
        <v>83</v>
      </c>
      <c r="G32" s="1">
        <v>7</v>
      </c>
      <c r="H32" s="9">
        <f>E33</f>
        <v>13.5668666666667</v>
      </c>
      <c r="I32" s="9">
        <f>H32+273.15</f>
        <v>286.7168666666667</v>
      </c>
      <c r="J32" s="9">
        <f>EXP(($C$15*(I32-$C$13))/($C$16*I32*$C$13))</f>
        <v>9.413186472180797E-2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125.55167104367004</v>
      </c>
      <c r="P32" s="9">
        <f>O32*J32</f>
        <v>11.818412914279683</v>
      </c>
      <c r="Q32" s="12">
        <f>P32*$B$28</f>
        <v>1.1818412914279683</v>
      </c>
      <c r="R32" s="9">
        <f>L32*$B$28</f>
        <v>4.0532094166666672</v>
      </c>
      <c r="S32" s="13">
        <f>Q32/R32</f>
        <v>0.29158160113027343</v>
      </c>
      <c r="T32" s="2">
        <f>$B$27/100</f>
        <v>0.34</v>
      </c>
      <c r="U32" s="14">
        <f>S32*T32</f>
        <v>9.9137744384292972E-2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0.11203774438429297</v>
      </c>
      <c r="AR32" s="9">
        <f>$B$26/12</f>
        <v>119.21204166666666</v>
      </c>
      <c r="AS32" s="1">
        <f>$B$28</f>
        <v>0.1</v>
      </c>
      <c r="AT32" s="1">
        <f>$E$2/12</f>
        <v>531.83333333333337</v>
      </c>
      <c r="AU32" s="1">
        <f>AT32*10000*AS32*0.67*AR32*AQ32</f>
        <v>4759209.6791429017</v>
      </c>
    </row>
    <row r="33" spans="1:48" x14ac:dyDescent="0.15">
      <c r="C33" s="7">
        <v>7</v>
      </c>
      <c r="D33" s="7">
        <v>15.9641290322581</v>
      </c>
      <c r="E33" s="10">
        <f>D32</f>
        <v>13.5668666666667</v>
      </c>
      <c r="F33" s="7" t="s">
        <v>83</v>
      </c>
      <c r="G33" s="1">
        <v>8</v>
      </c>
      <c r="H33" s="9">
        <f>E34</f>
        <v>15.9641290322581</v>
      </c>
      <c r="I33" s="9">
        <f>H33+273.15</f>
        <v>289.11412903225806</v>
      </c>
      <c r="J33" s="9">
        <f>EXP(($C$15*(I33-$C$13))/($C$16*I33*$C$13))</f>
        <v>0.12474618264519376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154.26535229605702</v>
      </c>
      <c r="P33" s="9">
        <f>O33*J33</f>
        <v>19.244013813349088</v>
      </c>
      <c r="Q33" s="12">
        <f>P33*$B$28</f>
        <v>1.924401381334909</v>
      </c>
      <c r="R33" s="9">
        <f>L33*$B$28</f>
        <v>4.0532094166666672</v>
      </c>
      <c r="S33" s="13">
        <f>Q33/R33</f>
        <v>0.47478459253100325</v>
      </c>
      <c r="T33" s="2">
        <f>$B$27/100</f>
        <v>0.34</v>
      </c>
      <c r="U33" s="14">
        <f>S33*T33</f>
        <v>0.16142676146054111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0.18707676146054111</v>
      </c>
      <c r="AR33" s="9">
        <f>$B$26/12</f>
        <v>119.21204166666666</v>
      </c>
      <c r="AS33" s="1">
        <f>$B$28</f>
        <v>0.1</v>
      </c>
      <c r="AT33" s="1">
        <f>$E$2/12</f>
        <v>531.83333333333337</v>
      </c>
      <c r="AU33" s="1">
        <f>AT33*10000*AS33*0.67*AR33*AQ33</f>
        <v>7946764.1800412312</v>
      </c>
    </row>
    <row r="34" spans="1:48" x14ac:dyDescent="0.15">
      <c r="C34" s="7">
        <v>8</v>
      </c>
      <c r="D34" s="7">
        <v>13.252870967741901</v>
      </c>
      <c r="E34" s="10">
        <f>D33</f>
        <v>15.9641290322581</v>
      </c>
      <c r="F34" s="7" t="s">
        <v>83</v>
      </c>
      <c r="G34" s="1">
        <v>9</v>
      </c>
      <c r="H34" s="9">
        <f>E35</f>
        <v>13.252870967741901</v>
      </c>
      <c r="I34" s="9">
        <f>H34+273.15</f>
        <v>286.40287096774188</v>
      </c>
      <c r="J34" s="9">
        <f>EXP(($C$15*(I34-$C$13))/($C$16*I34*$C$13))</f>
        <v>9.0691647117909904E-2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175.5534326493746</v>
      </c>
      <c r="P34" s="9">
        <f>O34*J34</f>
        <v>15.921229964174845</v>
      </c>
      <c r="Q34" s="12">
        <f>P34*$B$28</f>
        <v>1.5921229964174846</v>
      </c>
      <c r="R34" s="9">
        <f>L34*$B$28</f>
        <v>4.0532094166666672</v>
      </c>
      <c r="S34" s="13">
        <f>Q34/R34</f>
        <v>0.39280551107740097</v>
      </c>
      <c r="T34" s="2">
        <f>$B$27/100</f>
        <v>0.34</v>
      </c>
      <c r="U34" s="14">
        <f>S34*T34</f>
        <v>0.13355387376631633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0.14645387376631633</v>
      </c>
      <c r="AR34" s="9">
        <f>$B$26/12</f>
        <v>119.21204166666666</v>
      </c>
      <c r="AS34" s="1">
        <f>$B$28</f>
        <v>0.1</v>
      </c>
      <c r="AT34" s="1">
        <f>$E$2/12</f>
        <v>531.83333333333337</v>
      </c>
      <c r="AU34" s="1">
        <f>AT34*10000*AS34*0.67*AR34*AQ34</f>
        <v>6221159.6405036272</v>
      </c>
    </row>
    <row r="35" spans="1:48" x14ac:dyDescent="0.15">
      <c r="C35" s="7">
        <v>9</v>
      </c>
      <c r="D35" s="7">
        <v>8.1438333333333404</v>
      </c>
      <c r="E35" s="10">
        <f>D34</f>
        <v>13.252870967741901</v>
      </c>
      <c r="F35" s="7" t="s">
        <v>83</v>
      </c>
      <c r="G35" s="1">
        <v>10</v>
      </c>
      <c r="H35" s="9">
        <f>E36</f>
        <v>8.1438333333333404</v>
      </c>
      <c r="I35" s="9">
        <f>H35+273.15</f>
        <v>281.29383333333334</v>
      </c>
      <c r="J35" s="9">
        <f>EXP(($C$15*(I35-$C$13))/($C$16*I35*$C$13))</f>
        <v>4.8910555512297088E-2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200.16429685186642</v>
      </c>
      <c r="P35" s="9">
        <f>O35*J35</f>
        <v>9.7901469527531262</v>
      </c>
      <c r="Q35" s="12">
        <f>P35*$B$28</f>
        <v>0.97901469527531271</v>
      </c>
      <c r="R35" s="9">
        <f>L35*$B$28</f>
        <v>4.0532094166666672</v>
      </c>
      <c r="S35" s="13">
        <f>Q35/R35</f>
        <v>0.24154061501230004</v>
      </c>
      <c r="T35" s="2">
        <f>$B$27/100</f>
        <v>0.34</v>
      </c>
      <c r="U35" s="14">
        <f>S35*T35</f>
        <v>8.2123809104182016E-2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9.5023809104182011E-2</v>
      </c>
      <c r="AR35" s="9">
        <f>$B$26/12</f>
        <v>119.21204166666666</v>
      </c>
      <c r="AS35" s="1">
        <f>$B$28</f>
        <v>0.1</v>
      </c>
      <c r="AT35" s="1">
        <f>$E$2/12</f>
        <v>531.83333333333337</v>
      </c>
      <c r="AU35" s="1">
        <f>AT35*10000*AS35*0.67*AR35*AQ35</f>
        <v>4036481.0495154127</v>
      </c>
    </row>
    <row r="36" spans="1:48" x14ac:dyDescent="0.15">
      <c r="C36" s="7">
        <v>10</v>
      </c>
      <c r="D36" s="7">
        <v>-2.0374516129032298</v>
      </c>
      <c r="E36" s="10">
        <f>D35</f>
        <v>8.1438333333333404</v>
      </c>
      <c r="F36" s="7" t="s">
        <v>83</v>
      </c>
      <c r="G36" s="1">
        <v>11</v>
      </c>
      <c r="H36" s="9">
        <f>E37</f>
        <v>-2.0374516129032298</v>
      </c>
      <c r="I36" s="9">
        <f>H36+273.15</f>
        <v>271.11254838709675</v>
      </c>
      <c r="J36" s="9">
        <f>EXP(($C$15*(I36-$C$13))/($C$16*I36*$C$13))</f>
        <v>1.3331070991128289E-2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180.85544240415763</v>
      </c>
      <c r="O36" s="9">
        <f>L36+O35-P35-N36</f>
        <v>50.05080166162233</v>
      </c>
      <c r="P36" s="9">
        <f>O36*J36</f>
        <v>0.66723079011396902</v>
      </c>
      <c r="Q36" s="12">
        <f>P36*$B$28</f>
        <v>6.6723079011396902E-2</v>
      </c>
      <c r="R36" s="9">
        <f>L36*$B$28</f>
        <v>4.0532094166666672</v>
      </c>
      <c r="S36" s="13">
        <f>Q36/R36</f>
        <v>1.646178920265845E-2</v>
      </c>
      <c r="T36" s="2">
        <f>$B$27/100</f>
        <v>0.34</v>
      </c>
      <c r="U36" s="14">
        <f>S36*T36</f>
        <v>5.5970083289038734E-3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1.8497008328903872E-2</v>
      </c>
      <c r="AR36" s="9">
        <f>$B$26/12</f>
        <v>119.21204166666666</v>
      </c>
      <c r="AS36" s="1">
        <f>$B$28</f>
        <v>0.1</v>
      </c>
      <c r="AT36" s="1">
        <f>$E$2/12</f>
        <v>531.83333333333337</v>
      </c>
      <c r="AU36" s="1">
        <f>AT36*10000*AS36*0.67*AR36*AQ36</f>
        <v>785727.53814247285</v>
      </c>
    </row>
    <row r="37" spans="1:48" x14ac:dyDescent="0.15">
      <c r="C37" s="7">
        <v>11</v>
      </c>
      <c r="D37" s="7">
        <v>-10.7453</v>
      </c>
      <c r="E37" s="10">
        <f>D36</f>
        <v>-2.0374516129032298</v>
      </c>
      <c r="F37" s="7" t="s">
        <v>85</v>
      </c>
      <c r="G37" s="1">
        <v>12</v>
      </c>
      <c r="H37" s="9">
        <f>E38</f>
        <v>-10.7453</v>
      </c>
      <c r="I37" s="9">
        <f>H37+273.15</f>
        <v>262.40469999999999</v>
      </c>
      <c r="J37" s="9">
        <f>EXP(($C$15*(I37-$C$13))/($C$16*I37*$C$13))</f>
        <v>4.048279393493468E-3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89.915665038175021</v>
      </c>
      <c r="P37" s="9">
        <f>O37*J37</f>
        <v>0.36400373392630497</v>
      </c>
      <c r="Q37" s="12">
        <f>P37*$B$28</f>
        <v>3.6400373392630497E-2</v>
      </c>
      <c r="R37" s="9">
        <f>L37*$B$28</f>
        <v>4.0532094166666672</v>
      </c>
      <c r="S37" s="13">
        <f>Q37/R37</f>
        <v>8.9806298295255424E-3</v>
      </c>
      <c r="T37" s="2">
        <f>$B$27/100</f>
        <v>0.34</v>
      </c>
      <c r="U37" s="14">
        <f>S37*T37</f>
        <v>3.0534141420386846E-3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1.5953414142038685E-2</v>
      </c>
      <c r="AR37" s="9">
        <f>$B$26/12</f>
        <v>119.21204166666666</v>
      </c>
      <c r="AS37" s="1">
        <f>$B$28</f>
        <v>0.1</v>
      </c>
      <c r="AT37" s="1">
        <f>$E$2/12</f>
        <v>531.83333333333337</v>
      </c>
      <c r="AU37" s="1">
        <f>AT37*10000*AS37*0.67*AR37*AQ37</f>
        <v>677679.14658954961</v>
      </c>
      <c r="AV37" s="1">
        <f>SUM(AU26:AU37)</f>
        <v>29543707.510281045</v>
      </c>
    </row>
    <row r="38" spans="1:48" x14ac:dyDescent="0.15">
      <c r="C38" s="7">
        <v>12</v>
      </c>
      <c r="D38" s="7">
        <v>-21.957645161290301</v>
      </c>
      <c r="E38" s="10">
        <f>D37</f>
        <v>-10.7453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-20.413492666753601</v>
      </c>
      <c r="E42" s="7"/>
      <c r="F42" s="7"/>
      <c r="G42" s="1">
        <v>1</v>
      </c>
      <c r="H42" s="9">
        <f>E43</f>
        <v>-20.413492666753601</v>
      </c>
      <c r="I42" s="9">
        <f>H42+273.15</f>
        <v>252.73650733324638</v>
      </c>
      <c r="J42" s="9">
        <f>EXP(($C$15*(I42-$C$13))/($C$16*I42*$C$13))</f>
        <v>9.7905981820081939E-4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5.7623789424981982E-2</v>
      </c>
      <c r="Q42" s="12">
        <f>P42*$B$44</f>
        <v>1.3829709461995675E-2</v>
      </c>
      <c r="R42" s="9">
        <f>L42*$B$44</f>
        <v>14.125500000000001</v>
      </c>
      <c r="S42" s="13">
        <f>Q42/R42</f>
        <v>9.7905981820081939E-4</v>
      </c>
      <c r="T42" s="2">
        <f>$B$43/100</f>
        <v>0.43</v>
      </c>
      <c r="U42" s="14">
        <f>S42*T42</f>
        <v>4.2099572182635234E-4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8.8409957218263512E-3</v>
      </c>
      <c r="AR42" s="9">
        <f>$B$42/12</f>
        <v>136.875</v>
      </c>
      <c r="AS42" s="1">
        <f>$B$44</f>
        <v>0.24</v>
      </c>
      <c r="AT42" s="1">
        <f>$E$3/12</f>
        <v>1510500.25</v>
      </c>
      <c r="AU42" s="1">
        <f>AT42*10000*AS42*0.67*AR42*AQ42</f>
        <v>2939220435.5684457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-19.262</v>
      </c>
      <c r="E43" s="10">
        <f>D42</f>
        <v>-20.413492666753601</v>
      </c>
      <c r="F43" s="7" t="s">
        <v>83</v>
      </c>
      <c r="G43" s="1">
        <v>2</v>
      </c>
      <c r="H43" s="9">
        <f>E44</f>
        <v>-19.262</v>
      </c>
      <c r="I43" s="9">
        <f>H43+273.15</f>
        <v>253.88799999999998</v>
      </c>
      <c r="J43" s="9">
        <f>EXP(($C$15*(I43-$C$13))/($C$16*I43*$C$13))</f>
        <v>1.1659861218260151E-3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117.65487621057503</v>
      </c>
      <c r="P43" s="9">
        <f>O43*J43</f>
        <v>0.13718395282668827</v>
      </c>
      <c r="Q43" s="12">
        <f>P43*$B$44</f>
        <v>3.2924148678405186E-2</v>
      </c>
      <c r="R43" s="9">
        <f>L43*$B$44</f>
        <v>14.125500000000001</v>
      </c>
      <c r="S43" s="13">
        <f>Q43/R43</f>
        <v>2.330830673491571E-3</v>
      </c>
      <c r="T43" s="2">
        <f>$B$43/100</f>
        <v>0.43</v>
      </c>
      <c r="U43" s="14">
        <f>S43*T43</f>
        <v>1.0022571896013755E-3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9.4222571896013744E-3</v>
      </c>
      <c r="AR43" s="9">
        <f>$B$42/12</f>
        <v>136.875</v>
      </c>
      <c r="AS43" s="1">
        <f>$B$44</f>
        <v>0.24</v>
      </c>
      <c r="AT43" s="1">
        <f>$E$3/12</f>
        <v>1510500.25</v>
      </c>
      <c r="AU43" s="1">
        <f>AT43*10000*AS43*0.67*AR43*AQ43</f>
        <v>3132462875.4754214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-16.560275862068998</v>
      </c>
      <c r="E44" s="10">
        <f>D43</f>
        <v>-19.262</v>
      </c>
      <c r="F44" s="7" t="s">
        <v>83</v>
      </c>
      <c r="G44" s="1">
        <v>3</v>
      </c>
      <c r="H44" s="9">
        <f>E45</f>
        <v>-16.560275862068998</v>
      </c>
      <c r="I44" s="9">
        <f>H44+273.15</f>
        <v>256.589724137931</v>
      </c>
      <c r="J44" s="9">
        <f>EXP(($C$15*(I44-$C$13))/($C$16*I44*$C$13))</f>
        <v>1.7460840081088983E-3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176.37394225774833</v>
      </c>
      <c r="P44" s="9">
        <f>O44*J44</f>
        <v>0.30796372002337657</v>
      </c>
      <c r="Q44" s="12">
        <f>P44*$B$44</f>
        <v>7.3911292805610374E-2</v>
      </c>
      <c r="R44" s="9">
        <f>L44*$B$44</f>
        <v>14.125500000000001</v>
      </c>
      <c r="S44" s="13">
        <f>Q44/R44</f>
        <v>5.2324726774705581E-3</v>
      </c>
      <c r="T44" s="2">
        <f>$B$43/100</f>
        <v>0.43</v>
      </c>
      <c r="U44" s="14">
        <f>S44*T44</f>
        <v>2.2499632513123401E-3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1.0669963251312338E-2</v>
      </c>
      <c r="AR44" s="9">
        <f>$B$42/12</f>
        <v>136.875</v>
      </c>
      <c r="AS44" s="1">
        <f>$B$44</f>
        <v>0.24</v>
      </c>
      <c r="AT44" s="1">
        <f>$E$3/12</f>
        <v>1510500.25</v>
      </c>
      <c r="AU44" s="1">
        <f>AT44*10000*AS44*0.67*AR44*AQ44</f>
        <v>3547267188.1966486</v>
      </c>
    </row>
    <row r="45" spans="1:48" x14ac:dyDescent="0.15">
      <c r="C45" s="7">
        <v>3</v>
      </c>
      <c r="D45" s="7">
        <f>D29</f>
        <v>-10.4085161290323</v>
      </c>
      <c r="E45" s="10">
        <f>D44</f>
        <v>-16.560275862068998</v>
      </c>
      <c r="F45" s="7" t="s">
        <v>83</v>
      </c>
      <c r="G45" s="1">
        <v>4</v>
      </c>
      <c r="H45" s="9">
        <f>E46</f>
        <v>-10.4085161290323</v>
      </c>
      <c r="I45" s="9">
        <f>H45+273.15</f>
        <v>262.74148387096767</v>
      </c>
      <c r="J45" s="9">
        <f>EXP(($C$15*(I45-$C$13))/($C$16*I45*$C$13))</f>
        <v>4.2454791254368969E-3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234.92222853772498</v>
      </c>
      <c r="P45" s="9">
        <f>O45*J45</f>
        <v>0.99735741735802741</v>
      </c>
      <c r="Q45" s="12">
        <f>P45*$B$44</f>
        <v>0.23936578016592658</v>
      </c>
      <c r="R45" s="9">
        <f>L45*$B$44</f>
        <v>14.125500000000001</v>
      </c>
      <c r="S45" s="13">
        <f>Q45/R45</f>
        <v>1.6945650077231006E-2</v>
      </c>
      <c r="T45" s="2">
        <f>$B$43/100</f>
        <v>0.43</v>
      </c>
      <c r="U45" s="14">
        <f>S45*T45</f>
        <v>7.2866295332093328E-3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1.5706629533209331E-2</v>
      </c>
      <c r="AR45" s="9">
        <f>$B$42/12</f>
        <v>136.875</v>
      </c>
      <c r="AS45" s="1">
        <f>$B$44</f>
        <v>0.24</v>
      </c>
      <c r="AT45" s="1">
        <f>$E$3/12</f>
        <v>1510500.25</v>
      </c>
      <c r="AU45" s="1">
        <f>AT45*10000*AS45*0.67*AR45*AQ45</f>
        <v>5221724786.4898911</v>
      </c>
    </row>
    <row r="46" spans="1:48" x14ac:dyDescent="0.15">
      <c r="C46" s="7">
        <v>4</v>
      </c>
      <c r="D46" s="7">
        <f>D30</f>
        <v>-1.94186666666667</v>
      </c>
      <c r="E46" s="10">
        <f>D45</f>
        <v>-10.4085161290323</v>
      </c>
      <c r="F46" s="7" t="s">
        <v>83</v>
      </c>
      <c r="G46" s="1">
        <v>5</v>
      </c>
      <c r="H46" s="9">
        <f>E47</f>
        <v>-1.94186666666667</v>
      </c>
      <c r="I46" s="9">
        <f>H46+273.15</f>
        <v>271.20813333333331</v>
      </c>
      <c r="J46" s="9">
        <f>EXP(($C$15*(I46-$C$13))/($C$16*I46*$C$13))</f>
        <v>1.3500883410329729E-2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222.22862756434861</v>
      </c>
      <c r="O46" s="9">
        <f>L46+O45-P45-N46</f>
        <v>70.552493556018334</v>
      </c>
      <c r="P46" s="9">
        <f>O46*J46</f>
        <v>0.95252098980784294</v>
      </c>
      <c r="Q46" s="12">
        <f>P46*$B$44</f>
        <v>0.22860503755388228</v>
      </c>
      <c r="R46" s="9">
        <f>L46*$B$44</f>
        <v>14.125500000000001</v>
      </c>
      <c r="S46" s="13">
        <f>Q46/R46</f>
        <v>1.6183854557635644E-2</v>
      </c>
      <c r="T46" s="2">
        <f>$B$43/100</f>
        <v>0.43</v>
      </c>
      <c r="U46" s="14">
        <f>S46*T46</f>
        <v>6.9590574597833263E-3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1.5379057459783324E-2</v>
      </c>
      <c r="AR46" s="9">
        <f>$B$42/12</f>
        <v>136.875</v>
      </c>
      <c r="AS46" s="1">
        <f>$B$44</f>
        <v>0.24</v>
      </c>
      <c r="AT46" s="1">
        <f>$E$3/12</f>
        <v>1510500.25</v>
      </c>
      <c r="AU46" s="1">
        <f>AT46*10000*AS46*0.67*AR46*AQ46</f>
        <v>5112822286.9718447</v>
      </c>
    </row>
    <row r="47" spans="1:48" x14ac:dyDescent="0.15">
      <c r="C47" s="7">
        <v>5</v>
      </c>
      <c r="D47" s="7">
        <f>D31</f>
        <v>6.3002258064516097</v>
      </c>
      <c r="E47" s="10">
        <f>D46</f>
        <v>-1.94186666666667</v>
      </c>
      <c r="F47" s="7" t="s">
        <v>85</v>
      </c>
      <c r="G47" s="1">
        <v>6</v>
      </c>
      <c r="H47" s="9">
        <f>E48</f>
        <v>6.3002258064516097</v>
      </c>
      <c r="I47" s="9">
        <f>H47+273.15</f>
        <v>279.45022580645161</v>
      </c>
      <c r="J47" s="9">
        <f>EXP(($C$15*(I47-$C$13))/($C$16*I47*$C$13))</f>
        <v>3.8924874024200057E-2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128.4562225662105</v>
      </c>
      <c r="P47" s="9">
        <f>O47*J47</f>
        <v>5.0001422810143481</v>
      </c>
      <c r="Q47" s="12">
        <f>P47*$B$44</f>
        <v>1.2000341474434435</v>
      </c>
      <c r="R47" s="9">
        <f>L47*$B$44</f>
        <v>14.125500000000001</v>
      </c>
      <c r="S47" s="13">
        <f>Q47/R47</f>
        <v>8.4955162468121015E-2</v>
      </c>
      <c r="T47" s="2">
        <f>$B$43/100</f>
        <v>0.43</v>
      </c>
      <c r="U47" s="14">
        <f>S47*T47</f>
        <v>3.6530719861292034E-2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4.4950719861292031E-2</v>
      </c>
      <c r="AR47" s="9">
        <f>$B$42/12</f>
        <v>136.875</v>
      </c>
      <c r="AS47" s="1">
        <f>$B$44</f>
        <v>0.24</v>
      </c>
      <c r="AT47" s="1">
        <f>$E$3/12</f>
        <v>1510500.25</v>
      </c>
      <c r="AU47" s="1">
        <f>AT47*10000*AS47*0.67*AR47*AQ47</f>
        <v>14944026506.386423</v>
      </c>
    </row>
    <row r="48" spans="1:48" x14ac:dyDescent="0.15">
      <c r="C48" s="7">
        <v>6</v>
      </c>
      <c r="D48" s="7">
        <f>D32</f>
        <v>13.5668666666667</v>
      </c>
      <c r="E48" s="10">
        <f>D47</f>
        <v>6.3002258064516097</v>
      </c>
      <c r="F48" s="7" t="s">
        <v>83</v>
      </c>
      <c r="G48" s="1">
        <v>7</v>
      </c>
      <c r="H48" s="9">
        <f>E49</f>
        <v>13.5668666666667</v>
      </c>
      <c r="I48" s="9">
        <f>H48+273.15</f>
        <v>286.7168666666667</v>
      </c>
      <c r="J48" s="9">
        <f>EXP(($C$15*(I48-$C$13))/($C$16*I48*$C$13))</f>
        <v>9.413186472180797E-2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182.31233028519614</v>
      </c>
      <c r="P48" s="9">
        <f>O48*J48</f>
        <v>17.161399611523656</v>
      </c>
      <c r="Q48" s="12">
        <f>P48*$B$44</f>
        <v>4.1187359067656777</v>
      </c>
      <c r="R48" s="9">
        <f>L48*$B$44</f>
        <v>14.125500000000001</v>
      </c>
      <c r="S48" s="13">
        <f>Q48/R48</f>
        <v>0.29158160113027343</v>
      </c>
      <c r="T48" s="2">
        <f>$B$43/100</f>
        <v>0.43</v>
      </c>
      <c r="U48" s="14">
        <f>S48*T48</f>
        <v>0.12538008848601756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0.13380008848601754</v>
      </c>
      <c r="AR48" s="9">
        <f>$B$42/12</f>
        <v>136.875</v>
      </c>
      <c r="AS48" s="1">
        <f>$B$44</f>
        <v>0.24</v>
      </c>
      <c r="AT48" s="1">
        <f>$E$3/12</f>
        <v>1510500.25</v>
      </c>
      <c r="AU48" s="1">
        <f>AT48*10000*AS48*0.67*AR48*AQ48</f>
        <v>44482314745.168633</v>
      </c>
    </row>
    <row r="49" spans="1:48" x14ac:dyDescent="0.15">
      <c r="C49" s="7">
        <v>7</v>
      </c>
      <c r="D49" s="7">
        <f>D33</f>
        <v>15.9641290322581</v>
      </c>
      <c r="E49" s="10">
        <f>D48</f>
        <v>13.5668666666667</v>
      </c>
      <c r="F49" s="7" t="s">
        <v>83</v>
      </c>
      <c r="G49" s="1">
        <v>8</v>
      </c>
      <c r="H49" s="9">
        <f>E50</f>
        <v>15.9641290322581</v>
      </c>
      <c r="I49" s="9">
        <f>H49+273.15</f>
        <v>289.11412903225806</v>
      </c>
      <c r="J49" s="9">
        <f>EXP(($C$15*(I49-$C$13))/($C$16*I49*$C$13))</f>
        <v>0.12474618264519376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224.00718067367248</v>
      </c>
      <c r="P49" s="9">
        <f>O49*J49</f>
        <v>27.944040674152863</v>
      </c>
      <c r="Q49" s="12">
        <f>P49*$B$44</f>
        <v>6.7065697617966871</v>
      </c>
      <c r="R49" s="9">
        <f>L49*$B$44</f>
        <v>14.125500000000001</v>
      </c>
      <c r="S49" s="13">
        <f>Q49/R49</f>
        <v>0.4747845925310033</v>
      </c>
      <c r="T49" s="2">
        <f>$B$43/100</f>
        <v>0.43</v>
      </c>
      <c r="U49" s="14">
        <f>S49*T49</f>
        <v>0.20415737478833143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0.21975737478833141</v>
      </c>
      <c r="AR49" s="9">
        <f>$B$42/12</f>
        <v>136.875</v>
      </c>
      <c r="AS49" s="1">
        <f>$B$44</f>
        <v>0.24</v>
      </c>
      <c r="AT49" s="1">
        <f>$E$3/12</f>
        <v>1510500.25</v>
      </c>
      <c r="AU49" s="1">
        <f>AT49*10000*AS49*0.67*AR49*AQ49</f>
        <v>73059119941.67395</v>
      </c>
    </row>
    <row r="50" spans="1:48" x14ac:dyDescent="0.15">
      <c r="C50" s="7">
        <v>8</v>
      </c>
      <c r="D50" s="7">
        <f>D34</f>
        <v>13.252870967741901</v>
      </c>
      <c r="E50" s="10">
        <f>D49</f>
        <v>15.9641290322581</v>
      </c>
      <c r="F50" s="7" t="s">
        <v>83</v>
      </c>
      <c r="G50" s="1">
        <v>9</v>
      </c>
      <c r="H50" s="9">
        <f>E51</f>
        <v>13.252870967741901</v>
      </c>
      <c r="I50" s="9">
        <f>H50+273.15</f>
        <v>286.40287096774188</v>
      </c>
      <c r="J50" s="9">
        <f>EXP(($C$15*(I50-$C$13))/($C$16*I50*$C$13))</f>
        <v>9.0691647117909904E-2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254.91938999951964</v>
      </c>
      <c r="P50" s="9">
        <f>O50*J50</f>
        <v>23.119059361349287</v>
      </c>
      <c r="Q50" s="12">
        <f>P50*$B$44</f>
        <v>5.5485742467238284</v>
      </c>
      <c r="R50" s="9">
        <f>L50*$B$44</f>
        <v>14.125500000000001</v>
      </c>
      <c r="S50" s="13">
        <f>Q50/R50</f>
        <v>0.39280551107740103</v>
      </c>
      <c r="T50" s="2">
        <f>$B$43/100</f>
        <v>0.43</v>
      </c>
      <c r="U50" s="14">
        <f>S50*T50</f>
        <v>0.16890636976328244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0.17732636976328242</v>
      </c>
      <c r="AR50" s="9">
        <f>$B$42/12</f>
        <v>136.875</v>
      </c>
      <c r="AS50" s="1">
        <f>$B$44</f>
        <v>0.24</v>
      </c>
      <c r="AT50" s="1">
        <f>$E$3/12</f>
        <v>1510500.25</v>
      </c>
      <c r="AU50" s="1">
        <f>AT50*10000*AS50*0.67*AR50*AQ50</f>
        <v>58952781583.943329</v>
      </c>
    </row>
    <row r="51" spans="1:48" x14ac:dyDescent="0.15">
      <c r="C51" s="7">
        <v>9</v>
      </c>
      <c r="D51" s="7">
        <f>D35</f>
        <v>8.1438333333333404</v>
      </c>
      <c r="E51" s="10">
        <f>D50</f>
        <v>13.252870967741901</v>
      </c>
      <c r="F51" s="7" t="s">
        <v>83</v>
      </c>
      <c r="G51" s="1">
        <v>10</v>
      </c>
      <c r="H51" s="9">
        <f>E52</f>
        <v>8.1438333333333404</v>
      </c>
      <c r="I51" s="9">
        <f>H51+273.15</f>
        <v>281.29383333333334</v>
      </c>
      <c r="J51" s="9">
        <f>EXP(($C$15*(I51-$C$13))/($C$16*I51*$C$13))</f>
        <v>4.8910555512297088E-2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290.65658063817034</v>
      </c>
      <c r="P51" s="9">
        <f>O51*J51</f>
        <v>14.216174822317685</v>
      </c>
      <c r="Q51" s="12">
        <f>P51*$B$44</f>
        <v>3.4118819573562442</v>
      </c>
      <c r="R51" s="9">
        <f>L51*$B$44</f>
        <v>14.125500000000001</v>
      </c>
      <c r="S51" s="13">
        <f>Q51/R51</f>
        <v>0.24154061501230004</v>
      </c>
      <c r="T51" s="2">
        <f>$B$43/100</f>
        <v>0.43</v>
      </c>
      <c r="U51" s="14">
        <f>S51*T51</f>
        <v>0.10386246445528902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0.11228246445528903</v>
      </c>
      <c r="AR51" s="9">
        <f>$B$42/12</f>
        <v>136.875</v>
      </c>
      <c r="AS51" s="1">
        <f>$B$44</f>
        <v>0.24</v>
      </c>
      <c r="AT51" s="1">
        <f>$E$3/12</f>
        <v>1510500.25</v>
      </c>
      <c r="AU51" s="1">
        <f>AT51*10000*AS51*0.67*AR51*AQ51</f>
        <v>37328704194.282524</v>
      </c>
    </row>
    <row r="52" spans="1:48" x14ac:dyDescent="0.15">
      <c r="C52" s="7">
        <v>10</v>
      </c>
      <c r="D52" s="7">
        <f>D36</f>
        <v>-2.0374516129032298</v>
      </c>
      <c r="E52" s="10">
        <f>D51</f>
        <v>8.1438333333333404</v>
      </c>
      <c r="F52" s="7" t="s">
        <v>83</v>
      </c>
      <c r="G52" s="1">
        <v>11</v>
      </c>
      <c r="H52" s="9">
        <f>E53</f>
        <v>-2.0374516129032298</v>
      </c>
      <c r="I52" s="9">
        <f>H52+273.15</f>
        <v>271.11254838709675</v>
      </c>
      <c r="J52" s="9">
        <f>EXP(($C$15*(I52-$C$13))/($C$16*I52*$C$13))</f>
        <v>1.3331070991128289E-2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262.61838552506003</v>
      </c>
      <c r="O52" s="9">
        <f>L52+O51-P51-N52</f>
        <v>72.678270290792625</v>
      </c>
      <c r="P52" s="9">
        <f>O52*J52</f>
        <v>0.96887918075896651</v>
      </c>
      <c r="Q52" s="12">
        <f>P52*$B$44</f>
        <v>0.23253100338215196</v>
      </c>
      <c r="R52" s="9">
        <f>L52*$B$44</f>
        <v>14.125500000000001</v>
      </c>
      <c r="S52" s="13">
        <f>Q52/R52</f>
        <v>1.646178920265845E-2</v>
      </c>
      <c r="T52" s="2">
        <f>$B$43/100</f>
        <v>0.43</v>
      </c>
      <c r="U52" s="14">
        <f>S52*T52</f>
        <v>7.0785693571431335E-3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1.5498569357143131E-2</v>
      </c>
      <c r="AR52" s="9">
        <f>$B$42/12</f>
        <v>136.875</v>
      </c>
      <c r="AS52" s="1">
        <f>$B$44</f>
        <v>0.24</v>
      </c>
      <c r="AT52" s="1">
        <f>$E$3/12</f>
        <v>1510500.25</v>
      </c>
      <c r="AU52" s="1">
        <f>AT52*10000*AS52*0.67*AR52*AQ52</f>
        <v>5152554441.8179665</v>
      </c>
    </row>
    <row r="53" spans="1:48" x14ac:dyDescent="0.15">
      <c r="C53" s="7">
        <v>11</v>
      </c>
      <c r="D53" s="7">
        <f>D37</f>
        <v>-10.7453</v>
      </c>
      <c r="E53" s="10">
        <f>D52</f>
        <v>-2.0374516129032298</v>
      </c>
      <c r="F53" s="7" t="s">
        <v>85</v>
      </c>
      <c r="G53" s="1">
        <v>12</v>
      </c>
      <c r="H53" s="9">
        <f>E54</f>
        <v>-10.7453</v>
      </c>
      <c r="I53" s="9">
        <f>H53+273.15</f>
        <v>262.40469999999999</v>
      </c>
      <c r="J53" s="9">
        <f>EXP(($C$15*(I53-$C$13))/($C$16*I53*$C$13))</f>
        <v>4.048279393493468E-3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130.56564111003365</v>
      </c>
      <c r="P53" s="9">
        <f>O53*J53</f>
        <v>0.52856619440401287</v>
      </c>
      <c r="Q53" s="12">
        <f>P53*$B$44</f>
        <v>0.1268558866569631</v>
      </c>
      <c r="R53" s="9">
        <f>L53*$B$44</f>
        <v>14.125500000000001</v>
      </c>
      <c r="S53" s="13">
        <f>Q53/R53</f>
        <v>8.9806298295255459E-3</v>
      </c>
      <c r="T53" s="2">
        <f>$B$43/100</f>
        <v>0.43</v>
      </c>
      <c r="U53" s="14">
        <f>S53*T53</f>
        <v>3.8616708266959849E-3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1.2281670826695984E-2</v>
      </c>
      <c r="AR53" s="9">
        <f>$B$42/12</f>
        <v>136.875</v>
      </c>
      <c r="AS53" s="1">
        <f>$B$44</f>
        <v>0.24</v>
      </c>
      <c r="AT53" s="1">
        <f>$E$3/12</f>
        <v>1510500.25</v>
      </c>
      <c r="AU53" s="1">
        <f>AT53*10000*AS53*0.67*AR53*AQ53</f>
        <v>4083085097.2623816</v>
      </c>
      <c r="AV53" s="1">
        <f>SUM(AU42:AU53)</f>
        <v>257956084083.23749</v>
      </c>
    </row>
    <row r="54" spans="1:48" x14ac:dyDescent="0.15">
      <c r="C54" s="7">
        <v>12</v>
      </c>
      <c r="D54" s="7">
        <f>D38</f>
        <v>-21.957645161290301</v>
      </c>
      <c r="E54" s="10">
        <f>D53</f>
        <v>-10.7453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-20.413492666753601</v>
      </c>
      <c r="E58" s="7"/>
      <c r="F58" s="7"/>
      <c r="G58" s="1">
        <v>1</v>
      </c>
      <c r="H58" s="9">
        <f>E59</f>
        <v>-20.413492666753601</v>
      </c>
      <c r="I58" s="9">
        <f>H58+273.15</f>
        <v>252.73650733324638</v>
      </c>
      <c r="J58" s="9">
        <f>EXP(($C$15*(I58-$C$13))/($C$16*I58*$C$13))</f>
        <v>9.7905981820081939E-4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9.7677534529168412E-5</v>
      </c>
      <c r="Q58" s="12">
        <f>P58*$B$60</f>
        <v>1.8558731560541997E-5</v>
      </c>
      <c r="R58" s="9">
        <f>L58*$B$60</f>
        <v>1.8955666666666669E-2</v>
      </c>
      <c r="S58" s="13">
        <f>Q58/R58</f>
        <v>9.7905981820081917E-4</v>
      </c>
      <c r="T58" s="2">
        <f>$B$59/100</f>
        <v>0.01</v>
      </c>
      <c r="U58" s="14">
        <f>S58*T58</f>
        <v>9.790598182008192E-6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1.2009790598182008E-2</v>
      </c>
      <c r="AR58" s="9">
        <f>$B$58/12</f>
        <v>9.9766666666666666</v>
      </c>
      <c r="AS58" s="1">
        <f>$B$60</f>
        <v>0.19</v>
      </c>
      <c r="AT58" s="1">
        <f>$E$5/12</f>
        <v>1721246.9166666667</v>
      </c>
      <c r="AU58" s="1">
        <f>AT58*10000*AS58*0.67*AR58*AQ58</f>
        <v>262538183.60751143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-19.262</v>
      </c>
      <c r="E59" s="10">
        <f>D58</f>
        <v>-20.413492666753601</v>
      </c>
      <c r="F59" s="7" t="s">
        <v>83</v>
      </c>
      <c r="G59" s="1">
        <v>2</v>
      </c>
      <c r="H59" s="9">
        <f>E60</f>
        <v>-19.262</v>
      </c>
      <c r="I59" s="9">
        <f>H59+273.15</f>
        <v>253.88799999999998</v>
      </c>
      <c r="J59" s="9">
        <f>EXP(($C$15*(I59-$C$13))/($C$16*I59*$C$13))</f>
        <v>1.1659861218260151E-3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0.19943565579880418</v>
      </c>
      <c r="P59" s="9">
        <f>O59*J59</f>
        <v>2.325392068586757E-4</v>
      </c>
      <c r="Q59" s="12">
        <f>P59*$B$60</f>
        <v>4.4182449303148382E-5</v>
      </c>
      <c r="R59" s="9">
        <f>L59*$B$60</f>
        <v>1.8955666666666669E-2</v>
      </c>
      <c r="S59" s="13">
        <f>Q59/R59</f>
        <v>2.3308306734915701E-3</v>
      </c>
      <c r="T59" s="2">
        <f>$B$59/100</f>
        <v>0.01</v>
      </c>
      <c r="U59" s="14">
        <f>S59*T59</f>
        <v>2.33083067349157E-5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1.2023308306734915E-2</v>
      </c>
      <c r="AR59" s="9">
        <f>$B$58/12</f>
        <v>9.9766666666666666</v>
      </c>
      <c r="AS59" s="1">
        <f>$B$60</f>
        <v>0.19</v>
      </c>
      <c r="AT59" s="1">
        <f>$E$5/12</f>
        <v>1721246.9166666667</v>
      </c>
      <c r="AU59" s="1">
        <f>AT59*10000*AS59*0.67*AR59*AQ59</f>
        <v>262833685.40007001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-16.560275862068998</v>
      </c>
      <c r="E60" s="10">
        <f>D59</f>
        <v>-19.262</v>
      </c>
      <c r="F60" s="7" t="s">
        <v>83</v>
      </c>
      <c r="G60" s="1">
        <v>3</v>
      </c>
      <c r="H60" s="9">
        <f>E61</f>
        <v>-16.560275862068998</v>
      </c>
      <c r="I60" s="9">
        <f>H60+273.15</f>
        <v>256.589724137931</v>
      </c>
      <c r="J60" s="9">
        <f>EXP(($C$15*(I60-$C$13))/($C$16*I60*$C$13))</f>
        <v>1.7460840081088983E-3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0.29896978325861218</v>
      </c>
      <c r="P60" s="9">
        <f>O60*J60</f>
        <v>5.2202635745564612E-4</v>
      </c>
      <c r="Q60" s="12">
        <f>P60*$B$60</f>
        <v>9.9185007916572759E-5</v>
      </c>
      <c r="R60" s="9">
        <f>L60*$B$60</f>
        <v>1.8955666666666669E-2</v>
      </c>
      <c r="S60" s="13">
        <f>Q60/R60</f>
        <v>5.2324726774705581E-3</v>
      </c>
      <c r="T60" s="2">
        <f>$B$59/100</f>
        <v>0.01</v>
      </c>
      <c r="U60" s="14">
        <f>S60*T60</f>
        <v>5.2324726774705585E-5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1.2052324726774706E-2</v>
      </c>
      <c r="AR60" s="9">
        <f>$B$58/12</f>
        <v>9.9766666666666666</v>
      </c>
      <c r="AS60" s="1">
        <f>$B$60</f>
        <v>0.19</v>
      </c>
      <c r="AT60" s="1">
        <f>$E$5/12</f>
        <v>1721246.9166666667</v>
      </c>
      <c r="AU60" s="1">
        <f>AT60*10000*AS60*0.67*AR60*AQ60</f>
        <v>263467994.39569834</v>
      </c>
    </row>
    <row r="61" spans="1:48" x14ac:dyDescent="0.15">
      <c r="C61" s="7">
        <v>3</v>
      </c>
      <c r="D61" s="7">
        <f>D29</f>
        <v>-10.4085161290323</v>
      </c>
      <c r="E61" s="10">
        <f>D60</f>
        <v>-16.560275862068998</v>
      </c>
      <c r="F61" s="7" t="s">
        <v>83</v>
      </c>
      <c r="G61" s="1">
        <v>4</v>
      </c>
      <c r="H61" s="9">
        <f>E62</f>
        <v>-10.4085161290323</v>
      </c>
      <c r="I61" s="9">
        <f>H61+273.15</f>
        <v>262.74148387096767</v>
      </c>
      <c r="J61" s="9">
        <f>EXP(($C$15*(I61-$C$13))/($C$16*I61*$C$13))</f>
        <v>4.2454791254368969E-3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0.39821442356782322</v>
      </c>
      <c r="P61" s="9">
        <f>O61*J61</f>
        <v>1.6906110227050801E-3</v>
      </c>
      <c r="Q61" s="12">
        <f>P61*$B$60</f>
        <v>3.212160943139652E-4</v>
      </c>
      <c r="R61" s="9">
        <f>L61*$B$60</f>
        <v>1.8955666666666669E-2</v>
      </c>
      <c r="S61" s="13">
        <f>Q61/R61</f>
        <v>1.6945650077231002E-2</v>
      </c>
      <c r="T61" s="2">
        <f>$B$59/100</f>
        <v>0.01</v>
      </c>
      <c r="U61" s="14">
        <f>S61*T61</f>
        <v>1.6945650077231002E-4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1.2169456500772311E-2</v>
      </c>
      <c r="AR61" s="9">
        <f>$B$58/12</f>
        <v>9.9766666666666666</v>
      </c>
      <c r="AS61" s="1">
        <f>$B$60</f>
        <v>0.19</v>
      </c>
      <c r="AT61" s="1">
        <f>$E$5/12</f>
        <v>1721246.9166666667</v>
      </c>
      <c r="AU61" s="1">
        <f>AT61*10000*AS61*0.67*AR61*AQ61</f>
        <v>266028535.55889827</v>
      </c>
    </row>
    <row r="62" spans="1:48" x14ac:dyDescent="0.15">
      <c r="C62" s="7">
        <v>4</v>
      </c>
      <c r="D62" s="7">
        <f>D30</f>
        <v>-1.94186666666667</v>
      </c>
      <c r="E62" s="10">
        <f>D61</f>
        <v>-10.4085161290323</v>
      </c>
      <c r="F62" s="7" t="s">
        <v>83</v>
      </c>
      <c r="G62" s="1">
        <v>5</v>
      </c>
      <c r="H62" s="9">
        <f>E63</f>
        <v>-1.94186666666667</v>
      </c>
      <c r="I62" s="9">
        <f>H62+273.15</f>
        <v>271.20813333333331</v>
      </c>
      <c r="J62" s="9">
        <f>EXP(($C$15*(I62-$C$13))/($C$16*I62*$C$13))</f>
        <v>1.3500883410329729E-2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0.37669762191786227</v>
      </c>
      <c r="O62" s="9">
        <f>L62+O61-P61-N62</f>
        <v>0.11959285729392255</v>
      </c>
      <c r="P62" s="9">
        <f>O62*J62</f>
        <v>1.6146092230334497E-3</v>
      </c>
      <c r="Q62" s="12">
        <f>P62*$B$60</f>
        <v>3.0677575237635546E-4</v>
      </c>
      <c r="R62" s="9">
        <f>L62*$B$60</f>
        <v>1.8955666666666669E-2</v>
      </c>
      <c r="S62" s="13">
        <f>Q62/R62</f>
        <v>1.6183854557635647E-2</v>
      </c>
      <c r="T62" s="2">
        <f>$B$59/100</f>
        <v>0.01</v>
      </c>
      <c r="U62" s="14">
        <f>S62*T62</f>
        <v>1.6183854557635648E-4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1.2161838545576356E-2</v>
      </c>
      <c r="AR62" s="9">
        <f>$B$58/12</f>
        <v>9.9766666666666666</v>
      </c>
      <c r="AS62" s="1">
        <f>$B$60</f>
        <v>0.19</v>
      </c>
      <c r="AT62" s="1">
        <f>$E$5/12</f>
        <v>1721246.9166666667</v>
      </c>
      <c r="AU62" s="1">
        <f>AT62*10000*AS62*0.67*AR62*AQ62</f>
        <v>265862004.41885892</v>
      </c>
    </row>
    <row r="63" spans="1:48" x14ac:dyDescent="0.15">
      <c r="C63" s="7">
        <v>5</v>
      </c>
      <c r="D63" s="7">
        <f>D31</f>
        <v>6.3002258064516097</v>
      </c>
      <c r="E63" s="10">
        <f>D62</f>
        <v>-1.94186666666667</v>
      </c>
      <c r="F63" s="7" t="s">
        <v>85</v>
      </c>
      <c r="G63" s="1">
        <v>6</v>
      </c>
      <c r="H63" s="9">
        <f>E64</f>
        <v>6.3002258064516097</v>
      </c>
      <c r="I63" s="9">
        <f>H63+273.15</f>
        <v>279.45022580645161</v>
      </c>
      <c r="J63" s="9">
        <f>EXP(($C$15*(I63-$C$13))/($C$16*I63*$C$13))</f>
        <v>3.8924874024200057E-2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0.21774491473755578</v>
      </c>
      <c r="P63" s="9">
        <f>O63*J63</f>
        <v>8.4756933755695419E-3</v>
      </c>
      <c r="Q63" s="12">
        <f>P63*$B$60</f>
        <v>1.610381741358213E-3</v>
      </c>
      <c r="R63" s="9">
        <f>L63*$B$60</f>
        <v>1.8955666666666669E-2</v>
      </c>
      <c r="S63" s="13">
        <f>Q63/R63</f>
        <v>8.4955162468121029E-2</v>
      </c>
      <c r="T63" s="2">
        <f>$B$59/100</f>
        <v>0.01</v>
      </c>
      <c r="U63" s="14">
        <f>S63*T63</f>
        <v>8.4955162468121034E-4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1.284955162468121E-2</v>
      </c>
      <c r="AR63" s="9">
        <f>$B$58/12</f>
        <v>9.9766666666666666</v>
      </c>
      <c r="AS63" s="1">
        <f>$B$60</f>
        <v>0.19</v>
      </c>
      <c r="AT63" s="1">
        <f>$E$5/12</f>
        <v>1721246.9166666667</v>
      </c>
      <c r="AU63" s="1">
        <f>AT63*10000*AS63*0.67*AR63*AQ63</f>
        <v>280895650.60571653</v>
      </c>
    </row>
    <row r="64" spans="1:48" x14ac:dyDescent="0.15">
      <c r="C64" s="7">
        <v>6</v>
      </c>
      <c r="D64" s="7">
        <f>D32</f>
        <v>13.5668666666667</v>
      </c>
      <c r="E64" s="10">
        <f>D63</f>
        <v>6.3002258064516097</v>
      </c>
      <c r="F64" s="7" t="s">
        <v>83</v>
      </c>
      <c r="G64" s="1">
        <v>7</v>
      </c>
      <c r="H64" s="9">
        <f>E65</f>
        <v>13.5668666666667</v>
      </c>
      <c r="I64" s="9">
        <f>H64+273.15</f>
        <v>286.7168666666667</v>
      </c>
      <c r="J64" s="9">
        <f>EXP(($C$15*(I64-$C$13))/($C$16*I64*$C$13))</f>
        <v>9.413186472180797E-2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0.30903588802865289</v>
      </c>
      <c r="P64" s="9">
        <f>O64*J64</f>
        <v>2.909012440609695E-2</v>
      </c>
      <c r="Q64" s="12">
        <f>P64*$B$60</f>
        <v>5.5271236371584207E-3</v>
      </c>
      <c r="R64" s="9">
        <f>L64*$B$60</f>
        <v>1.8955666666666669E-2</v>
      </c>
      <c r="S64" s="13">
        <f>Q64/R64</f>
        <v>0.29158160113027343</v>
      </c>
      <c r="T64" s="2">
        <f>$B$59/100</f>
        <v>0.01</v>
      </c>
      <c r="U64" s="14">
        <f>S64*T64</f>
        <v>2.9158160113027343E-3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1.4915816011302735E-2</v>
      </c>
      <c r="AR64" s="9">
        <f>$B$58/12</f>
        <v>9.9766666666666666</v>
      </c>
      <c r="AS64" s="1">
        <f>$B$60</f>
        <v>0.19</v>
      </c>
      <c r="AT64" s="1">
        <f>$E$5/12</f>
        <v>1721246.9166666667</v>
      </c>
      <c r="AU64" s="1">
        <f>AT64*10000*AS64*0.67*AR64*AQ64</f>
        <v>326064906.01293576</v>
      </c>
    </row>
    <row r="65" spans="1:48" x14ac:dyDescent="0.15">
      <c r="C65" s="7">
        <v>7</v>
      </c>
      <c r="D65" s="7">
        <f>D33</f>
        <v>15.9641290322581</v>
      </c>
      <c r="E65" s="10">
        <f>D64</f>
        <v>13.5668666666667</v>
      </c>
      <c r="F65" s="7" t="s">
        <v>83</v>
      </c>
      <c r="G65" s="1">
        <v>8</v>
      </c>
      <c r="H65" s="9">
        <f>E66</f>
        <v>15.9641290322581</v>
      </c>
      <c r="I65" s="9">
        <f>H65+273.15</f>
        <v>289.11412903225806</v>
      </c>
      <c r="J65" s="9">
        <f>EXP(($C$15*(I65-$C$13))/($C$16*I65*$C$13))</f>
        <v>0.12474618264519376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0.37971243028922264</v>
      </c>
      <c r="P65" s="9">
        <f>O65*J65</f>
        <v>4.736767618150977E-2</v>
      </c>
      <c r="Q65" s="12">
        <f>P65*$B$60</f>
        <v>8.9998584744868573E-3</v>
      </c>
      <c r="R65" s="9">
        <f>L65*$B$60</f>
        <v>1.8955666666666669E-2</v>
      </c>
      <c r="S65" s="13">
        <f>Q65/R65</f>
        <v>0.47478459253100336</v>
      </c>
      <c r="T65" s="2">
        <f>$B$59/100</f>
        <v>0.01</v>
      </c>
      <c r="U65" s="14">
        <f>S65*T65</f>
        <v>4.747845925310034E-3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2.4847845925310034E-2</v>
      </c>
      <c r="AR65" s="9">
        <f>$B$58/12</f>
        <v>9.9766666666666666</v>
      </c>
      <c r="AS65" s="1">
        <f>$B$60</f>
        <v>0.19</v>
      </c>
      <c r="AT65" s="1">
        <f>$E$5/12</f>
        <v>1721246.9166666667</v>
      </c>
      <c r="AU65" s="1">
        <f>AT65*10000*AS65*0.67*AR65*AQ65</f>
        <v>543182521.16549826</v>
      </c>
    </row>
    <row r="66" spans="1:48" x14ac:dyDescent="0.15">
      <c r="C66" s="7">
        <v>8</v>
      </c>
      <c r="D66" s="7">
        <f>D34</f>
        <v>13.252870967741901</v>
      </c>
      <c r="E66" s="10">
        <f>D65</f>
        <v>15.9641290322581</v>
      </c>
      <c r="F66" s="7" t="s">
        <v>83</v>
      </c>
      <c r="G66" s="1">
        <v>9</v>
      </c>
      <c r="H66" s="9">
        <f>E67</f>
        <v>13.252870967741901</v>
      </c>
      <c r="I66" s="9">
        <f>H66+273.15</f>
        <v>286.40287096774188</v>
      </c>
      <c r="J66" s="9">
        <f>EXP(($C$15*(I66-$C$13))/($C$16*I66*$C$13))</f>
        <v>9.0691647117909904E-2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0.43211142077437953</v>
      </c>
      <c r="P66" s="9">
        <f>O66*J66</f>
        <v>3.9188896488488709E-2</v>
      </c>
      <c r="Q66" s="12">
        <f>P66*$B$60</f>
        <v>7.4458903328128547E-3</v>
      </c>
      <c r="R66" s="9">
        <f>L66*$B$60</f>
        <v>1.8955666666666669E-2</v>
      </c>
      <c r="S66" s="13">
        <f>Q66/R66</f>
        <v>0.39280551107740097</v>
      </c>
      <c r="T66" s="2">
        <f>$B$59/100</f>
        <v>0.01</v>
      </c>
      <c r="U66" s="14">
        <f>S66*T66</f>
        <v>3.9280551107740095E-3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1.5928055110774011E-2</v>
      </c>
      <c r="AR66" s="9">
        <f>$B$58/12</f>
        <v>9.9766666666666666</v>
      </c>
      <c r="AS66" s="1">
        <f>$B$60</f>
        <v>0.19</v>
      </c>
      <c r="AT66" s="1">
        <f>$E$5/12</f>
        <v>1721246.9166666667</v>
      </c>
      <c r="AU66" s="1">
        <f>AT66*10000*AS66*0.67*AR66*AQ66</f>
        <v>348192803.44621164</v>
      </c>
    </row>
    <row r="67" spans="1:48" x14ac:dyDescent="0.15">
      <c r="C67" s="7">
        <v>9</v>
      </c>
      <c r="D67" s="7">
        <f>D35</f>
        <v>8.1438333333333404</v>
      </c>
      <c r="E67" s="10">
        <f>D66</f>
        <v>13.252870967741901</v>
      </c>
      <c r="F67" s="7" t="s">
        <v>83</v>
      </c>
      <c r="G67" s="1">
        <v>10</v>
      </c>
      <c r="H67" s="9">
        <f>E68</f>
        <v>8.1438333333333404</v>
      </c>
      <c r="I67" s="9">
        <f>H67+273.15</f>
        <v>281.29383333333334</v>
      </c>
      <c r="J67" s="9">
        <f>EXP(($C$15*(I67-$C$13))/($C$16*I67*$C$13))</f>
        <v>4.8910555512297088E-2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0.49268919095255753</v>
      </c>
      <c r="P67" s="9">
        <f>O67*J67</f>
        <v>2.4097702024393805E-2</v>
      </c>
      <c r="Q67" s="12">
        <f>P67*$B$60</f>
        <v>4.578563384634823E-3</v>
      </c>
      <c r="R67" s="9">
        <f>L67*$B$60</f>
        <v>1.8955666666666669E-2</v>
      </c>
      <c r="S67" s="13">
        <f>Q67/R67</f>
        <v>0.24154061501230006</v>
      </c>
      <c r="T67" s="2">
        <f>$B$59/100</f>
        <v>0.01</v>
      </c>
      <c r="U67" s="14">
        <f>S67*T67</f>
        <v>2.4154061501230006E-3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1.4415406150123001E-2</v>
      </c>
      <c r="AR67" s="9">
        <f>$B$58/12</f>
        <v>9.9766666666666666</v>
      </c>
      <c r="AS67" s="1">
        <f>$B$60</f>
        <v>0.19</v>
      </c>
      <c r="AT67" s="1">
        <f>$E$5/12</f>
        <v>1721246.9166666667</v>
      </c>
      <c r="AU67" s="1">
        <f>AT67*10000*AS67*0.67*AR67*AQ67</f>
        <v>315125773.06641287</v>
      </c>
    </row>
    <row r="68" spans="1:48" x14ac:dyDescent="0.15">
      <c r="C68" s="7">
        <v>10</v>
      </c>
      <c r="D68" s="7">
        <f>D36</f>
        <v>-2.0374516129032298</v>
      </c>
      <c r="E68" s="10">
        <f>D67</f>
        <v>8.1438333333333404</v>
      </c>
      <c r="F68" s="7" t="s">
        <v>83</v>
      </c>
      <c r="G68" s="1">
        <v>11</v>
      </c>
      <c r="H68" s="9">
        <f>E69</f>
        <v>-2.0374516129032298</v>
      </c>
      <c r="I68" s="9">
        <f>H68+273.15</f>
        <v>271.11254838709675</v>
      </c>
      <c r="J68" s="9">
        <f>EXP(($C$15*(I68-$C$13))/($C$16*I68*$C$13))</f>
        <v>1.3331070991128289E-2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0.44516191448175557</v>
      </c>
      <c r="O68" s="9">
        <f>L68+O67-P67-N68</f>
        <v>0.12319624111307492</v>
      </c>
      <c r="P68" s="9">
        <f>O68*J68</f>
        <v>1.6423378361185594E-3</v>
      </c>
      <c r="Q68" s="12">
        <f>P68*$B$60</f>
        <v>3.1204418886252629E-4</v>
      </c>
      <c r="R68" s="9">
        <f>L68*$B$60</f>
        <v>1.8955666666666669E-2</v>
      </c>
      <c r="S68" s="13">
        <f>Q68/R68</f>
        <v>1.646178920265846E-2</v>
      </c>
      <c r="T68" s="2">
        <f>$B$59/100</f>
        <v>0.01</v>
      </c>
      <c r="U68" s="14">
        <f>S68*T68</f>
        <v>1.6461789202658461E-4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1.2164617892026585E-2</v>
      </c>
      <c r="AR68" s="9">
        <f>$B$58/12</f>
        <v>9.9766666666666666</v>
      </c>
      <c r="AS68" s="1">
        <f>$B$60</f>
        <v>0.19</v>
      </c>
      <c r="AT68" s="1">
        <f>$E$5/12</f>
        <v>1721246.9166666667</v>
      </c>
      <c r="AU68" s="1">
        <f>AT68*10000*AS68*0.67*AR68*AQ68</f>
        <v>265922761.895244</v>
      </c>
    </row>
    <row r="69" spans="1:48" x14ac:dyDescent="0.15">
      <c r="C69" s="7">
        <v>11</v>
      </c>
      <c r="D69" s="7">
        <f>D37</f>
        <v>-10.7453</v>
      </c>
      <c r="E69" s="10">
        <f>D68</f>
        <v>-2.0374516129032298</v>
      </c>
      <c r="F69" s="7" t="s">
        <v>85</v>
      </c>
      <c r="G69" s="1">
        <v>12</v>
      </c>
      <c r="H69" s="9">
        <f>E70</f>
        <v>-10.7453</v>
      </c>
      <c r="I69" s="9">
        <f>H69+273.15</f>
        <v>262.40469999999999</v>
      </c>
      <c r="J69" s="9">
        <f>EXP(($C$15*(I69-$C$13))/($C$16*I69*$C$13))</f>
        <v>4.048279393493468E-3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0.22132056994362304</v>
      </c>
      <c r="P69" s="9">
        <f>O69*J69</f>
        <v>8.9596750265899896E-4</v>
      </c>
      <c r="Q69" s="12">
        <f>P69*$B$60</f>
        <v>1.7023382550520981E-4</v>
      </c>
      <c r="R69" s="9">
        <f>L69*$B$60</f>
        <v>1.8955666666666669E-2</v>
      </c>
      <c r="S69" s="13">
        <f>Q69/R69</f>
        <v>8.9806298295255476E-3</v>
      </c>
      <c r="T69" s="2">
        <f>$B$59/100</f>
        <v>0.01</v>
      </c>
      <c r="U69" s="14">
        <f>S69*T69</f>
        <v>8.9806298295255481E-5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1.2089806298295256E-2</v>
      </c>
      <c r="AR69" s="9">
        <f>$B$58/12</f>
        <v>9.9766666666666666</v>
      </c>
      <c r="AS69" s="1">
        <f>$B$60</f>
        <v>0.19</v>
      </c>
      <c r="AT69" s="1">
        <f>$E$5/12</f>
        <v>1721246.9166666667</v>
      </c>
      <c r="AU69" s="1">
        <f>AT69*10000*AS69*0.67*AR69*AQ69</f>
        <v>264287354.53568694</v>
      </c>
      <c r="AV69" s="1">
        <f>SUM(AU58:AU69)</f>
        <v>3664402174.1087432</v>
      </c>
    </row>
    <row r="70" spans="1:48" x14ac:dyDescent="0.15">
      <c r="C70" s="7">
        <v>12</v>
      </c>
      <c r="D70" s="7">
        <f>D38</f>
        <v>-21.957645161290301</v>
      </c>
      <c r="E70" s="10">
        <f>D69</f>
        <v>-10.7453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-20.413492666753601</v>
      </c>
      <c r="E73" s="7"/>
      <c r="F73" s="7"/>
      <c r="G73" s="1">
        <v>1</v>
      </c>
      <c r="H73" s="9">
        <f>E74</f>
        <v>-20.413492666753601</v>
      </c>
      <c r="I73" s="9">
        <f>H73+273.15</f>
        <v>252.73650733324638</v>
      </c>
      <c r="J73" s="9">
        <f>EXP(($C$15*(I73-$C$13))/($C$16*I73*$C$13))</f>
        <v>9.7905981820081939E-4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1.0720705009298974E-4</v>
      </c>
      <c r="Q73" s="12">
        <f>P73*$B$75</f>
        <v>1.9297269016738151E-5</v>
      </c>
      <c r="R73" s="9">
        <f>L73*$B$75</f>
        <v>1.9710000000000002E-2</v>
      </c>
      <c r="S73" s="13">
        <f>Q73/R73</f>
        <v>9.7905981820081939E-4</v>
      </c>
      <c r="T73" s="2">
        <f>$B$74/100</f>
        <v>0.01</v>
      </c>
      <c r="U73" s="14">
        <f>S73*T73</f>
        <v>9.7905981820081937E-6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1.2609790598182008E-2</v>
      </c>
      <c r="AR73" s="9">
        <f>$B$73/12</f>
        <v>10.950000000000001</v>
      </c>
      <c r="AS73" s="1">
        <f>$B$75</f>
        <v>0.18</v>
      </c>
      <c r="AT73" s="1">
        <f>$E$4/12</f>
        <v>163550.75</v>
      </c>
      <c r="AU73" s="1">
        <f>AT73*10000*AS73*0.67*AR73*AQ73</f>
        <v>27234652.709763285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-19.262</v>
      </c>
      <c r="E74" s="10">
        <f>D73</f>
        <v>-20.413492666753601</v>
      </c>
      <c r="F74" s="7" t="s">
        <v>83</v>
      </c>
      <c r="G74" s="1">
        <v>2</v>
      </c>
      <c r="H74" s="9">
        <f>E75</f>
        <v>-19.262</v>
      </c>
      <c r="I74" s="9">
        <f>H74+273.15</f>
        <v>253.88799999999998</v>
      </c>
      <c r="J74" s="9">
        <f>EXP(($C$15*(I74-$C$13))/($C$16*I74*$C$13))</f>
        <v>1.1659861218260151E-3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0.21889279294990704</v>
      </c>
      <c r="P74" s="9">
        <f>O74*J74</f>
        <v>2.5522595874732701E-4</v>
      </c>
      <c r="Q74" s="12">
        <f>P74*$B$75</f>
        <v>4.5940672574518862E-5</v>
      </c>
      <c r="R74" s="9">
        <f>L74*$B$75</f>
        <v>1.9710000000000002E-2</v>
      </c>
      <c r="S74" s="13">
        <f>Q74/R74</f>
        <v>2.3308306734915706E-3</v>
      </c>
      <c r="T74" s="2">
        <f>$B$74/100</f>
        <v>0.01</v>
      </c>
      <c r="U74" s="14">
        <f>S74*T74</f>
        <v>2.3308306734915707E-5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1.2623308306734915E-2</v>
      </c>
      <c r="AR74" s="9">
        <f>$B$73/12</f>
        <v>10.950000000000001</v>
      </c>
      <c r="AS74" s="1">
        <f>$B$75</f>
        <v>0.18</v>
      </c>
      <c r="AT74" s="1">
        <f>$E$4/12</f>
        <v>163550.75</v>
      </c>
      <c r="AU74" s="1">
        <f>AT74*10000*AS74*0.67*AR74*AQ74</f>
        <v>27263848.28561395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-16.560275862068998</v>
      </c>
      <c r="E75" s="10">
        <f>D74</f>
        <v>-19.262</v>
      </c>
      <c r="F75" s="7" t="s">
        <v>83</v>
      </c>
      <c r="G75" s="1">
        <v>3</v>
      </c>
      <c r="H75" s="9">
        <f>E76</f>
        <v>-16.560275862068998</v>
      </c>
      <c r="I75" s="9">
        <f>H75+273.15</f>
        <v>256.589724137931</v>
      </c>
      <c r="J75" s="9">
        <f>EXP(($C$15*(I75-$C$13))/($C$16*I75*$C$13))</f>
        <v>1.7460840081088983E-3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0.32813756699115976</v>
      </c>
      <c r="P75" s="9">
        <f>O75*J75</f>
        <v>5.7295575818302634E-4</v>
      </c>
      <c r="Q75" s="12">
        <f>P75*$B$75</f>
        <v>1.0313203647294474E-4</v>
      </c>
      <c r="R75" s="9">
        <f>L75*$B$75</f>
        <v>1.9710000000000002E-2</v>
      </c>
      <c r="S75" s="13">
        <f>Q75/R75</f>
        <v>5.2324726774705599E-3</v>
      </c>
      <c r="T75" s="2">
        <f>$B$74/100</f>
        <v>0.01</v>
      </c>
      <c r="U75" s="14">
        <f>S75*T75</f>
        <v>5.2324726774705599E-5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1.2652324726774706E-2</v>
      </c>
      <c r="AR75" s="9">
        <f>$B$73/12</f>
        <v>10.950000000000001</v>
      </c>
      <c r="AS75" s="1">
        <f>$B$75</f>
        <v>0.18</v>
      </c>
      <c r="AT75" s="1">
        <f>$E$4/12</f>
        <v>163550.75</v>
      </c>
      <c r="AU75" s="1">
        <f>AT75*10000*AS75*0.67*AR75*AQ75</f>
        <v>27326518.011689991</v>
      </c>
    </row>
    <row r="76" spans="1:48" x14ac:dyDescent="0.15">
      <c r="C76" s="7">
        <v>3</v>
      </c>
      <c r="D76" s="7">
        <f>D61</f>
        <v>-10.4085161290323</v>
      </c>
      <c r="E76" s="10">
        <f>D75</f>
        <v>-16.560275862068998</v>
      </c>
      <c r="F76" s="7" t="s">
        <v>83</v>
      </c>
      <c r="G76" s="1">
        <v>4</v>
      </c>
      <c r="H76" s="9">
        <f>E77</f>
        <v>-10.4085161290323</v>
      </c>
      <c r="I76" s="9">
        <f>H76+273.15</f>
        <v>262.74148387096767</v>
      </c>
      <c r="J76" s="9">
        <f>EXP(($C$15*(I76-$C$13))/($C$16*I76*$C$13))</f>
        <v>4.2454791254368969E-3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0.43706461123297674</v>
      </c>
      <c r="P76" s="9">
        <f>O76*J76</f>
        <v>1.8555486834567953E-3</v>
      </c>
      <c r="Q76" s="12">
        <f>P76*$B$75</f>
        <v>3.3399876302222316E-4</v>
      </c>
      <c r="R76" s="9">
        <f>L76*$B$75</f>
        <v>1.9710000000000002E-2</v>
      </c>
      <c r="S76" s="13">
        <f>Q76/R76</f>
        <v>1.6945650077231006E-2</v>
      </c>
      <c r="T76" s="2">
        <f>$B$74/100</f>
        <v>0.01</v>
      </c>
      <c r="U76" s="14">
        <f>S76*T76</f>
        <v>1.6945650077231005E-4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1.2769456500772311E-2</v>
      </c>
      <c r="AR76" s="9">
        <f>$B$73/12</f>
        <v>10.950000000000001</v>
      </c>
      <c r="AS76" s="1">
        <f>$B$75</f>
        <v>0.18</v>
      </c>
      <c r="AT76" s="1">
        <f>$E$4/12</f>
        <v>163550.75</v>
      </c>
      <c r="AU76" s="1">
        <f>AT76*10000*AS76*0.67*AR76*AQ76</f>
        <v>27579499.467747096</v>
      </c>
    </row>
    <row r="77" spans="1:48" x14ac:dyDescent="0.15">
      <c r="C77" s="7">
        <v>4</v>
      </c>
      <c r="D77" s="7">
        <f>D62</f>
        <v>-1.94186666666667</v>
      </c>
      <c r="E77" s="10">
        <f>D76</f>
        <v>-10.4085161290323</v>
      </c>
      <c r="F77" s="7" t="s">
        <v>83</v>
      </c>
      <c r="G77" s="1">
        <v>5</v>
      </c>
      <c r="H77" s="9">
        <f>E78</f>
        <v>-1.94186666666667</v>
      </c>
      <c r="I77" s="9">
        <f>H77+273.15</f>
        <v>271.20813333333331</v>
      </c>
      <c r="J77" s="9">
        <f>EXP(($C$15*(I77-$C$13))/($C$16*I77*$C$13))</f>
        <v>1.3500883410329729E-2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0.41344860942204398</v>
      </c>
      <c r="O77" s="9">
        <f>L77+O76-P76-N77</f>
        <v>0.13126045312747592</v>
      </c>
      <c r="P77" s="9">
        <f>O77*J77</f>
        <v>1.7721320740611026E-3</v>
      </c>
      <c r="Q77" s="12">
        <f>P77*$B$75</f>
        <v>3.1898377333099847E-4</v>
      </c>
      <c r="R77" s="9">
        <f>L77*$B$75</f>
        <v>1.9710000000000002E-2</v>
      </c>
      <c r="S77" s="13">
        <f>Q77/R77</f>
        <v>1.618385455763564E-2</v>
      </c>
      <c r="T77" s="2">
        <f>$B$74/100</f>
        <v>0.01</v>
      </c>
      <c r="U77" s="14">
        <f>S77*T77</f>
        <v>1.618385455763564E-4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1.2761838545576356E-2</v>
      </c>
      <c r="AR77" s="9">
        <f>$B$73/12</f>
        <v>10.950000000000001</v>
      </c>
      <c r="AS77" s="1">
        <f>$B$75</f>
        <v>0.18</v>
      </c>
      <c r="AT77" s="1">
        <f>$E$4/12</f>
        <v>163550.75</v>
      </c>
      <c r="AU77" s="1">
        <f>AT77*10000*AS77*0.67*AR77*AQ77</f>
        <v>27563046.191817969</v>
      </c>
    </row>
    <row r="78" spans="1:48" x14ac:dyDescent="0.15">
      <c r="C78" s="7">
        <v>5</v>
      </c>
      <c r="D78" s="7">
        <f>D63</f>
        <v>6.3002258064516097</v>
      </c>
      <c r="E78" s="10">
        <f>D77</f>
        <v>-1.94186666666667</v>
      </c>
      <c r="F78" s="7" t="s">
        <v>85</v>
      </c>
      <c r="G78" s="1">
        <v>6</v>
      </c>
      <c r="H78" s="9">
        <f>E79</f>
        <v>6.3002258064516097</v>
      </c>
      <c r="I78" s="9">
        <f>H78+273.15</f>
        <v>279.45022580645161</v>
      </c>
      <c r="J78" s="9">
        <f>EXP(($C$15*(I78-$C$13))/($C$16*I78*$C$13))</f>
        <v>3.8924874024200057E-2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0.23898832105341483</v>
      </c>
      <c r="P78" s="9">
        <f>O78*J78</f>
        <v>9.3025902902592501E-3</v>
      </c>
      <c r="Q78" s="12">
        <f>P78*$B$75</f>
        <v>1.6744662522466651E-3</v>
      </c>
      <c r="R78" s="9">
        <f>L78*$B$75</f>
        <v>1.9710000000000002E-2</v>
      </c>
      <c r="S78" s="13">
        <f>Q78/R78</f>
        <v>8.4955162468121001E-2</v>
      </c>
      <c r="T78" s="2">
        <f>$B$74/100</f>
        <v>0.01</v>
      </c>
      <c r="U78" s="14">
        <f>S78*T78</f>
        <v>8.4955162468121001E-4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1.344955162468121E-2</v>
      </c>
      <c r="AR78" s="9">
        <f>$B$73/12</f>
        <v>10.950000000000001</v>
      </c>
      <c r="AS78" s="1">
        <f>$B$75</f>
        <v>0.18</v>
      </c>
      <c r="AT78" s="1">
        <f>$E$4/12</f>
        <v>163550.75</v>
      </c>
      <c r="AU78" s="1">
        <f>AT78*10000*AS78*0.67*AR78*AQ78</f>
        <v>29048370.371276032</v>
      </c>
    </row>
    <row r="79" spans="1:48" x14ac:dyDescent="0.15">
      <c r="C79" s="7">
        <v>6</v>
      </c>
      <c r="D79" s="7">
        <f>D64</f>
        <v>13.5668666666667</v>
      </c>
      <c r="E79" s="10">
        <f>D78</f>
        <v>6.3002258064516097</v>
      </c>
      <c r="F79" s="7" t="s">
        <v>83</v>
      </c>
      <c r="G79" s="1">
        <v>7</v>
      </c>
      <c r="H79" s="9">
        <f>E80</f>
        <v>13.5668666666667</v>
      </c>
      <c r="I79" s="9">
        <f>H79+273.15</f>
        <v>286.7168666666667</v>
      </c>
      <c r="J79" s="9">
        <f>EXP(($C$15*(I79-$C$13))/($C$16*I79*$C$13))</f>
        <v>9.413186472180797E-2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0.33918573076315561</v>
      </c>
      <c r="P79" s="9">
        <f>O79*J79</f>
        <v>3.1928185323764943E-2</v>
      </c>
      <c r="Q79" s="12">
        <f>P79*$B$75</f>
        <v>5.7470733582776897E-3</v>
      </c>
      <c r="R79" s="9">
        <f>L79*$B$75</f>
        <v>1.9710000000000002E-2</v>
      </c>
      <c r="S79" s="13">
        <f>Q79/R79</f>
        <v>0.29158160113027343</v>
      </c>
      <c r="T79" s="2">
        <f>$B$74/100</f>
        <v>0.01</v>
      </c>
      <c r="U79" s="14">
        <f>S79*T79</f>
        <v>2.9158160113027343E-3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1.5515816011302735E-2</v>
      </c>
      <c r="AR79" s="9">
        <f>$B$73/12</f>
        <v>10.950000000000001</v>
      </c>
      <c r="AS79" s="1">
        <f>$B$75</f>
        <v>0.18</v>
      </c>
      <c r="AT79" s="1">
        <f>$E$4/12</f>
        <v>163550.75</v>
      </c>
      <c r="AU79" s="1">
        <f>AT79*10000*AS79*0.67*AR79*AQ79</f>
        <v>33511092.613808945</v>
      </c>
    </row>
    <row r="80" spans="1:48" x14ac:dyDescent="0.15">
      <c r="C80" s="7">
        <v>7</v>
      </c>
      <c r="D80" s="7">
        <f>D65</f>
        <v>15.9641290322581</v>
      </c>
      <c r="E80" s="10">
        <f>D79</f>
        <v>13.5668666666667</v>
      </c>
      <c r="F80" s="7" t="s">
        <v>83</v>
      </c>
      <c r="G80" s="1">
        <v>8</v>
      </c>
      <c r="H80" s="9">
        <f>E81</f>
        <v>15.9641290322581</v>
      </c>
      <c r="I80" s="9">
        <f>H80+273.15</f>
        <v>289.11412903225806</v>
      </c>
      <c r="J80" s="9">
        <f>EXP(($C$15*(I80-$C$13))/($C$16*I80*$C$13))</f>
        <v>0.12474618264519376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0.4167575454393907</v>
      </c>
      <c r="P80" s="9">
        <f>O80*J80</f>
        <v>5.1988912882144869E-2</v>
      </c>
      <c r="Q80" s="12">
        <f>P80*$B$75</f>
        <v>9.3580043187860753E-3</v>
      </c>
      <c r="R80" s="9">
        <f>L80*$B$75</f>
        <v>1.9710000000000002E-2</v>
      </c>
      <c r="S80" s="13">
        <f>Q80/R80</f>
        <v>0.47478459253100325</v>
      </c>
      <c r="T80" s="2">
        <f>$B$74/100</f>
        <v>0.01</v>
      </c>
      <c r="U80" s="14">
        <f>S80*T80</f>
        <v>4.7478459253100323E-3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2.6347845925310032E-2</v>
      </c>
      <c r="AR80" s="9">
        <f>$B$73/12</f>
        <v>10.950000000000001</v>
      </c>
      <c r="AS80" s="1">
        <f>$B$75</f>
        <v>0.18</v>
      </c>
      <c r="AT80" s="1">
        <f>$E$4/12</f>
        <v>163550.75</v>
      </c>
      <c r="AU80" s="1">
        <f>AT80*10000*AS80*0.67*AR80*AQ80</f>
        <v>56906133.994772702</v>
      </c>
    </row>
    <row r="81" spans="1:48" x14ac:dyDescent="0.15">
      <c r="C81" s="7">
        <v>8</v>
      </c>
      <c r="D81" s="7">
        <f>D66</f>
        <v>13.252870967741901</v>
      </c>
      <c r="E81" s="10">
        <f>D80</f>
        <v>15.9641290322581</v>
      </c>
      <c r="F81" s="7" t="s">
        <v>83</v>
      </c>
      <c r="G81" s="1">
        <v>9</v>
      </c>
      <c r="H81" s="9">
        <f>E82</f>
        <v>13.252870967741901</v>
      </c>
      <c r="I81" s="9">
        <f>H81+273.15</f>
        <v>286.40287096774188</v>
      </c>
      <c r="J81" s="9">
        <f>EXP(($C$15*(I81-$C$13))/($C$16*I81*$C$13))</f>
        <v>9.0691647117909904E-2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0.47426863255724588</v>
      </c>
      <c r="P81" s="9">
        <f>O81*J81</f>
        <v>4.3012203462975421E-2</v>
      </c>
      <c r="Q81" s="12">
        <f>P81*$B$75</f>
        <v>7.7421966233355757E-3</v>
      </c>
      <c r="R81" s="9">
        <f>L81*$B$75</f>
        <v>1.9710000000000002E-2</v>
      </c>
      <c r="S81" s="13">
        <f>Q81/R81</f>
        <v>0.39280551107740108</v>
      </c>
      <c r="T81" s="2">
        <f>$B$74/100</f>
        <v>0.01</v>
      </c>
      <c r="U81" s="14">
        <f>S81*T81</f>
        <v>3.9280551107740112E-3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1.6528055110774011E-2</v>
      </c>
      <c r="AR81" s="9">
        <f>$B$73/12</f>
        <v>10.950000000000001</v>
      </c>
      <c r="AS81" s="1">
        <f>$B$75</f>
        <v>0.18</v>
      </c>
      <c r="AT81" s="1">
        <f>$E$4/12</f>
        <v>163550.75</v>
      </c>
      <c r="AU81" s="1">
        <f>AT81*10000*AS81*0.67*AR81*AQ81</f>
        <v>35697328.786304809</v>
      </c>
    </row>
    <row r="82" spans="1:48" x14ac:dyDescent="0.15">
      <c r="C82" s="7">
        <v>9</v>
      </c>
      <c r="D82" s="7">
        <f>D67</f>
        <v>8.1438333333333404</v>
      </c>
      <c r="E82" s="10">
        <f>D81</f>
        <v>13.252870967741901</v>
      </c>
      <c r="F82" s="7" t="s">
        <v>83</v>
      </c>
      <c r="G82" s="1">
        <v>10</v>
      </c>
      <c r="H82" s="9">
        <f>E83</f>
        <v>8.1438333333333404</v>
      </c>
      <c r="I82" s="9">
        <f>H82+273.15</f>
        <v>281.29383333333334</v>
      </c>
      <c r="J82" s="9">
        <f>EXP(($C$15*(I82-$C$13))/($C$16*I82*$C$13))</f>
        <v>4.8910555512297088E-2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0.54075642909427046</v>
      </c>
      <c r="P82" s="9">
        <f>O82*J82</f>
        <v>2.6448697343846861E-2</v>
      </c>
      <c r="Q82" s="12">
        <f>P82*$B$75</f>
        <v>4.7607655218924348E-3</v>
      </c>
      <c r="R82" s="9">
        <f>L82*$B$75</f>
        <v>1.9710000000000002E-2</v>
      </c>
      <c r="S82" s="13">
        <f>Q82/R82</f>
        <v>0.24154061501230006</v>
      </c>
      <c r="T82" s="2">
        <f>$B$74/100</f>
        <v>0.01</v>
      </c>
      <c r="U82" s="14">
        <f>S82*T82</f>
        <v>2.4154061501230006E-3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1.5015406150123001E-2</v>
      </c>
      <c r="AR82" s="9">
        <f>$B$73/12</f>
        <v>10.950000000000001</v>
      </c>
      <c r="AS82" s="1">
        <f>$B$75</f>
        <v>0.18</v>
      </c>
      <c r="AT82" s="1">
        <f>$E$4/12</f>
        <v>163550.75</v>
      </c>
      <c r="AU82" s="1">
        <f>AT82*10000*AS82*0.67*AR82*AQ82</f>
        <v>32430306.32511865</v>
      </c>
    </row>
    <row r="83" spans="1:48" x14ac:dyDescent="0.15">
      <c r="C83" s="7">
        <v>10</v>
      </c>
      <c r="D83" s="7">
        <f>D68</f>
        <v>-2.0374516129032298</v>
      </c>
      <c r="E83" s="10">
        <f>D82</f>
        <v>8.1438333333333404</v>
      </c>
      <c r="F83" s="7" t="s">
        <v>83</v>
      </c>
      <c r="G83" s="1">
        <v>11</v>
      </c>
      <c r="H83" s="9">
        <f>E84</f>
        <v>-2.0374516129032298</v>
      </c>
      <c r="I83" s="9">
        <f>H83+273.15</f>
        <v>271.11254838709675</v>
      </c>
      <c r="J83" s="9">
        <f>EXP(($C$15*(I83-$C$13))/($C$16*I83*$C$13))</f>
        <v>1.3331070991128289E-2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0.48859234516290251</v>
      </c>
      <c r="O83" s="9">
        <f>L83+O82-P82-N83</f>
        <v>0.13521538658752108</v>
      </c>
      <c r="P83" s="9">
        <f>O83*J83</f>
        <v>1.8025659176910994E-3</v>
      </c>
      <c r="Q83" s="12">
        <f>P83*$B$75</f>
        <v>3.2446186518439788E-4</v>
      </c>
      <c r="R83" s="9">
        <f>L83*$B$75</f>
        <v>1.9710000000000002E-2</v>
      </c>
      <c r="S83" s="13">
        <f>Q83/R83</f>
        <v>1.646178920265844E-2</v>
      </c>
      <c r="T83" s="2">
        <f>$B$74/100</f>
        <v>0.01</v>
      </c>
      <c r="U83" s="14">
        <f>S83*T83</f>
        <v>1.6461789202658439E-4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1.2764617892026585E-2</v>
      </c>
      <c r="AR83" s="9">
        <f>$B$73/12</f>
        <v>10.950000000000001</v>
      </c>
      <c r="AS83" s="1">
        <f>$B$75</f>
        <v>0.18</v>
      </c>
      <c r="AT83" s="1">
        <f>$E$4/12</f>
        <v>163550.75</v>
      </c>
      <c r="AU83" s="1">
        <f>AT83*10000*AS83*0.67*AR83*AQ83</f>
        <v>27569049.030226961</v>
      </c>
    </row>
    <row r="84" spans="1:48" x14ac:dyDescent="0.15">
      <c r="C84" s="7">
        <v>11</v>
      </c>
      <c r="D84" s="7">
        <f>D69</f>
        <v>-10.7453</v>
      </c>
      <c r="E84" s="10">
        <f>D83</f>
        <v>-2.0374516129032298</v>
      </c>
      <c r="F84" s="7" t="s">
        <v>85</v>
      </c>
      <c r="G84" s="1">
        <v>12</v>
      </c>
      <c r="H84" s="9">
        <f>E85</f>
        <v>-10.7453</v>
      </c>
      <c r="I84" s="9">
        <f>H84+273.15</f>
        <v>262.40469999999999</v>
      </c>
      <c r="J84" s="9">
        <f>EXP(($C$15*(I84-$C$13))/($C$16*I84*$C$13))</f>
        <v>4.048279393493468E-3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0.24291282066983</v>
      </c>
      <c r="P84" s="9">
        <f>O84*J84</f>
        <v>9.8337896633304703E-4</v>
      </c>
      <c r="Q84" s="12">
        <f>P84*$B$75</f>
        <v>1.7700821393994845E-4</v>
      </c>
      <c r="R84" s="9">
        <f>L84*$B$75</f>
        <v>1.9710000000000002E-2</v>
      </c>
      <c r="S84" s="13">
        <f>Q84/R84</f>
        <v>8.9806298295255424E-3</v>
      </c>
      <c r="T84" s="2">
        <f>$B$74/100</f>
        <v>0.01</v>
      </c>
      <c r="U84" s="14">
        <f>S84*T84</f>
        <v>8.9806298295255427E-5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1.2689806298295256E-2</v>
      </c>
      <c r="AR84" s="9">
        <f>$B$73/12</f>
        <v>10.950000000000001</v>
      </c>
      <c r="AS84" s="1">
        <f>$B$75</f>
        <v>0.18</v>
      </c>
      <c r="AT84" s="1">
        <f>$E$4/12</f>
        <v>163550.75</v>
      </c>
      <c r="AU84" s="1">
        <f>AT84*10000*AS84*0.67*AR84*AQ84</f>
        <v>27407470.790043466</v>
      </c>
      <c r="AV84" s="1">
        <f>SUM(AU73:AU84)</f>
        <v>379537316.57818383</v>
      </c>
    </row>
    <row r="85" spans="1:48" x14ac:dyDescent="0.15">
      <c r="C85" s="7">
        <v>12</v>
      </c>
      <c r="D85" s="7">
        <f>D70</f>
        <v>-21.957645161290301</v>
      </c>
      <c r="E85" s="10">
        <f>D84</f>
        <v>-10.7453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-20.413492666753601</v>
      </c>
      <c r="E89" s="7"/>
      <c r="F89" s="7"/>
      <c r="G89" s="1">
        <v>1</v>
      </c>
      <c r="H89" s="9">
        <f>E90</f>
        <v>-20.413492666753601</v>
      </c>
      <c r="I89" s="9">
        <f>H89+273.15</f>
        <v>252.73650733324638</v>
      </c>
      <c r="J89" s="9">
        <f>EXP(($C$15*(I89-$C$13))/($C$16*I89*$C$13))</f>
        <v>9.7905981820081939E-4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5.1941815770053523E-3</v>
      </c>
      <c r="Q89" s="12">
        <f>P89*$B$91</f>
        <v>2.3373817096524088E-3</v>
      </c>
      <c r="R89" s="9">
        <f>L89*$B$91</f>
        <v>2.3873737500000001</v>
      </c>
      <c r="S89" s="13">
        <f>Q89/R89</f>
        <v>9.790598182008196E-4</v>
      </c>
      <c r="T89" s="2">
        <f>$B$90/100</f>
        <v>0.51</v>
      </c>
      <c r="U89" s="14">
        <f>S89*T89</f>
        <v>4.9932050728241804E-4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3.0487545132945649E-2</v>
      </c>
      <c r="AK89" s="9">
        <f>$B$89/12</f>
        <v>10.4025</v>
      </c>
      <c r="AL89" s="1">
        <f>$B$91</f>
        <v>0.45</v>
      </c>
      <c r="AM89" s="17">
        <f>$E$6/12</f>
        <v>2096930.4166666667</v>
      </c>
      <c r="AN89" s="1">
        <f>AM89*10000*AK89*AJ89</f>
        <v>6650345371.2702074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-19.262</v>
      </c>
      <c r="E90" s="10">
        <f>D89</f>
        <v>-20.413492666753601</v>
      </c>
      <c r="F90" s="7" t="s">
        <v>83</v>
      </c>
      <c r="G90" s="1">
        <v>2</v>
      </c>
      <c r="H90" s="9">
        <f>E91</f>
        <v>-19.262</v>
      </c>
      <c r="I90" s="9">
        <f>H90+273.15</f>
        <v>253.88799999999998</v>
      </c>
      <c r="J90" s="9">
        <f>EXP(($C$15*(I90-$C$13))/($C$16*I90*$C$13))</f>
        <v>1.1659861218260151E-3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10.605355818422995</v>
      </c>
      <c r="P90" s="9">
        <f>O90*J90</f>
        <v>1.2365697701307993E-2</v>
      </c>
      <c r="Q90" s="12">
        <f>P90*$B$91</f>
        <v>5.5645639655885967E-3</v>
      </c>
      <c r="R90" s="9">
        <f>L90*$B$91</f>
        <v>2.3873737500000001</v>
      </c>
      <c r="S90" s="13">
        <f>Q90/R90</f>
        <v>2.3308306734915706E-3</v>
      </c>
      <c r="T90" s="2">
        <f>$B$90/100</f>
        <v>0.51</v>
      </c>
      <c r="U90" s="14">
        <f>S90*T90</f>
        <v>1.1887236434807011E-3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3.0695400178509431E-2</v>
      </c>
      <c r="AK90" s="9">
        <f>$B$89/12</f>
        <v>10.4025</v>
      </c>
      <c r="AL90" s="1">
        <f>$B$91</f>
        <v>0.45</v>
      </c>
      <c r="AM90" s="17">
        <f>$E$6/12</f>
        <v>2096930.4166666667</v>
      </c>
      <c r="AN90" s="1">
        <f>AM90*10000*AK90*AJ90</f>
        <v>6695685454.7086248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-16.560275862068998</v>
      </c>
      <c r="E91" s="10">
        <f>D90</f>
        <v>-19.262</v>
      </c>
      <c r="F91" s="7" t="s">
        <v>83</v>
      </c>
      <c r="G91" s="1">
        <v>3</v>
      </c>
      <c r="H91" s="9">
        <f>E92</f>
        <v>-16.560275862068998</v>
      </c>
      <c r="I91" s="9">
        <f>H91+273.15</f>
        <v>256.589724137931</v>
      </c>
      <c r="J91" s="9">
        <f>EXP(($C$15*(I91-$C$13))/($C$16*I91*$C$13))</f>
        <v>1.7460840081088983E-3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15.898265120721687</v>
      </c>
      <c r="P91" s="9">
        <f>O91*J91</f>
        <v>2.7759706483967621E-2</v>
      </c>
      <c r="Q91" s="12">
        <f>P91*$B$91</f>
        <v>1.249186791778543E-2</v>
      </c>
      <c r="R91" s="9">
        <f>L91*$B$91</f>
        <v>2.3873737500000001</v>
      </c>
      <c r="S91" s="13">
        <f>Q91/R91</f>
        <v>5.232472677470559E-3</v>
      </c>
      <c r="T91" s="2">
        <f>$B$90/100</f>
        <v>0.51</v>
      </c>
      <c r="U91" s="14">
        <f>S91*T91</f>
        <v>2.6685610655099853E-3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3.1141571161251259E-2</v>
      </c>
      <c r="AK91" s="9">
        <f>$B$89/12</f>
        <v>10.4025</v>
      </c>
      <c r="AL91" s="1">
        <f>$B$91</f>
        <v>0.45</v>
      </c>
      <c r="AM91" s="17">
        <f>$E$6/12</f>
        <v>2096930.4166666667</v>
      </c>
      <c r="AN91" s="1">
        <f>AM91*10000*AK91*AJ91</f>
        <v>6793010152.939765</v>
      </c>
    </row>
    <row r="92" spans="1:48" x14ac:dyDescent="0.15">
      <c r="C92" s="7">
        <v>3</v>
      </c>
      <c r="D92" s="7">
        <f>D76</f>
        <v>-10.4085161290323</v>
      </c>
      <c r="E92" s="10">
        <f>D91</f>
        <v>-16.560275862068998</v>
      </c>
      <c r="F92" s="7" t="s">
        <v>83</v>
      </c>
      <c r="G92" s="1">
        <v>4</v>
      </c>
      <c r="H92" s="9">
        <f>E93</f>
        <v>-10.4085161290323</v>
      </c>
      <c r="I92" s="9">
        <f>H92+273.15</f>
        <v>262.74148387096767</v>
      </c>
      <c r="J92" s="9">
        <f>EXP(($C$15*(I92-$C$13))/($C$16*I92*$C$13))</f>
        <v>4.2454791254368969E-3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21.175780414237721</v>
      </c>
      <c r="P92" s="9">
        <f>O92*J92</f>
        <v>8.9901333713481732E-2</v>
      </c>
      <c r="Q92" s="12">
        <f>P92*$B$91</f>
        <v>4.045560017106678E-2</v>
      </c>
      <c r="R92" s="9">
        <f>L92*$B$91</f>
        <v>2.3873737500000001</v>
      </c>
      <c r="S92" s="13">
        <f>Q92/R92</f>
        <v>1.6945650077231006E-2</v>
      </c>
      <c r="T92" s="2">
        <f>$B$90/100</f>
        <v>0.51</v>
      </c>
      <c r="U92" s="14">
        <f>S92*T92</f>
        <v>8.6422815393878138E-3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3.2942647884125424E-2</v>
      </c>
      <c r="AK92" s="9">
        <f>$B$89/12</f>
        <v>10.4025</v>
      </c>
      <c r="AL92" s="1">
        <f>$B$91</f>
        <v>0.45</v>
      </c>
      <c r="AM92" s="17">
        <f>$E$6/12</f>
        <v>2096930.4166666667</v>
      </c>
      <c r="AN92" s="1">
        <f>AM92*10000*AK92*AJ92</f>
        <v>7185884757.8001347</v>
      </c>
    </row>
    <row r="93" spans="1:48" x14ac:dyDescent="0.15">
      <c r="C93" s="7">
        <v>4</v>
      </c>
      <c r="D93" s="7">
        <f>D77</f>
        <v>-1.94186666666667</v>
      </c>
      <c r="E93" s="10">
        <f>D92</f>
        <v>-10.4085161290323</v>
      </c>
      <c r="F93" s="7" t="s">
        <v>83</v>
      </c>
      <c r="G93" s="1">
        <v>5</v>
      </c>
      <c r="H93" s="9">
        <f>E94</f>
        <v>-1.94186666666667</v>
      </c>
      <c r="I93" s="9">
        <f>H93+273.15</f>
        <v>271.20813333333331</v>
      </c>
      <c r="J93" s="9">
        <f>EXP(($C$15*(I93-$C$13))/($C$16*I93*$C$13))</f>
        <v>1.3500883410329729E-2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20.03158512649803</v>
      </c>
      <c r="O93" s="9">
        <f>L93+O92-P92-N93</f>
        <v>6.3595689540262121</v>
      </c>
      <c r="P93" s="9">
        <f>O93*J93</f>
        <v>8.5859798988260475E-2</v>
      </c>
      <c r="Q93" s="12">
        <f>P93*$B$91</f>
        <v>3.8636909544717213E-2</v>
      </c>
      <c r="R93" s="9">
        <f>L93*$B$91</f>
        <v>2.3873737500000001</v>
      </c>
      <c r="S93" s="13">
        <f>Q93/R93</f>
        <v>1.618385455763565E-2</v>
      </c>
      <c r="T93" s="2">
        <f>$B$90/100</f>
        <v>0.51</v>
      </c>
      <c r="U93" s="14">
        <f>S93*T93</f>
        <v>8.2537658243941811E-3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3.2825510396054844E-2</v>
      </c>
      <c r="AK93" s="9">
        <f>$B$89/12</f>
        <v>10.4025</v>
      </c>
      <c r="AL93" s="1">
        <f>$B$91</f>
        <v>0.45</v>
      </c>
      <c r="AM93" s="17">
        <f>$E$6/12</f>
        <v>2096930.4166666667</v>
      </c>
      <c r="AN93" s="1">
        <f>AM93*10000*AK93*AJ93</f>
        <v>7160333184.2577114</v>
      </c>
    </row>
    <row r="94" spans="1:48" x14ac:dyDescent="0.15">
      <c r="C94" s="7">
        <v>5</v>
      </c>
      <c r="D94" s="7">
        <f>D78</f>
        <v>6.3002258064516097</v>
      </c>
      <c r="E94" s="10">
        <f>D93</f>
        <v>-1.94186666666667</v>
      </c>
      <c r="F94" s="7" t="s">
        <v>85</v>
      </c>
      <c r="G94" s="1">
        <v>6</v>
      </c>
      <c r="H94" s="9">
        <f>E95</f>
        <v>6.3002258064516097</v>
      </c>
      <c r="I94" s="9">
        <f>H94+273.15</f>
        <v>279.45022580645161</v>
      </c>
      <c r="J94" s="9">
        <f>EXP(($C$15*(I94-$C$13))/($C$16*I94*$C$13))</f>
        <v>3.8924874024200057E-2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11.578984155037952</v>
      </c>
      <c r="P94" s="9">
        <f>O94*J94</f>
        <v>0.45071049956306086</v>
      </c>
      <c r="Q94" s="12">
        <f>P94*$B$91</f>
        <v>0.2028197248033774</v>
      </c>
      <c r="R94" s="9">
        <f>L94*$B$91</f>
        <v>2.3873737500000001</v>
      </c>
      <c r="S94" s="13">
        <f>Q94/R94</f>
        <v>8.4955162468121043E-2</v>
      </c>
      <c r="T94" s="2">
        <f>$B$90/100</f>
        <v>0.51</v>
      </c>
      <c r="U94" s="14">
        <f>S94*T94</f>
        <v>4.3327132858741735E-2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4.4254130556910631E-2</v>
      </c>
      <c r="AK94" s="9">
        <f>$B$89/12</f>
        <v>10.4025</v>
      </c>
      <c r="AL94" s="1">
        <f>$B$91</f>
        <v>0.45</v>
      </c>
      <c r="AM94" s="17">
        <f>$E$6/12</f>
        <v>2096930.4166666667</v>
      </c>
      <c r="AN94" s="1">
        <f>AM94*10000*AK94*AJ94</f>
        <v>9653294518.3147602</v>
      </c>
    </row>
    <row r="95" spans="1:48" x14ac:dyDescent="0.15">
      <c r="C95" s="7">
        <v>6</v>
      </c>
      <c r="D95" s="7">
        <f>D79</f>
        <v>13.5668666666667</v>
      </c>
      <c r="E95" s="10">
        <f>D94</f>
        <v>6.3002258064516097</v>
      </c>
      <c r="F95" s="7" t="s">
        <v>83</v>
      </c>
      <c r="G95" s="1">
        <v>7</v>
      </c>
      <c r="H95" s="9">
        <f>E96</f>
        <v>13.5668666666667</v>
      </c>
      <c r="I95" s="9">
        <f>H95+273.15</f>
        <v>286.7168666666667</v>
      </c>
      <c r="J95" s="9">
        <f>EXP(($C$15*(I95-$C$13))/($C$16*I95*$C$13))</f>
        <v>9.413186472180797E-2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16.43354865547489</v>
      </c>
      <c r="P95" s="9">
        <f>O95*J95</f>
        <v>1.5469205789364115</v>
      </c>
      <c r="Q95" s="12">
        <f>P95*$B$91</f>
        <v>0.69611426052138525</v>
      </c>
      <c r="R95" s="9">
        <f>L95*$B$91</f>
        <v>2.3873737500000001</v>
      </c>
      <c r="S95" s="13">
        <f>Q95/R95</f>
        <v>0.29158160113027348</v>
      </c>
      <c r="T95" s="2">
        <f>$B$90/100</f>
        <v>0.51</v>
      </c>
      <c r="U95" s="14">
        <f>S95*T95</f>
        <v>0.14870661657643947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7.6026044897796505E-2</v>
      </c>
      <c r="AK95" s="9">
        <f>$B$89/12</f>
        <v>10.4025</v>
      </c>
      <c r="AL95" s="1">
        <f>$B$91</f>
        <v>0.45</v>
      </c>
      <c r="AM95" s="17">
        <f>$E$6/12</f>
        <v>2096930.4166666667</v>
      </c>
      <c r="AN95" s="1">
        <f>AM95*10000*AK95*AJ95</f>
        <v>16583803437.675859</v>
      </c>
    </row>
    <row r="96" spans="1:48" x14ac:dyDescent="0.15">
      <c r="C96" s="7">
        <v>7</v>
      </c>
      <c r="D96" s="7">
        <f>D80</f>
        <v>15.9641290322581</v>
      </c>
      <c r="E96" s="10">
        <f>D95</f>
        <v>13.5668666666667</v>
      </c>
      <c r="F96" s="7" t="s">
        <v>83</v>
      </c>
      <c r="G96" s="1">
        <v>8</v>
      </c>
      <c r="H96" s="9">
        <f>E97</f>
        <v>15.9641290322581</v>
      </c>
      <c r="I96" s="9">
        <f>H96+273.15</f>
        <v>289.11412903225806</v>
      </c>
      <c r="J96" s="9">
        <f>EXP(($C$15*(I96-$C$13))/($C$16*I96*$C$13))</f>
        <v>0.12474618264519376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20.191903076538477</v>
      </c>
      <c r="P96" s="9">
        <f>O96*J96</f>
        <v>2.5188628291399184</v>
      </c>
      <c r="Q96" s="12">
        <f>P96*$B$91</f>
        <v>1.1334882731129634</v>
      </c>
      <c r="R96" s="9">
        <f>L96*$B$91</f>
        <v>2.3873737500000001</v>
      </c>
      <c r="S96" s="13">
        <f>Q96/R96</f>
        <v>0.4747845925310033</v>
      </c>
      <c r="T96" s="2">
        <f>$B$90/100</f>
        <v>0.51</v>
      </c>
      <c r="U96" s="14">
        <f>S96*T96</f>
        <v>0.24214014219081167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0.11946025287052972</v>
      </c>
      <c r="AK96" s="9">
        <f>$B$89/12</f>
        <v>10.4025</v>
      </c>
      <c r="AL96" s="1">
        <f>$B$91</f>
        <v>0.45</v>
      </c>
      <c r="AM96" s="17">
        <f>$E$6/12</f>
        <v>2096930.4166666667</v>
      </c>
      <c r="AN96" s="1">
        <f>AM96*10000*AK96*AJ96</f>
        <v>26058245629.943817</v>
      </c>
    </row>
    <row r="97" spans="1:50" x14ac:dyDescent="0.15">
      <c r="C97" s="7">
        <v>8</v>
      </c>
      <c r="D97" s="7">
        <f>D81</f>
        <v>13.252870967741901</v>
      </c>
      <c r="E97" s="10">
        <f>D96</f>
        <v>15.9641290322581</v>
      </c>
      <c r="F97" s="7" t="s">
        <v>83</v>
      </c>
      <c r="G97" s="1">
        <v>9</v>
      </c>
      <c r="H97" s="9">
        <f>E98</f>
        <v>13.252870967741901</v>
      </c>
      <c r="I97" s="9">
        <f>H97+273.15</f>
        <v>286.40287096774188</v>
      </c>
      <c r="J97" s="9">
        <f>EXP(($C$15*(I97-$C$13))/($C$16*I97*$C$13))</f>
        <v>9.0691647117909904E-2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22.978315247398555</v>
      </c>
      <c r="P97" s="9">
        <f>O97*J97</f>
        <v>2.0839412577811585</v>
      </c>
      <c r="Q97" s="12">
        <f>P97*$B$91</f>
        <v>0.93777356600152129</v>
      </c>
      <c r="R97" s="9">
        <f>L97*$B$91</f>
        <v>2.3873737500000001</v>
      </c>
      <c r="S97" s="13">
        <f>Q97/R97</f>
        <v>0.39280551107740097</v>
      </c>
      <c r="T97" s="2">
        <f>$B$90/100</f>
        <v>0.51</v>
      </c>
      <c r="U97" s="14">
        <f>S97*T97</f>
        <v>0.2003308106494745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9.1590739410816566E-2</v>
      </c>
      <c r="AK97" s="9">
        <f>$B$89/12</f>
        <v>10.4025</v>
      </c>
      <c r="AL97" s="1">
        <f>$B$91</f>
        <v>0.45</v>
      </c>
      <c r="AM97" s="17">
        <f>$E$6/12</f>
        <v>2096930.4166666667</v>
      </c>
      <c r="AN97" s="1">
        <f>AM97*10000*AK97*AJ97</f>
        <v>19978979850.159184</v>
      </c>
    </row>
    <row r="98" spans="1:50" x14ac:dyDescent="0.15">
      <c r="C98" s="7">
        <v>9</v>
      </c>
      <c r="D98" s="7">
        <f>D82</f>
        <v>8.1438333333333404</v>
      </c>
      <c r="E98" s="10">
        <f>D97</f>
        <v>13.252870967741901</v>
      </c>
      <c r="F98" s="7" t="s">
        <v>83</v>
      </c>
      <c r="G98" s="1">
        <v>10</v>
      </c>
      <c r="H98" s="9">
        <f>E99</f>
        <v>8.1438333333333404</v>
      </c>
      <c r="I98" s="9">
        <f>H98+273.15</f>
        <v>281.29383333333334</v>
      </c>
      <c r="J98" s="9">
        <f>EXP(($C$15*(I98-$C$13))/($C$16*I98*$C$13))</f>
        <v>4.8910555512297088E-2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26.199648989617398</v>
      </c>
      <c r="P98" s="9">
        <f>O98*J98</f>
        <v>1.28143938630938</v>
      </c>
      <c r="Q98" s="12">
        <f>P98*$B$91</f>
        <v>0.57664772383922103</v>
      </c>
      <c r="R98" s="9">
        <f>L98*$B$91</f>
        <v>2.3873737500000001</v>
      </c>
      <c r="S98" s="13">
        <f>Q98/R98</f>
        <v>0.24154061501230004</v>
      </c>
      <c r="T98" s="2">
        <f>$B$90/100</f>
        <v>0.51</v>
      </c>
      <c r="U98" s="14">
        <f>S98*T98</f>
        <v>0.12318571365627302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6.7477492667366329E-2</v>
      </c>
      <c r="AK98" s="9">
        <f>$B$89/12</f>
        <v>10.4025</v>
      </c>
      <c r="AL98" s="1">
        <f>$B$91</f>
        <v>0.45</v>
      </c>
      <c r="AM98" s="17">
        <f>$E$6/12</f>
        <v>2096930.4166666667</v>
      </c>
      <c r="AN98" s="1">
        <f>AM98*10000*AK98*AJ98</f>
        <v>14719080498.889017</v>
      </c>
    </row>
    <row r="99" spans="1:50" x14ac:dyDescent="0.15">
      <c r="C99" s="7">
        <v>10</v>
      </c>
      <c r="D99" s="7">
        <f>D83</f>
        <v>-2.0374516129032298</v>
      </c>
      <c r="E99" s="10">
        <f>D98</f>
        <v>8.1438333333333404</v>
      </c>
      <c r="F99" s="7" t="s">
        <v>83</v>
      </c>
      <c r="G99" s="1">
        <v>11</v>
      </c>
      <c r="H99" s="9">
        <f>E100</f>
        <v>-2.0374516129032298</v>
      </c>
      <c r="I99" s="9">
        <f>H99+273.15</f>
        <v>271.11254838709675</v>
      </c>
      <c r="J99" s="9">
        <f>EXP(($C$15*(I99-$C$13))/($C$16*I99*$C$13))</f>
        <v>1.3331070991128289E-2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23.672299123142615</v>
      </c>
      <c r="O99" s="9">
        <f>L99+O98-P98-N99</f>
        <v>6.551185480165401</v>
      </c>
      <c r="P99" s="9">
        <f>O99*J99</f>
        <v>8.7334318712133832E-2</v>
      </c>
      <c r="Q99" s="12">
        <f>P99*$B$91</f>
        <v>3.9300443420460227E-2</v>
      </c>
      <c r="R99" s="9">
        <f>L99*$B$91</f>
        <v>2.3873737500000001</v>
      </c>
      <c r="S99" s="13">
        <f>Q99/R99</f>
        <v>1.6461789202658453E-2</v>
      </c>
      <c r="T99" s="2">
        <f>$B$90/100</f>
        <v>0.51</v>
      </c>
      <c r="U99" s="14">
        <f>S99*T99</f>
        <v>8.3955124933558119E-3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3.2868247016746774E-2</v>
      </c>
      <c r="AK99" s="9">
        <f>$B$89/12</f>
        <v>10.4025</v>
      </c>
      <c r="AL99" s="1">
        <f>$B$91</f>
        <v>0.45</v>
      </c>
      <c r="AM99" s="17">
        <f>$E$6/12</f>
        <v>2096930.4166666667</v>
      </c>
      <c r="AN99" s="1">
        <f>AM99*10000*AK99*AJ99</f>
        <v>7169655459.5134907</v>
      </c>
    </row>
    <row r="100" spans="1:50" x14ac:dyDescent="0.15">
      <c r="C100" s="7">
        <v>11</v>
      </c>
      <c r="D100" s="7">
        <f>D84</f>
        <v>-10.7453</v>
      </c>
      <c r="E100" s="10">
        <f>D99</f>
        <v>-2.0374516129032298</v>
      </c>
      <c r="F100" s="7" t="s">
        <v>85</v>
      </c>
      <c r="G100" s="1">
        <v>12</v>
      </c>
      <c r="H100" s="9">
        <f>E101</f>
        <v>-10.7453</v>
      </c>
      <c r="I100" s="9">
        <f>H100+273.15</f>
        <v>262.40469999999999</v>
      </c>
      <c r="J100" s="9">
        <f>EXP(($C$15*(I100-$C$13))/($C$16*I100*$C$13))</f>
        <v>4.048279393493468E-3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11.769126161453267</v>
      </c>
      <c r="P100" s="9">
        <f>O100*J100</f>
        <v>4.7644710918836139E-2</v>
      </c>
      <c r="Q100" s="12">
        <f>P100*$B$91</f>
        <v>2.1440119913476264E-2</v>
      </c>
      <c r="R100" s="9">
        <f>L100*$B$91</f>
        <v>2.3873737500000001</v>
      </c>
      <c r="S100" s="13">
        <f>Q100/R100</f>
        <v>8.9806298295255459E-3</v>
      </c>
      <c r="T100" s="2">
        <f>$B$90/100</f>
        <v>0.51</v>
      </c>
      <c r="U100" s="14">
        <f>S100*T100</f>
        <v>4.5801212130580282E-3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3.1717906545736994E-2</v>
      </c>
      <c r="AK100" s="9">
        <f>$B$89/12</f>
        <v>10.4025</v>
      </c>
      <c r="AL100" s="1">
        <f>$B$91</f>
        <v>0.45</v>
      </c>
      <c r="AM100" s="17">
        <f>$E$6/12</f>
        <v>2096930.4166666667</v>
      </c>
      <c r="AN100" s="1">
        <f>AM100*10000*AK100*AJ100</f>
        <v>6918728026.9043722</v>
      </c>
      <c r="AO100" s="1">
        <f>SUM(AN89:AN100)</f>
        <v>135567046342.37695</v>
      </c>
    </row>
    <row r="101" spans="1:50" x14ac:dyDescent="0.15">
      <c r="C101" s="7">
        <v>12</v>
      </c>
      <c r="D101" s="7">
        <f>D85</f>
        <v>-21.957645161290301</v>
      </c>
      <c r="E101" s="10">
        <f>D100</f>
        <v>-10.7453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-20.413492666753601</v>
      </c>
      <c r="E105" s="7"/>
      <c r="F105" s="7"/>
      <c r="G105" s="1">
        <v>1</v>
      </c>
      <c r="H105" s="9">
        <f>E106</f>
        <v>-20.413492666753601</v>
      </c>
      <c r="I105" s="9">
        <f>H105+273.15</f>
        <v>252.73650733324638</v>
      </c>
      <c r="J105" s="9">
        <f>EXP(($C$15*(I105-$C$13))/($C$16*I105*$C$13))</f>
        <v>9.7905981820081939E-4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6.3432326958492448E-4</v>
      </c>
      <c r="Q105" s="12">
        <f>P105*$B$107</f>
        <v>1.9029698087547734E-4</v>
      </c>
      <c r="R105" s="9">
        <f>L105*$B$107</f>
        <v>0.19436706250000002</v>
      </c>
      <c r="S105" s="13">
        <f>Q105/R105</f>
        <v>9.7905981820081939E-4</v>
      </c>
      <c r="T105" s="2">
        <f>$B$106/100</f>
        <v>0.01</v>
      </c>
      <c r="U105" s="14">
        <f>S105*T105</f>
        <v>9.7905981820081937E-6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5.4997905981820083E-3</v>
      </c>
      <c r="AU105" s="9">
        <f>$B$105/12</f>
        <v>64.789020833333339</v>
      </c>
      <c r="AV105" s="1">
        <f>$B$107</f>
        <v>0.3</v>
      </c>
      <c r="AW105" s="1">
        <f>$E$7/12</f>
        <v>109240.41666666667</v>
      </c>
      <c r="AX105" s="1">
        <f>AW105*10000*AV105*0.67*AU105*AT105</f>
        <v>78239663.886900768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-19.262</v>
      </c>
      <c r="E106" s="10">
        <f>D105</f>
        <v>-20.413492666753601</v>
      </c>
      <c r="F106" s="7" t="s">
        <v>83</v>
      </c>
      <c r="G106" s="1">
        <v>2</v>
      </c>
      <c r="H106" s="9">
        <f>E107</f>
        <v>-19.262</v>
      </c>
      <c r="I106" s="9">
        <f>H106+273.15</f>
        <v>253.88799999999998</v>
      </c>
      <c r="J106" s="9">
        <f>EXP(($C$15*(I106-$C$13))/($C$16*I106*$C$13))</f>
        <v>1.1659861218260151E-3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1.295146093397082</v>
      </c>
      <c r="P106" s="9">
        <f>O106*J106</f>
        <v>1.5101223706381775E-3</v>
      </c>
      <c r="Q106" s="12">
        <f>P106*$B$107</f>
        <v>4.5303671119145325E-4</v>
      </c>
      <c r="R106" s="9">
        <f>L106*$B$107</f>
        <v>0.19436706250000002</v>
      </c>
      <c r="S106" s="13">
        <f>Q106/R106</f>
        <v>2.3308306734915706E-3</v>
      </c>
      <c r="T106" s="2">
        <f>$B$106/100</f>
        <v>0.01</v>
      </c>
      <c r="U106" s="14">
        <f>S106*T106</f>
        <v>2.3308306734915707E-5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5.5133083067349159E-3</v>
      </c>
      <c r="AU106" s="9">
        <f>$B$105/12</f>
        <v>64.789020833333339</v>
      </c>
      <c r="AV106" s="1">
        <f>$B$107</f>
        <v>0.3</v>
      </c>
      <c r="AW106" s="1">
        <f>$E$7/12</f>
        <v>109240.41666666667</v>
      </c>
      <c r="AX106" s="1">
        <f>AW106*10000*AV106*0.67*AU106*AT106</f>
        <v>78431965.930918619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-16.560275862068998</v>
      </c>
      <c r="E107" s="10">
        <f>D106</f>
        <v>-19.262</v>
      </c>
      <c r="F107" s="7" t="s">
        <v>83</v>
      </c>
      <c r="G107" s="1">
        <v>3</v>
      </c>
      <c r="H107" s="9">
        <f>E108</f>
        <v>-16.560275862068998</v>
      </c>
      <c r="I107" s="9">
        <f>H107+273.15</f>
        <v>256.589724137931</v>
      </c>
      <c r="J107" s="9">
        <f>EXP(($C$15*(I107-$C$13))/($C$16*I107*$C$13))</f>
        <v>1.7460840081088983E-3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1.9415261793597773</v>
      </c>
      <c r="P107" s="9">
        <f>O107*J107</f>
        <v>3.3900678131048756E-3</v>
      </c>
      <c r="Q107" s="12">
        <f>P107*$B$107</f>
        <v>1.0170203439314627E-3</v>
      </c>
      <c r="R107" s="9">
        <f>L107*$B$107</f>
        <v>0.19436706250000002</v>
      </c>
      <c r="S107" s="13">
        <f>Q107/R107</f>
        <v>5.2324726774705599E-3</v>
      </c>
      <c r="T107" s="2">
        <f>$B$106/100</f>
        <v>0.01</v>
      </c>
      <c r="U107" s="14">
        <f>S107*T107</f>
        <v>5.2324726774705599E-5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5.5423247267747059E-3</v>
      </c>
      <c r="AU107" s="9">
        <f>$B$105/12</f>
        <v>64.789020833333339</v>
      </c>
      <c r="AV107" s="1">
        <f>$B$107</f>
        <v>0.3</v>
      </c>
      <c r="AW107" s="1">
        <f>$E$7/12</f>
        <v>109240.41666666667</v>
      </c>
      <c r="AX107" s="1">
        <f>AW107*10000*AV107*0.67*AU107*AT107</f>
        <v>78844751.638044402</v>
      </c>
    </row>
    <row r="108" spans="1:50" x14ac:dyDescent="0.15">
      <c r="C108" s="7">
        <v>3</v>
      </c>
      <c r="D108" s="7">
        <f>D92</f>
        <v>-10.4085161290323</v>
      </c>
      <c r="E108" s="10">
        <f>D107</f>
        <v>-16.560275862068998</v>
      </c>
      <c r="F108" s="7" t="s">
        <v>83</v>
      </c>
      <c r="G108" s="1">
        <v>4</v>
      </c>
      <c r="H108" s="9">
        <f>E109</f>
        <v>-10.4085161290323</v>
      </c>
      <c r="I108" s="9">
        <f>H108+273.15</f>
        <v>262.74148387096767</v>
      </c>
      <c r="J108" s="9">
        <f>EXP(($C$15*(I108-$C$13))/($C$16*I108*$C$13))</f>
        <v>4.2454791254368969E-3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2.586026319880006</v>
      </c>
      <c r="P108" s="9">
        <f>O108*J108</f>
        <v>1.0978920758880965E-2</v>
      </c>
      <c r="Q108" s="12">
        <f>P108*$B$107</f>
        <v>3.2936762276642895E-3</v>
      </c>
      <c r="R108" s="9">
        <f>L108*$B$107</f>
        <v>0.19436706250000002</v>
      </c>
      <c r="S108" s="13">
        <f>Q108/R108</f>
        <v>1.6945650077231009E-2</v>
      </c>
      <c r="T108" s="2">
        <f>$B$106/100</f>
        <v>0.01</v>
      </c>
      <c r="U108" s="14">
        <f>S108*T108</f>
        <v>1.6945650077231011E-4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5.6594565007723101E-3</v>
      </c>
      <c r="AU108" s="9">
        <f>$B$105/12</f>
        <v>64.789020833333339</v>
      </c>
      <c r="AV108" s="1">
        <f>$B$107</f>
        <v>0.3</v>
      </c>
      <c r="AW108" s="1">
        <f>$E$7/12</f>
        <v>109240.41666666667</v>
      </c>
      <c r="AX108" s="1">
        <f>AW108*10000*AV108*0.67*AU108*AT108</f>
        <v>80511060.648259863</v>
      </c>
    </row>
    <row r="109" spans="1:50" x14ac:dyDescent="0.15">
      <c r="C109" s="7">
        <v>4</v>
      </c>
      <c r="D109" s="7">
        <f>D93</f>
        <v>-1.94186666666667</v>
      </c>
      <c r="E109" s="10">
        <f>D108</f>
        <v>-10.4085161290323</v>
      </c>
      <c r="F109" s="7" t="s">
        <v>83</v>
      </c>
      <c r="G109" s="1">
        <v>5</v>
      </c>
      <c r="H109" s="9">
        <f>E110</f>
        <v>-1.94186666666667</v>
      </c>
      <c r="I109" s="9">
        <f>H109+273.15</f>
        <v>271.20813333333331</v>
      </c>
      <c r="J109" s="9">
        <f>EXP(($C$15*(I109-$C$13))/($C$16*I109*$C$13))</f>
        <v>1.3500883410329729E-2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2.4462950291650687</v>
      </c>
      <c r="O109" s="9">
        <f>L109+O108-P108-N109</f>
        <v>0.77664257828938998</v>
      </c>
      <c r="P109" s="9">
        <f>O109*J109</f>
        <v>1.0485360900982933E-2</v>
      </c>
      <c r="Q109" s="12">
        <f>P109*$B$107</f>
        <v>3.1456082702948801E-3</v>
      </c>
      <c r="R109" s="9">
        <f>L109*$B$107</f>
        <v>0.19436706250000002</v>
      </c>
      <c r="S109" s="13">
        <f>Q109/R109</f>
        <v>1.6183854557635657E-2</v>
      </c>
      <c r="T109" s="2">
        <f>$B$106/100</f>
        <v>0.01</v>
      </c>
      <c r="U109" s="14">
        <f>S109*T109</f>
        <v>1.6183854557635658E-4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5.6518385455763568E-3</v>
      </c>
      <c r="AU109" s="9">
        <f>$B$105/12</f>
        <v>64.789020833333339</v>
      </c>
      <c r="AV109" s="1">
        <f>$B$107</f>
        <v>0.3</v>
      </c>
      <c r="AW109" s="1">
        <f>$E$7/12</f>
        <v>109240.41666666667</v>
      </c>
      <c r="AX109" s="1">
        <f>AW109*10000*AV109*0.67*AU109*AT109</f>
        <v>80402688.112361163</v>
      </c>
    </row>
    <row r="110" spans="1:50" x14ac:dyDescent="0.15">
      <c r="C110" s="7">
        <v>5</v>
      </c>
      <c r="D110" s="7">
        <f>D94</f>
        <v>6.3002258064516097</v>
      </c>
      <c r="E110" s="10">
        <f>D109</f>
        <v>-1.94186666666667</v>
      </c>
      <c r="F110" s="7" t="s">
        <v>85</v>
      </c>
      <c r="G110" s="1">
        <v>6</v>
      </c>
      <c r="H110" s="9">
        <f>E111</f>
        <v>6.3002258064516097</v>
      </c>
      <c r="I110" s="9">
        <f>H110+273.15</f>
        <v>279.45022580645161</v>
      </c>
      <c r="J110" s="9">
        <f>EXP(($C$15*(I110-$C$13))/($C$16*I110*$C$13))</f>
        <v>3.8924874024200057E-2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1.4140474257217406</v>
      </c>
      <c r="P110" s="9">
        <f>O110*J110</f>
        <v>5.5041617910463136E-2</v>
      </c>
      <c r="Q110" s="12">
        <f>P110*$B$107</f>
        <v>1.651248537313894E-2</v>
      </c>
      <c r="R110" s="9">
        <f>L110*$B$107</f>
        <v>0.19436706250000002</v>
      </c>
      <c r="S110" s="13">
        <f>Q110/R110</f>
        <v>8.4955162468121057E-2</v>
      </c>
      <c r="T110" s="2">
        <f>$B$106/100</f>
        <v>0.01</v>
      </c>
      <c r="U110" s="14">
        <f>S110*T110</f>
        <v>8.4955162468121055E-4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6.339551624681211E-3</v>
      </c>
      <c r="AU110" s="9">
        <f>$B$105/12</f>
        <v>64.789020833333339</v>
      </c>
      <c r="AV110" s="1">
        <f>$B$107</f>
        <v>0.3</v>
      </c>
      <c r="AW110" s="1">
        <f>$E$7/12</f>
        <v>109240.41666666667</v>
      </c>
      <c r="AX110" s="1">
        <f>AW110*10000*AV110*0.67*AU110*AT110</f>
        <v>90186049.714814797</v>
      </c>
    </row>
    <row r="111" spans="1:50" x14ac:dyDescent="0.15">
      <c r="C111" s="7">
        <v>6</v>
      </c>
      <c r="D111" s="7">
        <f>D95</f>
        <v>13.5668666666667</v>
      </c>
      <c r="E111" s="10">
        <f>D110</f>
        <v>6.3002258064516097</v>
      </c>
      <c r="F111" s="7" t="s">
        <v>83</v>
      </c>
      <c r="G111" s="1">
        <v>7</v>
      </c>
      <c r="H111" s="9">
        <f>E112</f>
        <v>13.5668666666667</v>
      </c>
      <c r="I111" s="9">
        <f>H111+273.15</f>
        <v>286.7168666666667</v>
      </c>
      <c r="J111" s="9">
        <f>EXP(($C$15*(I111-$C$13))/($C$16*I111*$C$13))</f>
        <v>9.413186472180797E-2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2.0068960161446112</v>
      </c>
      <c r="P111" s="9">
        <f>O111*J111</f>
        <v>0.18891286430245988</v>
      </c>
      <c r="Q111" s="12">
        <f>P111*$B$107</f>
        <v>5.6673859290737962E-2</v>
      </c>
      <c r="R111" s="9">
        <f>L111*$B$107</f>
        <v>0.19436706250000002</v>
      </c>
      <c r="S111" s="13">
        <f>Q111/R111</f>
        <v>0.29158160113027359</v>
      </c>
      <c r="T111" s="2">
        <f>$B$106/100</f>
        <v>0.01</v>
      </c>
      <c r="U111" s="14">
        <f>S111*T111</f>
        <v>2.915816011302736E-3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8.4058160113027365E-3</v>
      </c>
      <c r="AU111" s="9">
        <f>$B$105/12</f>
        <v>64.789020833333339</v>
      </c>
      <c r="AV111" s="1">
        <f>$B$107</f>
        <v>0.3</v>
      </c>
      <c r="AW111" s="1">
        <f>$E$7/12</f>
        <v>109240.41666666667</v>
      </c>
      <c r="AX111" s="1">
        <f>AW111*10000*AV111*0.67*AU111*AT111</f>
        <v>119580592.69326572</v>
      </c>
    </row>
    <row r="112" spans="1:50" x14ac:dyDescent="0.15">
      <c r="C112" s="7">
        <v>7</v>
      </c>
      <c r="D112" s="7">
        <f>D96</f>
        <v>15.9641290322581</v>
      </c>
      <c r="E112" s="10">
        <f>D111</f>
        <v>13.5668666666667</v>
      </c>
      <c r="F112" s="7" t="s">
        <v>83</v>
      </c>
      <c r="G112" s="1">
        <v>8</v>
      </c>
      <c r="H112" s="9">
        <f>E113</f>
        <v>15.9641290322581</v>
      </c>
      <c r="I112" s="9">
        <f>H112+273.15</f>
        <v>289.11412903225806</v>
      </c>
      <c r="J112" s="9">
        <f>EXP(($C$15*(I112-$C$13))/($C$16*I112*$C$13))</f>
        <v>0.12474618264519376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2.4658733601754848</v>
      </c>
      <c r="P112" s="9">
        <f>O112*J112</f>
        <v>0.30760828856836869</v>
      </c>
      <c r="Q112" s="12">
        <f>P112*$B$107</f>
        <v>9.2282486570510608E-2</v>
      </c>
      <c r="R112" s="9">
        <f>L112*$B$107</f>
        <v>0.19436706250000002</v>
      </c>
      <c r="S112" s="13">
        <f>Q112/R112</f>
        <v>0.47478459253100352</v>
      </c>
      <c r="T112" s="2">
        <f>$B$106/100</f>
        <v>0.01</v>
      </c>
      <c r="U112" s="14">
        <f>S112*T112</f>
        <v>4.7478459253100357E-3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1.4697845925310035E-2</v>
      </c>
      <c r="AU112" s="9">
        <f>$B$105/12</f>
        <v>64.789020833333339</v>
      </c>
      <c r="AV112" s="1">
        <f>$B$107</f>
        <v>0.3</v>
      </c>
      <c r="AW112" s="1">
        <f>$E$7/12</f>
        <v>109240.41666666667</v>
      </c>
      <c r="AX112" s="1">
        <f>AW112*10000*AV112*0.67*AU112*AT112</f>
        <v>209090601.63814893</v>
      </c>
    </row>
    <row r="113" spans="1:53" x14ac:dyDescent="0.15">
      <c r="C113" s="7">
        <v>8</v>
      </c>
      <c r="D113" s="7">
        <f>D97</f>
        <v>13.252870967741901</v>
      </c>
      <c r="E113" s="10">
        <f>D112</f>
        <v>15.9641290322581</v>
      </c>
      <c r="F113" s="7" t="s">
        <v>83</v>
      </c>
      <c r="G113" s="1">
        <v>9</v>
      </c>
      <c r="H113" s="9">
        <f>E114</f>
        <v>13.252870967741901</v>
      </c>
      <c r="I113" s="9">
        <f>H113+273.15</f>
        <v>286.40287096774188</v>
      </c>
      <c r="J113" s="9">
        <f>EXP(($C$15*(I113-$C$13))/($C$16*I113*$C$13))</f>
        <v>9.0691647117909904E-2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2.8061552799404494</v>
      </c>
      <c r="P113" s="9">
        <f>O113*J113</f>
        <v>0.2544948444064189</v>
      </c>
      <c r="Q113" s="12">
        <f>P113*$B$107</f>
        <v>7.6348453321925663E-2</v>
      </c>
      <c r="R113" s="9">
        <f>L113*$B$107</f>
        <v>0.19436706250000002</v>
      </c>
      <c r="S113" s="13">
        <f>Q113/R113</f>
        <v>0.39280551107740108</v>
      </c>
      <c r="T113" s="2">
        <f>$B$106/100</f>
        <v>0.01</v>
      </c>
      <c r="U113" s="14">
        <f>S113*T113</f>
        <v>3.9280551107740112E-3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9.4180551107740131E-3</v>
      </c>
      <c r="AU113" s="9">
        <f>$B$105/12</f>
        <v>64.789020833333339</v>
      </c>
      <c r="AV113" s="1">
        <f>$B$107</f>
        <v>0.3</v>
      </c>
      <c r="AW113" s="1">
        <f>$E$7/12</f>
        <v>109240.41666666667</v>
      </c>
      <c r="AX113" s="1">
        <f>AW113*10000*AV113*0.67*AU113*AT113</f>
        <v>133980640.3863526</v>
      </c>
    </row>
    <row r="114" spans="1:53" x14ac:dyDescent="0.15">
      <c r="C114" s="7">
        <v>9</v>
      </c>
      <c r="D114" s="7">
        <f>D98</f>
        <v>8.1438333333333404</v>
      </c>
      <c r="E114" s="10">
        <f>D113</f>
        <v>13.252870967741901</v>
      </c>
      <c r="F114" s="7" t="s">
        <v>83</v>
      </c>
      <c r="G114" s="1">
        <v>10</v>
      </c>
      <c r="H114" s="9">
        <f>E115</f>
        <v>8.1438333333333404</v>
      </c>
      <c r="I114" s="9">
        <f>H114+273.15</f>
        <v>281.29383333333334</v>
      </c>
      <c r="J114" s="9">
        <f>EXP(($C$15*(I114-$C$13))/($C$16*I114*$C$13))</f>
        <v>4.8910555512297088E-2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3.1995506438673642</v>
      </c>
      <c r="P114" s="9">
        <f>O114*J114</f>
        <v>0.15649179938128061</v>
      </c>
      <c r="Q114" s="12">
        <f>P114*$B$107</f>
        <v>4.6947539814384182E-2</v>
      </c>
      <c r="R114" s="9">
        <f>L114*$B$107</f>
        <v>0.19436706250000002</v>
      </c>
      <c r="S114" s="13">
        <f>Q114/R114</f>
        <v>0.24154061501230012</v>
      </c>
      <c r="T114" s="2">
        <f>$B$106/100</f>
        <v>0.01</v>
      </c>
      <c r="U114" s="14">
        <f>S114*T114</f>
        <v>2.4154061501230014E-3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7.9054061501230011E-3</v>
      </c>
      <c r="AU114" s="9">
        <f>$B$105/12</f>
        <v>64.789020833333339</v>
      </c>
      <c r="AV114" s="1">
        <f>$B$107</f>
        <v>0.3</v>
      </c>
      <c r="AW114" s="1">
        <f>$E$7/12</f>
        <v>109240.41666666667</v>
      </c>
      <c r="AX114" s="1">
        <f>AW114*10000*AV114*0.67*AU114*AT114</f>
        <v>112461794.50532469</v>
      </c>
    </row>
    <row r="115" spans="1:53" x14ac:dyDescent="0.15">
      <c r="C115" s="7">
        <v>10</v>
      </c>
      <c r="D115" s="7">
        <f>D99</f>
        <v>-2.0374516129032298</v>
      </c>
      <c r="E115" s="10">
        <f>D114</f>
        <v>8.1438333333333404</v>
      </c>
      <c r="F115" s="7" t="s">
        <v>83</v>
      </c>
      <c r="G115" s="1">
        <v>11</v>
      </c>
      <c r="H115" s="9">
        <f>E116</f>
        <v>-2.0374516129032298</v>
      </c>
      <c r="I115" s="9">
        <f>H115+273.15</f>
        <v>271.11254838709675</v>
      </c>
      <c r="J115" s="9">
        <f>EXP(($C$15*(I115-$C$13))/($C$16*I115*$C$13))</f>
        <v>1.3331070991128289E-2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2.8909059022617796</v>
      </c>
      <c r="O115" s="9">
        <f>L115+O114-P114-N115</f>
        <v>0.80004315055763753</v>
      </c>
      <c r="P115" s="9">
        <f>O115*J115</f>
        <v>1.0665432036049804E-2</v>
      </c>
      <c r="Q115" s="12">
        <f>P115*$B$107</f>
        <v>3.1996296108149414E-3</v>
      </c>
      <c r="R115" s="9">
        <f>L115*$B$107</f>
        <v>0.19436706250000002</v>
      </c>
      <c r="S115" s="13">
        <f>Q115/R115</f>
        <v>1.6461789202658453E-2</v>
      </c>
      <c r="T115" s="2">
        <f>$B$106/100</f>
        <v>0.01</v>
      </c>
      <c r="U115" s="14">
        <f>S115*T115</f>
        <v>1.6461789202658453E-4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5.6546178920265843E-3</v>
      </c>
      <c r="AU115" s="9">
        <f>$B$105/12</f>
        <v>64.789020833333339</v>
      </c>
      <c r="AV115" s="1">
        <f>$B$107</f>
        <v>0.3</v>
      </c>
      <c r="AW115" s="1">
        <f>$E$7/12</f>
        <v>109240.41666666667</v>
      </c>
      <c r="AX115" s="1">
        <f>AW115*10000*AV115*0.67*AU115*AT115</f>
        <v>80442226.91446808</v>
      </c>
    </row>
    <row r="116" spans="1:53" x14ac:dyDescent="0.15">
      <c r="C116" s="7">
        <v>11</v>
      </c>
      <c r="D116" s="7">
        <f>D100</f>
        <v>-10.7453</v>
      </c>
      <c r="E116" s="10">
        <f>D115</f>
        <v>-2.0374516129032298</v>
      </c>
      <c r="F116" s="7" t="s">
        <v>85</v>
      </c>
      <c r="G116" s="1">
        <v>12</v>
      </c>
      <c r="H116" s="9">
        <f>E117</f>
        <v>-10.7453</v>
      </c>
      <c r="I116" s="9">
        <f>H116+273.15</f>
        <v>262.40469999999999</v>
      </c>
      <c r="J116" s="9">
        <f>EXP(($C$15*(I116-$C$13))/($C$16*I116*$C$13))</f>
        <v>4.048279393493468E-3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1.4372679268549213</v>
      </c>
      <c r="P116" s="9">
        <f>O116*J116</f>
        <v>5.818462131215855E-3</v>
      </c>
      <c r="Q116" s="12">
        <f>P116*$B$107</f>
        <v>1.7455386393647565E-3</v>
      </c>
      <c r="R116" s="9">
        <f>L116*$B$107</f>
        <v>0.19436706250000002</v>
      </c>
      <c r="S116" s="13">
        <f>Q116/R116</f>
        <v>8.9806298295255476E-3</v>
      </c>
      <c r="T116" s="2">
        <f>$B$106/100</f>
        <v>0.01</v>
      </c>
      <c r="U116" s="14">
        <f>S116*T116</f>
        <v>8.9806298295255481E-5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5.5798062982952553E-3</v>
      </c>
      <c r="AU116" s="9">
        <f>$B$105/12</f>
        <v>64.789020833333339</v>
      </c>
      <c r="AV116" s="1">
        <f>$B$107</f>
        <v>0.3</v>
      </c>
      <c r="AW116" s="1">
        <f>$E$7/12</f>
        <v>109240.41666666667</v>
      </c>
      <c r="AX116" s="1">
        <f>AW116*10000*AV116*0.67*AU116*AT116</f>
        <v>79377962.040398628</v>
      </c>
      <c r="AY116" s="1">
        <f>SUM(AX105:AX116)</f>
        <v>1221549998.1092582</v>
      </c>
    </row>
    <row r="117" spans="1:53" x14ac:dyDescent="0.15">
      <c r="C117" s="7">
        <v>12</v>
      </c>
      <c r="D117" s="7">
        <f>D101</f>
        <v>-21.957645161290301</v>
      </c>
      <c r="E117" s="10">
        <f>D116</f>
        <v>-10.7453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-20.413492666753601</v>
      </c>
      <c r="E121" s="7"/>
      <c r="F121" s="7"/>
      <c r="G121" s="1">
        <v>1</v>
      </c>
      <c r="H121" s="9">
        <f>E122</f>
        <v>-20.413492666753601</v>
      </c>
      <c r="I121" s="9">
        <f>H121+273.15</f>
        <v>252.73650733324638</v>
      </c>
      <c r="J121" s="9">
        <f>EXP(($C$15*(I121-$C$13))/($C$16*I121*$C$13))</f>
        <v>9.7905981820081939E-4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2.7873833024177327E-4</v>
      </c>
      <c r="Q121" s="12">
        <f>P121*$B$123</f>
        <v>9.1983648979785185E-5</v>
      </c>
      <c r="R121" s="9">
        <f>L121*$B$123</f>
        <v>9.3951000000000007E-2</v>
      </c>
      <c r="S121" s="13">
        <f>Q121/R121</f>
        <v>9.7905981820081939E-4</v>
      </c>
      <c r="T121" s="2">
        <f>$B$122/100</f>
        <v>0.01</v>
      </c>
      <c r="U121" s="14">
        <f>S121*T121</f>
        <v>9.7905981820081937E-6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5.4997905981820083E-3</v>
      </c>
      <c r="AU121" s="9">
        <f>$B$121/12</f>
        <v>28.47</v>
      </c>
      <c r="AV121" s="1">
        <f>$B$123</f>
        <v>0.33</v>
      </c>
      <c r="AW121" s="1">
        <f>$E$8/12</f>
        <v>520.33333333333337</v>
      </c>
      <c r="AX121" s="1">
        <f>AW121*10000*AV121*0.67*AU121*AT121</f>
        <v>180137.45070029501</v>
      </c>
      <c r="AZ121" s="1">
        <f>$E$9/12</f>
        <v>13.083333333333334</v>
      </c>
      <c r="BA121" s="1">
        <f>AZ121*10000*AV121*0.67*AU121*AT121</f>
        <v>4529.4009865384878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-19.262</v>
      </c>
      <c r="E122" s="10">
        <f>D121</f>
        <v>-20.413492666753601</v>
      </c>
      <c r="F122" s="7" t="s">
        <v>83</v>
      </c>
      <c r="G122" s="1">
        <v>2</v>
      </c>
      <c r="H122" s="9">
        <f>E123</f>
        <v>-19.262</v>
      </c>
      <c r="I122" s="9">
        <f>H122+273.15</f>
        <v>253.88799999999998</v>
      </c>
      <c r="J122" s="9">
        <f>EXP(($C$15*(I122-$C$13))/($C$16*I122*$C$13))</f>
        <v>1.1659861218260151E-3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0.56912126166975829</v>
      </c>
      <c r="P122" s="9">
        <f>O122*J122</f>
        <v>6.6358749274305023E-4</v>
      </c>
      <c r="Q122" s="12">
        <f>P122*$B$123</f>
        <v>2.1898387260520658E-4</v>
      </c>
      <c r="R122" s="9">
        <f>L122*$B$123</f>
        <v>9.3951000000000007E-2</v>
      </c>
      <c r="S122" s="13">
        <f>Q122/R122</f>
        <v>2.330830673491571E-3</v>
      </c>
      <c r="T122" s="2">
        <f>$B$122/100</f>
        <v>0.01</v>
      </c>
      <c r="U122" s="14">
        <f>S122*T122</f>
        <v>2.3308306734915711E-5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5.5133083067349159E-3</v>
      </c>
      <c r="AU122" s="9">
        <f>$B$121/12</f>
        <v>28.47</v>
      </c>
      <c r="AV122" s="1">
        <f>$B$123</f>
        <v>0.33</v>
      </c>
      <c r="AW122" s="1">
        <f>$E$8/12</f>
        <v>520.33333333333337</v>
      </c>
      <c r="AX122" s="1">
        <f>AW122*10000*AV122*0.67*AU122*AT122</f>
        <v>180580.20311323873</v>
      </c>
      <c r="AZ122" s="1">
        <f>$E$9/12</f>
        <v>13.083333333333334</v>
      </c>
      <c r="BA122" s="1">
        <f>AZ122*10000*AV122*0.67*AU122*AT122</f>
        <v>4540.5336144744524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-16.560275862068998</v>
      </c>
      <c r="E123" s="10">
        <f>D122</f>
        <v>-19.262</v>
      </c>
      <c r="F123" s="7" t="s">
        <v>83</v>
      </c>
      <c r="G123" s="1">
        <v>3</v>
      </c>
      <c r="H123" s="9">
        <f>E124</f>
        <v>-16.560275862068998</v>
      </c>
      <c r="I123" s="9">
        <f>H123+273.15</f>
        <v>256.589724137931</v>
      </c>
      <c r="J123" s="9">
        <f>EXP(($C$15*(I123-$C$13))/($C$16*I123*$C$13))</f>
        <v>1.7460840081088983E-3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0.85315767417701516</v>
      </c>
      <c r="P123" s="9">
        <f>O123*J123</f>
        <v>1.4896849712758681E-3</v>
      </c>
      <c r="Q123" s="12">
        <f>P123*$B$123</f>
        <v>4.9159604052103646E-4</v>
      </c>
      <c r="R123" s="9">
        <f>L123*$B$123</f>
        <v>9.3951000000000007E-2</v>
      </c>
      <c r="S123" s="13">
        <f>Q123/R123</f>
        <v>5.2324726774705581E-3</v>
      </c>
      <c r="T123" s="2">
        <f>$B$122/100</f>
        <v>0.01</v>
      </c>
      <c r="U123" s="14">
        <f>S123*T123</f>
        <v>5.2324726774705585E-5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5.5423247267747059E-3</v>
      </c>
      <c r="AU123" s="9">
        <f>$B$121/12</f>
        <v>28.47</v>
      </c>
      <c r="AV123" s="1">
        <f>$B$123</f>
        <v>0.33</v>
      </c>
      <c r="AW123" s="1">
        <f>$E$8/12</f>
        <v>520.33333333333337</v>
      </c>
      <c r="AX123" s="1">
        <f>AW123*10000*AV123*0.67*AU123*AT123</f>
        <v>181530.59274009918</v>
      </c>
      <c r="AZ123" s="1">
        <f>$E$9/12</f>
        <v>13.083333333333334</v>
      </c>
      <c r="BA123" s="1">
        <f>AZ123*10000*AV123*0.67*AU123*AT123</f>
        <v>4564.4303427603418</v>
      </c>
    </row>
    <row r="124" spans="1:53" x14ac:dyDescent="0.15">
      <c r="C124" s="7">
        <v>3</v>
      </c>
      <c r="D124" s="7">
        <f>D108</f>
        <v>-10.4085161290323</v>
      </c>
      <c r="E124" s="10">
        <f>D123</f>
        <v>-16.560275862068998</v>
      </c>
      <c r="F124" s="7" t="s">
        <v>83</v>
      </c>
      <c r="G124" s="1">
        <v>4</v>
      </c>
      <c r="H124" s="9">
        <f>E125</f>
        <v>-10.4085161290323</v>
      </c>
      <c r="I124" s="9">
        <f>H124+273.15</f>
        <v>262.74148387096767</v>
      </c>
      <c r="J124" s="9">
        <f>EXP(($C$15*(I124-$C$13))/($C$16*I124*$C$13))</f>
        <v>4.2454791254368969E-3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1.1363679892057394</v>
      </c>
      <c r="P124" s="9">
        <f>O124*J124</f>
        <v>4.8244265769876674E-3</v>
      </c>
      <c r="Q124" s="12">
        <f>P124*$B$123</f>
        <v>1.5920607704059304E-3</v>
      </c>
      <c r="R124" s="9">
        <f>L124*$B$123</f>
        <v>9.3951000000000007E-2</v>
      </c>
      <c r="S124" s="13">
        <f>Q124/R124</f>
        <v>1.6945650077231006E-2</v>
      </c>
      <c r="T124" s="2">
        <f>$B$122/100</f>
        <v>0.01</v>
      </c>
      <c r="U124" s="14">
        <f>S124*T124</f>
        <v>1.6945650077231005E-4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5.6594565007723101E-3</v>
      </c>
      <c r="AU124" s="9">
        <f>$B$121/12</f>
        <v>28.47</v>
      </c>
      <c r="AV124" s="1">
        <f>$B$123</f>
        <v>0.33</v>
      </c>
      <c r="AW124" s="1">
        <f>$E$8/12</f>
        <v>520.33333333333337</v>
      </c>
      <c r="AX124" s="1">
        <f>AW124*10000*AV124*0.67*AU124*AT124</f>
        <v>185367.06956358155</v>
      </c>
      <c r="AZ124" s="1">
        <f>$E$9/12</f>
        <v>13.083333333333334</v>
      </c>
      <c r="BA124" s="1">
        <f>AZ124*10000*AV124*0.67*AU124*AT124</f>
        <v>4660.8952468741682</v>
      </c>
    </row>
    <row r="125" spans="1:53" x14ac:dyDescent="0.15">
      <c r="C125" s="7">
        <v>4</v>
      </c>
      <c r="D125" s="7">
        <f>D109</f>
        <v>-1.94186666666667</v>
      </c>
      <c r="E125" s="10">
        <f>D124</f>
        <v>-10.4085161290323</v>
      </c>
      <c r="F125" s="7" t="s">
        <v>83</v>
      </c>
      <c r="G125" s="1">
        <v>5</v>
      </c>
      <c r="H125" s="9">
        <f>E126</f>
        <v>-1.94186666666667</v>
      </c>
      <c r="I125" s="9">
        <f>H125+273.15</f>
        <v>271.20813333333331</v>
      </c>
      <c r="J125" s="9">
        <f>EXP(($C$15*(I125-$C$13))/($C$16*I125*$C$13))</f>
        <v>1.3500883410329729E-2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1.0749663844973143</v>
      </c>
      <c r="O125" s="9">
        <f>L125+O124-P124-N125</f>
        <v>0.34127717813143743</v>
      </c>
      <c r="P125" s="9">
        <f>O125*J125</f>
        <v>4.6075433925588669E-3</v>
      </c>
      <c r="Q125" s="12">
        <f>P125*$B$123</f>
        <v>1.5204893195444262E-3</v>
      </c>
      <c r="R125" s="9">
        <f>L125*$B$123</f>
        <v>9.3951000000000007E-2</v>
      </c>
      <c r="S125" s="13">
        <f>Q125/R125</f>
        <v>1.618385455763564E-2</v>
      </c>
      <c r="T125" s="2">
        <f>$B$122/100</f>
        <v>0.01</v>
      </c>
      <c r="U125" s="14">
        <f>S125*T125</f>
        <v>1.618385455763564E-4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5.6518385455763568E-3</v>
      </c>
      <c r="AU125" s="9">
        <f>$B$121/12</f>
        <v>28.47</v>
      </c>
      <c r="AV125" s="1">
        <f>$B$123</f>
        <v>0.33</v>
      </c>
      <c r="AW125" s="1">
        <f>$E$8/12</f>
        <v>520.33333333333337</v>
      </c>
      <c r="AX125" s="1">
        <f>AW125*10000*AV125*0.67*AU125*AT125</f>
        <v>185117.55478587316</v>
      </c>
      <c r="AZ125" s="1">
        <f>$E$9/12</f>
        <v>13.083333333333334</v>
      </c>
      <c r="BA125" s="1">
        <f>AZ125*10000*AV125*0.67*AU125*AT125</f>
        <v>4654.6214127774001</v>
      </c>
    </row>
    <row r="126" spans="1:53" x14ac:dyDescent="0.15">
      <c r="C126" s="7">
        <v>5</v>
      </c>
      <c r="D126" s="7">
        <f>D110</f>
        <v>6.3002258064516097</v>
      </c>
      <c r="E126" s="10">
        <f>D125</f>
        <v>-1.94186666666667</v>
      </c>
      <c r="F126" s="7" t="s">
        <v>85</v>
      </c>
      <c r="G126" s="1">
        <v>6</v>
      </c>
      <c r="H126" s="9">
        <f>E127</f>
        <v>6.3002258064516097</v>
      </c>
      <c r="I126" s="9">
        <f>H126+273.15</f>
        <v>279.45022580645161</v>
      </c>
      <c r="J126" s="9">
        <f>EXP(($C$15*(I126-$C$13))/($C$16*I126*$C$13))</f>
        <v>3.8924874024200057E-2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0.62136963473887852</v>
      </c>
      <c r="P126" s="9">
        <f>O126*J126</f>
        <v>2.418673475467405E-2</v>
      </c>
      <c r="Q126" s="12">
        <f>P126*$B$123</f>
        <v>7.9816224690424376E-3</v>
      </c>
      <c r="R126" s="9">
        <f>L126*$B$123</f>
        <v>9.3951000000000007E-2</v>
      </c>
      <c r="S126" s="13">
        <f>Q126/R126</f>
        <v>8.4955162468121015E-2</v>
      </c>
      <c r="T126" s="2">
        <f>$B$122/100</f>
        <v>0.01</v>
      </c>
      <c r="U126" s="14">
        <f>S126*T126</f>
        <v>8.4955162468121012E-4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6.3395516246812101E-3</v>
      </c>
      <c r="AU126" s="9">
        <f>$B$121/12</f>
        <v>28.47</v>
      </c>
      <c r="AV126" s="1">
        <f>$B$123</f>
        <v>0.33</v>
      </c>
      <c r="AW126" s="1">
        <f>$E$8/12</f>
        <v>520.33333333333337</v>
      </c>
      <c r="AX126" s="1">
        <f>AW126*10000*AV126*0.67*AU126*AT126</f>
        <v>207642.57254275808</v>
      </c>
      <c r="AZ126" s="1">
        <f>$E$9/12</f>
        <v>13.083333333333334</v>
      </c>
      <c r="BA126" s="1">
        <f>AZ126*10000*AV126*0.67*AU126*AT126</f>
        <v>5220.9935761071465</v>
      </c>
    </row>
    <row r="127" spans="1:53" x14ac:dyDescent="0.15">
      <c r="C127" s="7">
        <v>6</v>
      </c>
      <c r="D127" s="7">
        <f>D111</f>
        <v>13.5668666666667</v>
      </c>
      <c r="E127" s="10">
        <f>D126</f>
        <v>6.3002258064516097</v>
      </c>
      <c r="F127" s="7" t="s">
        <v>83</v>
      </c>
      <c r="G127" s="1">
        <v>7</v>
      </c>
      <c r="H127" s="9">
        <f>E128</f>
        <v>13.5668666666667</v>
      </c>
      <c r="I127" s="9">
        <f>H127+273.15</f>
        <v>286.7168666666667</v>
      </c>
      <c r="J127" s="9">
        <f>EXP(($C$15*(I127-$C$13))/($C$16*I127*$C$13))</f>
        <v>9.413186472180797E-2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0.88188289998420455</v>
      </c>
      <c r="P127" s="9">
        <f>O127*J127</f>
        <v>8.3013281841788855E-2</v>
      </c>
      <c r="Q127" s="12">
        <f>P127*$B$123</f>
        <v>2.7394383007790322E-2</v>
      </c>
      <c r="R127" s="9">
        <f>L127*$B$123</f>
        <v>9.3951000000000007E-2</v>
      </c>
      <c r="S127" s="13">
        <f>Q127/R127</f>
        <v>0.29158160113027343</v>
      </c>
      <c r="T127" s="2">
        <f>$B$122/100</f>
        <v>0.01</v>
      </c>
      <c r="U127" s="14">
        <f>S127*T127</f>
        <v>2.9158160113027343E-3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8.405816011302733E-3</v>
      </c>
      <c r="AU127" s="9">
        <f>$B$121/12</f>
        <v>28.47</v>
      </c>
      <c r="AV127" s="1">
        <f>$B$123</f>
        <v>0.33</v>
      </c>
      <c r="AW127" s="1">
        <f>$E$8/12</f>
        <v>520.33333333333337</v>
      </c>
      <c r="AX127" s="1">
        <f>AW127*10000*AV127*0.67*AU127*AT127</f>
        <v>275319.98542495887</v>
      </c>
      <c r="AZ127" s="1">
        <f>$E$9/12</f>
        <v>13.083333333333334</v>
      </c>
      <c r="BA127" s="1">
        <f>AZ127*10000*AV127*0.67*AU127*AT127</f>
        <v>6922.6838103328873</v>
      </c>
    </row>
    <row r="128" spans="1:53" x14ac:dyDescent="0.15">
      <c r="C128" s="7">
        <v>7</v>
      </c>
      <c r="D128" s="7">
        <f>D112</f>
        <v>15.9641290322581</v>
      </c>
      <c r="E128" s="10">
        <f>D127</f>
        <v>13.5668666666667</v>
      </c>
      <c r="F128" s="7" t="s">
        <v>83</v>
      </c>
      <c r="G128" s="1">
        <v>8</v>
      </c>
      <c r="H128" s="9">
        <f>E129</f>
        <v>15.9641290322581</v>
      </c>
      <c r="I128" s="9">
        <f>H128+273.15</f>
        <v>289.11412903225806</v>
      </c>
      <c r="J128" s="9">
        <f>EXP(($C$15*(I128-$C$13))/($C$16*I128*$C$13))</f>
        <v>0.12474618264519376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1.0835696181424157</v>
      </c>
      <c r="P128" s="9">
        <f>O128*J128</f>
        <v>0.13517117349357666</v>
      </c>
      <c r="Q128" s="12">
        <f>P128*$B$123</f>
        <v>4.46064872528803E-2</v>
      </c>
      <c r="R128" s="9">
        <f>L128*$B$123</f>
        <v>9.3951000000000007E-2</v>
      </c>
      <c r="S128" s="13">
        <f>Q128/R128</f>
        <v>0.47478459253100336</v>
      </c>
      <c r="T128" s="2">
        <f>$B$122/100</f>
        <v>0.01</v>
      </c>
      <c r="U128" s="14">
        <f>S128*T128</f>
        <v>4.747845925310034E-3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1.4697845925310035E-2</v>
      </c>
      <c r="AU128" s="9">
        <f>$B$121/12</f>
        <v>28.47</v>
      </c>
      <c r="AV128" s="1">
        <f>$B$123</f>
        <v>0.33</v>
      </c>
      <c r="AW128" s="1">
        <f>$E$8/12</f>
        <v>520.33333333333337</v>
      </c>
      <c r="AX128" s="1">
        <f>AW128*10000*AV128*0.67*AU128*AT128</f>
        <v>481406.05510439986</v>
      </c>
      <c r="AZ128" s="1">
        <f>$E$9/12</f>
        <v>13.083333333333334</v>
      </c>
      <c r="BA128" s="1">
        <f>AZ128*10000*AV128*0.67*AU128*AT128</f>
        <v>12104.540463067069</v>
      </c>
    </row>
    <row r="129" spans="1:54" x14ac:dyDescent="0.15">
      <c r="C129" s="7">
        <v>8</v>
      </c>
      <c r="D129" s="7">
        <f>D113</f>
        <v>13.252870967741901</v>
      </c>
      <c r="E129" s="10">
        <f>D128</f>
        <v>15.9641290322581</v>
      </c>
      <c r="F129" s="7" t="s">
        <v>83</v>
      </c>
      <c r="G129" s="1">
        <v>9</v>
      </c>
      <c r="H129" s="9">
        <f>E130</f>
        <v>13.252870967741901</v>
      </c>
      <c r="I129" s="9">
        <f>H129+273.15</f>
        <v>286.40287096774188</v>
      </c>
      <c r="J129" s="9">
        <f>EXP(($C$15*(I129-$C$13))/($C$16*I129*$C$13))</f>
        <v>9.0691647117909904E-2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1.2330984446488391</v>
      </c>
      <c r="P129" s="9">
        <f>O129*J129</f>
        <v>0.11183172900373607</v>
      </c>
      <c r="Q129" s="12">
        <f>P129*$B$123</f>
        <v>3.6904470571232903E-2</v>
      </c>
      <c r="R129" s="9">
        <f>L129*$B$123</f>
        <v>9.3951000000000007E-2</v>
      </c>
      <c r="S129" s="13">
        <f>Q129/R129</f>
        <v>0.39280551107740097</v>
      </c>
      <c r="T129" s="2">
        <f>$B$122/100</f>
        <v>0.01</v>
      </c>
      <c r="U129" s="14">
        <f>S129*T129</f>
        <v>3.9280551107740095E-3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9.4180551107740096E-3</v>
      </c>
      <c r="AU129" s="9">
        <f>$B$121/12</f>
        <v>28.47</v>
      </c>
      <c r="AV129" s="1">
        <f>$B$123</f>
        <v>0.33</v>
      </c>
      <c r="AW129" s="1">
        <f>$E$8/12</f>
        <v>520.33333333333337</v>
      </c>
      <c r="AX129" s="1">
        <f>AW129*10000*AV129*0.67*AU129*AT129</f>
        <v>308474.36969155126</v>
      </c>
      <c r="AZ129" s="1">
        <f>$E$9/12</f>
        <v>13.083333333333334</v>
      </c>
      <c r="BA129" s="1">
        <f>AZ129*10000*AV129*0.67*AU129*AT129</f>
        <v>7756.3222359983256</v>
      </c>
    </row>
    <row r="130" spans="1:54" x14ac:dyDescent="0.15">
      <c r="C130" s="7">
        <v>9</v>
      </c>
      <c r="D130" s="7">
        <f>D114</f>
        <v>8.1438333333333404</v>
      </c>
      <c r="E130" s="10">
        <f>D129</f>
        <v>13.252870967741901</v>
      </c>
      <c r="F130" s="7" t="s">
        <v>83</v>
      </c>
      <c r="G130" s="1">
        <v>10</v>
      </c>
      <c r="H130" s="9">
        <f>E131</f>
        <v>8.1438333333333404</v>
      </c>
      <c r="I130" s="9">
        <f>H130+273.15</f>
        <v>281.29383333333334</v>
      </c>
      <c r="J130" s="9">
        <f>EXP(($C$15*(I130-$C$13))/($C$16*I130*$C$13))</f>
        <v>4.8910555512297088E-2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1.405966715645103</v>
      </c>
      <c r="P130" s="9">
        <f>O130*J130</f>
        <v>6.8766613094001824E-2</v>
      </c>
      <c r="Q130" s="12">
        <f>P130*$B$123</f>
        <v>2.2692982321020603E-2</v>
      </c>
      <c r="R130" s="9">
        <f>L130*$B$123</f>
        <v>9.3951000000000007E-2</v>
      </c>
      <c r="S130" s="13">
        <f>Q130/R130</f>
        <v>0.24154061501230004</v>
      </c>
      <c r="T130" s="2">
        <f>$B$122/100</f>
        <v>0.01</v>
      </c>
      <c r="U130" s="14">
        <f>S130*T130</f>
        <v>2.4154061501230006E-3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7.9054061501230011E-3</v>
      </c>
      <c r="AU130" s="9">
        <f>$B$121/12</f>
        <v>28.47</v>
      </c>
      <c r="AV130" s="1">
        <f>$B$123</f>
        <v>0.33</v>
      </c>
      <c r="AW130" s="1">
        <f>$E$8/12</f>
        <v>520.33333333333337</v>
      </c>
      <c r="AX130" s="1">
        <f>AW130*10000*AV130*0.67*AU130*AT130</f>
        <v>258929.80563738613</v>
      </c>
      <c r="AZ130" s="1">
        <f>$E$9/12</f>
        <v>13.083333333333334</v>
      </c>
      <c r="BA130" s="1">
        <f>AZ130*10000*AV130*0.67*AU130*AT130</f>
        <v>6510.5668617984666</v>
      </c>
    </row>
    <row r="131" spans="1:54" x14ac:dyDescent="0.15">
      <c r="C131" s="7">
        <v>10</v>
      </c>
      <c r="D131" s="7">
        <f>D115</f>
        <v>-2.0374516129032298</v>
      </c>
      <c r="E131" s="10">
        <f>D130</f>
        <v>8.1438333333333404</v>
      </c>
      <c r="F131" s="7" t="s">
        <v>83</v>
      </c>
      <c r="G131" s="1">
        <v>11</v>
      </c>
      <c r="H131" s="9">
        <f>E132</f>
        <v>-2.0374516129032298</v>
      </c>
      <c r="I131" s="9">
        <f>H131+273.15</f>
        <v>271.11254838709675</v>
      </c>
      <c r="J131" s="9">
        <f>EXP(($C$15*(I131-$C$13))/($C$16*I131*$C$13))</f>
        <v>1.3331070991128289E-2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1.2703400974235461</v>
      </c>
      <c r="O131" s="9">
        <f>L131+O130-P130-N131</f>
        <v>0.35156000512755492</v>
      </c>
      <c r="P131" s="9">
        <f>O131*J131</f>
        <v>4.6866713859968602E-3</v>
      </c>
      <c r="Q131" s="12">
        <f>P131*$B$123</f>
        <v>1.546601557378964E-3</v>
      </c>
      <c r="R131" s="9">
        <f>L131*$B$123</f>
        <v>9.3951000000000007E-2</v>
      </c>
      <c r="S131" s="13">
        <f>Q131/R131</f>
        <v>1.646178920265845E-2</v>
      </c>
      <c r="T131" s="2">
        <f>$B$122/100</f>
        <v>0.01</v>
      </c>
      <c r="U131" s="14">
        <f>S131*T131</f>
        <v>1.646178920265845E-4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5.6546178920265843E-3</v>
      </c>
      <c r="AU131" s="9">
        <f>$B$121/12</f>
        <v>28.47</v>
      </c>
      <c r="AV131" s="1">
        <f>$B$123</f>
        <v>0.33</v>
      </c>
      <c r="AW131" s="1">
        <f>$E$8/12</f>
        <v>520.33333333333337</v>
      </c>
      <c r="AX131" s="1">
        <f>AW131*10000*AV131*0.67*AU131*AT131</f>
        <v>185208.58813981983</v>
      </c>
      <c r="AZ131" s="1">
        <f>$E$9/12</f>
        <v>13.083333333333334</v>
      </c>
      <c r="BA131" s="1">
        <f>AZ131*10000*AV131*0.67*AU131*AT131</f>
        <v>4656.9103680255785</v>
      </c>
    </row>
    <row r="132" spans="1:54" x14ac:dyDescent="0.15">
      <c r="C132" s="7">
        <v>11</v>
      </c>
      <c r="D132" s="7">
        <f>D116</f>
        <v>-10.7453</v>
      </c>
      <c r="E132" s="10">
        <f>D131</f>
        <v>-2.0374516129032298</v>
      </c>
      <c r="F132" s="7" t="s">
        <v>85</v>
      </c>
      <c r="G132" s="1">
        <v>12</v>
      </c>
      <c r="H132" s="9">
        <f>E133</f>
        <v>-10.7453</v>
      </c>
      <c r="I132" s="9">
        <f>H132+273.15</f>
        <v>262.40469999999999</v>
      </c>
      <c r="J132" s="9">
        <f>EXP(($C$15*(I132-$C$13))/($C$16*I132*$C$13))</f>
        <v>4.048279393493468E-3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0.631573333741558</v>
      </c>
      <c r="P132" s="9">
        <f>O132*J132</f>
        <v>2.5567853124659218E-3</v>
      </c>
      <c r="Q132" s="12">
        <f>P132*$B$123</f>
        <v>8.4373915311375424E-4</v>
      </c>
      <c r="R132" s="9">
        <f>L132*$B$123</f>
        <v>9.3951000000000007E-2</v>
      </c>
      <c r="S132" s="13">
        <f>Q132/R132</f>
        <v>8.9806298295255424E-3</v>
      </c>
      <c r="T132" s="2">
        <f>$B$122/100</f>
        <v>0.01</v>
      </c>
      <c r="U132" s="14">
        <f>S132*T132</f>
        <v>8.9806298295255427E-5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5.5798062982952553E-3</v>
      </c>
      <c r="AU132" s="9">
        <f>$B$121/12</f>
        <v>28.47</v>
      </c>
      <c r="AV132" s="1">
        <f>$B$123</f>
        <v>0.33</v>
      </c>
      <c r="AW132" s="1">
        <f>$E$8/12</f>
        <v>520.33333333333337</v>
      </c>
      <c r="AX132" s="1">
        <f>AW132*10000*AV132*0.67*AU132*AT132</f>
        <v>182758.24579732365</v>
      </c>
      <c r="AY132" s="1">
        <f>SUM(AX121:AX132)</f>
        <v>2812472.4932412854</v>
      </c>
      <c r="AZ132" s="1">
        <f>$E$9/12</f>
        <v>13.083333333333334</v>
      </c>
      <c r="BA132" s="1">
        <f>AZ132*10000*AV132*0.67*AU132*AT132</f>
        <v>4595.2986211050311</v>
      </c>
      <c r="BB132" s="1">
        <f>SUM(BA121:BA132)</f>
        <v>70717.197539859349</v>
      </c>
    </row>
    <row r="133" spans="1:54" x14ac:dyDescent="0.15">
      <c r="C133" s="7">
        <v>12</v>
      </c>
      <c r="D133" s="7">
        <f>D117</f>
        <v>-21.957645161290301</v>
      </c>
      <c r="E133" s="10">
        <f>D132</f>
        <v>-10.7453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-20.413492666753601</v>
      </c>
      <c r="E136" s="7"/>
      <c r="F136" s="7"/>
      <c r="G136" s="1">
        <v>1</v>
      </c>
      <c r="H136" s="9">
        <f>E137</f>
        <v>-20.413492666753601</v>
      </c>
      <c r="I136" s="9">
        <f>H136+273.15</f>
        <v>252.73650733324638</v>
      </c>
      <c r="J136" s="9">
        <f>EXP(($C$15*(I136-$C$13))/($C$16*I136*$C$13))</f>
        <v>9.7905981820081939E-4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7.4315331529737738E-4</v>
      </c>
      <c r="Q136" s="12">
        <f>P136*$B$138</f>
        <v>1.9321986197731812E-4</v>
      </c>
      <c r="R136" s="9">
        <f>L136*$B$138</f>
        <v>0.19735245833333334</v>
      </c>
      <c r="S136" s="13">
        <f>Q136/R136</f>
        <v>9.7905981820081939E-4</v>
      </c>
      <c r="T136" s="2">
        <f>$B$137/100</f>
        <v>0.01</v>
      </c>
      <c r="U136" s="14">
        <f>S136*T136</f>
        <v>9.7905981820081937E-6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5.4997905981820083E-3</v>
      </c>
      <c r="AU136" s="9">
        <f>$B$136/12</f>
        <v>75.904791666666668</v>
      </c>
      <c r="AV136" s="1">
        <f>$B$138</f>
        <v>0.26</v>
      </c>
      <c r="AW136" s="1">
        <f>$E$10/12</f>
        <v>473</v>
      </c>
      <c r="AX136" s="1">
        <f>AW136*10000*AV136*0.67*AU136*AT136</f>
        <v>343973.2250261798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-19.262</v>
      </c>
      <c r="E137" s="10">
        <f>D136</f>
        <v>-20.413492666753601</v>
      </c>
      <c r="F137" s="7" t="s">
        <v>83</v>
      </c>
      <c r="G137" s="1">
        <v>2</v>
      </c>
      <c r="H137" s="9">
        <f>E138</f>
        <v>-19.262</v>
      </c>
      <c r="I137" s="9">
        <f>H137+273.15</f>
        <v>253.88799999999998</v>
      </c>
      <c r="J137" s="9">
        <f>EXP(($C$15*(I137-$C$13))/($C$16*I137*$C$13))</f>
        <v>1.1659861218260151E-3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1.5173526800180361</v>
      </c>
      <c r="P137" s="9">
        <f>O137*J137</f>
        <v>1.7692121668165404E-3</v>
      </c>
      <c r="Q137" s="12">
        <f>P137*$B$138</f>
        <v>4.5999516337230054E-4</v>
      </c>
      <c r="R137" s="9">
        <f>L137*$B$138</f>
        <v>0.19735245833333334</v>
      </c>
      <c r="S137" s="13">
        <f>Q137/R137</f>
        <v>2.330830673491571E-3</v>
      </c>
      <c r="T137" s="2">
        <f>$B$137/100</f>
        <v>0.01</v>
      </c>
      <c r="U137" s="14">
        <f>S137*T137</f>
        <v>2.3308306734915711E-5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5.5133083067349159E-3</v>
      </c>
      <c r="AU137" s="9">
        <f>$B$136/12</f>
        <v>75.904791666666668</v>
      </c>
      <c r="AV137" s="1">
        <f>$B$138</f>
        <v>0.26</v>
      </c>
      <c r="AW137" s="1">
        <f>$E$10/12</f>
        <v>473</v>
      </c>
      <c r="AX137" s="1">
        <f>AW137*10000*AV137*0.67*AU137*AT137</f>
        <v>344818.66263383068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-16.560275862068998</v>
      </c>
      <c r="E138" s="10">
        <f>D137</f>
        <v>-19.262</v>
      </c>
      <c r="F138" s="7" t="s">
        <v>83</v>
      </c>
      <c r="G138" s="1">
        <v>3</v>
      </c>
      <c r="H138" s="9">
        <f>E139</f>
        <v>-16.560275862068998</v>
      </c>
      <c r="I138" s="9">
        <f>H138+273.15</f>
        <v>256.589724137931</v>
      </c>
      <c r="J138" s="9">
        <f>EXP(($C$15*(I138-$C$13))/($C$16*I138*$C$13))</f>
        <v>1.7460840081088983E-3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2.2746313845178863</v>
      </c>
      <c r="P138" s="9">
        <f>O138*J138</f>
        <v>3.9716974848492837E-3</v>
      </c>
      <c r="Q138" s="12">
        <f>P138*$B$138</f>
        <v>1.0326413460608138E-3</v>
      </c>
      <c r="R138" s="9">
        <f>L138*$B$138</f>
        <v>0.19735245833333334</v>
      </c>
      <c r="S138" s="13">
        <f>Q138/R138</f>
        <v>5.2324726774705599E-3</v>
      </c>
      <c r="T138" s="2">
        <f>$B$137/100</f>
        <v>0.01</v>
      </c>
      <c r="U138" s="14">
        <f>S138*T138</f>
        <v>5.2324726774705599E-5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5.5423247267747059E-3</v>
      </c>
      <c r="AU138" s="9">
        <f>$B$136/12</f>
        <v>75.904791666666668</v>
      </c>
      <c r="AV138" s="1">
        <f>$B$138</f>
        <v>0.26</v>
      </c>
      <c r="AW138" s="1">
        <f>$E$10/12</f>
        <v>473</v>
      </c>
      <c r="AX138" s="1">
        <f>AW138*10000*AV138*0.67*AU138*AT138</f>
        <v>346633.43565138883</v>
      </c>
    </row>
    <row r="139" spans="1:54" x14ac:dyDescent="0.15">
      <c r="C139" s="7">
        <v>3</v>
      </c>
      <c r="D139" s="7">
        <f>D124</f>
        <v>-10.4085161290323</v>
      </c>
      <c r="E139" s="10">
        <f>D138</f>
        <v>-16.560275862068998</v>
      </c>
      <c r="F139" s="7" t="s">
        <v>83</v>
      </c>
      <c r="G139" s="1">
        <v>4</v>
      </c>
      <c r="H139" s="9">
        <f>E140</f>
        <v>-10.4085161290323</v>
      </c>
      <c r="I139" s="9">
        <f>H139+273.15</f>
        <v>262.74148387096767</v>
      </c>
      <c r="J139" s="9">
        <f>EXP(($C$15*(I139-$C$13))/($C$16*I139*$C$13))</f>
        <v>4.2454791254368969E-3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3.0297076036997037</v>
      </c>
      <c r="P139" s="9">
        <f>O139*J139</f>
        <v>1.2862560387684534E-2</v>
      </c>
      <c r="Q139" s="12">
        <f>P139*$B$138</f>
        <v>3.344265700797979E-3</v>
      </c>
      <c r="R139" s="9">
        <f>L139*$B$138</f>
        <v>0.19735245833333334</v>
      </c>
      <c r="S139" s="13">
        <f>Q139/R139</f>
        <v>1.6945650077231006E-2</v>
      </c>
      <c r="T139" s="2">
        <f>$B$137/100</f>
        <v>0.01</v>
      </c>
      <c r="U139" s="14">
        <f>S139*T139</f>
        <v>1.6945650077231005E-4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5.6594565007723101E-3</v>
      </c>
      <c r="AU139" s="9">
        <f>$B$136/12</f>
        <v>75.904791666666668</v>
      </c>
      <c r="AV139" s="1">
        <f>$B$138</f>
        <v>0.26</v>
      </c>
      <c r="AW139" s="1">
        <f>$E$10/12</f>
        <v>473</v>
      </c>
      <c r="AX139" s="1">
        <f>AW139*10000*AV139*0.67*AU139*AT139</f>
        <v>353959.20439398638</v>
      </c>
    </row>
    <row r="140" spans="1:54" x14ac:dyDescent="0.15">
      <c r="C140" s="7">
        <v>4</v>
      </c>
      <c r="D140" s="7">
        <f>D125</f>
        <v>-1.94186666666667</v>
      </c>
      <c r="E140" s="10">
        <f>D139</f>
        <v>-10.4085161290323</v>
      </c>
      <c r="F140" s="7" t="s">
        <v>83</v>
      </c>
      <c r="G140" s="1">
        <v>5</v>
      </c>
      <c r="H140" s="9">
        <f>E141</f>
        <v>-1.94186666666667</v>
      </c>
      <c r="I140" s="9">
        <f>H140+273.15</f>
        <v>271.20813333333331</v>
      </c>
      <c r="J140" s="9">
        <f>EXP(($C$15*(I140-$C$13))/($C$16*I140*$C$13))</f>
        <v>1.3500883410329729E-2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3.7758929599786861</v>
      </c>
      <c r="P140" s="9">
        <f>O140*J140</f>
        <v>5.0977890622557059E-2</v>
      </c>
      <c r="Q140" s="12">
        <f>P140*$B$138</f>
        <v>1.3254251561864836E-2</v>
      </c>
      <c r="R140" s="9">
        <f>L140*$B$138</f>
        <v>0.19735245833333334</v>
      </c>
      <c r="S140" s="13">
        <f>Q140/R140</f>
        <v>6.7160306356448152E-2</v>
      </c>
      <c r="T140" s="2">
        <f>$B$137/100</f>
        <v>0.01</v>
      </c>
      <c r="U140" s="14">
        <f>S140*T140</f>
        <v>6.7160306356448148E-4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6.1616030635644817E-3</v>
      </c>
      <c r="AU140" s="9">
        <f>$B$136/12</f>
        <v>75.904791666666668</v>
      </c>
      <c r="AV140" s="1">
        <f>$B$138</f>
        <v>0.26</v>
      </c>
      <c r="AW140" s="1">
        <f>$E$10/12</f>
        <v>473</v>
      </c>
      <c r="AX140" s="1">
        <f>AW140*10000*AV140*0.67*AU140*AT140</f>
        <v>385364.94058629335</v>
      </c>
    </row>
    <row r="141" spans="1:54" x14ac:dyDescent="0.15">
      <c r="C141" s="7">
        <v>5</v>
      </c>
      <c r="D141" s="7">
        <f>D126</f>
        <v>6.3002258064516097</v>
      </c>
      <c r="E141" s="10">
        <f>D140</f>
        <v>-1.94186666666667</v>
      </c>
      <c r="F141" s="7" t="s">
        <v>85</v>
      </c>
      <c r="G141" s="1">
        <v>6</v>
      </c>
      <c r="H141" s="9">
        <f>E142</f>
        <v>6.3002258064516097</v>
      </c>
      <c r="I141" s="9">
        <f>H141+273.15</f>
        <v>279.45022580645161</v>
      </c>
      <c r="J141" s="9">
        <f>EXP(($C$15*(I141-$C$13))/($C$16*I141*$C$13))</f>
        <v>3.8924874024200057E-2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4.4839629860227959</v>
      </c>
      <c r="P141" s="9">
        <f>O141*J141</f>
        <v>0.17453769436011324</v>
      </c>
      <c r="Q141" s="12">
        <f>P141*$B$138</f>
        <v>4.5379800533629444E-2</v>
      </c>
      <c r="R141" s="9">
        <f>L141*$B$138</f>
        <v>0.19735245833333334</v>
      </c>
      <c r="S141" s="13">
        <f>Q141/R141</f>
        <v>0.22994291997610591</v>
      </c>
      <c r="T141" s="2">
        <f>$B$137/100</f>
        <v>0.01</v>
      </c>
      <c r="U141" s="14">
        <f>S141*T141</f>
        <v>2.2994291997610592E-3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7.7894291997610597E-3</v>
      </c>
      <c r="AU141" s="9">
        <f>$B$136/12</f>
        <v>75.904791666666668</v>
      </c>
      <c r="AV141" s="1">
        <f>$B$138</f>
        <v>0.26</v>
      </c>
      <c r="AW141" s="1">
        <f>$E$10/12</f>
        <v>473</v>
      </c>
      <c r="AX141" s="1">
        <f>AW141*10000*AV141*0.67*AU141*AT141</f>
        <v>487174.01783271262</v>
      </c>
    </row>
    <row r="142" spans="1:54" x14ac:dyDescent="0.15">
      <c r="C142" s="7">
        <v>6</v>
      </c>
      <c r="D142" s="7">
        <f>D127</f>
        <v>13.5668666666667</v>
      </c>
      <c r="E142" s="10">
        <f>D141</f>
        <v>6.3002258064516097</v>
      </c>
      <c r="F142" s="7" t="s">
        <v>83</v>
      </c>
      <c r="G142" s="1">
        <v>7</v>
      </c>
      <c r="H142" s="9">
        <f>E143</f>
        <v>13.5668666666667</v>
      </c>
      <c r="I142" s="9">
        <f>H142+273.15</f>
        <v>286.7168666666667</v>
      </c>
      <c r="J142" s="9">
        <f>EXP(($C$15*(I142-$C$13))/($C$16*I142*$C$13))</f>
        <v>9.413186472180797E-2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5.0684732083293493</v>
      </c>
      <c r="P142" s="9">
        <f>O142*J142</f>
        <v>0.47710483439256635</v>
      </c>
      <c r="Q142" s="12">
        <f>P142*$B$138</f>
        <v>0.12404725694206725</v>
      </c>
      <c r="R142" s="9">
        <f>L142*$B$138</f>
        <v>0.19735245833333334</v>
      </c>
      <c r="S142" s="13">
        <f>Q142/R142</f>
        <v>0.62855693812817004</v>
      </c>
      <c r="T142" s="2">
        <f>$B$137/100</f>
        <v>0.01</v>
      </c>
      <c r="U142" s="14">
        <f>S142*T142</f>
        <v>6.2855693812817002E-3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1.17755693812817E-2</v>
      </c>
      <c r="AU142" s="9">
        <f>$B$136/12</f>
        <v>75.904791666666668</v>
      </c>
      <c r="AV142" s="1">
        <f>$B$138</f>
        <v>0.26</v>
      </c>
      <c r="AW142" s="1">
        <f>$E$10/12</f>
        <v>473</v>
      </c>
      <c r="AX142" s="1">
        <f>AW142*10000*AV142*0.67*AU142*AT142</f>
        <v>736479.05393669289</v>
      </c>
    </row>
    <row r="143" spans="1:54" x14ac:dyDescent="0.15">
      <c r="C143" s="7">
        <v>7</v>
      </c>
      <c r="D143" s="7">
        <f>D128</f>
        <v>15.9641290322581</v>
      </c>
      <c r="E143" s="10">
        <f>D142</f>
        <v>13.5668666666667</v>
      </c>
      <c r="F143" s="7" t="s">
        <v>83</v>
      </c>
      <c r="G143" s="1">
        <v>8</v>
      </c>
      <c r="H143" s="9">
        <f>E144</f>
        <v>15.9641290322581</v>
      </c>
      <c r="I143" s="9">
        <f>H143+273.15</f>
        <v>289.11412903225806</v>
      </c>
      <c r="J143" s="9">
        <f>EXP(($C$15*(I143-$C$13))/($C$16*I143*$C$13))</f>
        <v>0.12474618264519376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5.3504162906034498</v>
      </c>
      <c r="P143" s="9">
        <f>O143*J143</f>
        <v>0.667444007815438</v>
      </c>
      <c r="Q143" s="12">
        <f>P143*$B$138</f>
        <v>0.17353544203201388</v>
      </c>
      <c r="R143" s="9">
        <f>L143*$B$138</f>
        <v>0.19735245833333334</v>
      </c>
      <c r="S143" s="13">
        <f>Q143/R143</f>
        <v>0.87931735686265478</v>
      </c>
      <c r="T143" s="2">
        <f>$B$137/100</f>
        <v>0.01</v>
      </c>
      <c r="U143" s="14">
        <f>S143*T143</f>
        <v>8.7931735686265482E-3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1.874317356862655E-2</v>
      </c>
      <c r="AU143" s="9">
        <f>$B$136/12</f>
        <v>75.904791666666668</v>
      </c>
      <c r="AV143" s="1">
        <f>$B$138</f>
        <v>0.26</v>
      </c>
      <c r="AW143" s="1">
        <f>$E$10/12</f>
        <v>473</v>
      </c>
      <c r="AX143" s="1">
        <f>AW143*10000*AV143*0.67*AU143*AT143</f>
        <v>1172253.6966693013</v>
      </c>
    </row>
    <row r="144" spans="1:54" x14ac:dyDescent="0.15">
      <c r="C144" s="7">
        <v>8</v>
      </c>
      <c r="D144" s="7">
        <f>D129</f>
        <v>13.252870967741901</v>
      </c>
      <c r="E144" s="10">
        <f>D143</f>
        <v>15.9641290322581</v>
      </c>
      <c r="F144" s="7" t="s">
        <v>83</v>
      </c>
      <c r="G144" s="1">
        <v>9</v>
      </c>
      <c r="H144" s="9">
        <f>E145</f>
        <v>13.252870967741901</v>
      </c>
      <c r="I144" s="9">
        <f>H144+273.15</f>
        <v>286.40287096774188</v>
      </c>
      <c r="J144" s="9">
        <f>EXP(($C$15*(I144-$C$13))/($C$16*I144*$C$13))</f>
        <v>9.0691647117909904E-2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5.4420201994546789</v>
      </c>
      <c r="P144" s="9">
        <f>O144*J144</f>
        <v>0.49354577553748141</v>
      </c>
      <c r="Q144" s="12">
        <f>P144*$B$138</f>
        <v>0.12832190163974516</v>
      </c>
      <c r="R144" s="9">
        <f>L144*$B$138</f>
        <v>0.19735245833333334</v>
      </c>
      <c r="S144" s="13">
        <f>Q144/R144</f>
        <v>0.65021688973849112</v>
      </c>
      <c r="T144" s="2">
        <f>$B$137/100</f>
        <v>0.01</v>
      </c>
      <c r="U144" s="14">
        <f>S144*T144</f>
        <v>6.5021688973849112E-3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1.199216889738491E-2</v>
      </c>
      <c r="AU144" s="9">
        <f>$B$136/12</f>
        <v>75.904791666666668</v>
      </c>
      <c r="AV144" s="1">
        <f>$B$138</f>
        <v>0.26</v>
      </c>
      <c r="AW144" s="1">
        <f>$E$10/12</f>
        <v>473</v>
      </c>
      <c r="AX144" s="1">
        <f>AW144*10000*AV144*0.67*AU144*AT144</f>
        <v>750025.83044810384</v>
      </c>
    </row>
    <row r="145" spans="3:51" x14ac:dyDescent="0.15">
      <c r="C145" s="7">
        <v>9</v>
      </c>
      <c r="D145" s="7">
        <f>D130</f>
        <v>8.1438333333333404</v>
      </c>
      <c r="E145" s="10">
        <f>D144</f>
        <v>13.252870967741901</v>
      </c>
      <c r="F145" s="7" t="s">
        <v>83</v>
      </c>
      <c r="G145" s="1">
        <v>10</v>
      </c>
      <c r="H145" s="9">
        <f>E146</f>
        <v>8.1438333333333404</v>
      </c>
      <c r="I145" s="9">
        <f>H145+273.15</f>
        <v>281.29383333333334</v>
      </c>
      <c r="J145" s="9">
        <f>EXP(($C$15*(I145-$C$13))/($C$16*I145*$C$13))</f>
        <v>4.8910555512297088E-2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5.7075223405838642</v>
      </c>
      <c r="P145" s="9">
        <f>O145*J145</f>
        <v>0.27915808827680288</v>
      </c>
      <c r="Q145" s="12">
        <f>P145*$B$138</f>
        <v>7.2581102951968748E-2</v>
      </c>
      <c r="R145" s="9">
        <f>L145*$B$138</f>
        <v>0.19735245833333334</v>
      </c>
      <c r="S145" s="13">
        <f>Q145/R145</f>
        <v>0.36777399970046187</v>
      </c>
      <c r="T145" s="2">
        <f>$B$137/100</f>
        <v>0.01</v>
      </c>
      <c r="U145" s="14">
        <f>S145*T145</f>
        <v>3.6777399970046188E-3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9.1677399970046189E-3</v>
      </c>
      <c r="AU145" s="9">
        <f>$B$136/12</f>
        <v>75.904791666666668</v>
      </c>
      <c r="AV145" s="1">
        <f>$B$138</f>
        <v>0.26</v>
      </c>
      <c r="AW145" s="1">
        <f>$E$10/12</f>
        <v>473</v>
      </c>
      <c r="AX145" s="1">
        <f>AW145*10000*AV145*0.67*AU145*AT145</f>
        <v>573377.66532667167</v>
      </c>
    </row>
    <row r="146" spans="3:51" x14ac:dyDescent="0.15">
      <c r="C146" s="7">
        <v>10</v>
      </c>
      <c r="D146" s="7">
        <f>D131</f>
        <v>-2.0374516129032298</v>
      </c>
      <c r="E146" s="10">
        <f>D145</f>
        <v>8.1438333333333404</v>
      </c>
      <c r="F146" s="7" t="s">
        <v>83</v>
      </c>
      <c r="G146" s="1">
        <v>11</v>
      </c>
      <c r="H146" s="9">
        <f>E147</f>
        <v>-2.0374516129032298</v>
      </c>
      <c r="I146" s="9">
        <f>H146+273.15</f>
        <v>271.11254838709675</v>
      </c>
      <c r="J146" s="9">
        <f>EXP(($C$15*(I146-$C$13))/($C$16*I146*$C$13))</f>
        <v>1.3331070991128289E-2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6.1874121689737285</v>
      </c>
      <c r="P146" s="9">
        <f>O146*J146</f>
        <v>8.2484830875959841E-2</v>
      </c>
      <c r="Q146" s="12">
        <f>P146*$B$138</f>
        <v>2.1446056027749561E-2</v>
      </c>
      <c r="R146" s="9">
        <f>L146*$B$138</f>
        <v>0.19735245833333334</v>
      </c>
      <c r="S146" s="13">
        <f>Q146/R146</f>
        <v>0.10866880609881548</v>
      </c>
      <c r="T146" s="2">
        <f>$B$137/100</f>
        <v>0.01</v>
      </c>
      <c r="U146" s="14">
        <f>S146*T146</f>
        <v>1.0866880609881548E-3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6.5766880609881553E-3</v>
      </c>
      <c r="AU146" s="9">
        <f>$B$136/12</f>
        <v>75.904791666666668</v>
      </c>
      <c r="AV146" s="1">
        <f>$B$138</f>
        <v>0.26</v>
      </c>
      <c r="AW146" s="1">
        <f>$E$10/12</f>
        <v>473</v>
      </c>
      <c r="AX146" s="1">
        <f>AW146*10000*AV146*0.67*AU146*AT146</f>
        <v>411325.58811912866</v>
      </c>
    </row>
    <row r="147" spans="3:51" x14ac:dyDescent="0.15">
      <c r="C147" s="7">
        <v>11</v>
      </c>
      <c r="D147" s="7">
        <f>D132</f>
        <v>-10.7453</v>
      </c>
      <c r="E147" s="10">
        <f>D146</f>
        <v>-2.0374516129032298</v>
      </c>
      <c r="F147" s="7" t="s">
        <v>85</v>
      </c>
      <c r="G147" s="1">
        <v>12</v>
      </c>
      <c r="H147" s="9">
        <f>E148</f>
        <v>-10.7453</v>
      </c>
      <c r="I147" s="9">
        <f>H147+273.15</f>
        <v>262.40469999999999</v>
      </c>
      <c r="J147" s="9">
        <f>EXP(($C$15*(I147-$C$13))/($C$16*I147*$C$13))</f>
        <v>4.048279393493468E-3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6.8639752547644353</v>
      </c>
      <c r="P147" s="9">
        <f>O147*J147</f>
        <v>2.7787289581311939E-2</v>
      </c>
      <c r="Q147" s="12">
        <f>P147*$B$138</f>
        <v>7.2246952911411049E-3</v>
      </c>
      <c r="R147" s="9">
        <f>L147*$B$138</f>
        <v>0.19735245833333334</v>
      </c>
      <c r="S147" s="13">
        <f>Q147/R147</f>
        <v>3.6608083588897639E-2</v>
      </c>
      <c r="T147" s="2">
        <f>$B$137/100</f>
        <v>0.01</v>
      </c>
      <c r="U147" s="14">
        <f>S147*T147</f>
        <v>3.6608083588897638E-4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5.8560808358889766E-3</v>
      </c>
      <c r="AU147" s="9">
        <f>$B$136/12</f>
        <v>75.904791666666668</v>
      </c>
      <c r="AV147" s="1">
        <f>$B$138</f>
        <v>0.26</v>
      </c>
      <c r="AW147" s="1">
        <f>$E$10/12</f>
        <v>473</v>
      </c>
      <c r="AX147" s="1">
        <f>AW147*10000*AV147*0.67*AU147*AT147</f>
        <v>366256.67380874278</v>
      </c>
      <c r="AY147" s="1">
        <f>SUM(AX136:AX147)</f>
        <v>6271641.9944330323</v>
      </c>
    </row>
    <row r="148" spans="3:51" x14ac:dyDescent="0.15">
      <c r="C148" s="7">
        <v>12</v>
      </c>
      <c r="D148" s="7">
        <f>D133</f>
        <v>-21.957645161290301</v>
      </c>
      <c r="E148" s="10">
        <f>D147</f>
        <v>-10.7453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workbookViewId="0">
      <pane xSplit="4" topLeftCell="E1" activePane="topRight" state="frozen"/>
      <selection pane="topRight" activeCell="F17" sqref="F1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93793300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2655000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5200000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77312000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10527653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51973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792539278.15722859</v>
      </c>
      <c r="J13" s="6" t="s">
        <v>37</v>
      </c>
      <c r="K13" s="6">
        <f>I13/(10000*1000)</f>
        <v>79.253927815722861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3.6280716228875698</v>
      </c>
      <c r="E26" s="7"/>
      <c r="F26" s="7"/>
      <c r="G26" s="1">
        <v>1</v>
      </c>
      <c r="H26" s="9">
        <f t="shared" ref="H26:H37" si="0">E27</f>
        <v>3.6280716228875698</v>
      </c>
      <c r="I26" s="9">
        <f t="shared" ref="I26:I37" si="1">H26+273.15</f>
        <v>276.77807162288752</v>
      </c>
      <c r="J26" s="9">
        <f t="shared" ref="J26:J37" si="2">EXP(($C$15*(I26-$C$13))/($C$16*I26*$C$13))</f>
        <v>2.7805809851688339E-2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2.1287786029544602</v>
      </c>
      <c r="E27" s="10">
        <f t="shared" ref="E27:E38" si="17">D26</f>
        <v>3.6280716228875698</v>
      </c>
      <c r="F27" s="7" t="s">
        <v>83</v>
      </c>
      <c r="G27" s="1">
        <v>2</v>
      </c>
      <c r="H27" s="9">
        <f t="shared" si="0"/>
        <v>2.1287786029544602</v>
      </c>
      <c r="I27" s="9">
        <f t="shared" si="1"/>
        <v>275.27877860295445</v>
      </c>
      <c r="J27" s="9">
        <f t="shared" si="2"/>
        <v>2.2957483046662775E-2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2.5019567954250701</v>
      </c>
      <c r="E28" s="10">
        <f t="shared" si="17"/>
        <v>2.1287786029544602</v>
      </c>
      <c r="F28" s="7" t="s">
        <v>83</v>
      </c>
      <c r="G28" s="1">
        <v>3</v>
      </c>
      <c r="H28" s="9">
        <f t="shared" si="0"/>
        <v>2.5019567954250701</v>
      </c>
      <c r="I28" s="9">
        <f t="shared" si="1"/>
        <v>275.65195679542506</v>
      </c>
      <c r="J28" s="9">
        <f t="shared" si="2"/>
        <v>2.4083544358866393E-2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7.9215718600290996</v>
      </c>
      <c r="E29" s="10">
        <f t="shared" si="17"/>
        <v>2.5019567954250701</v>
      </c>
      <c r="F29" s="7" t="s">
        <v>83</v>
      </c>
      <c r="G29" s="1">
        <v>4</v>
      </c>
      <c r="H29" s="9">
        <f t="shared" si="0"/>
        <v>7.9215718600290996</v>
      </c>
      <c r="I29" s="9">
        <f t="shared" si="1"/>
        <v>281.07157186002905</v>
      </c>
      <c r="J29" s="9">
        <f t="shared" si="2"/>
        <v>4.7589943422266599E-2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10.6201752442529</v>
      </c>
      <c r="E30" s="10">
        <f t="shared" si="17"/>
        <v>7.9215718600290996</v>
      </c>
      <c r="F30" s="7" t="s">
        <v>83</v>
      </c>
      <c r="G30" s="1">
        <v>5</v>
      </c>
      <c r="H30" s="9">
        <f t="shared" si="0"/>
        <v>10.6201752442529</v>
      </c>
      <c r="I30" s="9">
        <f t="shared" si="1"/>
        <v>283.77017524425287</v>
      </c>
      <c r="J30" s="9">
        <f t="shared" si="2"/>
        <v>6.6158775397078207E-2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16.153377021777398</v>
      </c>
      <c r="E31" s="10">
        <f t="shared" si="17"/>
        <v>10.6201752442529</v>
      </c>
      <c r="F31" s="7" t="s">
        <v>85</v>
      </c>
      <c r="G31" s="1">
        <v>6</v>
      </c>
      <c r="H31" s="9">
        <f t="shared" si="0"/>
        <v>16.153377021777398</v>
      </c>
      <c r="I31" s="9">
        <f t="shared" si="1"/>
        <v>289.30337702177735</v>
      </c>
      <c r="J31" s="9">
        <f t="shared" si="2"/>
        <v>0.12752489842685155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21.787667377915</v>
      </c>
      <c r="E32" s="10">
        <f t="shared" si="17"/>
        <v>16.153377021777398</v>
      </c>
      <c r="F32" s="7" t="s">
        <v>83</v>
      </c>
      <c r="G32" s="1">
        <v>7</v>
      </c>
      <c r="H32" s="9">
        <f t="shared" si="0"/>
        <v>21.787667377915</v>
      </c>
      <c r="I32" s="9">
        <f t="shared" si="1"/>
        <v>294.93766737791498</v>
      </c>
      <c r="J32" s="9">
        <f t="shared" si="2"/>
        <v>0.24256089912651915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24.6457607329728</v>
      </c>
      <c r="E33" s="10">
        <f t="shared" si="17"/>
        <v>21.787667377915</v>
      </c>
      <c r="F33" s="7" t="s">
        <v>83</v>
      </c>
      <c r="G33" s="1">
        <v>8</v>
      </c>
      <c r="H33" s="9">
        <f t="shared" si="0"/>
        <v>24.6457607329728</v>
      </c>
      <c r="I33" s="9">
        <f t="shared" si="1"/>
        <v>297.79576073297278</v>
      </c>
      <c r="J33" s="9">
        <f t="shared" si="2"/>
        <v>0.33298428705144922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23.682572139462401</v>
      </c>
      <c r="E34" s="10">
        <f t="shared" si="17"/>
        <v>24.6457607329728</v>
      </c>
      <c r="F34" s="7" t="s">
        <v>83</v>
      </c>
      <c r="G34" s="1">
        <v>9</v>
      </c>
      <c r="H34" s="9">
        <f t="shared" si="0"/>
        <v>23.682572139462401</v>
      </c>
      <c r="I34" s="9">
        <f t="shared" si="1"/>
        <v>296.8325721394624</v>
      </c>
      <c r="J34" s="9">
        <f t="shared" si="2"/>
        <v>0.29946567009706709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19.117847328797399</v>
      </c>
      <c r="E35" s="10">
        <f t="shared" si="17"/>
        <v>23.682572139462401</v>
      </c>
      <c r="F35" s="7" t="s">
        <v>83</v>
      </c>
      <c r="G35" s="1">
        <v>10</v>
      </c>
      <c r="H35" s="9">
        <f t="shared" si="0"/>
        <v>19.117847328797399</v>
      </c>
      <c r="I35" s="9">
        <f t="shared" si="1"/>
        <v>292.26784732879736</v>
      </c>
      <c r="J35" s="9">
        <f t="shared" si="2"/>
        <v>0.17941184341850663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12.8547476582479</v>
      </c>
      <c r="E36" s="10">
        <f t="shared" si="17"/>
        <v>19.117847328797399</v>
      </c>
      <c r="F36" s="7" t="s">
        <v>83</v>
      </c>
      <c r="G36" s="1">
        <v>11</v>
      </c>
      <c r="H36" s="9">
        <f t="shared" si="0"/>
        <v>12.8547476582479</v>
      </c>
      <c r="I36" s="9">
        <f t="shared" si="1"/>
        <v>286.00474765824788</v>
      </c>
      <c r="J36" s="9">
        <f t="shared" si="2"/>
        <v>8.6499714736032615E-2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8.3816036256274504</v>
      </c>
      <c r="E37" s="10">
        <f t="shared" si="17"/>
        <v>12.8547476582479</v>
      </c>
      <c r="F37" s="7" t="s">
        <v>85</v>
      </c>
      <c r="G37" s="1">
        <v>12</v>
      </c>
      <c r="H37" s="9">
        <f t="shared" si="0"/>
        <v>8.3816036256274504</v>
      </c>
      <c r="I37" s="9">
        <f t="shared" si="1"/>
        <v>281.53160362562744</v>
      </c>
      <c r="J37" s="9">
        <f t="shared" si="2"/>
        <v>5.0361504354726867E-2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5.36586217802056</v>
      </c>
      <c r="E38" s="10">
        <f t="shared" si="17"/>
        <v>8.3816036256274504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3.6280716228875698</v>
      </c>
      <c r="E42" s="7"/>
      <c r="F42" s="7"/>
      <c r="G42" s="1">
        <v>1</v>
      </c>
      <c r="H42" s="9">
        <f t="shared" ref="H42:H53" si="19">E43</f>
        <v>3.6280716228875698</v>
      </c>
      <c r="I42" s="9">
        <f t="shared" ref="I42:I53" si="20">H42+273.15</f>
        <v>276.77807162288752</v>
      </c>
      <c r="J42" s="9">
        <f t="shared" ref="J42:J53" si="21">EXP(($C$15*(I42-$C$13))/($C$16*I42*$C$13))</f>
        <v>2.7805809851688339E-2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1.227028680040229</v>
      </c>
      <c r="Q42" s="12">
        <f t="shared" ref="Q42:Q53" si="25">P42*$B$44</f>
        <v>0.29448688320965494</v>
      </c>
      <c r="R42" s="9">
        <f t="shared" ref="R42:R53" si="26">L42*$B$44</f>
        <v>10.59084</v>
      </c>
      <c r="S42" s="13">
        <f t="shared" ref="S42:S53" si="27">Q42/R42</f>
        <v>2.7805809851688339E-2</v>
      </c>
      <c r="T42" s="2">
        <f t="shared" ref="T42:T53" si="28">$B$43/100</f>
        <v>0.24</v>
      </c>
      <c r="U42" s="14">
        <f t="shared" ref="U42:U53" si="29">S42*T42</f>
        <v>6.6733943644052014E-3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0.1690833943644052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7816108.333333333</v>
      </c>
      <c r="AU42" s="1">
        <f t="shared" ref="AU42:AU53" si="37">AT42*10000*AS42*0.67*AR42*AQ42</f>
        <v>390737862097.091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2.1287786029544602</v>
      </c>
      <c r="E43" s="10">
        <f t="shared" ref="E43:E54" si="39">D42</f>
        <v>3.6280716228875698</v>
      </c>
      <c r="F43" s="7" t="s">
        <v>83</v>
      </c>
      <c r="G43" s="1">
        <v>2</v>
      </c>
      <c r="H43" s="9">
        <f t="shared" si="19"/>
        <v>2.1287786029544602</v>
      </c>
      <c r="I43" s="9">
        <f t="shared" si="20"/>
        <v>275.27877860295445</v>
      </c>
      <c r="J43" s="9">
        <f t="shared" si="21"/>
        <v>2.2957483046662775E-2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87.02997131995977</v>
      </c>
      <c r="P43" s="9">
        <f t="shared" si="24"/>
        <v>1.9979890911295239</v>
      </c>
      <c r="Q43" s="12">
        <f t="shared" si="25"/>
        <v>0.47951738187108572</v>
      </c>
      <c r="R43" s="9">
        <f t="shared" si="26"/>
        <v>10.59084</v>
      </c>
      <c r="S43" s="13">
        <f t="shared" si="27"/>
        <v>4.5276614685056685E-2</v>
      </c>
      <c r="T43" s="2">
        <f t="shared" si="28"/>
        <v>0.24</v>
      </c>
      <c r="U43" s="14">
        <f t="shared" si="29"/>
        <v>1.0866387524413604E-2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0.1732763875244136</v>
      </c>
      <c r="AR43" s="9">
        <f t="shared" si="34"/>
        <v>183.86875000000001</v>
      </c>
      <c r="AS43" s="1">
        <f t="shared" si="35"/>
        <v>0.24</v>
      </c>
      <c r="AT43" s="1">
        <f t="shared" si="36"/>
        <v>7816108.333333333</v>
      </c>
      <c r="AU43" s="1">
        <f t="shared" si="37"/>
        <v>400427525527.89746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2.5019567954250701</v>
      </c>
      <c r="E44" s="10">
        <f t="shared" si="39"/>
        <v>2.1287786029544602</v>
      </c>
      <c r="F44" s="7" t="s">
        <v>83</v>
      </c>
      <c r="G44" s="1">
        <v>3</v>
      </c>
      <c r="H44" s="9">
        <f t="shared" si="19"/>
        <v>2.5019567954250701</v>
      </c>
      <c r="I44" s="9">
        <f t="shared" si="20"/>
        <v>275.65195679542506</v>
      </c>
      <c r="J44" s="9">
        <f t="shared" si="21"/>
        <v>2.4083544358866393E-2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129.16048222883026</v>
      </c>
      <c r="P44" s="9">
        <f t="shared" si="24"/>
        <v>3.1106422031706082</v>
      </c>
      <c r="Q44" s="12">
        <f t="shared" si="25"/>
        <v>0.74655412876094596</v>
      </c>
      <c r="R44" s="9">
        <f t="shared" si="26"/>
        <v>10.59084</v>
      </c>
      <c r="S44" s="13">
        <f t="shared" si="27"/>
        <v>7.0490549263414984E-2</v>
      </c>
      <c r="T44" s="2">
        <f t="shared" si="28"/>
        <v>0.24</v>
      </c>
      <c r="U44" s="14">
        <f t="shared" si="29"/>
        <v>1.6917731823219595E-2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0.17932773182321959</v>
      </c>
      <c r="AR44" s="9">
        <f t="shared" si="34"/>
        <v>183.86875000000001</v>
      </c>
      <c r="AS44" s="1">
        <f t="shared" si="35"/>
        <v>0.24</v>
      </c>
      <c r="AT44" s="1">
        <f t="shared" si="36"/>
        <v>7816108.333333333</v>
      </c>
      <c r="AU44" s="1">
        <f t="shared" si="37"/>
        <v>414411686083.80029</v>
      </c>
    </row>
    <row r="45" spans="1:48" x14ac:dyDescent="0.15">
      <c r="C45" s="7">
        <v>3</v>
      </c>
      <c r="D45" s="7">
        <f t="shared" si="38"/>
        <v>7.9215718600290996</v>
      </c>
      <c r="E45" s="10">
        <f t="shared" si="39"/>
        <v>2.5019567954250701</v>
      </c>
      <c r="F45" s="7" t="s">
        <v>83</v>
      </c>
      <c r="G45" s="1">
        <v>4</v>
      </c>
      <c r="H45" s="9">
        <f t="shared" si="19"/>
        <v>7.9215718600290996</v>
      </c>
      <c r="I45" s="9">
        <f t="shared" si="20"/>
        <v>281.07157186002905</v>
      </c>
      <c r="J45" s="9">
        <f t="shared" si="21"/>
        <v>4.7589943422266599E-2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170.17834002565965</v>
      </c>
      <c r="P45" s="9">
        <f t="shared" si="24"/>
        <v>8.09877757351639</v>
      </c>
      <c r="Q45" s="12">
        <f t="shared" si="25"/>
        <v>1.9437066176439335</v>
      </c>
      <c r="R45" s="9">
        <f t="shared" si="26"/>
        <v>10.59084</v>
      </c>
      <c r="S45" s="13">
        <f t="shared" si="27"/>
        <v>0.1835271439889502</v>
      </c>
      <c r="T45" s="2">
        <f t="shared" si="28"/>
        <v>0.24</v>
      </c>
      <c r="U45" s="14">
        <f t="shared" si="29"/>
        <v>4.4046514557348045E-2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0.20645651455734804</v>
      </c>
      <c r="AR45" s="9">
        <f t="shared" si="34"/>
        <v>183.86875000000001</v>
      </c>
      <c r="AS45" s="1">
        <f t="shared" si="35"/>
        <v>0.24</v>
      </c>
      <c r="AT45" s="1">
        <f t="shared" si="36"/>
        <v>7816108.333333333</v>
      </c>
      <c r="AU45" s="1">
        <f t="shared" si="37"/>
        <v>477104078832.81494</v>
      </c>
    </row>
    <row r="46" spans="1:48" x14ac:dyDescent="0.15">
      <c r="C46" s="7">
        <v>4</v>
      </c>
      <c r="D46" s="7">
        <f t="shared" si="38"/>
        <v>10.6201752442529</v>
      </c>
      <c r="E46" s="10">
        <f t="shared" si="39"/>
        <v>7.9215718600290996</v>
      </c>
      <c r="F46" s="7" t="s">
        <v>83</v>
      </c>
      <c r="G46" s="1">
        <v>5</v>
      </c>
      <c r="H46" s="9">
        <f t="shared" si="19"/>
        <v>10.6201752442529</v>
      </c>
      <c r="I46" s="9">
        <f t="shared" si="20"/>
        <v>283.77017524425287</v>
      </c>
      <c r="J46" s="9">
        <f t="shared" si="21"/>
        <v>6.6158775397078207E-2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153.97558432953608</v>
      </c>
      <c r="O46" s="9">
        <f t="shared" si="40"/>
        <v>52.232478122607176</v>
      </c>
      <c r="P46" s="9">
        <f t="shared" si="24"/>
        <v>3.4556367885463692</v>
      </c>
      <c r="Q46" s="12">
        <f t="shared" si="25"/>
        <v>0.82935282925112863</v>
      </c>
      <c r="R46" s="9">
        <f t="shared" si="26"/>
        <v>10.59084</v>
      </c>
      <c r="S46" s="13">
        <f t="shared" si="27"/>
        <v>7.8308503315235492E-2</v>
      </c>
      <c r="T46" s="2">
        <f t="shared" si="28"/>
        <v>0.24</v>
      </c>
      <c r="U46" s="14">
        <f t="shared" si="29"/>
        <v>1.8794040795656518E-2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0.18120404079565652</v>
      </c>
      <c r="AR46" s="9">
        <f t="shared" si="34"/>
        <v>183.86875000000001</v>
      </c>
      <c r="AS46" s="1">
        <f t="shared" si="35"/>
        <v>0.24</v>
      </c>
      <c r="AT46" s="1">
        <f t="shared" si="36"/>
        <v>7816108.333333333</v>
      </c>
      <c r="AU46" s="1">
        <f t="shared" si="37"/>
        <v>418747682290.16656</v>
      </c>
    </row>
    <row r="47" spans="1:48" x14ac:dyDescent="0.15">
      <c r="C47" s="7">
        <v>5</v>
      </c>
      <c r="D47" s="7">
        <f t="shared" si="38"/>
        <v>16.153377021777398</v>
      </c>
      <c r="E47" s="10">
        <f t="shared" si="39"/>
        <v>10.6201752442529</v>
      </c>
      <c r="F47" s="7" t="s">
        <v>85</v>
      </c>
      <c r="G47" s="1">
        <v>6</v>
      </c>
      <c r="H47" s="9">
        <f t="shared" si="19"/>
        <v>16.153377021777398</v>
      </c>
      <c r="I47" s="9">
        <f t="shared" si="20"/>
        <v>289.30337702177735</v>
      </c>
      <c r="J47" s="9">
        <f t="shared" si="21"/>
        <v>0.12752489842685155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92.905341334060807</v>
      </c>
      <c r="P47" s="9">
        <f t="shared" si="24"/>
        <v>11.847744216938077</v>
      </c>
      <c r="Q47" s="12">
        <f t="shared" si="25"/>
        <v>2.8434586120651382</v>
      </c>
      <c r="R47" s="9">
        <f t="shared" si="26"/>
        <v>10.59084</v>
      </c>
      <c r="S47" s="13">
        <f t="shared" si="27"/>
        <v>0.26848282214301589</v>
      </c>
      <c r="T47" s="2">
        <f t="shared" si="28"/>
        <v>0.24</v>
      </c>
      <c r="U47" s="14">
        <f t="shared" si="29"/>
        <v>6.4435877314323806E-2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0.22684587731432382</v>
      </c>
      <c r="AR47" s="9">
        <f t="shared" si="34"/>
        <v>183.86875000000001</v>
      </c>
      <c r="AS47" s="1">
        <f t="shared" si="35"/>
        <v>0.24</v>
      </c>
      <c r="AT47" s="1">
        <f t="shared" si="36"/>
        <v>7816108.333333333</v>
      </c>
      <c r="AU47" s="1">
        <f t="shared" si="37"/>
        <v>524222224545.05835</v>
      </c>
    </row>
    <row r="48" spans="1:48" x14ac:dyDescent="0.15">
      <c r="C48" s="7">
        <v>6</v>
      </c>
      <c r="D48" s="7">
        <f t="shared" si="38"/>
        <v>21.787667377915</v>
      </c>
      <c r="E48" s="10">
        <f t="shared" si="39"/>
        <v>16.153377021777398</v>
      </c>
      <c r="F48" s="7" t="s">
        <v>83</v>
      </c>
      <c r="G48" s="1">
        <v>7</v>
      </c>
      <c r="H48" s="9">
        <f t="shared" si="19"/>
        <v>21.787667377915</v>
      </c>
      <c r="I48" s="9">
        <f t="shared" si="20"/>
        <v>294.93766737791498</v>
      </c>
      <c r="J48" s="9">
        <f t="shared" si="21"/>
        <v>0.24256089912651915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125.18609711712273</v>
      </c>
      <c r="P48" s="9">
        <f t="shared" si="24"/>
        <v>30.365252274869036</v>
      </c>
      <c r="Q48" s="12">
        <f t="shared" si="25"/>
        <v>7.2876605459685679</v>
      </c>
      <c r="R48" s="9">
        <f t="shared" si="26"/>
        <v>10.59084</v>
      </c>
      <c r="S48" s="13">
        <f t="shared" si="27"/>
        <v>0.68810977655866468</v>
      </c>
      <c r="T48" s="2">
        <f t="shared" si="28"/>
        <v>0.24</v>
      </c>
      <c r="U48" s="14">
        <f t="shared" si="29"/>
        <v>0.16514634637407952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0.37254634637407952</v>
      </c>
      <c r="AR48" s="9">
        <f t="shared" si="34"/>
        <v>183.86875000000001</v>
      </c>
      <c r="AS48" s="1">
        <f t="shared" si="35"/>
        <v>0.24</v>
      </c>
      <c r="AT48" s="1">
        <f t="shared" si="36"/>
        <v>7816108.333333333</v>
      </c>
      <c r="AU48" s="1">
        <f t="shared" si="37"/>
        <v>860924063309.04956</v>
      </c>
    </row>
    <row r="49" spans="1:48" x14ac:dyDescent="0.15">
      <c r="C49" s="7">
        <v>7</v>
      </c>
      <c r="D49" s="7">
        <f t="shared" si="38"/>
        <v>24.6457607329728</v>
      </c>
      <c r="E49" s="10">
        <f t="shared" si="39"/>
        <v>21.787667377915</v>
      </c>
      <c r="F49" s="7" t="s">
        <v>83</v>
      </c>
      <c r="G49" s="1">
        <v>8</v>
      </c>
      <c r="H49" s="9">
        <f t="shared" si="19"/>
        <v>24.6457607329728</v>
      </c>
      <c r="I49" s="9">
        <f t="shared" si="20"/>
        <v>297.79576073297278</v>
      </c>
      <c r="J49" s="9">
        <f t="shared" si="21"/>
        <v>0.33298428705144922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138.94934484225371</v>
      </c>
      <c r="P49" s="9">
        <f t="shared" si="24"/>
        <v>46.267948528563814</v>
      </c>
      <c r="Q49" s="12">
        <f t="shared" si="25"/>
        <v>11.104307646855315</v>
      </c>
      <c r="R49" s="9">
        <f t="shared" si="26"/>
        <v>10.59084</v>
      </c>
      <c r="S49" s="13">
        <f t="shared" si="27"/>
        <v>1.0484822400164024</v>
      </c>
      <c r="T49" s="2">
        <f t="shared" si="28"/>
        <v>0.24</v>
      </c>
      <c r="U49" s="14">
        <f t="shared" si="29"/>
        <v>0.25163573760393659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0.45903573760393657</v>
      </c>
      <c r="AR49" s="9">
        <f t="shared" si="34"/>
        <v>183.86875000000001</v>
      </c>
      <c r="AS49" s="1">
        <f t="shared" si="35"/>
        <v>0.24</v>
      </c>
      <c r="AT49" s="1">
        <f t="shared" si="36"/>
        <v>7816108.333333333</v>
      </c>
      <c r="AU49" s="1">
        <f t="shared" si="37"/>
        <v>1060793955620.2933</v>
      </c>
    </row>
    <row r="50" spans="1:48" x14ac:dyDescent="0.15">
      <c r="C50" s="7">
        <v>8</v>
      </c>
      <c r="D50" s="7">
        <f t="shared" si="38"/>
        <v>23.682572139462401</v>
      </c>
      <c r="E50" s="10">
        <f t="shared" si="39"/>
        <v>24.6457607329728</v>
      </c>
      <c r="F50" s="7" t="s">
        <v>83</v>
      </c>
      <c r="G50" s="1">
        <v>9</v>
      </c>
      <c r="H50" s="9">
        <f t="shared" si="19"/>
        <v>23.682572139462401</v>
      </c>
      <c r="I50" s="9">
        <f t="shared" si="20"/>
        <v>296.8325721394624</v>
      </c>
      <c r="J50" s="9">
        <f t="shared" si="21"/>
        <v>0.29946567009706709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136.8098963136899</v>
      </c>
      <c r="P50" s="9">
        <f t="shared" si="24"/>
        <v>40.969867275489413</v>
      </c>
      <c r="Q50" s="12">
        <f t="shared" si="25"/>
        <v>9.8327681461174592</v>
      </c>
      <c r="R50" s="9">
        <f t="shared" si="26"/>
        <v>10.59084</v>
      </c>
      <c r="S50" s="13">
        <f t="shared" si="27"/>
        <v>0.92842193311554699</v>
      </c>
      <c r="T50" s="2">
        <f t="shared" si="28"/>
        <v>0.24</v>
      </c>
      <c r="U50" s="14">
        <f t="shared" si="29"/>
        <v>0.22282126394773127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0.43022126394773125</v>
      </c>
      <c r="AR50" s="9">
        <f t="shared" si="34"/>
        <v>183.86875000000001</v>
      </c>
      <c r="AS50" s="1">
        <f t="shared" si="35"/>
        <v>0.24</v>
      </c>
      <c r="AT50" s="1">
        <f t="shared" si="36"/>
        <v>7816108.333333333</v>
      </c>
      <c r="AU50" s="1">
        <f t="shared" si="37"/>
        <v>994206069351.49963</v>
      </c>
    </row>
    <row r="51" spans="1:48" x14ac:dyDescent="0.15">
      <c r="C51" s="7">
        <v>9</v>
      </c>
      <c r="D51" s="7">
        <f t="shared" si="38"/>
        <v>19.117847328797399</v>
      </c>
      <c r="E51" s="10">
        <f t="shared" si="39"/>
        <v>23.682572139462401</v>
      </c>
      <c r="F51" s="7" t="s">
        <v>83</v>
      </c>
      <c r="G51" s="1">
        <v>10</v>
      </c>
      <c r="H51" s="9">
        <f t="shared" si="19"/>
        <v>19.117847328797399</v>
      </c>
      <c r="I51" s="9">
        <f t="shared" si="20"/>
        <v>292.26784732879736</v>
      </c>
      <c r="J51" s="9">
        <f t="shared" si="21"/>
        <v>0.17941184341850663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139.9685290382005</v>
      </c>
      <c r="P51" s="9">
        <f t="shared" si="24"/>
        <v>25.112011815320326</v>
      </c>
      <c r="Q51" s="12">
        <f t="shared" si="25"/>
        <v>6.0268828356768775</v>
      </c>
      <c r="R51" s="9">
        <f t="shared" si="26"/>
        <v>10.59084</v>
      </c>
      <c r="S51" s="13">
        <f t="shared" si="27"/>
        <v>0.56906561100695296</v>
      </c>
      <c r="T51" s="2">
        <f t="shared" si="28"/>
        <v>0.24</v>
      </c>
      <c r="U51" s="14">
        <f t="shared" si="29"/>
        <v>0.13657574664166872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0.34397574664166869</v>
      </c>
      <c r="AR51" s="9">
        <f t="shared" si="34"/>
        <v>183.86875000000001</v>
      </c>
      <c r="AS51" s="1">
        <f t="shared" si="35"/>
        <v>0.24</v>
      </c>
      <c r="AT51" s="1">
        <f t="shared" si="36"/>
        <v>7816108.333333333</v>
      </c>
      <c r="AU51" s="1">
        <f t="shared" si="37"/>
        <v>794899749684.17444</v>
      </c>
    </row>
    <row r="52" spans="1:48" x14ac:dyDescent="0.15">
      <c r="C52" s="7">
        <v>10</v>
      </c>
      <c r="D52" s="7">
        <f t="shared" si="38"/>
        <v>12.8547476582479</v>
      </c>
      <c r="E52" s="10">
        <f t="shared" si="39"/>
        <v>19.117847328797399</v>
      </c>
      <c r="F52" s="7" t="s">
        <v>83</v>
      </c>
      <c r="G52" s="1">
        <v>11</v>
      </c>
      <c r="H52" s="9">
        <f t="shared" si="19"/>
        <v>12.8547476582479</v>
      </c>
      <c r="I52" s="9">
        <f t="shared" si="20"/>
        <v>286.00474765824788</v>
      </c>
      <c r="J52" s="9">
        <f t="shared" si="21"/>
        <v>8.6499714736032615E-2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109.11369136173616</v>
      </c>
      <c r="O52" s="9">
        <f t="shared" si="40"/>
        <v>49.871325861144015</v>
      </c>
      <c r="P52" s="9">
        <f t="shared" si="24"/>
        <v>4.3138554604966837</v>
      </c>
      <c r="Q52" s="12">
        <f t="shared" si="25"/>
        <v>1.035325310519204</v>
      </c>
      <c r="R52" s="9">
        <f t="shared" si="26"/>
        <v>10.59084</v>
      </c>
      <c r="S52" s="13">
        <f t="shared" si="27"/>
        <v>9.7756675629053408E-2</v>
      </c>
      <c r="T52" s="2">
        <f t="shared" si="28"/>
        <v>0.24</v>
      </c>
      <c r="U52" s="14">
        <f t="shared" si="29"/>
        <v>2.3461602150972816E-2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0.18587160215097281</v>
      </c>
      <c r="AR52" s="9">
        <f t="shared" si="34"/>
        <v>183.86875000000001</v>
      </c>
      <c r="AS52" s="1">
        <f t="shared" si="35"/>
        <v>0.24</v>
      </c>
      <c r="AT52" s="1">
        <f t="shared" si="36"/>
        <v>7816108.333333333</v>
      </c>
      <c r="AU52" s="1">
        <f t="shared" si="37"/>
        <v>429534033912.92072</v>
      </c>
    </row>
    <row r="53" spans="1:48" x14ac:dyDescent="0.15">
      <c r="C53" s="7">
        <v>11</v>
      </c>
      <c r="D53" s="7">
        <f t="shared" si="38"/>
        <v>8.3816036256274504</v>
      </c>
      <c r="E53" s="10">
        <f t="shared" si="39"/>
        <v>12.8547476582479</v>
      </c>
      <c r="F53" s="7" t="s">
        <v>85</v>
      </c>
      <c r="G53" s="1">
        <v>12</v>
      </c>
      <c r="H53" s="9">
        <f t="shared" si="19"/>
        <v>8.3816036256274504</v>
      </c>
      <c r="I53" s="9">
        <f t="shared" si="20"/>
        <v>281.53160362562744</v>
      </c>
      <c r="J53" s="9">
        <f t="shared" si="21"/>
        <v>5.0361504354726867E-2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89.685970400647335</v>
      </c>
      <c r="P53" s="9">
        <f t="shared" si="24"/>
        <v>4.5167203888901053</v>
      </c>
      <c r="Q53" s="12">
        <f t="shared" si="25"/>
        <v>1.0840128933336253</v>
      </c>
      <c r="R53" s="9">
        <f t="shared" si="26"/>
        <v>10.59084</v>
      </c>
      <c r="S53" s="13">
        <f t="shared" si="27"/>
        <v>0.10235381644266416</v>
      </c>
      <c r="T53" s="2">
        <f t="shared" si="28"/>
        <v>0.24</v>
      </c>
      <c r="U53" s="14">
        <f t="shared" si="29"/>
        <v>2.4564915946239396E-2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0.18697491594623938</v>
      </c>
      <c r="AR53" s="9">
        <f t="shared" si="34"/>
        <v>183.86875000000001</v>
      </c>
      <c r="AS53" s="1">
        <f t="shared" si="35"/>
        <v>0.24</v>
      </c>
      <c r="AT53" s="1">
        <f t="shared" si="36"/>
        <v>7816108.333333333</v>
      </c>
      <c r="AU53" s="1">
        <f t="shared" si="37"/>
        <v>432083701638.75061</v>
      </c>
      <c r="AV53" s="1">
        <f>SUM(AU42:AU53)</f>
        <v>7198092632893.5176</v>
      </c>
    </row>
    <row r="54" spans="1:48" x14ac:dyDescent="0.15">
      <c r="C54" s="7">
        <v>12</v>
      </c>
      <c r="D54" s="7">
        <f t="shared" si="38"/>
        <v>5.36586217802056</v>
      </c>
      <c r="E54" s="10">
        <f t="shared" si="39"/>
        <v>8.3816036256274504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3.6280716228875698</v>
      </c>
      <c r="E58" s="7"/>
      <c r="F58" s="7"/>
      <c r="G58" s="1">
        <v>1</v>
      </c>
      <c r="H58" s="9">
        <f t="shared" ref="H58:H69" si="42">E59</f>
        <v>3.6280716228875698</v>
      </c>
      <c r="I58" s="9">
        <f t="shared" ref="I58:I69" si="43">H58+273.15</f>
        <v>276.77807162288752</v>
      </c>
      <c r="J58" s="9">
        <f t="shared" ref="J58:J69" si="44">EXP(($C$15*(I58-$C$13))/($C$16*I58*$C$13))</f>
        <v>2.7805809851688339E-2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2.7740929628701067E-3</v>
      </c>
      <c r="Q58" s="12">
        <f t="shared" ref="Q58:Q69" si="48">P58*$B$60</f>
        <v>5.2707766294532031E-4</v>
      </c>
      <c r="R58" s="9">
        <f t="shared" ref="R58:R69" si="49">L58*$B$60</f>
        <v>1.8955666666666669E-2</v>
      </c>
      <c r="S58" s="13">
        <f t="shared" ref="S58:S69" si="50">Q58/R58</f>
        <v>2.7805809851688339E-2</v>
      </c>
      <c r="T58" s="2">
        <f t="shared" ref="T58:T69" si="51">$B$59/100</f>
        <v>0.01</v>
      </c>
      <c r="U58" s="14">
        <f t="shared" ref="U58:U69" si="52">S58*T58</f>
        <v>2.7805809851688337E-4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1.5478058098516883E-2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433333.33333333331</v>
      </c>
      <c r="AU58" s="1">
        <f t="shared" ref="AU58:AU69" si="59">AT58*10000*AS58*0.67*AR58*AQ58</f>
        <v>85182902.859195679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2.1287786029544602</v>
      </c>
      <c r="E59" s="10">
        <f t="shared" ref="E59:E70" si="61">D58</f>
        <v>3.6280716228875698</v>
      </c>
      <c r="F59" s="7" t="s">
        <v>83</v>
      </c>
      <c r="G59" s="1">
        <v>2</v>
      </c>
      <c r="H59" s="9">
        <f t="shared" si="42"/>
        <v>2.1287786029544602</v>
      </c>
      <c r="I59" s="9">
        <f t="shared" si="43"/>
        <v>275.27877860295445</v>
      </c>
      <c r="J59" s="9">
        <f t="shared" si="44"/>
        <v>2.2957483046662775E-2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0.19675924037046325</v>
      </c>
      <c r="P59" s="9">
        <f t="shared" si="47"/>
        <v>4.5170969250791556E-3</v>
      </c>
      <c r="Q59" s="12">
        <f t="shared" si="48"/>
        <v>8.5824841576503962E-4</v>
      </c>
      <c r="R59" s="9">
        <f t="shared" si="49"/>
        <v>1.8955666666666669E-2</v>
      </c>
      <c r="S59" s="13">
        <f t="shared" si="50"/>
        <v>4.5276614685056685E-2</v>
      </c>
      <c r="T59" s="2">
        <f t="shared" si="51"/>
        <v>0.01</v>
      </c>
      <c r="U59" s="14">
        <f t="shared" si="52"/>
        <v>4.5276614685056687E-4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1.5652766146850568E-2</v>
      </c>
      <c r="AR59" s="9">
        <f t="shared" si="56"/>
        <v>9.9766666666666666</v>
      </c>
      <c r="AS59" s="1">
        <f t="shared" si="57"/>
        <v>0.19</v>
      </c>
      <c r="AT59" s="1">
        <f t="shared" si="58"/>
        <v>433333.33333333331</v>
      </c>
      <c r="AU59" s="1">
        <f t="shared" si="59"/>
        <v>86144401.944882274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2.5019567954250701</v>
      </c>
      <c r="E60" s="10">
        <f t="shared" si="61"/>
        <v>2.1287786029544602</v>
      </c>
      <c r="F60" s="7" t="s">
        <v>83</v>
      </c>
      <c r="G60" s="1">
        <v>3</v>
      </c>
      <c r="H60" s="9">
        <f t="shared" si="42"/>
        <v>2.5019567954250701</v>
      </c>
      <c r="I60" s="9">
        <f t="shared" si="43"/>
        <v>275.65195679542506</v>
      </c>
      <c r="J60" s="9">
        <f t="shared" si="44"/>
        <v>2.4083544358866393E-2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0.29200881011205071</v>
      </c>
      <c r="P60" s="9">
        <f t="shared" si="47"/>
        <v>7.0326071315133668E-3</v>
      </c>
      <c r="Q60" s="12">
        <f t="shared" si="48"/>
        <v>1.3361953549875397E-3</v>
      </c>
      <c r="R60" s="9">
        <f t="shared" si="49"/>
        <v>1.8955666666666669E-2</v>
      </c>
      <c r="S60" s="13">
        <f t="shared" si="50"/>
        <v>7.0490549263414956E-2</v>
      </c>
      <c r="T60" s="2">
        <f t="shared" si="51"/>
        <v>0.01</v>
      </c>
      <c r="U60" s="14">
        <f t="shared" si="52"/>
        <v>7.0490549263414954E-4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1.5904905492634149E-2</v>
      </c>
      <c r="AR60" s="9">
        <f t="shared" si="56"/>
        <v>9.9766666666666666</v>
      </c>
      <c r="AS60" s="1">
        <f t="shared" si="57"/>
        <v>0.19</v>
      </c>
      <c r="AT60" s="1">
        <f t="shared" si="58"/>
        <v>433333.33333333331</v>
      </c>
      <c r="AU60" s="1">
        <f t="shared" si="59"/>
        <v>87532041.225091591</v>
      </c>
    </row>
    <row r="61" spans="1:48" x14ac:dyDescent="0.15">
      <c r="C61" s="7">
        <v>3</v>
      </c>
      <c r="D61" s="7">
        <f t="shared" si="60"/>
        <v>7.9215718600290996</v>
      </c>
      <c r="E61" s="10">
        <f t="shared" si="61"/>
        <v>2.5019567954250701</v>
      </c>
      <c r="F61" s="7" t="s">
        <v>83</v>
      </c>
      <c r="G61" s="1">
        <v>4</v>
      </c>
      <c r="H61" s="9">
        <f t="shared" si="42"/>
        <v>7.9215718600290996</v>
      </c>
      <c r="I61" s="9">
        <f t="shared" si="43"/>
        <v>281.07157186002905</v>
      </c>
      <c r="J61" s="9">
        <f t="shared" si="44"/>
        <v>4.7589943422266599E-2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0.384742869647204</v>
      </c>
      <c r="P61" s="9">
        <f t="shared" si="47"/>
        <v>1.8309891398630932E-2</v>
      </c>
      <c r="Q61" s="12">
        <f t="shared" si="48"/>
        <v>3.478879365739877E-3</v>
      </c>
      <c r="R61" s="9">
        <f t="shared" si="49"/>
        <v>1.8955666666666669E-2</v>
      </c>
      <c r="S61" s="13">
        <f t="shared" si="50"/>
        <v>0.18352714398895018</v>
      </c>
      <c r="T61" s="2">
        <f t="shared" si="51"/>
        <v>0.01</v>
      </c>
      <c r="U61" s="14">
        <f t="shared" si="52"/>
        <v>1.8352714398895019E-3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1.7035271439889501E-2</v>
      </c>
      <c r="AR61" s="9">
        <f t="shared" si="56"/>
        <v>9.9766666666666666</v>
      </c>
      <c r="AS61" s="1">
        <f t="shared" si="57"/>
        <v>0.19</v>
      </c>
      <c r="AT61" s="1">
        <f t="shared" si="58"/>
        <v>433333.33333333331</v>
      </c>
      <c r="AU61" s="1">
        <f t="shared" si="59"/>
        <v>93752967.136309206</v>
      </c>
    </row>
    <row r="62" spans="1:48" x14ac:dyDescent="0.15">
      <c r="C62" s="7">
        <v>4</v>
      </c>
      <c r="D62" s="7">
        <f t="shared" si="60"/>
        <v>10.6201752442529</v>
      </c>
      <c r="E62" s="10">
        <f t="shared" si="61"/>
        <v>7.9215718600290996</v>
      </c>
      <c r="F62" s="7" t="s">
        <v>83</v>
      </c>
      <c r="G62" s="1">
        <v>5</v>
      </c>
      <c r="H62" s="9">
        <f t="shared" si="42"/>
        <v>10.6201752442529</v>
      </c>
      <c r="I62" s="9">
        <f t="shared" si="43"/>
        <v>283.77017524425287</v>
      </c>
      <c r="J62" s="9">
        <f t="shared" si="44"/>
        <v>6.6158775397078207E-2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0.34811132933614447</v>
      </c>
      <c r="O62" s="9">
        <f t="shared" si="62"/>
        <v>0.11808831557909527</v>
      </c>
      <c r="P62" s="9">
        <f t="shared" si="47"/>
        <v>7.8125783474166551E-3</v>
      </c>
      <c r="Q62" s="12">
        <f t="shared" si="48"/>
        <v>1.4843898860091645E-3</v>
      </c>
      <c r="R62" s="9">
        <f t="shared" si="49"/>
        <v>1.8955666666666669E-2</v>
      </c>
      <c r="S62" s="13">
        <f t="shared" si="50"/>
        <v>7.8308503315235423E-2</v>
      </c>
      <c r="T62" s="2">
        <f t="shared" si="51"/>
        <v>0.01</v>
      </c>
      <c r="U62" s="14">
        <f t="shared" si="52"/>
        <v>7.8308503315235422E-4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1.5983085033152353E-2</v>
      </c>
      <c r="AR62" s="9">
        <f t="shared" si="56"/>
        <v>9.9766666666666666</v>
      </c>
      <c r="AS62" s="1">
        <f t="shared" si="57"/>
        <v>0.19</v>
      </c>
      <c r="AT62" s="1">
        <f t="shared" si="58"/>
        <v>433333.33333333331</v>
      </c>
      <c r="AU62" s="1">
        <f t="shared" si="59"/>
        <v>87962299.346824378</v>
      </c>
    </row>
    <row r="63" spans="1:48" x14ac:dyDescent="0.15">
      <c r="C63" s="7">
        <v>5</v>
      </c>
      <c r="D63" s="7">
        <f t="shared" si="60"/>
        <v>16.153377021777398</v>
      </c>
      <c r="E63" s="10">
        <f t="shared" si="61"/>
        <v>10.6201752442529</v>
      </c>
      <c r="F63" s="7" t="s">
        <v>85</v>
      </c>
      <c r="G63" s="1">
        <v>6</v>
      </c>
      <c r="H63" s="9">
        <f t="shared" si="42"/>
        <v>16.153377021777398</v>
      </c>
      <c r="I63" s="9">
        <f t="shared" si="43"/>
        <v>289.30337702177735</v>
      </c>
      <c r="J63" s="9">
        <f t="shared" si="44"/>
        <v>0.12752489842685155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0.21004240389834528</v>
      </c>
      <c r="P63" s="9">
        <f t="shared" si="47"/>
        <v>2.6785636222468209E-2</v>
      </c>
      <c r="Q63" s="12">
        <f t="shared" si="48"/>
        <v>5.0892708822689601E-3</v>
      </c>
      <c r="R63" s="9">
        <f t="shared" si="49"/>
        <v>1.8955666666666669E-2</v>
      </c>
      <c r="S63" s="13">
        <f t="shared" si="50"/>
        <v>0.26848282214301578</v>
      </c>
      <c r="T63" s="2">
        <f t="shared" si="51"/>
        <v>0.01</v>
      </c>
      <c r="U63" s="14">
        <f t="shared" si="52"/>
        <v>2.6848282214301578E-3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1.7884828221430157E-2</v>
      </c>
      <c r="AR63" s="9">
        <f t="shared" si="56"/>
        <v>9.9766666666666666</v>
      </c>
      <c r="AS63" s="1">
        <f t="shared" si="57"/>
        <v>0.19</v>
      </c>
      <c r="AT63" s="1">
        <f t="shared" si="58"/>
        <v>433333.33333333331</v>
      </c>
      <c r="AU63" s="1">
        <f t="shared" si="59"/>
        <v>98428470.505965307</v>
      </c>
    </row>
    <row r="64" spans="1:48" x14ac:dyDescent="0.15">
      <c r="C64" s="7">
        <v>6</v>
      </c>
      <c r="D64" s="7">
        <f t="shared" si="60"/>
        <v>21.787667377915</v>
      </c>
      <c r="E64" s="10">
        <f t="shared" si="61"/>
        <v>16.153377021777398</v>
      </c>
      <c r="F64" s="7" t="s">
        <v>83</v>
      </c>
      <c r="G64" s="1">
        <v>7</v>
      </c>
      <c r="H64" s="9">
        <f t="shared" si="42"/>
        <v>21.787667377915</v>
      </c>
      <c r="I64" s="9">
        <f t="shared" si="43"/>
        <v>294.93766737791498</v>
      </c>
      <c r="J64" s="9">
        <f t="shared" si="44"/>
        <v>0.24256089912651915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0.28302343434254373</v>
      </c>
      <c r="P64" s="9">
        <f t="shared" si="47"/>
        <v>6.8650418708002772E-2</v>
      </c>
      <c r="Q64" s="12">
        <f t="shared" si="48"/>
        <v>1.3043579554520526E-2</v>
      </c>
      <c r="R64" s="9">
        <f t="shared" si="49"/>
        <v>1.8955666666666669E-2</v>
      </c>
      <c r="S64" s="13">
        <f t="shared" si="50"/>
        <v>0.68810977655866445</v>
      </c>
      <c r="T64" s="2">
        <f t="shared" si="51"/>
        <v>0.01</v>
      </c>
      <c r="U64" s="14">
        <f t="shared" si="52"/>
        <v>6.8810977655866445E-3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3.4981097765586645E-2</v>
      </c>
      <c r="AR64" s="9">
        <f t="shared" si="56"/>
        <v>9.9766666666666666</v>
      </c>
      <c r="AS64" s="1">
        <f t="shared" si="57"/>
        <v>0.19</v>
      </c>
      <c r="AT64" s="1">
        <f t="shared" si="58"/>
        <v>433333.33333333331</v>
      </c>
      <c r="AU64" s="1">
        <f t="shared" si="59"/>
        <v>192517138.38440236</v>
      </c>
    </row>
    <row r="65" spans="1:48" x14ac:dyDescent="0.15">
      <c r="C65" s="7">
        <v>7</v>
      </c>
      <c r="D65" s="7">
        <f t="shared" si="60"/>
        <v>24.6457607329728</v>
      </c>
      <c r="E65" s="10">
        <f t="shared" si="61"/>
        <v>21.787667377915</v>
      </c>
      <c r="F65" s="7" t="s">
        <v>83</v>
      </c>
      <c r="G65" s="1">
        <v>8</v>
      </c>
      <c r="H65" s="9">
        <f t="shared" si="42"/>
        <v>24.6457607329728</v>
      </c>
      <c r="I65" s="9">
        <f t="shared" si="43"/>
        <v>297.79576073297278</v>
      </c>
      <c r="J65" s="9">
        <f t="shared" si="44"/>
        <v>0.33298428705144922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0.31413968230120765</v>
      </c>
      <c r="P65" s="9">
        <f t="shared" si="47"/>
        <v>0.10460357814563639</v>
      </c>
      <c r="Q65" s="12">
        <f t="shared" si="48"/>
        <v>1.9874679847670915E-2</v>
      </c>
      <c r="R65" s="9">
        <f t="shared" si="49"/>
        <v>1.8955666666666669E-2</v>
      </c>
      <c r="S65" s="13">
        <f t="shared" si="50"/>
        <v>1.048482240016402</v>
      </c>
      <c r="T65" s="2">
        <f t="shared" si="51"/>
        <v>0.01</v>
      </c>
      <c r="U65" s="14">
        <f t="shared" si="52"/>
        <v>1.048482240016402E-2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3.8584822400164018E-2</v>
      </c>
      <c r="AR65" s="9">
        <f t="shared" si="56"/>
        <v>9.9766666666666666</v>
      </c>
      <c r="AS65" s="1">
        <f t="shared" si="57"/>
        <v>0.19</v>
      </c>
      <c r="AT65" s="1">
        <f t="shared" si="58"/>
        <v>433333.33333333331</v>
      </c>
      <c r="AU65" s="1">
        <f t="shared" si="59"/>
        <v>212350099.56884897</v>
      </c>
    </row>
    <row r="66" spans="1:48" x14ac:dyDescent="0.15">
      <c r="C66" s="7">
        <v>8</v>
      </c>
      <c r="D66" s="7">
        <f t="shared" si="60"/>
        <v>23.682572139462401</v>
      </c>
      <c r="E66" s="10">
        <f t="shared" si="61"/>
        <v>24.6457607329728</v>
      </c>
      <c r="F66" s="7" t="s">
        <v>83</v>
      </c>
      <c r="G66" s="1">
        <v>9</v>
      </c>
      <c r="H66" s="9">
        <f t="shared" si="42"/>
        <v>23.682572139462401</v>
      </c>
      <c r="I66" s="9">
        <f t="shared" si="43"/>
        <v>296.8325721394624</v>
      </c>
      <c r="J66" s="9">
        <f t="shared" si="44"/>
        <v>0.29946567009706709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0.30930277082223789</v>
      </c>
      <c r="P66" s="9">
        <f t="shared" si="47"/>
        <v>9.2625561527161046E-2</v>
      </c>
      <c r="Q66" s="12">
        <f t="shared" si="48"/>
        <v>1.7598856690160598E-2</v>
      </c>
      <c r="R66" s="9">
        <f t="shared" si="49"/>
        <v>1.8955666666666669E-2</v>
      </c>
      <c r="S66" s="13">
        <f t="shared" si="50"/>
        <v>0.92842193311554655</v>
      </c>
      <c r="T66" s="2">
        <f t="shared" si="51"/>
        <v>0.01</v>
      </c>
      <c r="U66" s="14">
        <f t="shared" si="52"/>
        <v>9.2842193311554657E-3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3.7384219331155467E-2</v>
      </c>
      <c r="AR66" s="9">
        <f t="shared" si="56"/>
        <v>9.9766666666666666</v>
      </c>
      <c r="AS66" s="1">
        <f t="shared" si="57"/>
        <v>0.19</v>
      </c>
      <c r="AT66" s="1">
        <f t="shared" si="58"/>
        <v>433333.33333333331</v>
      </c>
      <c r="AU66" s="1">
        <f t="shared" si="59"/>
        <v>205742626.33487737</v>
      </c>
    </row>
    <row r="67" spans="1:48" x14ac:dyDescent="0.15">
      <c r="C67" s="7">
        <v>9</v>
      </c>
      <c r="D67" s="7">
        <f t="shared" si="60"/>
        <v>19.117847328797399</v>
      </c>
      <c r="E67" s="10">
        <f t="shared" si="61"/>
        <v>23.682572139462401</v>
      </c>
      <c r="F67" s="7" t="s">
        <v>83</v>
      </c>
      <c r="G67" s="1">
        <v>10</v>
      </c>
      <c r="H67" s="9">
        <f t="shared" si="42"/>
        <v>19.117847328797399</v>
      </c>
      <c r="I67" s="9">
        <f t="shared" si="43"/>
        <v>292.26784732879736</v>
      </c>
      <c r="J67" s="9">
        <f t="shared" si="44"/>
        <v>0.17941184341850663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0.3164438759617435</v>
      </c>
      <c r="P67" s="9">
        <f t="shared" si="47"/>
        <v>5.6773779124793658E-2</v>
      </c>
      <c r="Q67" s="12">
        <f t="shared" si="48"/>
        <v>1.0787018033710795E-2</v>
      </c>
      <c r="R67" s="9">
        <f t="shared" si="49"/>
        <v>1.8955666666666669E-2</v>
      </c>
      <c r="S67" s="13">
        <f t="shared" si="50"/>
        <v>0.56906561100695274</v>
      </c>
      <c r="T67" s="2">
        <f t="shared" si="51"/>
        <v>0.01</v>
      </c>
      <c r="U67" s="14">
        <f t="shared" si="52"/>
        <v>5.6906561100695278E-3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3.3790656110069525E-2</v>
      </c>
      <c r="AR67" s="9">
        <f t="shared" si="56"/>
        <v>9.9766666666666666</v>
      </c>
      <c r="AS67" s="1">
        <f t="shared" si="57"/>
        <v>0.19</v>
      </c>
      <c r="AT67" s="1">
        <f t="shared" si="58"/>
        <v>433333.33333333331</v>
      </c>
      <c r="AU67" s="1">
        <f t="shared" si="59"/>
        <v>185965588.10231808</v>
      </c>
    </row>
    <row r="68" spans="1:48" x14ac:dyDescent="0.15">
      <c r="C68" s="7">
        <v>10</v>
      </c>
      <c r="D68" s="7">
        <f t="shared" si="60"/>
        <v>12.8547476582479</v>
      </c>
      <c r="E68" s="10">
        <f t="shared" si="61"/>
        <v>19.117847328797399</v>
      </c>
      <c r="F68" s="7" t="s">
        <v>83</v>
      </c>
      <c r="G68" s="1">
        <v>11</v>
      </c>
      <c r="H68" s="9">
        <f t="shared" si="42"/>
        <v>12.8547476582479</v>
      </c>
      <c r="I68" s="9">
        <f t="shared" si="43"/>
        <v>286.00474765824788</v>
      </c>
      <c r="J68" s="9">
        <f t="shared" si="44"/>
        <v>8.6499714736032615E-2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0.24668659199510237</v>
      </c>
      <c r="O68" s="9">
        <f t="shared" si="62"/>
        <v>0.11275017150851416</v>
      </c>
      <c r="P68" s="9">
        <f t="shared" si="47"/>
        <v>9.7528576719252275E-3</v>
      </c>
      <c r="Q68" s="12">
        <f t="shared" si="48"/>
        <v>1.8530429576657933E-3</v>
      </c>
      <c r="R68" s="9">
        <f t="shared" si="49"/>
        <v>1.8955666666666669E-2</v>
      </c>
      <c r="S68" s="13">
        <f t="shared" si="50"/>
        <v>9.7756675629053394E-2</v>
      </c>
      <c r="T68" s="2">
        <f t="shared" si="51"/>
        <v>0.01</v>
      </c>
      <c r="U68" s="14">
        <f t="shared" si="52"/>
        <v>9.7756675629053391E-4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1.6177566756290535E-2</v>
      </c>
      <c r="AR68" s="9">
        <f t="shared" si="56"/>
        <v>9.9766666666666666</v>
      </c>
      <c r="AS68" s="1">
        <f t="shared" si="57"/>
        <v>0.19</v>
      </c>
      <c r="AT68" s="1">
        <f t="shared" si="58"/>
        <v>433333.33333333331</v>
      </c>
      <c r="AU68" s="1">
        <f t="shared" si="59"/>
        <v>89032622.098200798</v>
      </c>
    </row>
    <row r="69" spans="1:48" x14ac:dyDescent="0.15">
      <c r="C69" s="7">
        <v>11</v>
      </c>
      <c r="D69" s="7">
        <f t="shared" si="60"/>
        <v>8.3816036256274504</v>
      </c>
      <c r="E69" s="10">
        <f t="shared" si="61"/>
        <v>12.8547476582479</v>
      </c>
      <c r="F69" s="7" t="s">
        <v>85</v>
      </c>
      <c r="G69" s="1">
        <v>12</v>
      </c>
      <c r="H69" s="9">
        <f t="shared" si="42"/>
        <v>8.3816036256274504</v>
      </c>
      <c r="I69" s="9">
        <f t="shared" si="43"/>
        <v>281.53160362562744</v>
      </c>
      <c r="J69" s="9">
        <f t="shared" si="44"/>
        <v>5.0361504354726867E-2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0.20276398050325561</v>
      </c>
      <c r="P69" s="9">
        <f t="shared" si="47"/>
        <v>1.0211499087096461E-2</v>
      </c>
      <c r="Q69" s="12">
        <f t="shared" si="48"/>
        <v>1.9401848265483276E-3</v>
      </c>
      <c r="R69" s="9">
        <f t="shared" si="49"/>
        <v>1.8955666666666669E-2</v>
      </c>
      <c r="S69" s="13">
        <f t="shared" si="50"/>
        <v>0.10235381644266414</v>
      </c>
      <c r="T69" s="2">
        <f t="shared" si="51"/>
        <v>0.01</v>
      </c>
      <c r="U69" s="14">
        <f t="shared" si="52"/>
        <v>1.0235381644266414E-3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1.6223538164426642E-2</v>
      </c>
      <c r="AR69" s="9">
        <f t="shared" si="56"/>
        <v>9.9766666666666666</v>
      </c>
      <c r="AS69" s="1">
        <f t="shared" si="57"/>
        <v>0.19</v>
      </c>
      <c r="AT69" s="1">
        <f t="shared" si="58"/>
        <v>433333.33333333331</v>
      </c>
      <c r="AU69" s="1">
        <f t="shared" si="59"/>
        <v>89285623.990856409</v>
      </c>
      <c r="AV69" s="1">
        <f>SUM(AU58:AU69)</f>
        <v>1513896781.4977725</v>
      </c>
    </row>
    <row r="70" spans="1:48" x14ac:dyDescent="0.15">
      <c r="C70" s="7">
        <v>12</v>
      </c>
      <c r="D70" s="7">
        <f t="shared" si="60"/>
        <v>5.36586217802056</v>
      </c>
      <c r="E70" s="10">
        <f t="shared" si="61"/>
        <v>8.3816036256274504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3.6280716228875698</v>
      </c>
      <c r="E73" s="7"/>
      <c r="F73" s="7"/>
      <c r="G73" s="1">
        <v>1</v>
      </c>
      <c r="H73" s="9">
        <f t="shared" ref="H73:H84" si="63">E74</f>
        <v>3.6280716228875698</v>
      </c>
      <c r="I73" s="9">
        <f t="shared" ref="I73:I84" si="64">H73+273.15</f>
        <v>276.77807162288752</v>
      </c>
      <c r="J73" s="9">
        <f t="shared" ref="J73:J84" si="65">EXP(($C$15*(I73-$C$13))/($C$16*I73*$C$13))</f>
        <v>2.7805809851688339E-2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3.1208545832288699E-3</v>
      </c>
      <c r="Q73" s="12">
        <f t="shared" ref="Q73:Q84" si="69">P73*$B$75</f>
        <v>5.6175382498119654E-4</v>
      </c>
      <c r="R73" s="9">
        <f t="shared" ref="R73:R84" si="70">L73*$B$75</f>
        <v>2.0202749999999998E-2</v>
      </c>
      <c r="S73" s="13">
        <f t="shared" ref="S73:S84" si="71">Q73/R73</f>
        <v>2.7805809851688339E-2</v>
      </c>
      <c r="T73" s="2">
        <f t="shared" ref="T73:T84" si="72">$B$74/100</f>
        <v>0.01</v>
      </c>
      <c r="U73" s="14">
        <f t="shared" ref="U73:U84" si="73">S73*T73</f>
        <v>2.7805809851688337E-4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1.5078058098516884E-2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221250</v>
      </c>
      <c r="AU73" s="1">
        <f t="shared" ref="AU73:AU84" si="80">AT73*10000*AS73*0.67*AR73*AQ73</f>
        <v>45155846.092556514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2.1287786029544602</v>
      </c>
      <c r="E74" s="10">
        <f t="shared" ref="E74:E85" si="82">D73</f>
        <v>3.6280716228875698</v>
      </c>
      <c r="F74" s="7" t="s">
        <v>83</v>
      </c>
      <c r="G74" s="1">
        <v>2</v>
      </c>
      <c r="H74" s="9">
        <f t="shared" si="63"/>
        <v>2.1287786029544602</v>
      </c>
      <c r="I74" s="9">
        <f t="shared" si="64"/>
        <v>275.27877860295445</v>
      </c>
      <c r="J74" s="9">
        <f t="shared" si="65"/>
        <v>2.2957483046662775E-2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0.22135414541677115</v>
      </c>
      <c r="P74" s="9">
        <f t="shared" si="68"/>
        <v>5.0817340407140503E-3</v>
      </c>
      <c r="Q74" s="12">
        <f t="shared" si="69"/>
        <v>9.1471212732852905E-4</v>
      </c>
      <c r="R74" s="9">
        <f t="shared" si="70"/>
        <v>2.0202749999999998E-2</v>
      </c>
      <c r="S74" s="13">
        <f t="shared" si="71"/>
        <v>4.5276614685056692E-2</v>
      </c>
      <c r="T74" s="2">
        <f t="shared" si="72"/>
        <v>0.01</v>
      </c>
      <c r="U74" s="14">
        <f t="shared" si="73"/>
        <v>4.5276614685056693E-4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1.5252766146850567E-2</v>
      </c>
      <c r="AR74" s="9">
        <f t="shared" si="77"/>
        <v>11.223750000000001</v>
      </c>
      <c r="AS74" s="1">
        <f t="shared" si="78"/>
        <v>0.18</v>
      </c>
      <c r="AT74" s="1">
        <f t="shared" si="79"/>
        <v>221250</v>
      </c>
      <c r="AU74" s="1">
        <f t="shared" si="80"/>
        <v>45679062.65599864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2.5019567954250701</v>
      </c>
      <c r="E75" s="10">
        <f t="shared" si="82"/>
        <v>2.1287786029544602</v>
      </c>
      <c r="F75" s="7" t="s">
        <v>83</v>
      </c>
      <c r="G75" s="1">
        <v>3</v>
      </c>
      <c r="H75" s="9">
        <f t="shared" si="63"/>
        <v>2.5019567954250701</v>
      </c>
      <c r="I75" s="9">
        <f t="shared" si="64"/>
        <v>275.65195679542506</v>
      </c>
      <c r="J75" s="9">
        <f t="shared" si="65"/>
        <v>2.4083544358866393E-2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0.32850991137605712</v>
      </c>
      <c r="P75" s="9">
        <f t="shared" si="68"/>
        <v>7.9116830229525384E-3</v>
      </c>
      <c r="Q75" s="12">
        <f t="shared" si="69"/>
        <v>1.4241029441314568E-3</v>
      </c>
      <c r="R75" s="9">
        <f t="shared" si="70"/>
        <v>2.0202749999999998E-2</v>
      </c>
      <c r="S75" s="13">
        <f t="shared" si="71"/>
        <v>7.0490549263414984E-2</v>
      </c>
      <c r="T75" s="2">
        <f t="shared" si="72"/>
        <v>0.01</v>
      </c>
      <c r="U75" s="14">
        <f t="shared" si="73"/>
        <v>7.0490549263414986E-4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1.550490549263415E-2</v>
      </c>
      <c r="AR75" s="9">
        <f t="shared" si="77"/>
        <v>11.223750000000001</v>
      </c>
      <c r="AS75" s="1">
        <f t="shared" si="78"/>
        <v>0.18</v>
      </c>
      <c r="AT75" s="1">
        <f t="shared" si="79"/>
        <v>221250</v>
      </c>
      <c r="AU75" s="1">
        <f t="shared" si="80"/>
        <v>46434170.868056878</v>
      </c>
    </row>
    <row r="76" spans="1:48" x14ac:dyDescent="0.15">
      <c r="C76" s="7">
        <v>3</v>
      </c>
      <c r="D76" s="7">
        <f t="shared" si="81"/>
        <v>7.9215718600290996</v>
      </c>
      <c r="E76" s="10">
        <f t="shared" si="82"/>
        <v>2.5019567954250701</v>
      </c>
      <c r="F76" s="7" t="s">
        <v>83</v>
      </c>
      <c r="G76" s="1">
        <v>4</v>
      </c>
      <c r="H76" s="9">
        <f t="shared" si="63"/>
        <v>7.9215718600290996</v>
      </c>
      <c r="I76" s="9">
        <f t="shared" si="64"/>
        <v>281.07157186002905</v>
      </c>
      <c r="J76" s="9">
        <f t="shared" si="65"/>
        <v>4.7589943422266599E-2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0.43283572835310458</v>
      </c>
      <c r="P76" s="9">
        <f t="shared" si="68"/>
        <v>2.0598627823459802E-2</v>
      </c>
      <c r="Q76" s="12">
        <f t="shared" si="69"/>
        <v>3.7077530082227643E-3</v>
      </c>
      <c r="R76" s="9">
        <f t="shared" si="70"/>
        <v>2.0202749999999998E-2</v>
      </c>
      <c r="S76" s="13">
        <f t="shared" si="71"/>
        <v>0.18352714398895026</v>
      </c>
      <c r="T76" s="2">
        <f t="shared" si="72"/>
        <v>0.01</v>
      </c>
      <c r="U76" s="14">
        <f t="shared" si="73"/>
        <v>1.8352714398895027E-3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1.6635271439889503E-2</v>
      </c>
      <c r="AR76" s="9">
        <f t="shared" si="77"/>
        <v>11.223750000000001</v>
      </c>
      <c r="AS76" s="1">
        <f t="shared" si="78"/>
        <v>0.18</v>
      </c>
      <c r="AT76" s="1">
        <f t="shared" si="79"/>
        <v>221250</v>
      </c>
      <c r="AU76" s="1">
        <f t="shared" si="80"/>
        <v>49819396.631814234</v>
      </c>
    </row>
    <row r="77" spans="1:48" x14ac:dyDescent="0.15">
      <c r="C77" s="7">
        <v>4</v>
      </c>
      <c r="D77" s="7">
        <f t="shared" si="81"/>
        <v>10.6201752442529</v>
      </c>
      <c r="E77" s="10">
        <f t="shared" si="82"/>
        <v>7.9215718600290996</v>
      </c>
      <c r="F77" s="7" t="s">
        <v>83</v>
      </c>
      <c r="G77" s="1">
        <v>5</v>
      </c>
      <c r="H77" s="9">
        <f t="shared" si="63"/>
        <v>10.6201752442529</v>
      </c>
      <c r="I77" s="9">
        <f t="shared" si="64"/>
        <v>283.77017524425287</v>
      </c>
      <c r="J77" s="9">
        <f t="shared" si="65"/>
        <v>6.6158775397078207E-2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0.39162524550316258</v>
      </c>
      <c r="O77" s="9">
        <f t="shared" si="83"/>
        <v>0.13284935502648221</v>
      </c>
      <c r="P77" s="9">
        <f t="shared" si="68"/>
        <v>8.7891506408437382E-3</v>
      </c>
      <c r="Q77" s="12">
        <f t="shared" si="69"/>
        <v>1.5820471153518729E-3</v>
      </c>
      <c r="R77" s="9">
        <f t="shared" si="70"/>
        <v>2.0202749999999998E-2</v>
      </c>
      <c r="S77" s="13">
        <f t="shared" si="71"/>
        <v>7.830850331523545E-2</v>
      </c>
      <c r="T77" s="2">
        <f t="shared" si="72"/>
        <v>0.01</v>
      </c>
      <c r="U77" s="14">
        <f t="shared" si="73"/>
        <v>7.8308503315235455E-4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1.5583085033152356E-2</v>
      </c>
      <c r="AR77" s="9">
        <f t="shared" si="77"/>
        <v>11.223750000000001</v>
      </c>
      <c r="AS77" s="1">
        <f t="shared" si="78"/>
        <v>0.18</v>
      </c>
      <c r="AT77" s="1">
        <f t="shared" si="79"/>
        <v>221250</v>
      </c>
      <c r="AU77" s="1">
        <f t="shared" si="80"/>
        <v>46668303.358869746</v>
      </c>
    </row>
    <row r="78" spans="1:48" x14ac:dyDescent="0.15">
      <c r="C78" s="7">
        <v>5</v>
      </c>
      <c r="D78" s="7">
        <f t="shared" si="81"/>
        <v>16.153377021777398</v>
      </c>
      <c r="E78" s="10">
        <f t="shared" si="82"/>
        <v>10.6201752442529</v>
      </c>
      <c r="F78" s="7" t="s">
        <v>85</v>
      </c>
      <c r="G78" s="1">
        <v>6</v>
      </c>
      <c r="H78" s="9">
        <f t="shared" si="63"/>
        <v>16.153377021777398</v>
      </c>
      <c r="I78" s="9">
        <f t="shared" si="64"/>
        <v>289.30337702177735</v>
      </c>
      <c r="J78" s="9">
        <f t="shared" si="65"/>
        <v>0.12752489842685155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0.23629770438563846</v>
      </c>
      <c r="P78" s="9">
        <f t="shared" si="68"/>
        <v>3.0133840750276739E-2</v>
      </c>
      <c r="Q78" s="12">
        <f t="shared" si="69"/>
        <v>5.4240913350498124E-3</v>
      </c>
      <c r="R78" s="9">
        <f t="shared" si="70"/>
        <v>2.0202749999999998E-2</v>
      </c>
      <c r="S78" s="13">
        <f t="shared" si="71"/>
        <v>0.26848282214301583</v>
      </c>
      <c r="T78" s="2">
        <f t="shared" si="72"/>
        <v>0.01</v>
      </c>
      <c r="U78" s="14">
        <f t="shared" si="73"/>
        <v>2.6848282214301583E-3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1.748482822143016E-2</v>
      </c>
      <c r="AR78" s="9">
        <f t="shared" si="77"/>
        <v>11.223750000000001</v>
      </c>
      <c r="AS78" s="1">
        <f t="shared" si="78"/>
        <v>0.18</v>
      </c>
      <c r="AT78" s="1">
        <f t="shared" si="79"/>
        <v>221250</v>
      </c>
      <c r="AU78" s="1">
        <f t="shared" si="80"/>
        <v>52363653.659044482</v>
      </c>
    </row>
    <row r="79" spans="1:48" x14ac:dyDescent="0.15">
      <c r="C79" s="7">
        <v>6</v>
      </c>
      <c r="D79" s="7">
        <f t="shared" si="81"/>
        <v>21.787667377915</v>
      </c>
      <c r="E79" s="10">
        <f t="shared" si="82"/>
        <v>16.153377021777398</v>
      </c>
      <c r="F79" s="7" t="s">
        <v>83</v>
      </c>
      <c r="G79" s="1">
        <v>7</v>
      </c>
      <c r="H79" s="9">
        <f t="shared" si="63"/>
        <v>21.787667377915</v>
      </c>
      <c r="I79" s="9">
        <f t="shared" si="64"/>
        <v>294.93766737791498</v>
      </c>
      <c r="J79" s="9">
        <f t="shared" si="65"/>
        <v>0.24256089912651915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0.3184013636353617</v>
      </c>
      <c r="P79" s="9">
        <f t="shared" si="68"/>
        <v>7.723172104650311E-2</v>
      </c>
      <c r="Q79" s="12">
        <f t="shared" si="69"/>
        <v>1.390170978837056E-2</v>
      </c>
      <c r="R79" s="9">
        <f t="shared" si="70"/>
        <v>2.0202749999999998E-2</v>
      </c>
      <c r="S79" s="13">
        <f t="shared" si="71"/>
        <v>0.68810977655866457</v>
      </c>
      <c r="T79" s="2">
        <f t="shared" si="72"/>
        <v>0.01</v>
      </c>
      <c r="U79" s="14">
        <f t="shared" si="73"/>
        <v>6.8810977655866454E-3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3.3981097765586644E-2</v>
      </c>
      <c r="AR79" s="9">
        <f t="shared" si="77"/>
        <v>11.223750000000001</v>
      </c>
      <c r="AS79" s="1">
        <f t="shared" si="78"/>
        <v>0.18</v>
      </c>
      <c r="AT79" s="1">
        <f t="shared" si="79"/>
        <v>221250</v>
      </c>
      <c r="AU79" s="1">
        <f t="shared" si="80"/>
        <v>101766766.69722332</v>
      </c>
    </row>
    <row r="80" spans="1:48" x14ac:dyDescent="0.15">
      <c r="C80" s="7">
        <v>7</v>
      </c>
      <c r="D80" s="7">
        <f t="shared" si="81"/>
        <v>24.6457607329728</v>
      </c>
      <c r="E80" s="10">
        <f t="shared" si="82"/>
        <v>21.787667377915</v>
      </c>
      <c r="F80" s="7" t="s">
        <v>83</v>
      </c>
      <c r="G80" s="1">
        <v>8</v>
      </c>
      <c r="H80" s="9">
        <f t="shared" si="63"/>
        <v>24.6457607329728</v>
      </c>
      <c r="I80" s="9">
        <f t="shared" si="64"/>
        <v>297.79576073297278</v>
      </c>
      <c r="J80" s="9">
        <f t="shared" si="65"/>
        <v>0.33298428705144922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0.35340714258885858</v>
      </c>
      <c r="P80" s="9">
        <f t="shared" si="68"/>
        <v>0.11767902541384093</v>
      </c>
      <c r="Q80" s="12">
        <f t="shared" si="69"/>
        <v>2.1182224574491367E-2</v>
      </c>
      <c r="R80" s="9">
        <f t="shared" si="70"/>
        <v>2.0202749999999998E-2</v>
      </c>
      <c r="S80" s="13">
        <f t="shared" si="71"/>
        <v>1.0484822400164022</v>
      </c>
      <c r="T80" s="2">
        <f t="shared" si="72"/>
        <v>0.01</v>
      </c>
      <c r="U80" s="14">
        <f t="shared" si="73"/>
        <v>1.0484822400164023E-2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3.7584822400164024E-2</v>
      </c>
      <c r="AR80" s="9">
        <f t="shared" si="77"/>
        <v>11.223750000000001</v>
      </c>
      <c r="AS80" s="1">
        <f t="shared" si="78"/>
        <v>0.18</v>
      </c>
      <c r="AT80" s="1">
        <f t="shared" si="79"/>
        <v>221250</v>
      </c>
      <c r="AU80" s="1">
        <f t="shared" si="80"/>
        <v>112559219.80329917</v>
      </c>
    </row>
    <row r="81" spans="1:48" x14ac:dyDescent="0.15">
      <c r="C81" s="7">
        <v>8</v>
      </c>
      <c r="D81" s="7">
        <f t="shared" si="81"/>
        <v>23.682572139462401</v>
      </c>
      <c r="E81" s="10">
        <f t="shared" si="82"/>
        <v>24.6457607329728</v>
      </c>
      <c r="F81" s="7" t="s">
        <v>83</v>
      </c>
      <c r="G81" s="1">
        <v>9</v>
      </c>
      <c r="H81" s="9">
        <f t="shared" si="63"/>
        <v>23.682572139462401</v>
      </c>
      <c r="I81" s="9">
        <f t="shared" si="64"/>
        <v>296.8325721394624</v>
      </c>
      <c r="J81" s="9">
        <f t="shared" si="65"/>
        <v>0.29946567009706709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0.34796561717501762</v>
      </c>
      <c r="P81" s="9">
        <f t="shared" si="68"/>
        <v>0.10420375671805616</v>
      </c>
      <c r="Q81" s="12">
        <f t="shared" si="69"/>
        <v>1.875667620925011E-2</v>
      </c>
      <c r="R81" s="9">
        <f t="shared" si="70"/>
        <v>2.0202749999999998E-2</v>
      </c>
      <c r="S81" s="13">
        <f t="shared" si="71"/>
        <v>0.92842193311554677</v>
      </c>
      <c r="T81" s="2">
        <f t="shared" si="72"/>
        <v>0.01</v>
      </c>
      <c r="U81" s="14">
        <f t="shared" si="73"/>
        <v>9.2842193311554674E-3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3.6384219331155467E-2</v>
      </c>
      <c r="AR81" s="9">
        <f t="shared" si="77"/>
        <v>11.223750000000001</v>
      </c>
      <c r="AS81" s="1">
        <f t="shared" si="78"/>
        <v>0.18</v>
      </c>
      <c r="AT81" s="1">
        <f t="shared" si="79"/>
        <v>221250</v>
      </c>
      <c r="AU81" s="1">
        <f t="shared" si="80"/>
        <v>108963647.54537465</v>
      </c>
    </row>
    <row r="82" spans="1:48" x14ac:dyDescent="0.15">
      <c r="C82" s="7">
        <v>9</v>
      </c>
      <c r="D82" s="7">
        <f t="shared" si="81"/>
        <v>19.117847328797399</v>
      </c>
      <c r="E82" s="10">
        <f t="shared" si="82"/>
        <v>23.682572139462401</v>
      </c>
      <c r="F82" s="7" t="s">
        <v>83</v>
      </c>
      <c r="G82" s="1">
        <v>10</v>
      </c>
      <c r="H82" s="9">
        <f t="shared" si="63"/>
        <v>19.117847328797399</v>
      </c>
      <c r="I82" s="9">
        <f t="shared" si="64"/>
        <v>292.26784732879736</v>
      </c>
      <c r="J82" s="9">
        <f t="shared" si="65"/>
        <v>0.17941184341850663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0.35599936045696146</v>
      </c>
      <c r="P82" s="9">
        <f t="shared" si="68"/>
        <v>6.3870501515392877E-2</v>
      </c>
      <c r="Q82" s="12">
        <f t="shared" si="69"/>
        <v>1.1496690272770718E-2</v>
      </c>
      <c r="R82" s="9">
        <f t="shared" si="70"/>
        <v>2.0202749999999998E-2</v>
      </c>
      <c r="S82" s="13">
        <f t="shared" si="71"/>
        <v>0.56906561100695296</v>
      </c>
      <c r="T82" s="2">
        <f t="shared" si="72"/>
        <v>0.01</v>
      </c>
      <c r="U82" s="14">
        <f t="shared" si="73"/>
        <v>5.6906561100695295E-3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3.2790656110069531E-2</v>
      </c>
      <c r="AR82" s="9">
        <f t="shared" si="77"/>
        <v>11.223750000000001</v>
      </c>
      <c r="AS82" s="1">
        <f t="shared" si="78"/>
        <v>0.18</v>
      </c>
      <c r="AT82" s="1">
        <f t="shared" si="79"/>
        <v>221250</v>
      </c>
      <c r="AU82" s="1">
        <f t="shared" si="80"/>
        <v>98201625.892786011</v>
      </c>
    </row>
    <row r="83" spans="1:48" x14ac:dyDescent="0.15">
      <c r="C83" s="7">
        <v>10</v>
      </c>
      <c r="D83" s="7">
        <f t="shared" si="81"/>
        <v>12.8547476582479</v>
      </c>
      <c r="E83" s="10">
        <f t="shared" si="82"/>
        <v>19.117847328797399</v>
      </c>
      <c r="F83" s="7" t="s">
        <v>83</v>
      </c>
      <c r="G83" s="1">
        <v>11</v>
      </c>
      <c r="H83" s="9">
        <f t="shared" si="63"/>
        <v>12.8547476582479</v>
      </c>
      <c r="I83" s="9">
        <f t="shared" si="64"/>
        <v>286.00474765824788</v>
      </c>
      <c r="J83" s="9">
        <f t="shared" si="65"/>
        <v>8.6499714736032615E-2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0.27752241599449012</v>
      </c>
      <c r="O83" s="9">
        <f t="shared" si="83"/>
        <v>0.12684394294707846</v>
      </c>
      <c r="P83" s="9">
        <f t="shared" si="68"/>
        <v>1.0971964880915883E-2</v>
      </c>
      <c r="Q83" s="12">
        <f t="shared" si="69"/>
        <v>1.9749536785648586E-3</v>
      </c>
      <c r="R83" s="9">
        <f t="shared" si="70"/>
        <v>2.0202749999999998E-2</v>
      </c>
      <c r="S83" s="13">
        <f t="shared" si="71"/>
        <v>9.7756675629053408E-2</v>
      </c>
      <c r="T83" s="2">
        <f t="shared" si="72"/>
        <v>0.01</v>
      </c>
      <c r="U83" s="14">
        <f t="shared" si="73"/>
        <v>9.7756675629053413E-4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1.5777566756290533E-2</v>
      </c>
      <c r="AR83" s="9">
        <f t="shared" si="77"/>
        <v>11.223750000000001</v>
      </c>
      <c r="AS83" s="1">
        <f t="shared" si="78"/>
        <v>0.18</v>
      </c>
      <c r="AT83" s="1">
        <f t="shared" si="79"/>
        <v>221250</v>
      </c>
      <c r="AU83" s="1">
        <f t="shared" si="80"/>
        <v>47250738.225512587</v>
      </c>
    </row>
    <row r="84" spans="1:48" x14ac:dyDescent="0.15">
      <c r="C84" s="7">
        <v>11</v>
      </c>
      <c r="D84" s="7">
        <f t="shared" si="81"/>
        <v>8.3816036256274504</v>
      </c>
      <c r="E84" s="10">
        <f t="shared" si="82"/>
        <v>12.8547476582479</v>
      </c>
      <c r="F84" s="7" t="s">
        <v>85</v>
      </c>
      <c r="G84" s="1">
        <v>12</v>
      </c>
      <c r="H84" s="9">
        <f t="shared" si="63"/>
        <v>8.3816036256274504</v>
      </c>
      <c r="I84" s="9">
        <f t="shared" si="64"/>
        <v>281.53160362562744</v>
      </c>
      <c r="J84" s="9">
        <f t="shared" si="65"/>
        <v>5.0361504354726867E-2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0.22810947806616255</v>
      </c>
      <c r="P84" s="9">
        <f t="shared" si="68"/>
        <v>1.1487936472983518E-2</v>
      </c>
      <c r="Q84" s="12">
        <f t="shared" si="69"/>
        <v>2.0678285651370329E-3</v>
      </c>
      <c r="R84" s="9">
        <f t="shared" si="70"/>
        <v>2.0202749999999998E-2</v>
      </c>
      <c r="S84" s="13">
        <f t="shared" si="71"/>
        <v>0.10235381644266414</v>
      </c>
      <c r="T84" s="2">
        <f t="shared" si="72"/>
        <v>0.01</v>
      </c>
      <c r="U84" s="14">
        <f t="shared" si="73"/>
        <v>1.0235381644266414E-3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1.5823538164426641E-2</v>
      </c>
      <c r="AR84" s="9">
        <f t="shared" si="77"/>
        <v>11.223750000000001</v>
      </c>
      <c r="AS84" s="1">
        <f t="shared" si="78"/>
        <v>0.18</v>
      </c>
      <c r="AT84" s="1">
        <f t="shared" si="79"/>
        <v>221250</v>
      </c>
      <c r="AU84" s="1">
        <f t="shared" si="80"/>
        <v>47388413.635495014</v>
      </c>
      <c r="AV84" s="1">
        <f>SUM(AU73:AU84)</f>
        <v>802250845.06603134</v>
      </c>
    </row>
    <row r="85" spans="1:48" x14ac:dyDescent="0.15">
      <c r="C85" s="7">
        <v>12</v>
      </c>
      <c r="D85" s="7">
        <f t="shared" si="81"/>
        <v>5.36586217802056</v>
      </c>
      <c r="E85" s="10">
        <f t="shared" si="82"/>
        <v>8.3816036256274504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3.6280716228875698</v>
      </c>
      <c r="E89" s="7"/>
      <c r="F89" s="7"/>
      <c r="G89" s="1">
        <v>1</v>
      </c>
      <c r="H89" s="9">
        <f t="shared" ref="H89:H100" si="84">E90</f>
        <v>3.6280716228875698</v>
      </c>
      <c r="I89" s="9">
        <f t="shared" ref="I89:I100" si="85">H89+273.15</f>
        <v>276.77807162288752</v>
      </c>
      <c r="J89" s="9">
        <f t="shared" ref="J89:J100" si="86">EXP(($C$15*(I89-$C$13))/($C$16*I89*$C$13))</f>
        <v>2.7805809851688339E-2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6.6621364871414984E-2</v>
      </c>
      <c r="Q89" s="12">
        <f t="shared" ref="Q89:Q100" si="90">P89*$B$91</f>
        <v>3.1978255138279191E-2</v>
      </c>
      <c r="R89" s="9">
        <f t="shared" ref="R89:R100" si="91">L89*$B$91</f>
        <v>1.1500565999999999</v>
      </c>
      <c r="S89" s="13">
        <f t="shared" ref="S89:S100" si="92">Q89/R89</f>
        <v>2.7805809851688339E-2</v>
      </c>
      <c r="T89" s="2">
        <f t="shared" ref="T89:T100" si="93">$B$90/100</f>
        <v>0.31</v>
      </c>
      <c r="U89" s="14">
        <f t="shared" ref="U89:U100" si="94">S89*T89</f>
        <v>8.6198010540233846E-3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7.7464428018973935E-2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6442666.666666667</v>
      </c>
      <c r="AN89" s="1">
        <f t="shared" ref="AN89:AN100" si="99">AM89*10000*AK89*AJ89</f>
        <v>38573075220.000946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2.1287786029544602</v>
      </c>
      <c r="E90" s="10">
        <f t="shared" ref="E90:E101" si="101">D89</f>
        <v>3.6280716228875698</v>
      </c>
      <c r="F90" s="7" t="s">
        <v>83</v>
      </c>
      <c r="G90" s="1">
        <v>2</v>
      </c>
      <c r="H90" s="9">
        <f t="shared" si="84"/>
        <v>2.1287786029544602</v>
      </c>
      <c r="I90" s="9">
        <f t="shared" si="85"/>
        <v>275.27877860295445</v>
      </c>
      <c r="J90" s="9">
        <f t="shared" si="86"/>
        <v>2.2957483046662775E-2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4.7252811351285846</v>
      </c>
      <c r="P90" s="9">
        <f t="shared" si="89"/>
        <v>0.10848056155042991</v>
      </c>
      <c r="Q90" s="12">
        <f t="shared" si="90"/>
        <v>5.2070669544206354E-2</v>
      </c>
      <c r="R90" s="9">
        <f t="shared" si="91"/>
        <v>1.1500565999999999</v>
      </c>
      <c r="S90" s="13">
        <f t="shared" si="92"/>
        <v>4.5276614685056685E-2</v>
      </c>
      <c r="T90" s="2">
        <f t="shared" si="93"/>
        <v>0.31</v>
      </c>
      <c r="U90" s="14">
        <f t="shared" si="94"/>
        <v>1.4035750552367571E-2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7.9206197377641424E-2</v>
      </c>
      <c r="AK90" s="9">
        <f t="shared" si="96"/>
        <v>7.7288749999999995</v>
      </c>
      <c r="AL90" s="1">
        <f t="shared" si="97"/>
        <v>0.48</v>
      </c>
      <c r="AM90" s="17">
        <f t="shared" si="98"/>
        <v>6442666.666666667</v>
      </c>
      <c r="AN90" s="1">
        <f t="shared" si="99"/>
        <v>39440381701.258614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2.5019567954250701</v>
      </c>
      <c r="E91" s="10">
        <f t="shared" si="101"/>
        <v>2.1287786029544602</v>
      </c>
      <c r="F91" s="7" t="s">
        <v>83</v>
      </c>
      <c r="G91" s="1">
        <v>3</v>
      </c>
      <c r="H91" s="9">
        <f t="shared" si="84"/>
        <v>2.5019567954250701</v>
      </c>
      <c r="I91" s="9">
        <f t="shared" si="85"/>
        <v>275.65195679542506</v>
      </c>
      <c r="J91" s="9">
        <f t="shared" si="86"/>
        <v>2.4083544358866393E-2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7.0127518235781539</v>
      </c>
      <c r="P91" s="9">
        <f t="shared" si="89"/>
        <v>0.16889191962086567</v>
      </c>
      <c r="Q91" s="12">
        <f t="shared" si="90"/>
        <v>8.1068121418015518E-2</v>
      </c>
      <c r="R91" s="9">
        <f t="shared" si="91"/>
        <v>1.1500565999999999</v>
      </c>
      <c r="S91" s="13">
        <f t="shared" si="92"/>
        <v>7.049054926341497E-2</v>
      </c>
      <c r="T91" s="2">
        <f t="shared" si="93"/>
        <v>0.31</v>
      </c>
      <c r="U91" s="14">
        <f t="shared" si="94"/>
        <v>2.1852070271658641E-2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8.1719925799365434E-2</v>
      </c>
      <c r="AK91" s="9">
        <f t="shared" si="96"/>
        <v>7.7288749999999995</v>
      </c>
      <c r="AL91" s="1">
        <f t="shared" si="97"/>
        <v>0.48</v>
      </c>
      <c r="AM91" s="17">
        <f t="shared" si="98"/>
        <v>6442666.666666667</v>
      </c>
      <c r="AN91" s="1">
        <f t="shared" si="99"/>
        <v>40692081842.516541</v>
      </c>
    </row>
    <row r="92" spans="1:48" x14ac:dyDescent="0.15">
      <c r="C92" s="7">
        <v>3</v>
      </c>
      <c r="D92" s="7">
        <f t="shared" si="100"/>
        <v>7.9215718600290996</v>
      </c>
      <c r="E92" s="10">
        <f t="shared" si="101"/>
        <v>2.5019567954250701</v>
      </c>
      <c r="F92" s="7" t="s">
        <v>83</v>
      </c>
      <c r="G92" s="1">
        <v>4</v>
      </c>
      <c r="H92" s="9">
        <f t="shared" si="84"/>
        <v>7.9215718600290996</v>
      </c>
      <c r="I92" s="9">
        <f t="shared" si="85"/>
        <v>281.07157186002905</v>
      </c>
      <c r="J92" s="9">
        <f t="shared" si="86"/>
        <v>4.7589943422266599E-2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9.2398111539572891</v>
      </c>
      <c r="P92" s="9">
        <f t="shared" si="89"/>
        <v>0.43972209004925522</v>
      </c>
      <c r="Q92" s="12">
        <f t="shared" si="90"/>
        <v>0.21106660322364248</v>
      </c>
      <c r="R92" s="9">
        <f t="shared" si="91"/>
        <v>1.1500565999999999</v>
      </c>
      <c r="S92" s="13">
        <f t="shared" si="92"/>
        <v>0.1835271439889502</v>
      </c>
      <c r="T92" s="2">
        <f t="shared" si="93"/>
        <v>0.31</v>
      </c>
      <c r="U92" s="14">
        <f t="shared" si="94"/>
        <v>5.689341463657456E-2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9.2989222147122394E-2</v>
      </c>
      <c r="AK92" s="9">
        <f t="shared" si="96"/>
        <v>7.7288749999999995</v>
      </c>
      <c r="AL92" s="1">
        <f t="shared" si="97"/>
        <v>0.48</v>
      </c>
      <c r="AM92" s="17">
        <f t="shared" si="98"/>
        <v>6442666.666666667</v>
      </c>
      <c r="AN92" s="1">
        <f t="shared" si="99"/>
        <v>46303578975.007324</v>
      </c>
    </row>
    <row r="93" spans="1:48" x14ac:dyDescent="0.15">
      <c r="C93" s="7">
        <v>4</v>
      </c>
      <c r="D93" s="7">
        <f t="shared" si="100"/>
        <v>10.6201752442529</v>
      </c>
      <c r="E93" s="10">
        <f t="shared" si="101"/>
        <v>7.9215718600290996</v>
      </c>
      <c r="F93" s="7" t="s">
        <v>83</v>
      </c>
      <c r="G93" s="1">
        <v>5</v>
      </c>
      <c r="H93" s="9">
        <f t="shared" si="84"/>
        <v>10.6201752442529</v>
      </c>
      <c r="I93" s="9">
        <f t="shared" si="85"/>
        <v>283.77017524425287</v>
      </c>
      <c r="J93" s="9">
        <f t="shared" si="86"/>
        <v>6.6158775397078207E-2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8.360084610712633</v>
      </c>
      <c r="O93" s="9">
        <f t="shared" si="102"/>
        <v>2.8359557031954008</v>
      </c>
      <c r="P93" s="9">
        <f t="shared" si="89"/>
        <v>0.18762335640376751</v>
      </c>
      <c r="Q93" s="12">
        <f t="shared" si="90"/>
        <v>9.0059211073808404E-2</v>
      </c>
      <c r="R93" s="9">
        <f t="shared" si="91"/>
        <v>1.1500565999999999</v>
      </c>
      <c r="S93" s="13">
        <f t="shared" si="92"/>
        <v>7.830850331523545E-2</v>
      </c>
      <c r="T93" s="2">
        <f t="shared" si="93"/>
        <v>0.31</v>
      </c>
      <c r="U93" s="14">
        <f t="shared" si="94"/>
        <v>2.427563602772299E-2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8.2499344546515724E-2</v>
      </c>
      <c r="AK93" s="9">
        <f t="shared" si="96"/>
        <v>7.7288749999999995</v>
      </c>
      <c r="AL93" s="1">
        <f t="shared" si="97"/>
        <v>0.48</v>
      </c>
      <c r="AM93" s="17">
        <f t="shared" si="98"/>
        <v>6442666.666666667</v>
      </c>
      <c r="AN93" s="1">
        <f t="shared" si="99"/>
        <v>41080190019.786537</v>
      </c>
    </row>
    <row r="94" spans="1:48" x14ac:dyDescent="0.15">
      <c r="C94" s="7">
        <v>5</v>
      </c>
      <c r="D94" s="7">
        <f t="shared" si="100"/>
        <v>16.153377021777398</v>
      </c>
      <c r="E94" s="10">
        <f t="shared" si="101"/>
        <v>10.6201752442529</v>
      </c>
      <c r="F94" s="7" t="s">
        <v>85</v>
      </c>
      <c r="G94" s="1">
        <v>6</v>
      </c>
      <c r="H94" s="9">
        <f t="shared" si="84"/>
        <v>16.153377021777398</v>
      </c>
      <c r="I94" s="9">
        <f t="shared" si="85"/>
        <v>289.30337702177735</v>
      </c>
      <c r="J94" s="9">
        <f t="shared" si="86"/>
        <v>0.12752489842685155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5.0442835967916331</v>
      </c>
      <c r="P94" s="9">
        <f t="shared" si="89"/>
        <v>0.64327175331708641</v>
      </c>
      <c r="Q94" s="12">
        <f t="shared" si="90"/>
        <v>0.30877044159220146</v>
      </c>
      <c r="R94" s="9">
        <f t="shared" si="91"/>
        <v>1.1500565999999999</v>
      </c>
      <c r="S94" s="13">
        <f t="shared" si="92"/>
        <v>0.26848282214301583</v>
      </c>
      <c r="T94" s="2">
        <f t="shared" si="93"/>
        <v>0.31</v>
      </c>
      <c r="U94" s="14">
        <f t="shared" si="94"/>
        <v>8.3229674864334913E-2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0.1126791134363701</v>
      </c>
      <c r="AK94" s="9">
        <f t="shared" si="96"/>
        <v>7.7288749999999995</v>
      </c>
      <c r="AL94" s="1">
        <f t="shared" si="97"/>
        <v>0.48</v>
      </c>
      <c r="AM94" s="17">
        <f t="shared" si="98"/>
        <v>6442666.666666667</v>
      </c>
      <c r="AN94" s="1">
        <f t="shared" si="99"/>
        <v>56108074757.094086</v>
      </c>
    </row>
    <row r="95" spans="1:48" x14ac:dyDescent="0.15">
      <c r="C95" s="7">
        <v>6</v>
      </c>
      <c r="D95" s="7">
        <f t="shared" si="100"/>
        <v>21.787667377915</v>
      </c>
      <c r="E95" s="10">
        <f t="shared" si="101"/>
        <v>16.153377021777398</v>
      </c>
      <c r="F95" s="7" t="s">
        <v>83</v>
      </c>
      <c r="G95" s="1">
        <v>7</v>
      </c>
      <c r="H95" s="9">
        <f t="shared" si="84"/>
        <v>21.787667377915</v>
      </c>
      <c r="I95" s="9">
        <f t="shared" si="85"/>
        <v>294.93766737791498</v>
      </c>
      <c r="J95" s="9">
        <f t="shared" si="86"/>
        <v>0.24256089912651915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6.7969630934745462</v>
      </c>
      <c r="P95" s="9">
        <f t="shared" si="89"/>
        <v>1.6486774792829531</v>
      </c>
      <c r="Q95" s="12">
        <f t="shared" si="90"/>
        <v>0.7913651900558174</v>
      </c>
      <c r="R95" s="9">
        <f t="shared" si="91"/>
        <v>1.1500565999999999</v>
      </c>
      <c r="S95" s="13">
        <f t="shared" si="92"/>
        <v>0.68810977655866457</v>
      </c>
      <c r="T95" s="2">
        <f t="shared" si="93"/>
        <v>0.31</v>
      </c>
      <c r="U95" s="14">
        <f t="shared" si="94"/>
        <v>0.21331403073318603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0.17083424228379263</v>
      </c>
      <c r="AK95" s="9">
        <f t="shared" si="96"/>
        <v>7.7288749999999995</v>
      </c>
      <c r="AL95" s="1">
        <f t="shared" si="97"/>
        <v>0.48</v>
      </c>
      <c r="AM95" s="17">
        <f t="shared" si="98"/>
        <v>6442666.666666667</v>
      </c>
      <c r="AN95" s="1">
        <f t="shared" si="99"/>
        <v>85066168385.708069</v>
      </c>
    </row>
    <row r="96" spans="1:48" x14ac:dyDescent="0.15">
      <c r="C96" s="7">
        <v>7</v>
      </c>
      <c r="D96" s="7">
        <f t="shared" si="100"/>
        <v>24.6457607329728</v>
      </c>
      <c r="E96" s="10">
        <f t="shared" si="101"/>
        <v>21.787667377915</v>
      </c>
      <c r="F96" s="7" t="s">
        <v>83</v>
      </c>
      <c r="G96" s="1">
        <v>8</v>
      </c>
      <c r="H96" s="9">
        <f t="shared" si="84"/>
        <v>24.6457607329728</v>
      </c>
      <c r="I96" s="9">
        <f t="shared" si="85"/>
        <v>297.79576073297278</v>
      </c>
      <c r="J96" s="9">
        <f t="shared" si="86"/>
        <v>0.33298428705144922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7.5442368641915936</v>
      </c>
      <c r="P96" s="9">
        <f t="shared" si="89"/>
        <v>2.5121123335700988</v>
      </c>
      <c r="Q96" s="12">
        <f t="shared" si="90"/>
        <v>1.2058139201136473</v>
      </c>
      <c r="R96" s="9">
        <f t="shared" si="91"/>
        <v>1.1500565999999999</v>
      </c>
      <c r="S96" s="13">
        <f t="shared" si="92"/>
        <v>1.0484822400164022</v>
      </c>
      <c r="T96" s="2">
        <f t="shared" si="93"/>
        <v>0.31</v>
      </c>
      <c r="U96" s="14">
        <f t="shared" si="94"/>
        <v>0.32502949440508466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0.20676193540067525</v>
      </c>
      <c r="AK96" s="9">
        <f t="shared" si="96"/>
        <v>7.7288749999999995</v>
      </c>
      <c r="AL96" s="1">
        <f t="shared" si="97"/>
        <v>0.48</v>
      </c>
      <c r="AM96" s="17">
        <f t="shared" si="98"/>
        <v>6442666.666666667</v>
      </c>
      <c r="AN96" s="1">
        <f t="shared" si="99"/>
        <v>102956207007.5537</v>
      </c>
    </row>
    <row r="97" spans="1:50" x14ac:dyDescent="0.15">
      <c r="C97" s="7">
        <v>8</v>
      </c>
      <c r="D97" s="7">
        <f t="shared" si="100"/>
        <v>23.682572139462401</v>
      </c>
      <c r="E97" s="10">
        <f t="shared" si="101"/>
        <v>24.6457607329728</v>
      </c>
      <c r="F97" s="7" t="s">
        <v>83</v>
      </c>
      <c r="G97" s="1">
        <v>9</v>
      </c>
      <c r="H97" s="9">
        <f t="shared" si="84"/>
        <v>23.682572139462401</v>
      </c>
      <c r="I97" s="9">
        <f t="shared" si="85"/>
        <v>296.8325721394624</v>
      </c>
      <c r="J97" s="9">
        <f t="shared" si="86"/>
        <v>0.29946567009706709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7.4280757806214952</v>
      </c>
      <c r="P97" s="9">
        <f t="shared" si="89"/>
        <v>2.224453691175611</v>
      </c>
      <c r="Q97" s="12">
        <f t="shared" si="90"/>
        <v>1.0677377717642933</v>
      </c>
      <c r="R97" s="9">
        <f t="shared" si="91"/>
        <v>1.1500565999999999</v>
      </c>
      <c r="S97" s="13">
        <f t="shared" si="92"/>
        <v>0.92842193311554699</v>
      </c>
      <c r="T97" s="2">
        <f t="shared" si="93"/>
        <v>0.31</v>
      </c>
      <c r="U97" s="14">
        <f t="shared" si="94"/>
        <v>0.28781079926581954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0.19479240304388759</v>
      </c>
      <c r="AK97" s="9">
        <f t="shared" si="96"/>
        <v>7.7288749999999995</v>
      </c>
      <c r="AL97" s="1">
        <f t="shared" si="97"/>
        <v>0.48</v>
      </c>
      <c r="AM97" s="17">
        <f t="shared" si="98"/>
        <v>6442666.666666667</v>
      </c>
      <c r="AN97" s="1">
        <f t="shared" si="99"/>
        <v>96996030398.058594</v>
      </c>
    </row>
    <row r="98" spans="1:50" x14ac:dyDescent="0.15">
      <c r="C98" s="7">
        <v>9</v>
      </c>
      <c r="D98" s="7">
        <f t="shared" si="100"/>
        <v>19.117847328797399</v>
      </c>
      <c r="E98" s="10">
        <f t="shared" si="101"/>
        <v>23.682572139462401</v>
      </c>
      <c r="F98" s="7" t="s">
        <v>83</v>
      </c>
      <c r="G98" s="1">
        <v>10</v>
      </c>
      <c r="H98" s="9">
        <f t="shared" si="84"/>
        <v>19.117847328797399</v>
      </c>
      <c r="I98" s="9">
        <f t="shared" si="85"/>
        <v>292.26784732879736</v>
      </c>
      <c r="J98" s="9">
        <f t="shared" si="86"/>
        <v>0.17941184341850663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7.5995733394458842</v>
      </c>
      <c r="P98" s="9">
        <f t="shared" si="89"/>
        <v>1.3634534620241225</v>
      </c>
      <c r="Q98" s="12">
        <f t="shared" si="90"/>
        <v>0.65445766177157882</v>
      </c>
      <c r="R98" s="9">
        <f t="shared" si="91"/>
        <v>1.1500565999999999</v>
      </c>
      <c r="S98" s="13">
        <f t="shared" si="92"/>
        <v>0.56906561100695296</v>
      </c>
      <c r="T98" s="2">
        <f t="shared" si="93"/>
        <v>0.31</v>
      </c>
      <c r="U98" s="14">
        <f t="shared" si="94"/>
        <v>0.17641033941215542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0.15896601515494921</v>
      </c>
      <c r="AK98" s="9">
        <f t="shared" si="96"/>
        <v>7.7288749999999995</v>
      </c>
      <c r="AL98" s="1">
        <f t="shared" si="97"/>
        <v>0.48</v>
      </c>
      <c r="AM98" s="17">
        <f t="shared" si="98"/>
        <v>6442666.666666667</v>
      </c>
      <c r="AN98" s="1">
        <f t="shared" si="99"/>
        <v>79156436274.127747</v>
      </c>
    </row>
    <row r="99" spans="1:50" x14ac:dyDescent="0.15">
      <c r="C99" s="7">
        <v>10</v>
      </c>
      <c r="D99" s="7">
        <f t="shared" si="100"/>
        <v>12.8547476582479</v>
      </c>
      <c r="E99" s="10">
        <f t="shared" si="101"/>
        <v>19.117847328797399</v>
      </c>
      <c r="F99" s="7" t="s">
        <v>83</v>
      </c>
      <c r="G99" s="1">
        <v>11</v>
      </c>
      <c r="H99" s="9">
        <f t="shared" si="84"/>
        <v>12.8547476582479</v>
      </c>
      <c r="I99" s="9">
        <f t="shared" si="85"/>
        <v>286.00474765824788</v>
      </c>
      <c r="J99" s="9">
        <f t="shared" si="86"/>
        <v>8.6499714736032615E-2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5.9243138835506741</v>
      </c>
      <c r="O99" s="9">
        <f t="shared" si="102"/>
        <v>2.7077572438710877</v>
      </c>
      <c r="P99" s="9">
        <f t="shared" si="89"/>
        <v>0.23422022916927498</v>
      </c>
      <c r="Q99" s="12">
        <f t="shared" si="90"/>
        <v>0.11242571000125198</v>
      </c>
      <c r="R99" s="9">
        <f t="shared" si="91"/>
        <v>1.1500565999999999</v>
      </c>
      <c r="S99" s="13">
        <f t="shared" si="92"/>
        <v>9.775667562905338E-2</v>
      </c>
      <c r="T99" s="2">
        <f t="shared" si="93"/>
        <v>0.31</v>
      </c>
      <c r="U99" s="14">
        <f t="shared" si="94"/>
        <v>3.0304569445006549E-2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8.4438249533514129E-2</v>
      </c>
      <c r="AK99" s="9">
        <f t="shared" si="96"/>
        <v>7.7288749999999995</v>
      </c>
      <c r="AL99" s="1">
        <f t="shared" si="97"/>
        <v>0.48</v>
      </c>
      <c r="AM99" s="17">
        <f t="shared" si="98"/>
        <v>6442666.666666667</v>
      </c>
      <c r="AN99" s="1">
        <f t="shared" si="99"/>
        <v>42045659330.288719</v>
      </c>
    </row>
    <row r="100" spans="1:50" x14ac:dyDescent="0.15">
      <c r="C100" s="7">
        <v>11</v>
      </c>
      <c r="D100" s="7">
        <f t="shared" si="100"/>
        <v>8.3816036256274504</v>
      </c>
      <c r="E100" s="10">
        <f t="shared" si="101"/>
        <v>12.8547476582479</v>
      </c>
      <c r="F100" s="7" t="s">
        <v>85</v>
      </c>
      <c r="G100" s="1">
        <v>12</v>
      </c>
      <c r="H100" s="9">
        <f t="shared" si="84"/>
        <v>8.3816036256274504</v>
      </c>
      <c r="I100" s="9">
        <f t="shared" si="85"/>
        <v>281.53160362562744</v>
      </c>
      <c r="J100" s="9">
        <f t="shared" si="86"/>
        <v>5.0361504354726867E-2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4.8694882647018121</v>
      </c>
      <c r="P100" s="9">
        <f t="shared" si="89"/>
        <v>0.24523475444807169</v>
      </c>
      <c r="Q100" s="12">
        <f t="shared" si="90"/>
        <v>0.11771268213507441</v>
      </c>
      <c r="R100" s="9">
        <f t="shared" si="91"/>
        <v>1.1500565999999999</v>
      </c>
      <c r="S100" s="13">
        <f t="shared" si="92"/>
        <v>0.10235381644266414</v>
      </c>
      <c r="T100" s="2">
        <f t="shared" si="93"/>
        <v>0.31</v>
      </c>
      <c r="U100" s="14">
        <f t="shared" si="94"/>
        <v>3.1729683097225882E-2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8.4896566084067857E-2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6442666.666666667</v>
      </c>
      <c r="AN100" s="1">
        <f t="shared" si="99"/>
        <v>42273876064.487679</v>
      </c>
      <c r="AO100" s="1">
        <f>SUM(AN89:AN100)</f>
        <v>710691759975.88843</v>
      </c>
    </row>
    <row r="101" spans="1:50" x14ac:dyDescent="0.15">
      <c r="C101" s="7">
        <v>12</v>
      </c>
      <c r="D101" s="7">
        <f t="shared" si="100"/>
        <v>5.36586217802056</v>
      </c>
      <c r="E101" s="10">
        <f t="shared" si="101"/>
        <v>8.3816036256274504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3.6280716228875698</v>
      </c>
      <c r="E105" s="7"/>
      <c r="F105" s="7"/>
      <c r="G105" s="1">
        <v>1</v>
      </c>
      <c r="H105" s="9">
        <f t="shared" ref="H105:H116" si="103">E106</f>
        <v>3.6280716228875698</v>
      </c>
      <c r="I105" s="9">
        <f t="shared" ref="I105:I116" si="104">H105+273.15</f>
        <v>276.77807162288752</v>
      </c>
      <c r="J105" s="9">
        <f t="shared" ref="J105:J116" si="105">EXP(($C$15*(I105-$C$13))/($C$16*I105*$C$13))</f>
        <v>2.7805809851688339E-2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1.8015111937687414E-2</v>
      </c>
      <c r="Q105" s="12">
        <f t="shared" ref="Q105:Q116" si="109">P105*$B$107</f>
        <v>5.4045335813062241E-3</v>
      </c>
      <c r="R105" s="9">
        <f t="shared" ref="R105:R116" si="110">L105*$B$107</f>
        <v>0.19436706250000002</v>
      </c>
      <c r="S105" s="13">
        <f t="shared" ref="S105:S116" si="111">Q105/R105</f>
        <v>2.7805809851688342E-2</v>
      </c>
      <c r="T105" s="2">
        <f t="shared" ref="T105:T116" si="112">$B$106/100</f>
        <v>0.01</v>
      </c>
      <c r="U105" s="14">
        <f t="shared" ref="U105:U116" si="113">S105*T105</f>
        <v>2.7805809851688343E-4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5.7680580985168834E-3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877304.41666666663</v>
      </c>
      <c r="AX105" s="1">
        <f t="shared" ref="AX105:AX116" si="120">AW105*10000*AV105*0.67*AU105*AT105</f>
        <v>658987862.65165186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2.1287786029544602</v>
      </c>
      <c r="E106" s="10">
        <f t="shared" ref="E106:E117" si="122">D105</f>
        <v>3.6280716228875698</v>
      </c>
      <c r="F106" s="7" t="s">
        <v>83</v>
      </c>
      <c r="G106" s="1">
        <v>2</v>
      </c>
      <c r="H106" s="9">
        <f t="shared" si="103"/>
        <v>2.1287786029544602</v>
      </c>
      <c r="I106" s="9">
        <f t="shared" si="104"/>
        <v>275.27877860295445</v>
      </c>
      <c r="J106" s="9">
        <f t="shared" si="105"/>
        <v>2.2957483046662775E-2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1.2777653047289794</v>
      </c>
      <c r="P106" s="9">
        <f t="shared" si="108"/>
        <v>2.9334275320929439E-2</v>
      </c>
      <c r="Q106" s="12">
        <f t="shared" si="109"/>
        <v>8.8002825962788314E-3</v>
      </c>
      <c r="R106" s="9">
        <f t="shared" si="110"/>
        <v>0.19436706250000002</v>
      </c>
      <c r="S106" s="13">
        <f t="shared" si="111"/>
        <v>4.5276614685056685E-2</v>
      </c>
      <c r="T106" s="2">
        <f t="shared" si="112"/>
        <v>0.01</v>
      </c>
      <c r="U106" s="14">
        <f t="shared" si="113"/>
        <v>4.5276614685056687E-4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5.9427661468505668E-3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877304.41666666663</v>
      </c>
      <c r="AX106" s="1">
        <f t="shared" si="120"/>
        <v>678947870.23012245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2.5019567954250701</v>
      </c>
      <c r="E107" s="10">
        <f t="shared" si="122"/>
        <v>2.1287786029544602</v>
      </c>
      <c r="F107" s="7" t="s">
        <v>83</v>
      </c>
      <c r="G107" s="1">
        <v>3</v>
      </c>
      <c r="H107" s="9">
        <f t="shared" si="103"/>
        <v>2.5019567954250701</v>
      </c>
      <c r="I107" s="9">
        <f t="shared" si="104"/>
        <v>275.65195679542506</v>
      </c>
      <c r="J107" s="9">
        <f t="shared" si="105"/>
        <v>2.4083544358866393E-2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1.8963212377413836</v>
      </c>
      <c r="P107" s="9">
        <f t="shared" si="108"/>
        <v>4.5670136647805039E-2</v>
      </c>
      <c r="Q107" s="12">
        <f t="shared" si="109"/>
        <v>1.3701040994341511E-2</v>
      </c>
      <c r="R107" s="9">
        <f t="shared" si="110"/>
        <v>0.19436706250000002</v>
      </c>
      <c r="S107" s="13">
        <f t="shared" si="111"/>
        <v>7.0490549263414984E-2</v>
      </c>
      <c r="T107" s="2">
        <f t="shared" si="112"/>
        <v>0.01</v>
      </c>
      <c r="U107" s="14">
        <f t="shared" si="113"/>
        <v>7.0490549263414986E-4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6.1949054926341502E-3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877304.41666666663</v>
      </c>
      <c r="AX107" s="1">
        <f t="shared" si="120"/>
        <v>707754232.04728794</v>
      </c>
    </row>
    <row r="108" spans="1:50" x14ac:dyDescent="0.15">
      <c r="C108" s="7">
        <v>3</v>
      </c>
      <c r="D108" s="7">
        <f t="shared" si="121"/>
        <v>7.9215718600290996</v>
      </c>
      <c r="E108" s="10">
        <f t="shared" si="122"/>
        <v>2.5019567954250701</v>
      </c>
      <c r="F108" s="7" t="s">
        <v>83</v>
      </c>
      <c r="G108" s="1">
        <v>4</v>
      </c>
      <c r="H108" s="9">
        <f t="shared" si="103"/>
        <v>7.9215718600290996</v>
      </c>
      <c r="I108" s="9">
        <f t="shared" si="104"/>
        <v>281.07157186002905</v>
      </c>
      <c r="J108" s="9">
        <f t="shared" si="105"/>
        <v>4.7589943422266599E-2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2.498541309426912</v>
      </c>
      <c r="P108" s="9">
        <f t="shared" si="108"/>
        <v>0.11890543955382264</v>
      </c>
      <c r="Q108" s="12">
        <f t="shared" si="109"/>
        <v>3.5671631866146788E-2</v>
      </c>
      <c r="R108" s="9">
        <f t="shared" si="110"/>
        <v>0.19436706250000002</v>
      </c>
      <c r="S108" s="13">
        <f t="shared" si="111"/>
        <v>0.1835271439889502</v>
      </c>
      <c r="T108" s="2">
        <f t="shared" si="112"/>
        <v>0.01</v>
      </c>
      <c r="U108" s="14">
        <f t="shared" si="113"/>
        <v>1.8352714398895021E-3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7.3252714398895019E-3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877304.41666666663</v>
      </c>
      <c r="AX108" s="1">
        <f t="shared" si="120"/>
        <v>836896037.98498237</v>
      </c>
    </row>
    <row r="109" spans="1:50" x14ac:dyDescent="0.15">
      <c r="C109" s="7">
        <v>4</v>
      </c>
      <c r="D109" s="7">
        <f t="shared" si="121"/>
        <v>10.6201752442529</v>
      </c>
      <c r="E109" s="10">
        <f t="shared" si="122"/>
        <v>7.9215718600290996</v>
      </c>
      <c r="F109" s="7" t="s">
        <v>83</v>
      </c>
      <c r="G109" s="1">
        <v>5</v>
      </c>
      <c r="H109" s="9">
        <f t="shared" si="103"/>
        <v>10.6201752442529</v>
      </c>
      <c r="I109" s="9">
        <f t="shared" si="104"/>
        <v>283.77017524425287</v>
      </c>
      <c r="J109" s="9">
        <f t="shared" si="105"/>
        <v>6.6158775397078207E-2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2.2606540763794349</v>
      </c>
      <c r="O109" s="9">
        <f t="shared" si="123"/>
        <v>0.76687200182698811</v>
      </c>
      <c r="P109" s="9">
        <f t="shared" si="108"/>
        <v>5.0735312527179457E-2</v>
      </c>
      <c r="Q109" s="12">
        <f t="shared" si="109"/>
        <v>1.5220593758153836E-2</v>
      </c>
      <c r="R109" s="9">
        <f t="shared" si="110"/>
        <v>0.19436706250000002</v>
      </c>
      <c r="S109" s="13">
        <f t="shared" si="111"/>
        <v>7.8308503315235492E-2</v>
      </c>
      <c r="T109" s="2">
        <f t="shared" si="112"/>
        <v>0.01</v>
      </c>
      <c r="U109" s="14">
        <f t="shared" si="113"/>
        <v>7.8308503315235498E-4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6.2730850331523553E-3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877304.41666666663</v>
      </c>
      <c r="AX109" s="1">
        <f t="shared" si="120"/>
        <v>716686071.39932692</v>
      </c>
    </row>
    <row r="110" spans="1:50" x14ac:dyDescent="0.15">
      <c r="C110" s="7">
        <v>5</v>
      </c>
      <c r="D110" s="7">
        <f t="shared" si="121"/>
        <v>16.153377021777398</v>
      </c>
      <c r="E110" s="10">
        <f t="shared" si="122"/>
        <v>10.6201752442529</v>
      </c>
      <c r="F110" s="7" t="s">
        <v>85</v>
      </c>
      <c r="G110" s="1">
        <v>6</v>
      </c>
      <c r="H110" s="9">
        <f t="shared" si="103"/>
        <v>16.153377021777398</v>
      </c>
      <c r="I110" s="9">
        <f t="shared" si="104"/>
        <v>289.30337702177735</v>
      </c>
      <c r="J110" s="9">
        <f t="shared" si="105"/>
        <v>0.12752489842685155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1.3640268976331422</v>
      </c>
      <c r="P110" s="9">
        <f t="shared" si="108"/>
        <v>0.17394739157215991</v>
      </c>
      <c r="Q110" s="12">
        <f t="shared" si="109"/>
        <v>5.2184217471647969E-2</v>
      </c>
      <c r="R110" s="9">
        <f t="shared" si="110"/>
        <v>0.19436706250000002</v>
      </c>
      <c r="S110" s="13">
        <f t="shared" si="111"/>
        <v>0.26848282214301594</v>
      </c>
      <c r="T110" s="2">
        <f t="shared" si="112"/>
        <v>0.01</v>
      </c>
      <c r="U110" s="14">
        <f t="shared" si="113"/>
        <v>2.6848282214301596E-3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8.174828221430161E-3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877304.41666666663</v>
      </c>
      <c r="AX110" s="1">
        <f t="shared" si="120"/>
        <v>933956018.67634308</v>
      </c>
    </row>
    <row r="111" spans="1:50" x14ac:dyDescent="0.15">
      <c r="C111" s="7">
        <v>6</v>
      </c>
      <c r="D111" s="7">
        <f t="shared" si="121"/>
        <v>21.787667377915</v>
      </c>
      <c r="E111" s="10">
        <f t="shared" si="122"/>
        <v>16.153377021777398</v>
      </c>
      <c r="F111" s="7" t="s">
        <v>83</v>
      </c>
      <c r="G111" s="1">
        <v>7</v>
      </c>
      <c r="H111" s="9">
        <f t="shared" si="103"/>
        <v>21.787667377915</v>
      </c>
      <c r="I111" s="9">
        <f t="shared" si="104"/>
        <v>294.93766737791498</v>
      </c>
      <c r="J111" s="9">
        <f t="shared" si="105"/>
        <v>0.24256089912651915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1.8379697143943157</v>
      </c>
      <c r="P111" s="9">
        <f t="shared" si="108"/>
        <v>0.44581958649079684</v>
      </c>
      <c r="Q111" s="12">
        <f t="shared" si="109"/>
        <v>0.13374587594723905</v>
      </c>
      <c r="R111" s="9">
        <f t="shared" si="110"/>
        <v>0.19436706250000002</v>
      </c>
      <c r="S111" s="13">
        <f t="shared" si="111"/>
        <v>0.68810977655866479</v>
      </c>
      <c r="T111" s="2">
        <f t="shared" si="112"/>
        <v>0.01</v>
      </c>
      <c r="U111" s="14">
        <f t="shared" si="113"/>
        <v>6.881097765586648E-3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1.6831097765586649E-2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877304.41666666663</v>
      </c>
      <c r="AX111" s="1">
        <f t="shared" si="120"/>
        <v>1922915642.1771908</v>
      </c>
    </row>
    <row r="112" spans="1:50" x14ac:dyDescent="0.15">
      <c r="C112" s="7">
        <v>7</v>
      </c>
      <c r="D112" s="7">
        <f t="shared" si="121"/>
        <v>24.6457607329728</v>
      </c>
      <c r="E112" s="10">
        <f t="shared" si="122"/>
        <v>21.787667377915</v>
      </c>
      <c r="F112" s="7" t="s">
        <v>83</v>
      </c>
      <c r="G112" s="1">
        <v>8</v>
      </c>
      <c r="H112" s="9">
        <f t="shared" si="103"/>
        <v>24.6457607329728</v>
      </c>
      <c r="I112" s="9">
        <f t="shared" si="104"/>
        <v>297.79576073297278</v>
      </c>
      <c r="J112" s="9">
        <f t="shared" si="105"/>
        <v>0.33298428705144922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2.040040336236852</v>
      </c>
      <c r="P112" s="9">
        <f t="shared" si="108"/>
        <v>0.67930137691802694</v>
      </c>
      <c r="Q112" s="12">
        <f t="shared" si="109"/>
        <v>0.20379041307540807</v>
      </c>
      <c r="R112" s="9">
        <f t="shared" si="110"/>
        <v>0.19436706250000002</v>
      </c>
      <c r="S112" s="13">
        <f t="shared" si="111"/>
        <v>1.0484822400164022</v>
      </c>
      <c r="T112" s="2">
        <f t="shared" si="112"/>
        <v>0.01</v>
      </c>
      <c r="U112" s="14">
        <f t="shared" si="113"/>
        <v>1.0484822400164023E-2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2.0434822400164025E-2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877304.41666666663</v>
      </c>
      <c r="AX112" s="1">
        <f t="shared" si="120"/>
        <v>2334633200.1428213</v>
      </c>
    </row>
    <row r="113" spans="1:53" x14ac:dyDescent="0.15">
      <c r="C113" s="7">
        <v>8</v>
      </c>
      <c r="D113" s="7">
        <f t="shared" si="121"/>
        <v>23.682572139462401</v>
      </c>
      <c r="E113" s="10">
        <f t="shared" si="122"/>
        <v>24.6457607329728</v>
      </c>
      <c r="F113" s="7" t="s">
        <v>83</v>
      </c>
      <c r="G113" s="1">
        <v>9</v>
      </c>
      <c r="H113" s="9">
        <f t="shared" si="103"/>
        <v>23.682572139462401</v>
      </c>
      <c r="I113" s="9">
        <f t="shared" si="104"/>
        <v>296.8325721394624</v>
      </c>
      <c r="J113" s="9">
        <f t="shared" si="105"/>
        <v>0.29946567009706709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2.0086291676521588</v>
      </c>
      <c r="P113" s="9">
        <f t="shared" si="108"/>
        <v>0.60151547966746788</v>
      </c>
      <c r="Q113" s="12">
        <f t="shared" si="109"/>
        <v>0.18045464390024035</v>
      </c>
      <c r="R113" s="9">
        <f t="shared" si="110"/>
        <v>0.19436706250000002</v>
      </c>
      <c r="S113" s="13">
        <f t="shared" si="111"/>
        <v>0.92842193311554699</v>
      </c>
      <c r="T113" s="2">
        <f t="shared" si="112"/>
        <v>0.01</v>
      </c>
      <c r="U113" s="14">
        <f t="shared" si="113"/>
        <v>9.2842193311554709E-3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1.9234219331155471E-2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877304.41666666663</v>
      </c>
      <c r="AX113" s="1">
        <f t="shared" si="120"/>
        <v>2197466958.6061087</v>
      </c>
    </row>
    <row r="114" spans="1:53" x14ac:dyDescent="0.15">
      <c r="C114" s="7">
        <v>9</v>
      </c>
      <c r="D114" s="7">
        <f t="shared" si="121"/>
        <v>19.117847328797399</v>
      </c>
      <c r="E114" s="10">
        <f t="shared" si="122"/>
        <v>23.682572139462401</v>
      </c>
      <c r="F114" s="7" t="s">
        <v>83</v>
      </c>
      <c r="G114" s="1">
        <v>10</v>
      </c>
      <c r="H114" s="9">
        <f t="shared" si="103"/>
        <v>19.117847328797399</v>
      </c>
      <c r="I114" s="9">
        <f t="shared" si="104"/>
        <v>292.26784732879736</v>
      </c>
      <c r="J114" s="9">
        <f t="shared" si="105"/>
        <v>0.17941184341850663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2.0550038963180244</v>
      </c>
      <c r="P114" s="9">
        <f t="shared" si="108"/>
        <v>0.36869203727063043</v>
      </c>
      <c r="Q114" s="12">
        <f t="shared" si="109"/>
        <v>0.11060761118118913</v>
      </c>
      <c r="R114" s="9">
        <f t="shared" si="110"/>
        <v>0.19436706250000002</v>
      </c>
      <c r="S114" s="13">
        <f t="shared" si="111"/>
        <v>0.56906561100695296</v>
      </c>
      <c r="T114" s="2">
        <f t="shared" si="112"/>
        <v>0.01</v>
      </c>
      <c r="U114" s="14">
        <f t="shared" si="113"/>
        <v>5.6906561100695295E-3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1.5640656110069529E-2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877304.41666666663</v>
      </c>
      <c r="AX114" s="1">
        <f t="shared" si="120"/>
        <v>1786910319.6263599</v>
      </c>
    </row>
    <row r="115" spans="1:53" x14ac:dyDescent="0.15">
      <c r="C115" s="7">
        <v>10</v>
      </c>
      <c r="D115" s="7">
        <f t="shared" si="121"/>
        <v>12.8547476582479</v>
      </c>
      <c r="E115" s="10">
        <f t="shared" si="122"/>
        <v>19.117847328797399</v>
      </c>
      <c r="F115" s="7" t="s">
        <v>83</v>
      </c>
      <c r="G115" s="1">
        <v>11</v>
      </c>
      <c r="H115" s="9">
        <f t="shared" si="103"/>
        <v>12.8547476582479</v>
      </c>
      <c r="I115" s="9">
        <f t="shared" si="104"/>
        <v>286.00474765824788</v>
      </c>
      <c r="J115" s="9">
        <f t="shared" si="105"/>
        <v>8.6499714736032615E-2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1.6019962660950242</v>
      </c>
      <c r="O115" s="9">
        <f t="shared" si="123"/>
        <v>0.73220580128570334</v>
      </c>
      <c r="P115" s="9">
        <f t="shared" si="108"/>
        <v>6.3335592939281524E-2</v>
      </c>
      <c r="Q115" s="12">
        <f t="shared" si="109"/>
        <v>1.9000677881784455E-2</v>
      </c>
      <c r="R115" s="9">
        <f t="shared" si="110"/>
        <v>0.19436706250000002</v>
      </c>
      <c r="S115" s="13">
        <f t="shared" si="111"/>
        <v>9.7756675629053422E-2</v>
      </c>
      <c r="T115" s="2">
        <f t="shared" si="112"/>
        <v>0.01</v>
      </c>
      <c r="U115" s="14">
        <f t="shared" si="113"/>
        <v>9.7756675629053413E-4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6.4675667562905338E-3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877304.41666666663</v>
      </c>
      <c r="AX115" s="1">
        <f t="shared" si="120"/>
        <v>738905177.52944589</v>
      </c>
    </row>
    <row r="116" spans="1:53" x14ac:dyDescent="0.15">
      <c r="C116" s="7">
        <v>11</v>
      </c>
      <c r="D116" s="7">
        <f t="shared" si="121"/>
        <v>8.3816036256274504</v>
      </c>
      <c r="E116" s="10">
        <f t="shared" si="122"/>
        <v>12.8547476582479</v>
      </c>
      <c r="F116" s="7" t="s">
        <v>85</v>
      </c>
      <c r="G116" s="1">
        <v>12</v>
      </c>
      <c r="H116" s="9">
        <f t="shared" si="103"/>
        <v>8.3816036256274504</v>
      </c>
      <c r="I116" s="9">
        <f t="shared" si="104"/>
        <v>281.53160362562744</v>
      </c>
      <c r="J116" s="9">
        <f t="shared" si="105"/>
        <v>5.0361504354726867E-2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1.3167604166797551</v>
      </c>
      <c r="P116" s="9">
        <f t="shared" si="108"/>
        <v>6.6314035458749448E-2</v>
      </c>
      <c r="Q116" s="12">
        <f t="shared" si="109"/>
        <v>1.9894210637624834E-2</v>
      </c>
      <c r="R116" s="9">
        <f t="shared" si="110"/>
        <v>0.19436706250000002</v>
      </c>
      <c r="S116" s="13">
        <f t="shared" si="111"/>
        <v>0.10235381644266416</v>
      </c>
      <c r="T116" s="2">
        <f t="shared" si="112"/>
        <v>0.01</v>
      </c>
      <c r="U116" s="14">
        <f t="shared" si="113"/>
        <v>1.0235381644266416E-3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6.5135381644266417E-3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877304.41666666663</v>
      </c>
      <c r="AX116" s="1">
        <f t="shared" si="120"/>
        <v>744157309.09145117</v>
      </c>
      <c r="AY116" s="1">
        <f>SUM(AX105:AX116)</f>
        <v>14258216700.163094</v>
      </c>
    </row>
    <row r="117" spans="1:53" x14ac:dyDescent="0.15">
      <c r="C117" s="7">
        <v>12</v>
      </c>
      <c r="D117" s="7">
        <f t="shared" si="121"/>
        <v>5.36586217802056</v>
      </c>
      <c r="E117" s="10">
        <f t="shared" si="122"/>
        <v>8.3816036256274504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3.6280716228875698</v>
      </c>
      <c r="E121" s="7"/>
      <c r="F121" s="7"/>
      <c r="G121" s="1">
        <v>1</v>
      </c>
      <c r="H121" s="9">
        <f t="shared" ref="H121:H132" si="124">E122</f>
        <v>3.6280716228875698</v>
      </c>
      <c r="I121" s="9">
        <f t="shared" ref="I121:I132" si="125">H121+273.15</f>
        <v>276.77807162288752</v>
      </c>
      <c r="J121" s="9">
        <f t="shared" ref="J121:J132" si="126">EXP(($C$15*(I121-$C$13))/($C$16*I121*$C$13))</f>
        <v>2.7805809851688339E-2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7.9163140647756699E-3</v>
      </c>
      <c r="Q121" s="12">
        <f t="shared" ref="Q121:Q132" si="130">P121*$B$123</f>
        <v>2.6123836413759712E-3</v>
      </c>
      <c r="R121" s="9">
        <f t="shared" ref="R121:R132" si="131">L121*$B$123</f>
        <v>9.3951000000000007E-2</v>
      </c>
      <c r="S121" s="13">
        <f t="shared" ref="S121:S132" si="132">Q121/R121</f>
        <v>2.7805809851688339E-2</v>
      </c>
      <c r="T121" s="2">
        <f t="shared" ref="T121:T132" si="133">$B$122/100</f>
        <v>0.01</v>
      </c>
      <c r="U121" s="14">
        <f t="shared" ref="U121:U132" si="134">S121*T121</f>
        <v>2.7805809851688337E-4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5.7680580985168834E-3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4331.083333333333</v>
      </c>
      <c r="AX121" s="1">
        <f t="shared" ref="AX121:AX132" si="141">AW121*10000*AV121*0.67*AU121*AT121</f>
        <v>1572542.4427537969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2.1287786029544602</v>
      </c>
      <c r="E122" s="10">
        <f t="shared" ref="E122:E133" si="145">D121</f>
        <v>3.6280716228875698</v>
      </c>
      <c r="F122" s="7" t="s">
        <v>83</v>
      </c>
      <c r="G122" s="1">
        <v>2</v>
      </c>
      <c r="H122" s="9">
        <f t="shared" si="124"/>
        <v>2.1287786029544602</v>
      </c>
      <c r="I122" s="9">
        <f t="shared" si="125"/>
        <v>275.27877860295445</v>
      </c>
      <c r="J122" s="9">
        <f t="shared" si="126"/>
        <v>2.2957483046662775E-2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0.56148368593522435</v>
      </c>
      <c r="P122" s="9">
        <f t="shared" si="129"/>
        <v>1.2890252200835639E-2</v>
      </c>
      <c r="Q122" s="12">
        <f t="shared" si="130"/>
        <v>4.2537832262757608E-3</v>
      </c>
      <c r="R122" s="9">
        <f t="shared" si="131"/>
        <v>9.3951000000000007E-2</v>
      </c>
      <c r="S122" s="13">
        <f t="shared" si="132"/>
        <v>4.5276614685056685E-2</v>
      </c>
      <c r="T122" s="2">
        <f t="shared" si="133"/>
        <v>0.01</v>
      </c>
      <c r="U122" s="14">
        <f t="shared" si="134"/>
        <v>4.5276614685056687E-4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5.9427661468505668E-3</v>
      </c>
      <c r="AU122" s="9">
        <f t="shared" si="138"/>
        <v>28.47</v>
      </c>
      <c r="AV122" s="1">
        <f t="shared" si="139"/>
        <v>0.33</v>
      </c>
      <c r="AW122" s="1">
        <f t="shared" si="140"/>
        <v>4331.083333333333</v>
      </c>
      <c r="AX122" s="1">
        <f t="shared" si="141"/>
        <v>1620172.9999366452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2.5019567954250701</v>
      </c>
      <c r="E123" s="10">
        <f t="shared" si="145"/>
        <v>2.1287786029544602</v>
      </c>
      <c r="F123" s="7" t="s">
        <v>83</v>
      </c>
      <c r="G123" s="1">
        <v>3</v>
      </c>
      <c r="H123" s="9">
        <f t="shared" si="124"/>
        <v>2.5019567954250701</v>
      </c>
      <c r="I123" s="9">
        <f t="shared" si="125"/>
        <v>275.65195679542506</v>
      </c>
      <c r="J123" s="9">
        <f t="shared" si="126"/>
        <v>2.4083544358866393E-2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0.83329343373438869</v>
      </c>
      <c r="P123" s="9">
        <f t="shared" si="129"/>
        <v>2.0068659375294243E-2</v>
      </c>
      <c r="Q123" s="12">
        <f t="shared" si="130"/>
        <v>6.6226575938471005E-3</v>
      </c>
      <c r="R123" s="9">
        <f t="shared" si="131"/>
        <v>9.3951000000000007E-2</v>
      </c>
      <c r="S123" s="13">
        <f t="shared" si="132"/>
        <v>7.049054926341497E-2</v>
      </c>
      <c r="T123" s="2">
        <f t="shared" si="133"/>
        <v>0.01</v>
      </c>
      <c r="U123" s="14">
        <f t="shared" si="134"/>
        <v>7.0490549263414976E-4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6.1949054926341502E-3</v>
      </c>
      <c r="AU123" s="9">
        <f t="shared" si="138"/>
        <v>28.47</v>
      </c>
      <c r="AV123" s="1">
        <f t="shared" si="139"/>
        <v>0.33</v>
      </c>
      <c r="AW123" s="1">
        <f t="shared" si="140"/>
        <v>4331.083333333333</v>
      </c>
      <c r="AX123" s="1">
        <f t="shared" si="141"/>
        <v>1688913.6082940421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7.9215718600290996</v>
      </c>
      <c r="E124" s="10">
        <f t="shared" si="145"/>
        <v>2.5019567954250701</v>
      </c>
      <c r="F124" s="7" t="s">
        <v>83</v>
      </c>
      <c r="G124" s="1">
        <v>4</v>
      </c>
      <c r="H124" s="9">
        <f t="shared" si="124"/>
        <v>7.9215718600290996</v>
      </c>
      <c r="I124" s="9">
        <f t="shared" si="125"/>
        <v>281.07157186002905</v>
      </c>
      <c r="J124" s="9">
        <f t="shared" si="126"/>
        <v>4.7589943422266599E-2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1.0979247743590943</v>
      </c>
      <c r="P124" s="9">
        <f t="shared" si="129"/>
        <v>5.2250177893654118E-2</v>
      </c>
      <c r="Q124" s="12">
        <f t="shared" si="130"/>
        <v>1.7242558704905861E-2</v>
      </c>
      <c r="R124" s="9">
        <f t="shared" si="131"/>
        <v>9.3951000000000007E-2</v>
      </c>
      <c r="S124" s="13">
        <f t="shared" si="132"/>
        <v>0.1835271439889502</v>
      </c>
      <c r="T124" s="2">
        <f t="shared" si="133"/>
        <v>0.01</v>
      </c>
      <c r="U124" s="14">
        <f t="shared" si="134"/>
        <v>1.8352714398895021E-3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7.3252714398895019E-3</v>
      </c>
      <c r="AU124" s="9">
        <f t="shared" si="138"/>
        <v>28.47</v>
      </c>
      <c r="AV124" s="1">
        <f t="shared" si="139"/>
        <v>0.33</v>
      </c>
      <c r="AW124" s="1">
        <f t="shared" si="140"/>
        <v>4331.083333333333</v>
      </c>
      <c r="AX124" s="1">
        <f t="shared" si="141"/>
        <v>1997084.6422091988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10.6201752442529</v>
      </c>
      <c r="E125" s="10">
        <f t="shared" si="145"/>
        <v>7.9215718600290996</v>
      </c>
      <c r="F125" s="7" t="s">
        <v>83</v>
      </c>
      <c r="G125" s="1">
        <v>5</v>
      </c>
      <c r="H125" s="9">
        <f t="shared" si="124"/>
        <v>10.6201752442529</v>
      </c>
      <c r="I125" s="9">
        <f t="shared" si="125"/>
        <v>283.77017524425287</v>
      </c>
      <c r="J125" s="9">
        <f t="shared" si="126"/>
        <v>6.6158775397078207E-2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0.99339086664216802</v>
      </c>
      <c r="O125" s="9">
        <f t="shared" si="146"/>
        <v>0.33698372982327207</v>
      </c>
      <c r="P125" s="9">
        <f t="shared" si="129"/>
        <v>2.2294430893847542E-2</v>
      </c>
      <c r="Q125" s="12">
        <f t="shared" si="130"/>
        <v>7.3571621949696893E-3</v>
      </c>
      <c r="R125" s="9">
        <f t="shared" si="131"/>
        <v>9.3951000000000007E-2</v>
      </c>
      <c r="S125" s="13">
        <f t="shared" si="132"/>
        <v>7.8308503315235478E-2</v>
      </c>
      <c r="T125" s="2">
        <f t="shared" si="133"/>
        <v>0.01</v>
      </c>
      <c r="U125" s="14">
        <f t="shared" si="134"/>
        <v>7.8308503315235476E-4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6.2730850331523544E-3</v>
      </c>
      <c r="AU125" s="9">
        <f t="shared" si="138"/>
        <v>28.47</v>
      </c>
      <c r="AV125" s="1">
        <f t="shared" si="139"/>
        <v>0.33</v>
      </c>
      <c r="AW125" s="1">
        <f t="shared" si="140"/>
        <v>4331.083333333333</v>
      </c>
      <c r="AX125" s="1">
        <f t="shared" si="141"/>
        <v>1710227.6525564392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16.153377021777398</v>
      </c>
      <c r="E126" s="10">
        <f t="shared" si="145"/>
        <v>10.6201752442529</v>
      </c>
      <c r="F126" s="7" t="s">
        <v>85</v>
      </c>
      <c r="G126" s="1">
        <v>6</v>
      </c>
      <c r="H126" s="9">
        <f t="shared" si="124"/>
        <v>16.153377021777398</v>
      </c>
      <c r="I126" s="9">
        <f t="shared" si="125"/>
        <v>289.30337702177735</v>
      </c>
      <c r="J126" s="9">
        <f t="shared" si="126"/>
        <v>0.12752489842685155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0.5993892989294245</v>
      </c>
      <c r="P126" s="9">
        <f t="shared" si="129"/>
        <v>7.6437059464116622E-2</v>
      </c>
      <c r="Q126" s="12">
        <f t="shared" si="130"/>
        <v>2.5224229623158487E-2</v>
      </c>
      <c r="R126" s="9">
        <f t="shared" si="131"/>
        <v>9.3951000000000007E-2</v>
      </c>
      <c r="S126" s="13">
        <f t="shared" si="132"/>
        <v>0.26848282214301589</v>
      </c>
      <c r="T126" s="2">
        <f t="shared" si="133"/>
        <v>0.01</v>
      </c>
      <c r="U126" s="14">
        <f t="shared" si="134"/>
        <v>2.6848282214301587E-3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8.1748282214301575E-3</v>
      </c>
      <c r="AU126" s="9">
        <f t="shared" si="138"/>
        <v>28.47</v>
      </c>
      <c r="AV126" s="1">
        <f t="shared" si="139"/>
        <v>0.33</v>
      </c>
      <c r="AW126" s="1">
        <f t="shared" si="140"/>
        <v>4331.083333333333</v>
      </c>
      <c r="AX126" s="1">
        <f t="shared" si="141"/>
        <v>2228698.8308467069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21.787667377915</v>
      </c>
      <c r="E127" s="10">
        <f t="shared" si="145"/>
        <v>16.153377021777398</v>
      </c>
      <c r="F127" s="7" t="s">
        <v>83</v>
      </c>
      <c r="G127" s="1">
        <v>7</v>
      </c>
      <c r="H127" s="9">
        <f t="shared" si="124"/>
        <v>21.787667377915</v>
      </c>
      <c r="I127" s="9">
        <f t="shared" si="125"/>
        <v>294.93766737791498</v>
      </c>
      <c r="J127" s="9">
        <f t="shared" si="126"/>
        <v>0.24256089912651915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0.80765223946530784</v>
      </c>
      <c r="P127" s="9">
        <f t="shared" si="129"/>
        <v>0.19590485338625183</v>
      </c>
      <c r="Q127" s="12">
        <f t="shared" si="130"/>
        <v>6.4648601617463108E-2</v>
      </c>
      <c r="R127" s="9">
        <f t="shared" si="131"/>
        <v>9.3951000000000007E-2</v>
      </c>
      <c r="S127" s="13">
        <f t="shared" si="132"/>
        <v>0.68810977655866468</v>
      </c>
      <c r="T127" s="2">
        <f t="shared" si="133"/>
        <v>0.01</v>
      </c>
      <c r="U127" s="14">
        <f t="shared" si="134"/>
        <v>6.8810977655866471E-3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1.6831097765586646E-2</v>
      </c>
      <c r="AU127" s="9">
        <f t="shared" si="138"/>
        <v>28.47</v>
      </c>
      <c r="AV127" s="1">
        <f t="shared" si="139"/>
        <v>0.33</v>
      </c>
      <c r="AW127" s="1">
        <f t="shared" si="140"/>
        <v>4331.083333333333</v>
      </c>
      <c r="AX127" s="1">
        <f t="shared" si="141"/>
        <v>4588652.7393559208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24.6457607329728</v>
      </c>
      <c r="E128" s="10">
        <f t="shared" si="145"/>
        <v>21.787667377915</v>
      </c>
      <c r="F128" s="7" t="s">
        <v>83</v>
      </c>
      <c r="G128" s="1">
        <v>8</v>
      </c>
      <c r="H128" s="9">
        <f t="shared" si="124"/>
        <v>24.6457607329728</v>
      </c>
      <c r="I128" s="9">
        <f t="shared" si="125"/>
        <v>297.79576073297278</v>
      </c>
      <c r="J128" s="9">
        <f t="shared" si="126"/>
        <v>0.33298428705144922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0.89644738607905594</v>
      </c>
      <c r="P128" s="9">
        <f t="shared" si="129"/>
        <v>0.29850289373266969</v>
      </c>
      <c r="Q128" s="12">
        <f t="shared" si="130"/>
        <v>9.8505954931781006E-2</v>
      </c>
      <c r="R128" s="9">
        <f t="shared" si="131"/>
        <v>9.3951000000000007E-2</v>
      </c>
      <c r="S128" s="13">
        <f t="shared" si="132"/>
        <v>1.0484822400164022</v>
      </c>
      <c r="T128" s="2">
        <f t="shared" si="133"/>
        <v>0.01</v>
      </c>
      <c r="U128" s="14">
        <f t="shared" si="134"/>
        <v>1.0484822400164023E-2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2.0434822400164025E-2</v>
      </c>
      <c r="AU128" s="9">
        <f t="shared" si="138"/>
        <v>28.47</v>
      </c>
      <c r="AV128" s="1">
        <f t="shared" si="139"/>
        <v>0.33</v>
      </c>
      <c r="AW128" s="1">
        <f t="shared" si="140"/>
        <v>4331.083333333333</v>
      </c>
      <c r="AX128" s="1">
        <f t="shared" si="141"/>
        <v>5571134.1643137382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23.682572139462401</v>
      </c>
      <c r="E129" s="10">
        <f t="shared" si="145"/>
        <v>24.6457607329728</v>
      </c>
      <c r="F129" s="7" t="s">
        <v>83</v>
      </c>
      <c r="G129" s="1">
        <v>9</v>
      </c>
      <c r="H129" s="9">
        <f t="shared" si="124"/>
        <v>23.682572139462401</v>
      </c>
      <c r="I129" s="9">
        <f t="shared" si="125"/>
        <v>296.8325721394624</v>
      </c>
      <c r="J129" s="9">
        <f t="shared" si="126"/>
        <v>0.29946567009706709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0.88264449234638631</v>
      </c>
      <c r="P129" s="9">
        <f t="shared" si="129"/>
        <v>0.26432172435799617</v>
      </c>
      <c r="Q129" s="12">
        <f t="shared" si="130"/>
        <v>8.7226169038138734E-2</v>
      </c>
      <c r="R129" s="9">
        <f t="shared" si="131"/>
        <v>9.3951000000000007E-2</v>
      </c>
      <c r="S129" s="13">
        <f t="shared" si="132"/>
        <v>0.92842193311554666</v>
      </c>
      <c r="T129" s="2">
        <f t="shared" si="133"/>
        <v>0.01</v>
      </c>
      <c r="U129" s="14">
        <f t="shared" si="134"/>
        <v>9.2842193311554674E-3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1.9234219331155468E-2</v>
      </c>
      <c r="AU129" s="9">
        <f t="shared" si="138"/>
        <v>28.47</v>
      </c>
      <c r="AV129" s="1">
        <f t="shared" si="139"/>
        <v>0.33</v>
      </c>
      <c r="AW129" s="1">
        <f t="shared" si="140"/>
        <v>4331.083333333333</v>
      </c>
      <c r="AX129" s="1">
        <f t="shared" si="141"/>
        <v>5243814.4233073369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19.117847328797399</v>
      </c>
      <c r="E130" s="10">
        <f t="shared" si="145"/>
        <v>23.682572139462401</v>
      </c>
      <c r="F130" s="7" t="s">
        <v>83</v>
      </c>
      <c r="G130" s="1">
        <v>10</v>
      </c>
      <c r="H130" s="9">
        <f t="shared" si="124"/>
        <v>19.117847328797399</v>
      </c>
      <c r="I130" s="9">
        <f t="shared" si="125"/>
        <v>292.26784732879736</v>
      </c>
      <c r="J130" s="9">
        <f t="shared" si="126"/>
        <v>0.17941184341850663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0.9030227679883901</v>
      </c>
      <c r="P130" s="9">
        <f t="shared" si="129"/>
        <v>0.16201297945367948</v>
      </c>
      <c r="Q130" s="12">
        <f t="shared" si="130"/>
        <v>5.3464283219714234E-2</v>
      </c>
      <c r="R130" s="9">
        <f t="shared" si="131"/>
        <v>9.3951000000000007E-2</v>
      </c>
      <c r="S130" s="13">
        <f t="shared" si="132"/>
        <v>0.56906561100695285</v>
      </c>
      <c r="T130" s="2">
        <f t="shared" si="133"/>
        <v>0.01</v>
      </c>
      <c r="U130" s="14">
        <f t="shared" si="134"/>
        <v>5.6906561100695287E-3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1.5640656110069529E-2</v>
      </c>
      <c r="AU130" s="9">
        <f t="shared" si="138"/>
        <v>28.47</v>
      </c>
      <c r="AV130" s="1">
        <f t="shared" si="139"/>
        <v>0.33</v>
      </c>
      <c r="AW130" s="1">
        <f t="shared" si="140"/>
        <v>4331.083333333333</v>
      </c>
      <c r="AX130" s="1">
        <f t="shared" si="141"/>
        <v>4264103.2988077914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12.8547476582479</v>
      </c>
      <c r="E131" s="10">
        <f t="shared" si="145"/>
        <v>19.117847328797399</v>
      </c>
      <c r="F131" s="7" t="s">
        <v>83</v>
      </c>
      <c r="G131" s="1">
        <v>11</v>
      </c>
      <c r="H131" s="9">
        <f t="shared" si="124"/>
        <v>12.8547476582479</v>
      </c>
      <c r="I131" s="9">
        <f t="shared" si="125"/>
        <v>286.00474765824788</v>
      </c>
      <c r="J131" s="9">
        <f t="shared" si="126"/>
        <v>8.6499714736032615E-2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0.70395929910797517</v>
      </c>
      <c r="O131" s="9">
        <f t="shared" si="146"/>
        <v>0.32175048942673545</v>
      </c>
      <c r="P131" s="9">
        <f t="shared" si="129"/>
        <v>2.7831325551591495E-2</v>
      </c>
      <c r="Q131" s="12">
        <f t="shared" si="130"/>
        <v>9.1843374320251941E-3</v>
      </c>
      <c r="R131" s="9">
        <f t="shared" si="131"/>
        <v>9.3951000000000007E-2</v>
      </c>
      <c r="S131" s="13">
        <f t="shared" si="132"/>
        <v>9.775667562905338E-2</v>
      </c>
      <c r="T131" s="2">
        <f t="shared" si="133"/>
        <v>0.01</v>
      </c>
      <c r="U131" s="14">
        <f t="shared" si="134"/>
        <v>9.7756675629053391E-4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6.4675667562905338E-3</v>
      </c>
      <c r="AU131" s="9">
        <f t="shared" si="138"/>
        <v>28.47</v>
      </c>
      <c r="AV131" s="1">
        <f t="shared" si="139"/>
        <v>0.33</v>
      </c>
      <c r="AW131" s="1">
        <f t="shared" si="140"/>
        <v>4331.083333333333</v>
      </c>
      <c r="AX131" s="1">
        <f t="shared" si="141"/>
        <v>1763249.0956055855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8.3816036256274504</v>
      </c>
      <c r="E132" s="10">
        <f t="shared" si="145"/>
        <v>12.8547476582479</v>
      </c>
      <c r="F132" s="7" t="s">
        <v>85</v>
      </c>
      <c r="G132" s="1">
        <v>12</v>
      </c>
      <c r="H132" s="9">
        <f t="shared" si="124"/>
        <v>8.3816036256274504</v>
      </c>
      <c r="I132" s="9">
        <f t="shared" si="125"/>
        <v>281.53160362562744</v>
      </c>
      <c r="J132" s="9">
        <f t="shared" si="126"/>
        <v>5.0361504354726867E-2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0.578619163875144</v>
      </c>
      <c r="P132" s="9">
        <f t="shared" si="129"/>
        <v>2.9140131541226483E-2</v>
      </c>
      <c r="Q132" s="12">
        <f t="shared" si="130"/>
        <v>9.6162434086047403E-3</v>
      </c>
      <c r="R132" s="9">
        <f t="shared" si="131"/>
        <v>9.3951000000000007E-2</v>
      </c>
      <c r="S132" s="13">
        <f t="shared" si="132"/>
        <v>0.10235381644266416</v>
      </c>
      <c r="T132" s="2">
        <f t="shared" si="133"/>
        <v>0.01</v>
      </c>
      <c r="U132" s="14">
        <f t="shared" si="134"/>
        <v>1.0235381644266416E-3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6.5135381644266417E-3</v>
      </c>
      <c r="AU132" s="9">
        <f t="shared" si="138"/>
        <v>28.47</v>
      </c>
      <c r="AV132" s="1">
        <f t="shared" si="139"/>
        <v>0.33</v>
      </c>
      <c r="AW132" s="1">
        <f t="shared" si="140"/>
        <v>4331.083333333333</v>
      </c>
      <c r="AX132" s="1">
        <f t="shared" si="141"/>
        <v>1775782.2548096813</v>
      </c>
      <c r="AY132" s="1">
        <f>SUM(AX121:AX132)</f>
        <v>34024376.152796879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5.36586217802056</v>
      </c>
      <c r="E133" s="10">
        <f t="shared" si="145"/>
        <v>8.3816036256274504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3.6280716228875698</v>
      </c>
      <c r="E136" s="7"/>
      <c r="F136" s="7"/>
      <c r="G136" s="1">
        <v>1</v>
      </c>
      <c r="H136" s="9">
        <f t="shared" ref="H136:H147" si="147">E137</f>
        <v>3.6280716228875698</v>
      </c>
      <c r="I136" s="9">
        <f t="shared" ref="I136:I147" si="148">H136+273.15</f>
        <v>276.77807162288752</v>
      </c>
      <c r="J136" s="9">
        <f t="shared" ref="J136:J147" si="149">EXP(($C$15*(I136-$C$13))/($C$16*I136*$C$13))</f>
        <v>2.7805809851688339E-2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2.1105942039153509E-2</v>
      </c>
      <c r="Q136" s="12">
        <f t="shared" ref="Q136:Q147" si="153">P136*$B$138</f>
        <v>5.4875449301799127E-3</v>
      </c>
      <c r="R136" s="9">
        <f t="shared" ref="R136:R147" si="154">L136*$B$138</f>
        <v>0.19735245833333334</v>
      </c>
      <c r="S136" s="13">
        <f t="shared" ref="S136:S147" si="155">Q136/R136</f>
        <v>2.7805809851688339E-2</v>
      </c>
      <c r="T136" s="2">
        <f t="shared" ref="T136:T147" si="156">$B$137/100</f>
        <v>0.01</v>
      </c>
      <c r="U136" s="14">
        <f t="shared" ref="U136:U147" si="157">S136*T136</f>
        <v>2.7805809851688337E-4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5.7680580985168834E-3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2.1287786029544602</v>
      </c>
      <c r="E137" s="10">
        <f t="shared" ref="E137:E148" si="166">D136</f>
        <v>3.6280716228875698</v>
      </c>
      <c r="F137" s="7" t="s">
        <v>83</v>
      </c>
      <c r="G137" s="1">
        <v>2</v>
      </c>
      <c r="H137" s="9">
        <f t="shared" si="147"/>
        <v>2.1287786029544602</v>
      </c>
      <c r="I137" s="9">
        <f t="shared" si="148"/>
        <v>275.27877860295445</v>
      </c>
      <c r="J137" s="9">
        <f t="shared" si="149"/>
        <v>2.2957483046662775E-2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1.4969898912941799</v>
      </c>
      <c r="P137" s="9">
        <f t="shared" si="152"/>
        <v>3.4367120050411683E-2</v>
      </c>
      <c r="Q137" s="12">
        <f t="shared" si="153"/>
        <v>8.9354512131070377E-3</v>
      </c>
      <c r="R137" s="9">
        <f t="shared" si="154"/>
        <v>0.19735245833333334</v>
      </c>
      <c r="S137" s="13">
        <f t="shared" si="155"/>
        <v>4.5276614685056685E-2</v>
      </c>
      <c r="T137" s="2">
        <f t="shared" si="156"/>
        <v>0.01</v>
      </c>
      <c r="U137" s="14">
        <f t="shared" si="157"/>
        <v>4.5276614685056687E-4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5.9427661468505668E-3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2.5019567954250701</v>
      </c>
      <c r="E138" s="10">
        <f t="shared" si="166"/>
        <v>2.1287786029544602</v>
      </c>
      <c r="F138" s="7" t="s">
        <v>83</v>
      </c>
      <c r="G138" s="1">
        <v>3</v>
      </c>
      <c r="H138" s="9">
        <f t="shared" si="147"/>
        <v>2.5019567954250701</v>
      </c>
      <c r="I138" s="9">
        <f t="shared" si="148"/>
        <v>275.65195679542506</v>
      </c>
      <c r="J138" s="9">
        <f t="shared" si="149"/>
        <v>2.4083544358866393E-2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2.2216706879104349</v>
      </c>
      <c r="P138" s="9">
        <f t="shared" si="152"/>
        <v>5.3505704563084171E-2</v>
      </c>
      <c r="Q138" s="12">
        <f t="shared" si="153"/>
        <v>1.3911483186401884E-2</v>
      </c>
      <c r="R138" s="9">
        <f t="shared" si="154"/>
        <v>0.19735245833333334</v>
      </c>
      <c r="S138" s="13">
        <f t="shared" si="155"/>
        <v>7.049054926341497E-2</v>
      </c>
      <c r="T138" s="2">
        <f t="shared" si="156"/>
        <v>0.01</v>
      </c>
      <c r="U138" s="14">
        <f t="shared" si="157"/>
        <v>7.0490549263414976E-4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6.1949054926341502E-3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7.9215718600290996</v>
      </c>
      <c r="E139" s="10">
        <f t="shared" si="166"/>
        <v>2.5019567954250701</v>
      </c>
      <c r="F139" s="7" t="s">
        <v>83</v>
      </c>
      <c r="G139" s="1">
        <v>4</v>
      </c>
      <c r="H139" s="9">
        <f t="shared" si="147"/>
        <v>7.9215718600290996</v>
      </c>
      <c r="I139" s="9">
        <f t="shared" si="148"/>
        <v>281.07157186002905</v>
      </c>
      <c r="J139" s="9">
        <f t="shared" si="149"/>
        <v>4.7589943422266599E-2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2.9272129000140175</v>
      </c>
      <c r="P139" s="9">
        <f t="shared" si="152"/>
        <v>0.13930589629659604</v>
      </c>
      <c r="Q139" s="12">
        <f t="shared" si="153"/>
        <v>3.6219533037114969E-2</v>
      </c>
      <c r="R139" s="9">
        <f t="shared" si="154"/>
        <v>0.19735245833333334</v>
      </c>
      <c r="S139" s="13">
        <f t="shared" si="155"/>
        <v>0.18352714398895023</v>
      </c>
      <c r="T139" s="2">
        <f t="shared" si="156"/>
        <v>0.01</v>
      </c>
      <c r="U139" s="14">
        <f t="shared" si="157"/>
        <v>1.8352714398895023E-3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7.3252714398895019E-3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10.6201752442529</v>
      </c>
      <c r="E140" s="10">
        <f t="shared" si="166"/>
        <v>7.9215718600290996</v>
      </c>
      <c r="F140" s="7" t="s">
        <v>83</v>
      </c>
      <c r="G140" s="1">
        <v>5</v>
      </c>
      <c r="H140" s="9">
        <f t="shared" si="147"/>
        <v>10.6201752442529</v>
      </c>
      <c r="I140" s="9">
        <f t="shared" si="148"/>
        <v>283.77017524425287</v>
      </c>
      <c r="J140" s="9">
        <f t="shared" si="149"/>
        <v>6.6158775397078207E-2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3.5469549203840884</v>
      </c>
      <c r="P140" s="9">
        <f t="shared" si="152"/>
        <v>0.23466219392125232</v>
      </c>
      <c r="Q140" s="12">
        <f t="shared" si="153"/>
        <v>6.1012170419525606E-2</v>
      </c>
      <c r="R140" s="9">
        <f t="shared" si="154"/>
        <v>0.19735245833333334</v>
      </c>
      <c r="S140" s="13">
        <f t="shared" si="155"/>
        <v>0.30915333376022353</v>
      </c>
      <c r="T140" s="2">
        <f t="shared" si="156"/>
        <v>0.01</v>
      </c>
      <c r="U140" s="14">
        <f t="shared" si="157"/>
        <v>3.0915333376022353E-3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8.5815333376022367E-3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16.153377021777398</v>
      </c>
      <c r="E141" s="10">
        <f t="shared" si="166"/>
        <v>10.6201752442529</v>
      </c>
      <c r="F141" s="7" t="s">
        <v>85</v>
      </c>
      <c r="G141" s="1">
        <v>6</v>
      </c>
      <c r="H141" s="9">
        <f t="shared" si="147"/>
        <v>16.153377021777398</v>
      </c>
      <c r="I141" s="9">
        <f t="shared" si="148"/>
        <v>289.30337702177735</v>
      </c>
      <c r="J141" s="9">
        <f t="shared" si="149"/>
        <v>0.12752489842685155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4.0713406431295027</v>
      </c>
      <c r="P141" s="9">
        <f t="shared" si="152"/>
        <v>0.51919730197620229</v>
      </c>
      <c r="Q141" s="12">
        <f t="shared" si="153"/>
        <v>0.13499129851381259</v>
      </c>
      <c r="R141" s="9">
        <f t="shared" si="154"/>
        <v>0.19735245833333334</v>
      </c>
      <c r="S141" s="13">
        <f t="shared" si="155"/>
        <v>0.68401123377854678</v>
      </c>
      <c r="T141" s="2">
        <f t="shared" si="156"/>
        <v>0.01</v>
      </c>
      <c r="U141" s="14">
        <f t="shared" si="157"/>
        <v>6.8401123377854678E-3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1.2330112337785467E-2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21.787667377915</v>
      </c>
      <c r="E142" s="10">
        <f t="shared" si="166"/>
        <v>16.153377021777398</v>
      </c>
      <c r="F142" s="7" t="s">
        <v>83</v>
      </c>
      <c r="G142" s="1">
        <v>7</v>
      </c>
      <c r="H142" s="9">
        <f t="shared" si="147"/>
        <v>21.787667377915</v>
      </c>
      <c r="I142" s="9">
        <f t="shared" si="148"/>
        <v>294.93766737791498</v>
      </c>
      <c r="J142" s="9">
        <f t="shared" si="149"/>
        <v>0.24256089912651915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4.3111912578199671</v>
      </c>
      <c r="P142" s="9">
        <f t="shared" si="152"/>
        <v>1.0457264278032004</v>
      </c>
      <c r="Q142" s="12">
        <f t="shared" si="153"/>
        <v>0.2718888712288321</v>
      </c>
      <c r="R142" s="9">
        <f t="shared" si="154"/>
        <v>0.19735245833333334</v>
      </c>
      <c r="S142" s="13">
        <f t="shared" si="155"/>
        <v>1.3776817047275127</v>
      </c>
      <c r="T142" s="2">
        <f t="shared" si="156"/>
        <v>0.01</v>
      </c>
      <c r="U142" s="14">
        <f t="shared" si="157"/>
        <v>1.3776817047275127E-2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2.3726817047275126E-2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24.6457607329728</v>
      </c>
      <c r="E143" s="10">
        <f t="shared" si="166"/>
        <v>21.787667377915</v>
      </c>
      <c r="F143" s="7" t="s">
        <v>83</v>
      </c>
      <c r="G143" s="1">
        <v>8</v>
      </c>
      <c r="H143" s="9">
        <f t="shared" si="147"/>
        <v>24.6457607329728</v>
      </c>
      <c r="I143" s="9">
        <f t="shared" si="148"/>
        <v>297.79576073297278</v>
      </c>
      <c r="J143" s="9">
        <f t="shared" si="149"/>
        <v>0.33298428705144922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4.0245127466834338</v>
      </c>
      <c r="P143" s="9">
        <f t="shared" si="152"/>
        <v>1.3400995076838529</v>
      </c>
      <c r="Q143" s="12">
        <f t="shared" si="153"/>
        <v>0.34842587199780178</v>
      </c>
      <c r="R143" s="9">
        <f t="shared" si="154"/>
        <v>0.19735245833333334</v>
      </c>
      <c r="S143" s="13">
        <f t="shared" si="155"/>
        <v>1.7655005412159679</v>
      </c>
      <c r="T143" s="2">
        <f t="shared" si="156"/>
        <v>0.01</v>
      </c>
      <c r="U143" s="14">
        <f t="shared" si="157"/>
        <v>1.7655005412159679E-2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2.760500541215968E-2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23.682572139462401</v>
      </c>
      <c r="E144" s="10">
        <f t="shared" si="166"/>
        <v>24.6457607329728</v>
      </c>
      <c r="F144" s="7" t="s">
        <v>83</v>
      </c>
      <c r="G144" s="1">
        <v>9</v>
      </c>
      <c r="H144" s="9">
        <f t="shared" si="147"/>
        <v>23.682572139462401</v>
      </c>
      <c r="I144" s="9">
        <f t="shared" si="148"/>
        <v>296.8325721394624</v>
      </c>
      <c r="J144" s="9">
        <f t="shared" si="149"/>
        <v>0.29946567009706709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3.443461155666248</v>
      </c>
      <c r="P144" s="9">
        <f t="shared" si="152"/>
        <v>1.031198402434814</v>
      </c>
      <c r="Q144" s="12">
        <f t="shared" si="153"/>
        <v>0.26811158463305163</v>
      </c>
      <c r="R144" s="9">
        <f t="shared" si="154"/>
        <v>0.19735245833333334</v>
      </c>
      <c r="S144" s="13">
        <f t="shared" si="155"/>
        <v>1.3585419046577283</v>
      </c>
      <c r="T144" s="2">
        <f t="shared" si="156"/>
        <v>0.01</v>
      </c>
      <c r="U144" s="14">
        <f t="shared" si="157"/>
        <v>1.3585419046577283E-2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2.3535419046577286E-2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19.117847328797399</v>
      </c>
      <c r="E145" s="10">
        <f t="shared" si="166"/>
        <v>23.682572139462401</v>
      </c>
      <c r="F145" s="7" t="s">
        <v>83</v>
      </c>
      <c r="G145" s="1">
        <v>10</v>
      </c>
      <c r="H145" s="9">
        <f t="shared" si="147"/>
        <v>19.117847328797399</v>
      </c>
      <c r="I145" s="9">
        <f t="shared" si="148"/>
        <v>292.26784732879736</v>
      </c>
      <c r="J145" s="9">
        <f t="shared" si="149"/>
        <v>0.17941184341850663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3.1713106698981006</v>
      </c>
      <c r="P145" s="9">
        <f t="shared" si="152"/>
        <v>0.56897069333919736</v>
      </c>
      <c r="Q145" s="12">
        <f t="shared" si="153"/>
        <v>0.14793238026819133</v>
      </c>
      <c r="R145" s="9">
        <f t="shared" si="154"/>
        <v>0.19735245833333334</v>
      </c>
      <c r="S145" s="13">
        <f t="shared" si="155"/>
        <v>0.74958468476906315</v>
      </c>
      <c r="T145" s="2">
        <f t="shared" si="156"/>
        <v>0.01</v>
      </c>
      <c r="U145" s="14">
        <f t="shared" si="157"/>
        <v>7.4958468476906317E-3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1.744584684769063E-2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12.8547476582479</v>
      </c>
      <c r="E146" s="10">
        <f t="shared" si="166"/>
        <v>19.117847328797399</v>
      </c>
      <c r="F146" s="7" t="s">
        <v>83</v>
      </c>
      <c r="G146" s="1">
        <v>11</v>
      </c>
      <c r="H146" s="9">
        <f t="shared" si="147"/>
        <v>12.8547476582479</v>
      </c>
      <c r="I146" s="9">
        <f t="shared" si="148"/>
        <v>286.00474765824788</v>
      </c>
      <c r="J146" s="9">
        <f t="shared" si="149"/>
        <v>8.6499714736032615E-2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3.3613878932255701</v>
      </c>
      <c r="P146" s="9">
        <f t="shared" si="152"/>
        <v>0.2907590938811655</v>
      </c>
      <c r="Q146" s="12">
        <f t="shared" si="153"/>
        <v>7.5597364409103029E-2</v>
      </c>
      <c r="R146" s="9">
        <f t="shared" si="154"/>
        <v>0.19735245833333334</v>
      </c>
      <c r="S146" s="13">
        <f t="shared" si="155"/>
        <v>0.38305762718910319</v>
      </c>
      <c r="T146" s="2">
        <f t="shared" si="156"/>
        <v>0.01</v>
      </c>
      <c r="U146" s="14">
        <f t="shared" si="157"/>
        <v>3.8305762718910319E-3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9.3205762718910311E-3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8.3816036256274504</v>
      </c>
      <c r="E147" s="10">
        <f t="shared" si="166"/>
        <v>12.8547476582479</v>
      </c>
      <c r="F147" s="7" t="s">
        <v>85</v>
      </c>
      <c r="G147" s="1">
        <v>12</v>
      </c>
      <c r="H147" s="9">
        <f t="shared" si="147"/>
        <v>8.3816036256274504</v>
      </c>
      <c r="I147" s="9">
        <f t="shared" si="148"/>
        <v>281.53160362562744</v>
      </c>
      <c r="J147" s="9">
        <f t="shared" si="149"/>
        <v>5.0361504354726867E-2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3.829676716011071</v>
      </c>
      <c r="P147" s="9">
        <f t="shared" si="152"/>
        <v>0.19286828061058764</v>
      </c>
      <c r="Q147" s="12">
        <f t="shared" si="153"/>
        <v>5.0145752958752787E-2</v>
      </c>
      <c r="R147" s="9">
        <f t="shared" si="154"/>
        <v>0.19735245833333334</v>
      </c>
      <c r="S147" s="13">
        <f t="shared" si="155"/>
        <v>0.25409236541687935</v>
      </c>
      <c r="T147" s="2">
        <f t="shared" si="156"/>
        <v>0.01</v>
      </c>
      <c r="U147" s="14">
        <f t="shared" si="157"/>
        <v>2.5409236541687934E-3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8.0309236541687944E-3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5.36586217802056</v>
      </c>
      <c r="E148" s="10">
        <f t="shared" si="166"/>
        <v>8.3816036256274504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171156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5323974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16663721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46587010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137377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1558609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180307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151804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3645183.1550858794</v>
      </c>
      <c r="J13" s="6" t="s">
        <v>37</v>
      </c>
      <c r="K13" s="6">
        <f>I13/(10000*1000)</f>
        <v>0.36451831550858793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14263</v>
      </c>
      <c r="AU26" s="1">
        <f t="shared" ref="AU26:AU37" si="17">AT26*10000*AS26*0.67*AR26*AQ26</f>
        <v>14385614.454516439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5.0922258064516104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5.0922258064516104</v>
      </c>
      <c r="I27" s="9">
        <f t="shared" si="1"/>
        <v>278.24222580645159</v>
      </c>
      <c r="J27" s="9">
        <f t="shared" si="2"/>
        <v>3.346039998092435E-2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7.4652715259864805E-2</v>
      </c>
      <c r="Q27" s="12">
        <f t="shared" si="6"/>
        <v>7.4652715259864808E-3</v>
      </c>
      <c r="R27" s="9">
        <f t="shared" si="7"/>
        <v>0.11356975000000001</v>
      </c>
      <c r="S27" s="13">
        <f t="shared" si="8"/>
        <v>6.5732922067597052E-2</v>
      </c>
      <c r="T27" s="2">
        <f t="shared" si="9"/>
        <v>0.01</v>
      </c>
      <c r="U27" s="14">
        <f t="shared" si="10"/>
        <v>6.5732922067597056E-4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1.355732922067597E-2</v>
      </c>
      <c r="AR27" s="9">
        <f t="shared" si="14"/>
        <v>113.56975</v>
      </c>
      <c r="AS27" s="1">
        <f t="shared" si="15"/>
        <v>0.1</v>
      </c>
      <c r="AT27" s="1">
        <f t="shared" si="16"/>
        <v>14263</v>
      </c>
      <c r="AU27" s="1">
        <f t="shared" si="17"/>
        <v>14713720.334446223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9.1533448275862099</v>
      </c>
      <c r="E28" s="10">
        <f t="shared" si="18"/>
        <v>5.0922258064516104</v>
      </c>
      <c r="F28" s="7" t="s">
        <v>83</v>
      </c>
      <c r="G28" s="1">
        <v>3</v>
      </c>
      <c r="H28" s="9">
        <f t="shared" si="0"/>
        <v>9.1533448275862099</v>
      </c>
      <c r="I28" s="9">
        <f t="shared" si="1"/>
        <v>282.30334482758622</v>
      </c>
      <c r="J28" s="9">
        <f t="shared" si="2"/>
        <v>5.5355350617447625E-2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3.292121379832365</v>
      </c>
      <c r="P28" s="9">
        <f t="shared" si="5"/>
        <v>0.18223653325581604</v>
      </c>
      <c r="Q28" s="12">
        <f t="shared" si="6"/>
        <v>1.8223653325581606E-2</v>
      </c>
      <c r="R28" s="9">
        <f t="shared" si="7"/>
        <v>0.11356975000000001</v>
      </c>
      <c r="S28" s="13">
        <f t="shared" si="8"/>
        <v>0.1604622122139179</v>
      </c>
      <c r="T28" s="2">
        <f t="shared" si="9"/>
        <v>0.01</v>
      </c>
      <c r="U28" s="14">
        <f t="shared" si="10"/>
        <v>1.604622122139179E-3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1.4504622122139179E-2</v>
      </c>
      <c r="AR28" s="9">
        <f t="shared" si="14"/>
        <v>113.56975</v>
      </c>
      <c r="AS28" s="1">
        <f t="shared" si="15"/>
        <v>0.1</v>
      </c>
      <c r="AT28" s="1">
        <f t="shared" si="16"/>
        <v>14263</v>
      </c>
      <c r="AU28" s="1">
        <f t="shared" si="17"/>
        <v>15741813.891817313</v>
      </c>
    </row>
    <row r="29" spans="1:47" x14ac:dyDescent="0.15">
      <c r="C29" s="7">
        <v>3</v>
      </c>
      <c r="D29" s="8">
        <v>12.639064516129</v>
      </c>
      <c r="E29" s="10">
        <f t="shared" si="18"/>
        <v>9.1533448275862099</v>
      </c>
      <c r="F29" s="7" t="s">
        <v>83</v>
      </c>
      <c r="G29" s="1">
        <v>4</v>
      </c>
      <c r="H29" s="9">
        <f t="shared" si="0"/>
        <v>12.639064516129</v>
      </c>
      <c r="I29" s="9">
        <f t="shared" si="1"/>
        <v>285.78906451612897</v>
      </c>
      <c r="J29" s="9">
        <f t="shared" si="2"/>
        <v>8.4305593628691874E-2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4.2455823465765494</v>
      </c>
      <c r="P29" s="9">
        <f t="shared" si="5"/>
        <v>0.35792634002763063</v>
      </c>
      <c r="Q29" s="12">
        <f t="shared" si="6"/>
        <v>3.5792634002763064E-2</v>
      </c>
      <c r="R29" s="9">
        <f t="shared" si="7"/>
        <v>0.11356975000000001</v>
      </c>
      <c r="S29" s="13">
        <f t="shared" si="8"/>
        <v>0.31515992597292025</v>
      </c>
      <c r="T29" s="2">
        <f t="shared" si="9"/>
        <v>0.01</v>
      </c>
      <c r="U29" s="14">
        <f t="shared" si="10"/>
        <v>3.1515992597292027E-3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1.6051599259729203E-2</v>
      </c>
      <c r="AR29" s="9">
        <f t="shared" si="14"/>
        <v>113.56975</v>
      </c>
      <c r="AS29" s="1">
        <f t="shared" si="15"/>
        <v>0.1</v>
      </c>
      <c r="AT29" s="1">
        <f t="shared" si="16"/>
        <v>14263</v>
      </c>
      <c r="AU29" s="1">
        <f t="shared" si="17"/>
        <v>17420742.580188196</v>
      </c>
    </row>
    <row r="30" spans="1:47" x14ac:dyDescent="0.15">
      <c r="C30" s="7">
        <v>4</v>
      </c>
      <c r="D30" s="8">
        <v>17.456399999999999</v>
      </c>
      <c r="E30" s="10">
        <f t="shared" si="18"/>
        <v>12.639064516129</v>
      </c>
      <c r="F30" s="7" t="s">
        <v>83</v>
      </c>
      <c r="G30" s="1">
        <v>5</v>
      </c>
      <c r="H30" s="9">
        <f t="shared" si="0"/>
        <v>17.456399999999999</v>
      </c>
      <c r="I30" s="9">
        <f t="shared" si="1"/>
        <v>290.60639999999995</v>
      </c>
      <c r="J30" s="9">
        <f t="shared" si="2"/>
        <v>0.14829722685197111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3.6932732062214728</v>
      </c>
      <c r="O30" s="9">
        <f t="shared" si="19"/>
        <v>1.3300803003274457</v>
      </c>
      <c r="P30" s="9">
        <f t="shared" si="5"/>
        <v>0.19724722002899708</v>
      </c>
      <c r="Q30" s="12">
        <f t="shared" si="6"/>
        <v>1.9724722002899708E-2</v>
      </c>
      <c r="R30" s="9">
        <f t="shared" si="7"/>
        <v>0.11356975000000001</v>
      </c>
      <c r="S30" s="13">
        <f t="shared" si="8"/>
        <v>0.17367936446896912</v>
      </c>
      <c r="T30" s="2">
        <f t="shared" si="9"/>
        <v>0.01</v>
      </c>
      <c r="U30" s="14">
        <f t="shared" si="10"/>
        <v>1.7367936446896911E-3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2.738679364468969E-2</v>
      </c>
      <c r="AR30" s="9">
        <f t="shared" si="14"/>
        <v>113.56975</v>
      </c>
      <c r="AS30" s="1">
        <f t="shared" si="15"/>
        <v>0.1</v>
      </c>
      <c r="AT30" s="1">
        <f t="shared" si="16"/>
        <v>14263</v>
      </c>
      <c r="AU30" s="1">
        <f t="shared" si="17"/>
        <v>29722788.020121675</v>
      </c>
    </row>
    <row r="31" spans="1:47" x14ac:dyDescent="0.15">
      <c r="C31" s="7">
        <v>5</v>
      </c>
      <c r="D31" s="8">
        <v>24.311935483871</v>
      </c>
      <c r="E31" s="10">
        <f t="shared" si="18"/>
        <v>17.456399999999999</v>
      </c>
      <c r="F31" s="7" t="s">
        <v>85</v>
      </c>
      <c r="G31" s="1">
        <v>6</v>
      </c>
      <c r="H31" s="9">
        <f t="shared" si="0"/>
        <v>24.311935483871</v>
      </c>
      <c r="I31" s="9">
        <f t="shared" si="1"/>
        <v>297.461935483871</v>
      </c>
      <c r="J31" s="9">
        <f t="shared" si="2"/>
        <v>0.32098748970701119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2.2685305802984486</v>
      </c>
      <c r="P31" s="9">
        <f t="shared" si="5"/>
        <v>0.72816993629358839</v>
      </c>
      <c r="Q31" s="12">
        <f t="shared" si="6"/>
        <v>7.2816993629358839E-2</v>
      </c>
      <c r="R31" s="9">
        <f t="shared" si="7"/>
        <v>0.11356975000000001</v>
      </c>
      <c r="S31" s="13">
        <f t="shared" si="8"/>
        <v>0.64116539509296122</v>
      </c>
      <c r="T31" s="2">
        <f t="shared" si="9"/>
        <v>0.01</v>
      </c>
      <c r="U31" s="14">
        <f t="shared" si="10"/>
        <v>6.4116539509296126E-3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3.851165395092962E-2</v>
      </c>
      <c r="AR31" s="9">
        <f t="shared" si="14"/>
        <v>113.56975</v>
      </c>
      <c r="AS31" s="1">
        <f t="shared" si="15"/>
        <v>0.1</v>
      </c>
      <c r="AT31" s="1">
        <f t="shared" si="16"/>
        <v>14263</v>
      </c>
      <c r="AU31" s="1">
        <f t="shared" si="17"/>
        <v>41796558.645692915</v>
      </c>
    </row>
    <row r="32" spans="1:47" x14ac:dyDescent="0.15">
      <c r="C32" s="7">
        <v>6</v>
      </c>
      <c r="D32" s="8">
        <v>29.566600000000001</v>
      </c>
      <c r="E32" s="10">
        <f t="shared" si="18"/>
        <v>24.311935483871</v>
      </c>
      <c r="F32" s="7" t="s">
        <v>83</v>
      </c>
      <c r="G32" s="1">
        <v>7</v>
      </c>
      <c r="H32" s="9">
        <f t="shared" si="0"/>
        <v>29.566600000000001</v>
      </c>
      <c r="I32" s="9">
        <f t="shared" si="1"/>
        <v>302.71659999999997</v>
      </c>
      <c r="J32" s="9">
        <f t="shared" si="2"/>
        <v>0.56656484639293936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2.6760581440048603</v>
      </c>
      <c r="P32" s="9">
        <f t="shared" si="5"/>
        <v>1.5161604712966881</v>
      </c>
      <c r="Q32" s="12">
        <f t="shared" si="6"/>
        <v>0.15161604712966881</v>
      </c>
      <c r="R32" s="9">
        <f t="shared" si="7"/>
        <v>0.11356975000000001</v>
      </c>
      <c r="S32" s="13">
        <f t="shared" si="8"/>
        <v>1.3350037939651078</v>
      </c>
      <c r="T32" s="2">
        <f t="shared" si="9"/>
        <v>0.01</v>
      </c>
      <c r="U32" s="14">
        <f t="shared" si="10"/>
        <v>1.3350037939651078E-2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4.5450037939651078E-2</v>
      </c>
      <c r="AR32" s="9">
        <f t="shared" si="14"/>
        <v>113.56975</v>
      </c>
      <c r="AS32" s="1">
        <f t="shared" si="15"/>
        <v>0.1</v>
      </c>
      <c r="AT32" s="1">
        <f t="shared" si="16"/>
        <v>14263</v>
      </c>
      <c r="AU32" s="1">
        <f t="shared" si="17"/>
        <v>49326761.676194876</v>
      </c>
    </row>
    <row r="33" spans="1:48" x14ac:dyDescent="0.15">
      <c r="C33" s="7">
        <v>7</v>
      </c>
      <c r="D33" s="8">
        <v>30.579709677419402</v>
      </c>
      <c r="E33" s="10">
        <f t="shared" si="18"/>
        <v>29.566600000000001</v>
      </c>
      <c r="F33" s="7" t="s">
        <v>83</v>
      </c>
      <c r="G33" s="1">
        <v>8</v>
      </c>
      <c r="H33" s="9">
        <f t="shared" si="0"/>
        <v>30.579709677419402</v>
      </c>
      <c r="I33" s="9">
        <f t="shared" si="1"/>
        <v>303.72970967741935</v>
      </c>
      <c r="J33" s="9">
        <f t="shared" si="2"/>
        <v>0.63073067021523421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2.2955951727081723</v>
      </c>
      <c r="P33" s="9">
        <f t="shared" si="5"/>
        <v>1.4479022818250817</v>
      </c>
      <c r="Q33" s="12">
        <f t="shared" si="6"/>
        <v>0.14479022818250817</v>
      </c>
      <c r="R33" s="9">
        <f t="shared" si="7"/>
        <v>0.11356975000000001</v>
      </c>
      <c r="S33" s="13">
        <f t="shared" si="8"/>
        <v>1.2749013551804786</v>
      </c>
      <c r="T33" s="2">
        <f t="shared" si="9"/>
        <v>0.01</v>
      </c>
      <c r="U33" s="14">
        <f t="shared" si="10"/>
        <v>1.2749013551804786E-2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4.4849013551804789E-2</v>
      </c>
      <c r="AR33" s="9">
        <f t="shared" si="14"/>
        <v>113.56975</v>
      </c>
      <c r="AS33" s="1">
        <f t="shared" si="15"/>
        <v>0.1</v>
      </c>
      <c r="AT33" s="1">
        <f t="shared" si="16"/>
        <v>14263</v>
      </c>
      <c r="AU33" s="1">
        <f t="shared" si="17"/>
        <v>48674472.083384417</v>
      </c>
    </row>
    <row r="34" spans="1:48" x14ac:dyDescent="0.15">
      <c r="C34" s="7">
        <v>8</v>
      </c>
      <c r="D34" s="8">
        <v>29.1803548387097</v>
      </c>
      <c r="E34" s="10">
        <f t="shared" si="18"/>
        <v>30.579709677419402</v>
      </c>
      <c r="F34" s="7" t="s">
        <v>83</v>
      </c>
      <c r="G34" s="1">
        <v>9</v>
      </c>
      <c r="H34" s="9">
        <f t="shared" si="0"/>
        <v>29.1803548387097</v>
      </c>
      <c r="I34" s="9">
        <f t="shared" si="1"/>
        <v>302.3303548387097</v>
      </c>
      <c r="J34" s="9">
        <f t="shared" si="2"/>
        <v>0.54375523332272013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1.9833903908830905</v>
      </c>
      <c r="P34" s="9">
        <f t="shared" si="5"/>
        <v>1.0784789047646759</v>
      </c>
      <c r="Q34" s="12">
        <f t="shared" si="6"/>
        <v>0.10784789047646759</v>
      </c>
      <c r="R34" s="9">
        <f t="shared" si="7"/>
        <v>0.11356975000000001</v>
      </c>
      <c r="S34" s="13">
        <f t="shared" si="8"/>
        <v>0.94961810232449728</v>
      </c>
      <c r="T34" s="2">
        <f t="shared" si="9"/>
        <v>0.01</v>
      </c>
      <c r="U34" s="14">
        <f t="shared" si="10"/>
        <v>9.496181023244973E-3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4.1596181023244978E-2</v>
      </c>
      <c r="AR34" s="9">
        <f t="shared" si="14"/>
        <v>113.56975</v>
      </c>
      <c r="AS34" s="1">
        <f t="shared" si="15"/>
        <v>0.1</v>
      </c>
      <c r="AT34" s="1">
        <f t="shared" si="16"/>
        <v>14263</v>
      </c>
      <c r="AU34" s="1">
        <f t="shared" si="17"/>
        <v>45144184.713285998</v>
      </c>
    </row>
    <row r="35" spans="1:48" x14ac:dyDescent="0.15">
      <c r="C35" s="7">
        <v>9</v>
      </c>
      <c r="D35" s="8">
        <v>24.953133333333302</v>
      </c>
      <c r="E35" s="10">
        <f t="shared" si="18"/>
        <v>29.1803548387097</v>
      </c>
      <c r="F35" s="7" t="s">
        <v>83</v>
      </c>
      <c r="G35" s="1">
        <v>10</v>
      </c>
      <c r="H35" s="9">
        <f t="shared" si="0"/>
        <v>24.953133333333302</v>
      </c>
      <c r="I35" s="9">
        <f t="shared" si="1"/>
        <v>298.10313333333329</v>
      </c>
      <c r="J35" s="9">
        <f t="shared" si="2"/>
        <v>0.34440151914872569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2.0406089861184142</v>
      </c>
      <c r="P35" s="9">
        <f t="shared" si="5"/>
        <v>0.70278883480772281</v>
      </c>
      <c r="Q35" s="12">
        <f t="shared" si="6"/>
        <v>7.0278883480772283E-2</v>
      </c>
      <c r="R35" s="9">
        <f t="shared" si="7"/>
        <v>0.11356975000000001</v>
      </c>
      <c r="S35" s="13">
        <f t="shared" si="8"/>
        <v>0.61881692511229691</v>
      </c>
      <c r="T35" s="2">
        <f t="shared" si="9"/>
        <v>0.01</v>
      </c>
      <c r="U35" s="14">
        <f t="shared" si="10"/>
        <v>6.1881692511229691E-3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3.8288169251122973E-2</v>
      </c>
      <c r="AR35" s="9">
        <f t="shared" si="14"/>
        <v>113.56975</v>
      </c>
      <c r="AS35" s="1">
        <f t="shared" si="15"/>
        <v>0.1</v>
      </c>
      <c r="AT35" s="1">
        <f t="shared" si="16"/>
        <v>14263</v>
      </c>
      <c r="AU35" s="1">
        <f t="shared" si="17"/>
        <v>41554011.509862669</v>
      </c>
    </row>
    <row r="36" spans="1:48" x14ac:dyDescent="0.15">
      <c r="C36" s="7">
        <v>10</v>
      </c>
      <c r="D36" s="8">
        <v>18.120935483871001</v>
      </c>
      <c r="E36" s="10">
        <f t="shared" si="18"/>
        <v>24.953133333333302</v>
      </c>
      <c r="F36" s="7" t="s">
        <v>83</v>
      </c>
      <c r="G36" s="1">
        <v>11</v>
      </c>
      <c r="H36" s="9">
        <f t="shared" si="0"/>
        <v>18.120935483871001</v>
      </c>
      <c r="I36" s="9">
        <f t="shared" si="1"/>
        <v>291.27093548387097</v>
      </c>
      <c r="J36" s="9">
        <f t="shared" si="2"/>
        <v>0.16007788441338841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1.2709291437451566</v>
      </c>
      <c r="O36" s="9">
        <f t="shared" si="19"/>
        <v>1.2025885075655347</v>
      </c>
      <c r="P36" s="9">
        <f t="shared" si="5"/>
        <v>0.19250782411094494</v>
      </c>
      <c r="Q36" s="12">
        <f t="shared" si="6"/>
        <v>1.9250782411094496E-2</v>
      </c>
      <c r="R36" s="9">
        <f t="shared" si="7"/>
        <v>0.11356975000000001</v>
      </c>
      <c r="S36" s="13">
        <f t="shared" si="8"/>
        <v>0.16950624978125331</v>
      </c>
      <c r="T36" s="2">
        <f t="shared" si="9"/>
        <v>0.01</v>
      </c>
      <c r="U36" s="14">
        <f t="shared" si="10"/>
        <v>1.6950624978125332E-3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2.7345062497812531E-2</v>
      </c>
      <c r="AR36" s="9">
        <f t="shared" si="14"/>
        <v>113.56975</v>
      </c>
      <c r="AS36" s="1">
        <f t="shared" si="15"/>
        <v>0.1</v>
      </c>
      <c r="AT36" s="1">
        <f t="shared" si="16"/>
        <v>14263</v>
      </c>
      <c r="AU36" s="1">
        <f t="shared" si="17"/>
        <v>29677497.357455626</v>
      </c>
    </row>
    <row r="37" spans="1:48" x14ac:dyDescent="0.15">
      <c r="C37" s="7">
        <v>11</v>
      </c>
      <c r="D37" s="8">
        <v>12.657299999999999</v>
      </c>
      <c r="E37" s="10">
        <f t="shared" si="18"/>
        <v>18.120935483871001</v>
      </c>
      <c r="F37" s="7" t="s">
        <v>85</v>
      </c>
      <c r="G37" s="1">
        <v>12</v>
      </c>
      <c r="H37" s="9">
        <f t="shared" si="0"/>
        <v>12.657299999999999</v>
      </c>
      <c r="I37" s="9">
        <f t="shared" si="1"/>
        <v>285.8073</v>
      </c>
      <c r="J37" s="9">
        <f t="shared" si="2"/>
        <v>8.4489054155875737E-2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2.1457781834545901</v>
      </c>
      <c r="P37" s="9">
        <f t="shared" si="5"/>
        <v>0.18129476914839152</v>
      </c>
      <c r="Q37" s="12">
        <f t="shared" si="6"/>
        <v>1.8129476914839151E-2</v>
      </c>
      <c r="R37" s="9">
        <f t="shared" si="7"/>
        <v>0.11356975000000001</v>
      </c>
      <c r="S37" s="13">
        <f t="shared" si="8"/>
        <v>0.15963297369976731</v>
      </c>
      <c r="T37" s="2">
        <f t="shared" si="9"/>
        <v>0.01</v>
      </c>
      <c r="U37" s="14">
        <f t="shared" si="10"/>
        <v>1.5963297369976732E-3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1.4496329736997673E-2</v>
      </c>
      <c r="AR37" s="9">
        <f t="shared" si="14"/>
        <v>113.56975</v>
      </c>
      <c r="AS37" s="1">
        <f t="shared" si="15"/>
        <v>0.1</v>
      </c>
      <c r="AT37" s="1">
        <f t="shared" si="16"/>
        <v>14263</v>
      </c>
      <c r="AU37" s="1">
        <f t="shared" si="17"/>
        <v>15732814.196236301</v>
      </c>
      <c r="AV37" s="1">
        <f>SUM(AU26:AU37)</f>
        <v>363890979.46320266</v>
      </c>
    </row>
    <row r="38" spans="1:48" x14ac:dyDescent="0.15">
      <c r="C38" s="7">
        <v>12</v>
      </c>
      <c r="D38" s="8">
        <v>6.6826129032258104</v>
      </c>
      <c r="E38" s="10">
        <f t="shared" si="18"/>
        <v>12.657299999999999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443664.5</v>
      </c>
      <c r="AU42" s="1">
        <f t="shared" ref="AU42:AU53" si="38">AT42*10000*AS42*0.67*AR42*AQ42</f>
        <v>711064784.69459665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5.0922258064516104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5.0922258064516104</v>
      </c>
      <c r="I43" s="9">
        <f t="shared" si="21"/>
        <v>278.24222580645159</v>
      </c>
      <c r="J43" s="9">
        <f t="shared" si="22"/>
        <v>3.346039998092435E-2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7.4662712141762594E-2</v>
      </c>
      <c r="Q43" s="12">
        <f t="shared" si="26"/>
        <v>1.7919050914023023E-2</v>
      </c>
      <c r="R43" s="9">
        <f t="shared" si="27"/>
        <v>0.27260390000000001</v>
      </c>
      <c r="S43" s="13">
        <f t="shared" si="28"/>
        <v>6.5732922067597066E-2</v>
      </c>
      <c r="T43" s="2">
        <f t="shared" si="29"/>
        <v>0.01</v>
      </c>
      <c r="U43" s="14">
        <f t="shared" si="30"/>
        <v>6.5732922067597067E-4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9.0773292206759691E-3</v>
      </c>
      <c r="AR43" s="9">
        <f t="shared" si="35"/>
        <v>113.58495833333335</v>
      </c>
      <c r="AS43" s="1">
        <f t="shared" si="36"/>
        <v>0.24</v>
      </c>
      <c r="AT43" s="1">
        <f t="shared" si="37"/>
        <v>443664.5</v>
      </c>
      <c r="AU43" s="1">
        <f t="shared" si="38"/>
        <v>735562591.53496885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9.1533448275862099</v>
      </c>
      <c r="E44" s="10">
        <f t="shared" si="40"/>
        <v>5.0922258064516104</v>
      </c>
      <c r="F44" s="7" t="s">
        <v>83</v>
      </c>
      <c r="G44" s="1">
        <v>3</v>
      </c>
      <c r="H44" s="9">
        <f t="shared" si="20"/>
        <v>9.1533448275862099</v>
      </c>
      <c r="I44" s="9">
        <f t="shared" si="21"/>
        <v>282.30334482758622</v>
      </c>
      <c r="J44" s="9">
        <f t="shared" si="22"/>
        <v>5.5355350617447625E-2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3.2925622338389848</v>
      </c>
      <c r="P44" s="9">
        <f t="shared" si="25"/>
        <v>0.18226093688392359</v>
      </c>
      <c r="Q44" s="12">
        <f t="shared" si="26"/>
        <v>4.3742624852141657E-2</v>
      </c>
      <c r="R44" s="9">
        <f t="shared" si="27"/>
        <v>0.27260390000000001</v>
      </c>
      <c r="S44" s="13">
        <f t="shared" si="28"/>
        <v>0.1604622122139179</v>
      </c>
      <c r="T44" s="2">
        <f t="shared" si="29"/>
        <v>0.01</v>
      </c>
      <c r="U44" s="14">
        <f t="shared" si="30"/>
        <v>1.604622122139179E-3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1.0024622122139178E-2</v>
      </c>
      <c r="AR44" s="9">
        <f t="shared" si="35"/>
        <v>113.58495833333335</v>
      </c>
      <c r="AS44" s="1">
        <f t="shared" si="36"/>
        <v>0.24</v>
      </c>
      <c r="AT44" s="1">
        <f t="shared" si="37"/>
        <v>443664.5</v>
      </c>
      <c r="AU44" s="1">
        <f t="shared" si="38"/>
        <v>812324511.76540732</v>
      </c>
    </row>
    <row r="45" spans="1:48" x14ac:dyDescent="0.15">
      <c r="C45" s="7">
        <v>3</v>
      </c>
      <c r="D45" s="7">
        <f t="shared" si="39"/>
        <v>12.639064516129</v>
      </c>
      <c r="E45" s="10">
        <f t="shared" si="40"/>
        <v>9.1533448275862099</v>
      </c>
      <c r="F45" s="7" t="s">
        <v>83</v>
      </c>
      <c r="G45" s="1">
        <v>4</v>
      </c>
      <c r="H45" s="9">
        <f t="shared" si="20"/>
        <v>12.639064516129</v>
      </c>
      <c r="I45" s="9">
        <f t="shared" si="21"/>
        <v>285.78906451612897</v>
      </c>
      <c r="J45" s="9">
        <f t="shared" si="22"/>
        <v>8.4305593628691874E-2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4.2461508802883943</v>
      </c>
      <c r="P45" s="9">
        <f t="shared" si="25"/>
        <v>0.35797427059970566</v>
      </c>
      <c r="Q45" s="12">
        <f t="shared" si="26"/>
        <v>8.5913824943929351E-2</v>
      </c>
      <c r="R45" s="9">
        <f t="shared" si="27"/>
        <v>0.27260390000000001</v>
      </c>
      <c r="S45" s="13">
        <f t="shared" si="28"/>
        <v>0.31515992597292025</v>
      </c>
      <c r="T45" s="2">
        <f t="shared" si="29"/>
        <v>0.01</v>
      </c>
      <c r="U45" s="14">
        <f t="shared" si="30"/>
        <v>3.1515992597292027E-3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1.1571599259729202E-2</v>
      </c>
      <c r="AR45" s="9">
        <f t="shared" si="35"/>
        <v>113.58495833333335</v>
      </c>
      <c r="AS45" s="1">
        <f t="shared" si="36"/>
        <v>0.24</v>
      </c>
      <c r="AT45" s="1">
        <f t="shared" si="37"/>
        <v>443664.5</v>
      </c>
      <c r="AU45" s="1">
        <f t="shared" si="38"/>
        <v>937680603.26633108</v>
      </c>
    </row>
    <row r="46" spans="1:48" x14ac:dyDescent="0.15">
      <c r="C46" s="7">
        <v>4</v>
      </c>
      <c r="D46" s="7">
        <f t="shared" si="39"/>
        <v>17.456399999999999</v>
      </c>
      <c r="E46" s="10">
        <f t="shared" si="40"/>
        <v>12.639064516129</v>
      </c>
      <c r="F46" s="7" t="s">
        <v>83</v>
      </c>
      <c r="G46" s="1">
        <v>5</v>
      </c>
      <c r="H46" s="9">
        <f t="shared" si="20"/>
        <v>17.456399999999999</v>
      </c>
      <c r="I46" s="9">
        <f t="shared" si="21"/>
        <v>290.60639999999995</v>
      </c>
      <c r="J46" s="9">
        <f t="shared" si="22"/>
        <v>0.14829722685197111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3.6937677792042543</v>
      </c>
      <c r="O46" s="9">
        <f t="shared" si="41"/>
        <v>1.3302584138177673</v>
      </c>
      <c r="P46" s="9">
        <f t="shared" si="25"/>
        <v>0.19727363376567669</v>
      </c>
      <c r="Q46" s="12">
        <f t="shared" si="26"/>
        <v>4.7345672103762407E-2</v>
      </c>
      <c r="R46" s="9">
        <f t="shared" si="27"/>
        <v>0.27260390000000001</v>
      </c>
      <c r="S46" s="13">
        <f t="shared" si="28"/>
        <v>0.17367936446896909</v>
      </c>
      <c r="T46" s="2">
        <f t="shared" si="29"/>
        <v>0.01</v>
      </c>
      <c r="U46" s="14">
        <f t="shared" si="30"/>
        <v>1.7367936446896909E-3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1.733679364468969E-2</v>
      </c>
      <c r="AR46" s="9">
        <f t="shared" si="35"/>
        <v>113.58495833333335</v>
      </c>
      <c r="AS46" s="1">
        <f t="shared" si="36"/>
        <v>0.24</v>
      </c>
      <c r="AT46" s="1">
        <f t="shared" si="37"/>
        <v>443664.5</v>
      </c>
      <c r="AU46" s="1">
        <f t="shared" si="38"/>
        <v>1404851201.5129147</v>
      </c>
    </row>
    <row r="47" spans="1:48" x14ac:dyDescent="0.15">
      <c r="C47" s="7">
        <v>5</v>
      </c>
      <c r="D47" s="7">
        <f t="shared" si="39"/>
        <v>24.311935483871</v>
      </c>
      <c r="E47" s="10">
        <f t="shared" si="40"/>
        <v>17.456399999999999</v>
      </c>
      <c r="F47" s="7" t="s">
        <v>85</v>
      </c>
      <c r="G47" s="1">
        <v>6</v>
      </c>
      <c r="H47" s="9">
        <f t="shared" si="20"/>
        <v>24.311935483871</v>
      </c>
      <c r="I47" s="9">
        <f t="shared" si="21"/>
        <v>297.461935483871</v>
      </c>
      <c r="J47" s="9">
        <f t="shared" si="22"/>
        <v>0.32098748970701119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2.268834363385424</v>
      </c>
      <c r="P47" s="9">
        <f t="shared" si="25"/>
        <v>0.72826744686409206</v>
      </c>
      <c r="Q47" s="12">
        <f t="shared" si="26"/>
        <v>0.17478418724738209</v>
      </c>
      <c r="R47" s="9">
        <f t="shared" si="27"/>
        <v>0.27260390000000001</v>
      </c>
      <c r="S47" s="13">
        <f t="shared" si="28"/>
        <v>0.64116539509296122</v>
      </c>
      <c r="T47" s="2">
        <f t="shared" si="29"/>
        <v>0.01</v>
      </c>
      <c r="U47" s="14">
        <f t="shared" si="30"/>
        <v>6.4116539509296126E-3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2.631165395092961E-2</v>
      </c>
      <c r="AR47" s="9">
        <f t="shared" si="35"/>
        <v>113.58495833333335</v>
      </c>
      <c r="AS47" s="1">
        <f t="shared" si="36"/>
        <v>0.24</v>
      </c>
      <c r="AT47" s="1">
        <f t="shared" si="37"/>
        <v>443664.5</v>
      </c>
      <c r="AU47" s="1">
        <f t="shared" si="38"/>
        <v>2132110436.5845447</v>
      </c>
    </row>
    <row r="48" spans="1:48" x14ac:dyDescent="0.15">
      <c r="C48" s="7">
        <v>6</v>
      </c>
      <c r="D48" s="7">
        <f t="shared" si="39"/>
        <v>29.566600000000001</v>
      </c>
      <c r="E48" s="10">
        <f t="shared" si="40"/>
        <v>24.311935483871</v>
      </c>
      <c r="F48" s="7" t="s">
        <v>83</v>
      </c>
      <c r="G48" s="1">
        <v>7</v>
      </c>
      <c r="H48" s="9">
        <f t="shared" si="20"/>
        <v>29.566600000000001</v>
      </c>
      <c r="I48" s="9">
        <f t="shared" si="21"/>
        <v>302.71659999999997</v>
      </c>
      <c r="J48" s="9">
        <f t="shared" si="22"/>
        <v>0.56656484639293936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2.6764164998546653</v>
      </c>
      <c r="P48" s="9">
        <f t="shared" si="25"/>
        <v>1.5163635031236868</v>
      </c>
      <c r="Q48" s="12">
        <f t="shared" si="26"/>
        <v>0.36392724074968485</v>
      </c>
      <c r="R48" s="9">
        <f t="shared" si="27"/>
        <v>0.27260390000000001</v>
      </c>
      <c r="S48" s="13">
        <f t="shared" si="28"/>
        <v>1.3350037939651078</v>
      </c>
      <c r="T48" s="2">
        <f t="shared" si="29"/>
        <v>0.01</v>
      </c>
      <c r="U48" s="14">
        <f t="shared" si="30"/>
        <v>1.3350037939651078E-2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3.3250037939651075E-2</v>
      </c>
      <c r="AR48" s="9">
        <f t="shared" si="35"/>
        <v>113.58495833333335</v>
      </c>
      <c r="AS48" s="1">
        <f t="shared" si="36"/>
        <v>0.24</v>
      </c>
      <c r="AT48" s="1">
        <f t="shared" si="37"/>
        <v>443664.5</v>
      </c>
      <c r="AU48" s="1">
        <f t="shared" si="38"/>
        <v>2694348026.9303799</v>
      </c>
    </row>
    <row r="49" spans="1:48" x14ac:dyDescent="0.15">
      <c r="C49" s="7">
        <v>7</v>
      </c>
      <c r="D49" s="7">
        <f t="shared" si="39"/>
        <v>30.579709677419402</v>
      </c>
      <c r="E49" s="10">
        <f t="shared" si="40"/>
        <v>29.566600000000001</v>
      </c>
      <c r="F49" s="7" t="s">
        <v>83</v>
      </c>
      <c r="G49" s="1">
        <v>8</v>
      </c>
      <c r="H49" s="9">
        <f t="shared" si="20"/>
        <v>30.579709677419402</v>
      </c>
      <c r="I49" s="9">
        <f t="shared" si="21"/>
        <v>303.72970967741935</v>
      </c>
      <c r="J49" s="9">
        <f t="shared" si="22"/>
        <v>0.63073067021523421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2.295902580064312</v>
      </c>
      <c r="P49" s="9">
        <f t="shared" si="25"/>
        <v>1.448096173072849</v>
      </c>
      <c r="Q49" s="12">
        <f t="shared" si="26"/>
        <v>0.34754308153748376</v>
      </c>
      <c r="R49" s="9">
        <f t="shared" si="27"/>
        <v>0.27260390000000001</v>
      </c>
      <c r="S49" s="13">
        <f t="shared" si="28"/>
        <v>1.2749013551804789</v>
      </c>
      <c r="T49" s="2">
        <f t="shared" si="29"/>
        <v>0.01</v>
      </c>
      <c r="U49" s="14">
        <f t="shared" si="30"/>
        <v>1.2749013551804789E-2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3.2649013551804787E-2</v>
      </c>
      <c r="AR49" s="9">
        <f t="shared" si="35"/>
        <v>113.58495833333335</v>
      </c>
      <c r="AS49" s="1">
        <f t="shared" si="36"/>
        <v>0.24</v>
      </c>
      <c r="AT49" s="1">
        <f t="shared" si="37"/>
        <v>443664.5</v>
      </c>
      <c r="AU49" s="1">
        <f t="shared" si="38"/>
        <v>2645645259.2382092</v>
      </c>
    </row>
    <row r="50" spans="1:48" x14ac:dyDescent="0.15">
      <c r="C50" s="7">
        <v>8</v>
      </c>
      <c r="D50" s="7">
        <f t="shared" si="39"/>
        <v>29.1803548387097</v>
      </c>
      <c r="E50" s="10">
        <f t="shared" si="40"/>
        <v>30.579709677419402</v>
      </c>
      <c r="F50" s="7" t="s">
        <v>83</v>
      </c>
      <c r="G50" s="1">
        <v>9</v>
      </c>
      <c r="H50" s="9">
        <f t="shared" si="20"/>
        <v>29.1803548387097</v>
      </c>
      <c r="I50" s="9">
        <f t="shared" si="21"/>
        <v>302.3303548387097</v>
      </c>
      <c r="J50" s="9">
        <f t="shared" si="22"/>
        <v>0.54375523332272013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1.9836559903247966</v>
      </c>
      <c r="P50" s="9">
        <f t="shared" si="25"/>
        <v>1.0786233258510711</v>
      </c>
      <c r="Q50" s="12">
        <f t="shared" si="26"/>
        <v>0.25886959820425703</v>
      </c>
      <c r="R50" s="9">
        <f t="shared" si="27"/>
        <v>0.27260390000000001</v>
      </c>
      <c r="S50" s="13">
        <f t="shared" si="28"/>
        <v>0.94961810232449728</v>
      </c>
      <c r="T50" s="2">
        <f t="shared" si="29"/>
        <v>0.01</v>
      </c>
      <c r="U50" s="14">
        <f t="shared" si="30"/>
        <v>9.496181023244973E-3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2.9396181023244969E-2</v>
      </c>
      <c r="AR50" s="9">
        <f t="shared" si="35"/>
        <v>113.58495833333335</v>
      </c>
      <c r="AS50" s="1">
        <f t="shared" si="36"/>
        <v>0.24</v>
      </c>
      <c r="AT50" s="1">
        <f t="shared" si="37"/>
        <v>443664.5</v>
      </c>
      <c r="AU50" s="1">
        <f t="shared" si="38"/>
        <v>2382058705.7080369</v>
      </c>
    </row>
    <row r="51" spans="1:48" x14ac:dyDescent="0.15">
      <c r="C51" s="7">
        <v>9</v>
      </c>
      <c r="D51" s="7">
        <f t="shared" si="39"/>
        <v>24.953133333333302</v>
      </c>
      <c r="E51" s="10">
        <f t="shared" si="40"/>
        <v>29.1803548387097</v>
      </c>
      <c r="F51" s="7" t="s">
        <v>83</v>
      </c>
      <c r="G51" s="1">
        <v>10</v>
      </c>
      <c r="H51" s="9">
        <f t="shared" si="20"/>
        <v>24.953133333333302</v>
      </c>
      <c r="I51" s="9">
        <f t="shared" si="21"/>
        <v>298.10313333333329</v>
      </c>
      <c r="J51" s="9">
        <f t="shared" si="22"/>
        <v>0.34440151914872569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2.0408822478070592</v>
      </c>
      <c r="P51" s="9">
        <f t="shared" si="25"/>
        <v>0.70288294654841721</v>
      </c>
      <c r="Q51" s="12">
        <f t="shared" si="26"/>
        <v>0.16869190717162014</v>
      </c>
      <c r="R51" s="9">
        <f t="shared" si="27"/>
        <v>0.27260390000000001</v>
      </c>
      <c r="S51" s="13">
        <f t="shared" si="28"/>
        <v>0.61881692511229713</v>
      </c>
      <c r="T51" s="2">
        <f t="shared" si="29"/>
        <v>0.01</v>
      </c>
      <c r="U51" s="14">
        <f t="shared" si="30"/>
        <v>6.1881692511229717E-3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2.6088169251122971E-2</v>
      </c>
      <c r="AR51" s="9">
        <f t="shared" si="35"/>
        <v>113.58495833333335</v>
      </c>
      <c r="AS51" s="1">
        <f t="shared" si="36"/>
        <v>0.24</v>
      </c>
      <c r="AT51" s="1">
        <f t="shared" si="37"/>
        <v>443664.5</v>
      </c>
      <c r="AU51" s="1">
        <f t="shared" si="38"/>
        <v>2114000816.3469365</v>
      </c>
    </row>
    <row r="52" spans="1:48" x14ac:dyDescent="0.15">
      <c r="C52" s="7">
        <v>10</v>
      </c>
      <c r="D52" s="7">
        <f t="shared" si="39"/>
        <v>18.120935483871001</v>
      </c>
      <c r="E52" s="10">
        <f t="shared" si="40"/>
        <v>24.953133333333302</v>
      </c>
      <c r="F52" s="7" t="s">
        <v>83</v>
      </c>
      <c r="G52" s="1">
        <v>11</v>
      </c>
      <c r="H52" s="9">
        <f t="shared" si="20"/>
        <v>18.120935483871001</v>
      </c>
      <c r="I52" s="9">
        <f t="shared" si="21"/>
        <v>291.27093548387097</v>
      </c>
      <c r="J52" s="9">
        <f t="shared" si="22"/>
        <v>0.16007788441338841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1.2710993361957099</v>
      </c>
      <c r="O52" s="9">
        <f t="shared" si="41"/>
        <v>1.2027495483962656</v>
      </c>
      <c r="P52" s="9">
        <f t="shared" si="25"/>
        <v>0.19253360318643251</v>
      </c>
      <c r="Q52" s="12">
        <f t="shared" si="26"/>
        <v>4.6208064764743803E-2</v>
      </c>
      <c r="R52" s="9">
        <f t="shared" si="27"/>
        <v>0.27260390000000001</v>
      </c>
      <c r="S52" s="13">
        <f t="shared" si="28"/>
        <v>0.16950624978125331</v>
      </c>
      <c r="T52" s="2">
        <f t="shared" si="29"/>
        <v>0.01</v>
      </c>
      <c r="U52" s="14">
        <f t="shared" si="30"/>
        <v>1.6950624978125332E-3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1.7295062497812531E-2</v>
      </c>
      <c r="AR52" s="9">
        <f t="shared" si="35"/>
        <v>113.58495833333335</v>
      </c>
      <c r="AS52" s="1">
        <f t="shared" si="36"/>
        <v>0.24</v>
      </c>
      <c r="AT52" s="1">
        <f t="shared" si="37"/>
        <v>443664.5</v>
      </c>
      <c r="AU52" s="1">
        <f t="shared" si="38"/>
        <v>1401469604.371459</v>
      </c>
    </row>
    <row r="53" spans="1:48" x14ac:dyDescent="0.15">
      <c r="C53" s="7">
        <v>11</v>
      </c>
      <c r="D53" s="7">
        <f t="shared" si="39"/>
        <v>12.657299999999999</v>
      </c>
      <c r="E53" s="10">
        <f t="shared" si="40"/>
        <v>18.120935483871001</v>
      </c>
      <c r="F53" s="7" t="s">
        <v>85</v>
      </c>
      <c r="G53" s="1">
        <v>12</v>
      </c>
      <c r="H53" s="9">
        <f t="shared" si="20"/>
        <v>12.657299999999999</v>
      </c>
      <c r="I53" s="9">
        <f t="shared" si="21"/>
        <v>285.8073</v>
      </c>
      <c r="J53" s="9">
        <f t="shared" si="22"/>
        <v>8.4489054155875737E-2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2.1460655285431667</v>
      </c>
      <c r="P53" s="9">
        <f t="shared" si="25"/>
        <v>0.18131904666314169</v>
      </c>
      <c r="Q53" s="12">
        <f t="shared" si="26"/>
        <v>4.3516571199154003E-2</v>
      </c>
      <c r="R53" s="9">
        <f t="shared" si="27"/>
        <v>0.27260390000000001</v>
      </c>
      <c r="S53" s="13">
        <f t="shared" si="28"/>
        <v>0.15963297369976731</v>
      </c>
      <c r="T53" s="2">
        <f t="shared" si="29"/>
        <v>0.01</v>
      </c>
      <c r="U53" s="14">
        <f t="shared" si="30"/>
        <v>1.5963297369976732E-3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1.0016329736997672E-2</v>
      </c>
      <c r="AR53" s="9">
        <f t="shared" si="35"/>
        <v>113.58495833333335</v>
      </c>
      <c r="AS53" s="1">
        <f t="shared" si="36"/>
        <v>0.24</v>
      </c>
      <c r="AT53" s="1">
        <f t="shared" si="37"/>
        <v>443664.5</v>
      </c>
      <c r="AU53" s="1">
        <f t="shared" si="38"/>
        <v>811652555.49320352</v>
      </c>
      <c r="AV53" s="1">
        <f>SUM(AU42:AU53)</f>
        <v>18782769097.446987</v>
      </c>
    </row>
    <row r="54" spans="1:48" x14ac:dyDescent="0.15">
      <c r="C54" s="7">
        <v>12</v>
      </c>
      <c r="D54" s="7">
        <f t="shared" si="39"/>
        <v>6.6826129032258104</v>
      </c>
      <c r="E54" s="10">
        <f t="shared" si="40"/>
        <v>12.657299999999999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3882250.8333333335</v>
      </c>
      <c r="AU58" s="1">
        <f t="shared" ref="AU58:AU69" si="59">AT58*10000*AS58*0.67*AR58*AQ58</f>
        <v>477866409.45229739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5.0922258064516104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5.0922258064516104</v>
      </c>
      <c r="I59" s="9">
        <f t="shared" si="43"/>
        <v>278.24222580645159</v>
      </c>
      <c r="J59" s="9">
        <f t="shared" si="44"/>
        <v>3.346039998092435E-2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5.1443954245977861E-3</v>
      </c>
      <c r="Q59" s="12">
        <f t="shared" si="48"/>
        <v>9.774351306735794E-4</v>
      </c>
      <c r="R59" s="9">
        <f t="shared" si="49"/>
        <v>1.4869795833333335E-2</v>
      </c>
      <c r="S59" s="13">
        <f t="shared" si="50"/>
        <v>6.5732922067597052E-2</v>
      </c>
      <c r="T59" s="2">
        <f t="shared" si="51"/>
        <v>0.01</v>
      </c>
      <c r="U59" s="14">
        <f t="shared" si="52"/>
        <v>6.5732922067597056E-4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1.2657329220675971E-2</v>
      </c>
      <c r="AR59" s="9">
        <f t="shared" si="56"/>
        <v>7.8262083333333337</v>
      </c>
      <c r="AS59" s="1">
        <f t="shared" si="57"/>
        <v>0.19</v>
      </c>
      <c r="AT59" s="1">
        <f t="shared" si="58"/>
        <v>3882250.8333333335</v>
      </c>
      <c r="AU59" s="1">
        <f t="shared" si="59"/>
        <v>489559493.16318864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9.1533448275862099</v>
      </c>
      <c r="E60" s="10">
        <f t="shared" si="61"/>
        <v>5.0922258064516104</v>
      </c>
      <c r="F60" s="7" t="s">
        <v>83</v>
      </c>
      <c r="G60" s="1">
        <v>3</v>
      </c>
      <c r="H60" s="9">
        <f t="shared" si="42"/>
        <v>9.1533448275862099</v>
      </c>
      <c r="I60" s="9">
        <f t="shared" si="43"/>
        <v>282.30334482758622</v>
      </c>
      <c r="J60" s="9">
        <f t="shared" si="44"/>
        <v>5.5355350617447625E-2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0.22686347180643512</v>
      </c>
      <c r="P60" s="9">
        <f t="shared" si="47"/>
        <v>1.255810702413666E-2</v>
      </c>
      <c r="Q60" s="12">
        <f t="shared" si="48"/>
        <v>2.3860403345859656E-3</v>
      </c>
      <c r="R60" s="9">
        <f t="shared" si="49"/>
        <v>1.4869795833333335E-2</v>
      </c>
      <c r="S60" s="13">
        <f t="shared" si="50"/>
        <v>0.1604622122139179</v>
      </c>
      <c r="T60" s="2">
        <f t="shared" si="51"/>
        <v>0.01</v>
      </c>
      <c r="U60" s="14">
        <f t="shared" si="52"/>
        <v>1.604622122139179E-3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1.3604622122139179E-2</v>
      </c>
      <c r="AR60" s="9">
        <f t="shared" si="56"/>
        <v>7.8262083333333337</v>
      </c>
      <c r="AS60" s="1">
        <f t="shared" si="57"/>
        <v>0.19</v>
      </c>
      <c r="AT60" s="1">
        <f t="shared" si="58"/>
        <v>3882250.8333333335</v>
      </c>
      <c r="AU60" s="1">
        <f t="shared" si="59"/>
        <v>526198836.63225639</v>
      </c>
    </row>
    <row r="61" spans="1:48" x14ac:dyDescent="0.15">
      <c r="C61" s="7">
        <v>3</v>
      </c>
      <c r="D61" s="7">
        <f t="shared" si="60"/>
        <v>12.639064516129</v>
      </c>
      <c r="E61" s="10">
        <f t="shared" si="61"/>
        <v>9.1533448275862099</v>
      </c>
      <c r="F61" s="7" t="s">
        <v>83</v>
      </c>
      <c r="G61" s="1">
        <v>4</v>
      </c>
      <c r="H61" s="9">
        <f t="shared" si="42"/>
        <v>12.639064516129</v>
      </c>
      <c r="I61" s="9">
        <f t="shared" si="43"/>
        <v>285.78906451612897</v>
      </c>
      <c r="J61" s="9">
        <f t="shared" si="44"/>
        <v>8.4305593628691874E-2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0.29256744811563179</v>
      </c>
      <c r="P61" s="9">
        <f t="shared" si="47"/>
        <v>2.4665072389819846E-2</v>
      </c>
      <c r="Q61" s="12">
        <f t="shared" si="48"/>
        <v>4.6863637540657706E-3</v>
      </c>
      <c r="R61" s="9">
        <f t="shared" si="49"/>
        <v>1.4869795833333335E-2</v>
      </c>
      <c r="S61" s="13">
        <f t="shared" si="50"/>
        <v>0.3151599259729202</v>
      </c>
      <c r="T61" s="2">
        <f t="shared" si="51"/>
        <v>0.01</v>
      </c>
      <c r="U61" s="14">
        <f t="shared" si="52"/>
        <v>3.1515992597292018E-3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1.5151599259729202E-2</v>
      </c>
      <c r="AR61" s="9">
        <f t="shared" si="56"/>
        <v>7.8262083333333337</v>
      </c>
      <c r="AS61" s="1">
        <f t="shared" si="57"/>
        <v>0.19</v>
      </c>
      <c r="AT61" s="1">
        <f t="shared" si="58"/>
        <v>3882250.8333333335</v>
      </c>
      <c r="AU61" s="1">
        <f t="shared" si="59"/>
        <v>586032734.46407449</v>
      </c>
    </row>
    <row r="62" spans="1:48" x14ac:dyDescent="0.15">
      <c r="C62" s="7">
        <v>4</v>
      </c>
      <c r="D62" s="7">
        <f t="shared" si="60"/>
        <v>17.456399999999999</v>
      </c>
      <c r="E62" s="10">
        <f t="shared" si="61"/>
        <v>12.639064516129</v>
      </c>
      <c r="F62" s="7" t="s">
        <v>83</v>
      </c>
      <c r="G62" s="1">
        <v>5</v>
      </c>
      <c r="H62" s="9">
        <f t="shared" si="42"/>
        <v>17.456399999999999</v>
      </c>
      <c r="I62" s="9">
        <f t="shared" si="43"/>
        <v>290.60639999999995</v>
      </c>
      <c r="J62" s="9">
        <f t="shared" si="44"/>
        <v>0.14829722685197111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0.25450725693952131</v>
      </c>
      <c r="O62" s="9">
        <f t="shared" si="62"/>
        <v>9.1657202119623971E-2</v>
      </c>
      <c r="P62" s="9">
        <f t="shared" si="47"/>
        <v>1.3592508895350843E-2</v>
      </c>
      <c r="Q62" s="12">
        <f t="shared" si="48"/>
        <v>2.5825766901166605E-3</v>
      </c>
      <c r="R62" s="9">
        <f t="shared" si="49"/>
        <v>1.4869795833333335E-2</v>
      </c>
      <c r="S62" s="13">
        <f t="shared" si="50"/>
        <v>0.17367936446896926</v>
      </c>
      <c r="T62" s="2">
        <f t="shared" si="51"/>
        <v>0.01</v>
      </c>
      <c r="U62" s="14">
        <f t="shared" si="52"/>
        <v>1.7367936446896926E-3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2.1836793644689691E-2</v>
      </c>
      <c r="AR62" s="9">
        <f t="shared" si="56"/>
        <v>7.8262083333333337</v>
      </c>
      <c r="AS62" s="1">
        <f t="shared" si="57"/>
        <v>0.19</v>
      </c>
      <c r="AT62" s="1">
        <f t="shared" si="58"/>
        <v>3882250.8333333335</v>
      </c>
      <c r="AU62" s="1">
        <f t="shared" si="59"/>
        <v>844602320.33314347</v>
      </c>
    </row>
    <row r="63" spans="1:48" x14ac:dyDescent="0.15">
      <c r="C63" s="7">
        <v>5</v>
      </c>
      <c r="D63" s="7">
        <f t="shared" si="60"/>
        <v>24.311935483871</v>
      </c>
      <c r="E63" s="10">
        <f t="shared" si="61"/>
        <v>17.456399999999999</v>
      </c>
      <c r="F63" s="7" t="s">
        <v>85</v>
      </c>
      <c r="G63" s="1">
        <v>6</v>
      </c>
      <c r="H63" s="9">
        <f t="shared" si="42"/>
        <v>24.311935483871</v>
      </c>
      <c r="I63" s="9">
        <f t="shared" si="43"/>
        <v>297.461935483871</v>
      </c>
      <c r="J63" s="9">
        <f t="shared" si="44"/>
        <v>0.32098748970701119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0.15632677655760646</v>
      </c>
      <c r="P63" s="9">
        <f t="shared" si="47"/>
        <v>5.0178939581214943E-2</v>
      </c>
      <c r="Q63" s="12">
        <f t="shared" si="48"/>
        <v>9.5339985204308392E-3</v>
      </c>
      <c r="R63" s="9">
        <f t="shared" si="49"/>
        <v>1.4869795833333335E-2</v>
      </c>
      <c r="S63" s="13">
        <f t="shared" si="50"/>
        <v>0.64116539509296144</v>
      </c>
      <c r="T63" s="2">
        <f t="shared" si="51"/>
        <v>0.01</v>
      </c>
      <c r="U63" s="14">
        <f t="shared" si="52"/>
        <v>6.4116539509296144E-3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3.2511653950929614E-2</v>
      </c>
      <c r="AR63" s="9">
        <f t="shared" si="56"/>
        <v>7.8262083333333337</v>
      </c>
      <c r="AS63" s="1">
        <f t="shared" si="57"/>
        <v>0.19</v>
      </c>
      <c r="AT63" s="1">
        <f t="shared" si="58"/>
        <v>3882250.8333333335</v>
      </c>
      <c r="AU63" s="1">
        <f t="shared" si="59"/>
        <v>1257483988.3373168</v>
      </c>
    </row>
    <row r="64" spans="1:48" x14ac:dyDescent="0.15">
      <c r="C64" s="7">
        <v>6</v>
      </c>
      <c r="D64" s="7">
        <f t="shared" si="60"/>
        <v>29.566600000000001</v>
      </c>
      <c r="E64" s="10">
        <f t="shared" si="61"/>
        <v>24.311935483871</v>
      </c>
      <c r="F64" s="7" t="s">
        <v>83</v>
      </c>
      <c r="G64" s="1">
        <v>7</v>
      </c>
      <c r="H64" s="9">
        <f t="shared" si="42"/>
        <v>29.566600000000001</v>
      </c>
      <c r="I64" s="9">
        <f t="shared" si="43"/>
        <v>302.71659999999997</v>
      </c>
      <c r="J64" s="9">
        <f t="shared" si="44"/>
        <v>0.56656484639293936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0.18440992030972486</v>
      </c>
      <c r="P64" s="9">
        <f t="shared" si="47"/>
        <v>0.10448017817361345</v>
      </c>
      <c r="Q64" s="12">
        <f t="shared" si="48"/>
        <v>1.9851233852986556E-2</v>
      </c>
      <c r="R64" s="9">
        <f t="shared" si="49"/>
        <v>1.4869795833333335E-2</v>
      </c>
      <c r="S64" s="13">
        <f t="shared" si="50"/>
        <v>1.335003793965108</v>
      </c>
      <c r="T64" s="2">
        <f t="shared" si="51"/>
        <v>0.01</v>
      </c>
      <c r="U64" s="14">
        <f t="shared" si="52"/>
        <v>1.3350037939651081E-2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3.9450037939651086E-2</v>
      </c>
      <c r="AR64" s="9">
        <f t="shared" si="56"/>
        <v>7.8262083333333337</v>
      </c>
      <c r="AS64" s="1">
        <f t="shared" si="57"/>
        <v>0.19</v>
      </c>
      <c r="AT64" s="1">
        <f t="shared" si="58"/>
        <v>3882250.8333333335</v>
      </c>
      <c r="AU64" s="1">
        <f t="shared" si="59"/>
        <v>1525846427.9696376</v>
      </c>
    </row>
    <row r="65" spans="1:48" x14ac:dyDescent="0.15">
      <c r="C65" s="7">
        <v>7</v>
      </c>
      <c r="D65" s="7">
        <f t="shared" si="60"/>
        <v>30.579709677419402</v>
      </c>
      <c r="E65" s="10">
        <f t="shared" si="61"/>
        <v>29.566600000000001</v>
      </c>
      <c r="F65" s="7" t="s">
        <v>83</v>
      </c>
      <c r="G65" s="1">
        <v>8</v>
      </c>
      <c r="H65" s="9">
        <f t="shared" si="42"/>
        <v>30.579709677419402</v>
      </c>
      <c r="I65" s="9">
        <f t="shared" si="43"/>
        <v>303.72970967741935</v>
      </c>
      <c r="J65" s="9">
        <f t="shared" si="44"/>
        <v>0.63073067021523421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0.15819182546944477</v>
      </c>
      <c r="P65" s="9">
        <f t="shared" si="47"/>
        <v>9.9776436100914259E-2</v>
      </c>
      <c r="Q65" s="12">
        <f t="shared" si="48"/>
        <v>1.8957522859173709E-2</v>
      </c>
      <c r="R65" s="9">
        <f t="shared" si="49"/>
        <v>1.4869795833333335E-2</v>
      </c>
      <c r="S65" s="13">
        <f t="shared" si="50"/>
        <v>1.2749013551804791</v>
      </c>
      <c r="T65" s="2">
        <f t="shared" si="51"/>
        <v>0.01</v>
      </c>
      <c r="U65" s="14">
        <f t="shared" si="52"/>
        <v>1.2749013551804791E-2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3.8849013551804791E-2</v>
      </c>
      <c r="AR65" s="9">
        <f t="shared" si="56"/>
        <v>7.8262083333333337</v>
      </c>
      <c r="AS65" s="1">
        <f t="shared" si="57"/>
        <v>0.19</v>
      </c>
      <c r="AT65" s="1">
        <f t="shared" si="58"/>
        <v>3882250.8333333335</v>
      </c>
      <c r="AU65" s="1">
        <f t="shared" si="59"/>
        <v>1502600039.2913606</v>
      </c>
    </row>
    <row r="66" spans="1:48" x14ac:dyDescent="0.15">
      <c r="C66" s="7">
        <v>8</v>
      </c>
      <c r="D66" s="7">
        <f t="shared" si="60"/>
        <v>29.1803548387097</v>
      </c>
      <c r="E66" s="10">
        <f t="shared" si="61"/>
        <v>30.579709677419402</v>
      </c>
      <c r="F66" s="7" t="s">
        <v>83</v>
      </c>
      <c r="G66" s="1">
        <v>9</v>
      </c>
      <c r="H66" s="9">
        <f t="shared" si="42"/>
        <v>29.1803548387097</v>
      </c>
      <c r="I66" s="9">
        <f t="shared" si="43"/>
        <v>302.3303548387097</v>
      </c>
      <c r="J66" s="9">
        <f t="shared" si="44"/>
        <v>0.54375523332272013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0.13667747270186387</v>
      </c>
      <c r="P66" s="9">
        <f t="shared" si="47"/>
        <v>7.43190910589617E-2</v>
      </c>
      <c r="Q66" s="12">
        <f t="shared" si="48"/>
        <v>1.4120627301202723E-2</v>
      </c>
      <c r="R66" s="9">
        <f t="shared" si="49"/>
        <v>1.4869795833333335E-2</v>
      </c>
      <c r="S66" s="13">
        <f t="shared" si="50"/>
        <v>0.94961810232449761</v>
      </c>
      <c r="T66" s="2">
        <f t="shared" si="51"/>
        <v>0.01</v>
      </c>
      <c r="U66" s="14">
        <f t="shared" si="52"/>
        <v>9.4961810232449765E-3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3.559618102324498E-2</v>
      </c>
      <c r="AR66" s="9">
        <f t="shared" si="56"/>
        <v>7.8262083333333337</v>
      </c>
      <c r="AS66" s="1">
        <f t="shared" si="57"/>
        <v>0.19</v>
      </c>
      <c r="AT66" s="1">
        <f t="shared" si="58"/>
        <v>3882250.8333333335</v>
      </c>
      <c r="AU66" s="1">
        <f t="shared" si="59"/>
        <v>1376787159.1598103</v>
      </c>
    </row>
    <row r="67" spans="1:48" x14ac:dyDescent="0.15">
      <c r="C67" s="7">
        <v>9</v>
      </c>
      <c r="D67" s="7">
        <f t="shared" si="60"/>
        <v>24.953133333333302</v>
      </c>
      <c r="E67" s="10">
        <f t="shared" si="61"/>
        <v>29.1803548387097</v>
      </c>
      <c r="F67" s="7" t="s">
        <v>83</v>
      </c>
      <c r="G67" s="1">
        <v>10</v>
      </c>
      <c r="H67" s="9">
        <f t="shared" si="42"/>
        <v>24.953133333333302</v>
      </c>
      <c r="I67" s="9">
        <f t="shared" si="43"/>
        <v>298.10313333333329</v>
      </c>
      <c r="J67" s="9">
        <f t="shared" si="44"/>
        <v>0.34440151914872569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0.14062046497623551</v>
      </c>
      <c r="P67" s="9">
        <f t="shared" si="47"/>
        <v>4.8429901761215685E-2</v>
      </c>
      <c r="Q67" s="12">
        <f t="shared" si="48"/>
        <v>9.2016813346309807E-3</v>
      </c>
      <c r="R67" s="9">
        <f t="shared" si="49"/>
        <v>1.4869795833333335E-2</v>
      </c>
      <c r="S67" s="13">
        <f t="shared" si="50"/>
        <v>0.61881692511229702</v>
      </c>
      <c r="T67" s="2">
        <f t="shared" si="51"/>
        <v>0.01</v>
      </c>
      <c r="U67" s="14">
        <f t="shared" si="52"/>
        <v>6.1881692511229699E-3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3.2288169251122975E-2</v>
      </c>
      <c r="AR67" s="9">
        <f t="shared" si="56"/>
        <v>7.8262083333333337</v>
      </c>
      <c r="AS67" s="1">
        <f t="shared" si="57"/>
        <v>0.19</v>
      </c>
      <c r="AT67" s="1">
        <f t="shared" si="58"/>
        <v>3882250.8333333335</v>
      </c>
      <c r="AU67" s="1">
        <f t="shared" si="59"/>
        <v>1248840059.2382503</v>
      </c>
    </row>
    <row r="68" spans="1:48" x14ac:dyDescent="0.15">
      <c r="C68" s="7">
        <v>10</v>
      </c>
      <c r="D68" s="7">
        <f t="shared" si="60"/>
        <v>18.120935483871001</v>
      </c>
      <c r="E68" s="10">
        <f t="shared" si="61"/>
        <v>24.953133333333302</v>
      </c>
      <c r="F68" s="7" t="s">
        <v>83</v>
      </c>
      <c r="G68" s="1">
        <v>11</v>
      </c>
      <c r="H68" s="9">
        <f t="shared" si="42"/>
        <v>18.120935483871001</v>
      </c>
      <c r="I68" s="9">
        <f t="shared" si="43"/>
        <v>291.27093548387097</v>
      </c>
      <c r="J68" s="9">
        <f t="shared" si="44"/>
        <v>0.16007788441338841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8.7581035054268827E-2</v>
      </c>
      <c r="O68" s="9">
        <f t="shared" si="62"/>
        <v>8.2871611494084355E-2</v>
      </c>
      <c r="P68" s="9">
        <f t="shared" si="47"/>
        <v>1.3265912245901266E-2</v>
      </c>
      <c r="Q68" s="12">
        <f t="shared" si="48"/>
        <v>2.5205233267212405E-3</v>
      </c>
      <c r="R68" s="9">
        <f t="shared" si="49"/>
        <v>1.4869795833333335E-2</v>
      </c>
      <c r="S68" s="13">
        <f t="shared" si="50"/>
        <v>0.16950624978125337</v>
      </c>
      <c r="T68" s="2">
        <f t="shared" si="51"/>
        <v>0.01</v>
      </c>
      <c r="U68" s="14">
        <f t="shared" si="52"/>
        <v>1.6950624978125336E-3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2.1795062497812535E-2</v>
      </c>
      <c r="AR68" s="9">
        <f t="shared" si="56"/>
        <v>7.8262083333333337</v>
      </c>
      <c r="AS68" s="1">
        <f t="shared" si="57"/>
        <v>0.19</v>
      </c>
      <c r="AT68" s="1">
        <f t="shared" si="58"/>
        <v>3882250.8333333335</v>
      </c>
      <c r="AU68" s="1">
        <f t="shared" si="59"/>
        <v>842988245.29739845</v>
      </c>
    </row>
    <row r="69" spans="1:48" x14ac:dyDescent="0.15">
      <c r="C69" s="7">
        <v>11</v>
      </c>
      <c r="D69" s="7">
        <f t="shared" si="60"/>
        <v>12.657299999999999</v>
      </c>
      <c r="E69" s="10">
        <f t="shared" si="61"/>
        <v>18.120935483871001</v>
      </c>
      <c r="F69" s="7" t="s">
        <v>85</v>
      </c>
      <c r="G69" s="1">
        <v>12</v>
      </c>
      <c r="H69" s="9">
        <f t="shared" si="42"/>
        <v>12.657299999999999</v>
      </c>
      <c r="I69" s="9">
        <f t="shared" si="43"/>
        <v>285.8073</v>
      </c>
      <c r="J69" s="9">
        <f t="shared" si="44"/>
        <v>8.4489054155875737E-2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0.14786778258151642</v>
      </c>
      <c r="P69" s="9">
        <f t="shared" si="47"/>
        <v>1.2493209090439E-2</v>
      </c>
      <c r="Q69" s="12">
        <f t="shared" si="48"/>
        <v>2.3737097271834102E-3</v>
      </c>
      <c r="R69" s="9">
        <f t="shared" si="49"/>
        <v>1.4869795833333335E-2</v>
      </c>
      <c r="S69" s="13">
        <f t="shared" si="50"/>
        <v>0.15963297369976734</v>
      </c>
      <c r="T69" s="2">
        <f t="shared" si="51"/>
        <v>0.01</v>
      </c>
      <c r="U69" s="14">
        <f t="shared" si="52"/>
        <v>1.5963297369976735E-3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1.3596329736997674E-2</v>
      </c>
      <c r="AR69" s="9">
        <f t="shared" si="56"/>
        <v>7.8262083333333337</v>
      </c>
      <c r="AS69" s="1">
        <f t="shared" si="57"/>
        <v>0.19</v>
      </c>
      <c r="AT69" s="1">
        <f t="shared" si="58"/>
        <v>3882250.8333333335</v>
      </c>
      <c r="AU69" s="1">
        <f t="shared" si="59"/>
        <v>525878104.20946711</v>
      </c>
      <c r="AV69" s="1">
        <f>SUM(AU58:AU69)</f>
        <v>11204683817.548201</v>
      </c>
    </row>
    <row r="70" spans="1:48" x14ac:dyDescent="0.15">
      <c r="C70" s="7">
        <v>12</v>
      </c>
      <c r="D70" s="7">
        <f t="shared" si="60"/>
        <v>6.6826129032258104</v>
      </c>
      <c r="E70" s="10">
        <f t="shared" si="61"/>
        <v>12.657299999999999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1388643.4166666667</v>
      </c>
      <c r="AU73" s="1">
        <f t="shared" ref="AU73:AU84" si="80">AT73*10000*AS73*0.67*AR73*AQ73</f>
        <v>164714564.2591351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5.0922258064516104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5.0922258064516104</v>
      </c>
      <c r="I74" s="9">
        <f t="shared" si="64"/>
        <v>278.24222580645159</v>
      </c>
      <c r="J74" s="9">
        <f t="shared" si="65"/>
        <v>3.346039998092435E-2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4.9904434433719683E-3</v>
      </c>
      <c r="Q74" s="12">
        <f t="shared" si="69"/>
        <v>8.9827981980695429E-4</v>
      </c>
      <c r="R74" s="9">
        <f t="shared" si="70"/>
        <v>1.36656E-2</v>
      </c>
      <c r="S74" s="13">
        <f t="shared" si="71"/>
        <v>6.5732922067597052E-2</v>
      </c>
      <c r="T74" s="2">
        <f t="shared" si="72"/>
        <v>0.01</v>
      </c>
      <c r="U74" s="14">
        <f t="shared" si="73"/>
        <v>6.5732922067597056E-4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1.3257329220675971E-2</v>
      </c>
      <c r="AR74" s="9">
        <f t="shared" si="77"/>
        <v>7.5919999999999996</v>
      </c>
      <c r="AS74" s="1">
        <f t="shared" si="78"/>
        <v>0.18</v>
      </c>
      <c r="AT74" s="1">
        <f t="shared" si="79"/>
        <v>1388643.4166666667</v>
      </c>
      <c r="AU74" s="1">
        <f t="shared" si="80"/>
        <v>168558356.4975279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9.1533448275862099</v>
      </c>
      <c r="E75" s="10">
        <f t="shared" si="82"/>
        <v>5.0922258064516104</v>
      </c>
      <c r="F75" s="7" t="s">
        <v>83</v>
      </c>
      <c r="G75" s="1">
        <v>3</v>
      </c>
      <c r="H75" s="9">
        <f t="shared" si="63"/>
        <v>9.1533448275862099</v>
      </c>
      <c r="I75" s="9">
        <f t="shared" si="64"/>
        <v>282.30334482758622</v>
      </c>
      <c r="J75" s="9">
        <f t="shared" si="65"/>
        <v>5.5355350617447625E-2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0.22007432010449363</v>
      </c>
      <c r="P75" s="9">
        <f t="shared" si="68"/>
        <v>1.2182291151280647E-2</v>
      </c>
      <c r="Q75" s="12">
        <f t="shared" si="69"/>
        <v>2.1928124072305164E-3</v>
      </c>
      <c r="R75" s="9">
        <f t="shared" si="70"/>
        <v>1.36656E-2</v>
      </c>
      <c r="S75" s="13">
        <f t="shared" si="71"/>
        <v>0.1604622122139179</v>
      </c>
      <c r="T75" s="2">
        <f t="shared" si="72"/>
        <v>0.01</v>
      </c>
      <c r="U75" s="14">
        <f t="shared" si="73"/>
        <v>1.604622122139179E-3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1.4204622122139179E-2</v>
      </c>
      <c r="AR75" s="9">
        <f t="shared" si="77"/>
        <v>7.5919999999999996</v>
      </c>
      <c r="AS75" s="1">
        <f t="shared" si="78"/>
        <v>0.18</v>
      </c>
      <c r="AT75" s="1">
        <f t="shared" si="79"/>
        <v>1388643.4166666667</v>
      </c>
      <c r="AU75" s="1">
        <f t="shared" si="80"/>
        <v>180602572.33727539</v>
      </c>
    </row>
    <row r="76" spans="1:48" x14ac:dyDescent="0.15">
      <c r="C76" s="7">
        <v>3</v>
      </c>
      <c r="D76" s="7">
        <f t="shared" si="81"/>
        <v>12.639064516129</v>
      </c>
      <c r="E76" s="10">
        <f t="shared" si="82"/>
        <v>9.1533448275862099</v>
      </c>
      <c r="F76" s="7" t="s">
        <v>83</v>
      </c>
      <c r="G76" s="1">
        <v>4</v>
      </c>
      <c r="H76" s="9">
        <f t="shared" si="63"/>
        <v>12.639064516129</v>
      </c>
      <c r="I76" s="9">
        <f t="shared" si="64"/>
        <v>285.78906451612897</v>
      </c>
      <c r="J76" s="9">
        <f t="shared" si="65"/>
        <v>8.4305593628691874E-2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0.28381202895321295</v>
      </c>
      <c r="P76" s="9">
        <f t="shared" si="68"/>
        <v>2.3926941579864105E-2</v>
      </c>
      <c r="Q76" s="12">
        <f t="shared" si="69"/>
        <v>4.3068494843755386E-3</v>
      </c>
      <c r="R76" s="9">
        <f t="shared" si="70"/>
        <v>1.36656E-2</v>
      </c>
      <c r="S76" s="13">
        <f t="shared" si="71"/>
        <v>0.3151599259729202</v>
      </c>
      <c r="T76" s="2">
        <f t="shared" si="72"/>
        <v>0.01</v>
      </c>
      <c r="U76" s="14">
        <f t="shared" si="73"/>
        <v>3.1515992597292018E-3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1.5751599259729201E-2</v>
      </c>
      <c r="AR76" s="9">
        <f t="shared" si="77"/>
        <v>7.5919999999999996</v>
      </c>
      <c r="AS76" s="1">
        <f t="shared" si="78"/>
        <v>0.18</v>
      </c>
      <c r="AT76" s="1">
        <f t="shared" si="79"/>
        <v>1388643.4166666667</v>
      </c>
      <c r="AU76" s="1">
        <f t="shared" si="80"/>
        <v>200271384.92471212</v>
      </c>
    </row>
    <row r="77" spans="1:48" x14ac:dyDescent="0.15">
      <c r="C77" s="7">
        <v>4</v>
      </c>
      <c r="D77" s="7">
        <f t="shared" si="81"/>
        <v>17.456399999999999</v>
      </c>
      <c r="E77" s="10">
        <f t="shared" si="82"/>
        <v>12.639064516129</v>
      </c>
      <c r="F77" s="7" t="s">
        <v>83</v>
      </c>
      <c r="G77" s="1">
        <v>5</v>
      </c>
      <c r="H77" s="9">
        <f t="shared" si="63"/>
        <v>17.456399999999999</v>
      </c>
      <c r="I77" s="9">
        <f t="shared" si="64"/>
        <v>290.60639999999995</v>
      </c>
      <c r="J77" s="9">
        <f t="shared" si="65"/>
        <v>0.14829722685197111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0.2468908330046814</v>
      </c>
      <c r="O77" s="9">
        <f t="shared" si="83"/>
        <v>8.8914254368667456E-2</v>
      </c>
      <c r="P77" s="9">
        <f t="shared" si="68"/>
        <v>1.3185737350484141E-2</v>
      </c>
      <c r="Q77" s="12">
        <f t="shared" si="69"/>
        <v>2.3734327230871453E-3</v>
      </c>
      <c r="R77" s="9">
        <f t="shared" si="70"/>
        <v>1.36656E-2</v>
      </c>
      <c r="S77" s="13">
        <f t="shared" si="71"/>
        <v>0.17367936446896917</v>
      </c>
      <c r="T77" s="2">
        <f t="shared" si="72"/>
        <v>0.01</v>
      </c>
      <c r="U77" s="14">
        <f t="shared" si="73"/>
        <v>1.7367936446896918E-3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2.3336793644689692E-2</v>
      </c>
      <c r="AR77" s="9">
        <f t="shared" si="77"/>
        <v>7.5919999999999996</v>
      </c>
      <c r="AS77" s="1">
        <f t="shared" si="78"/>
        <v>0.18</v>
      </c>
      <c r="AT77" s="1">
        <f t="shared" si="79"/>
        <v>1388643.4166666667</v>
      </c>
      <c r="AU77" s="1">
        <f t="shared" si="80"/>
        <v>296712219.87427413</v>
      </c>
    </row>
    <row r="78" spans="1:48" x14ac:dyDescent="0.15">
      <c r="C78" s="7">
        <v>5</v>
      </c>
      <c r="D78" s="7">
        <f t="shared" si="81"/>
        <v>24.311935483871</v>
      </c>
      <c r="E78" s="10">
        <f t="shared" si="82"/>
        <v>17.456399999999999</v>
      </c>
      <c r="F78" s="7" t="s">
        <v>85</v>
      </c>
      <c r="G78" s="1">
        <v>6</v>
      </c>
      <c r="H78" s="9">
        <f t="shared" si="63"/>
        <v>24.311935483871</v>
      </c>
      <c r="I78" s="9">
        <f t="shared" si="64"/>
        <v>297.461935483871</v>
      </c>
      <c r="J78" s="9">
        <f t="shared" si="65"/>
        <v>0.32098748970701119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0.1516485170181833</v>
      </c>
      <c r="P78" s="9">
        <f t="shared" si="68"/>
        <v>4.8677276795457622E-2</v>
      </c>
      <c r="Q78" s="12">
        <f t="shared" si="69"/>
        <v>8.7619098231823712E-3</v>
      </c>
      <c r="R78" s="9">
        <f t="shared" si="70"/>
        <v>1.36656E-2</v>
      </c>
      <c r="S78" s="13">
        <f t="shared" si="71"/>
        <v>0.64116539509296122</v>
      </c>
      <c r="T78" s="2">
        <f t="shared" si="72"/>
        <v>0.01</v>
      </c>
      <c r="U78" s="14">
        <f t="shared" si="73"/>
        <v>6.4116539509296126E-3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3.431165395092961E-2</v>
      </c>
      <c r="AR78" s="9">
        <f t="shared" si="77"/>
        <v>7.5919999999999996</v>
      </c>
      <c r="AS78" s="1">
        <f t="shared" si="78"/>
        <v>0.18</v>
      </c>
      <c r="AT78" s="1">
        <f t="shared" si="79"/>
        <v>1388643.4166666667</v>
      </c>
      <c r="AU78" s="1">
        <f t="shared" si="80"/>
        <v>436250462.09614396</v>
      </c>
    </row>
    <row r="79" spans="1:48" x14ac:dyDescent="0.15">
      <c r="C79" s="7">
        <v>6</v>
      </c>
      <c r="D79" s="7">
        <f t="shared" si="81"/>
        <v>29.566600000000001</v>
      </c>
      <c r="E79" s="10">
        <f t="shared" si="82"/>
        <v>24.311935483871</v>
      </c>
      <c r="F79" s="7" t="s">
        <v>83</v>
      </c>
      <c r="G79" s="1">
        <v>7</v>
      </c>
      <c r="H79" s="9">
        <f t="shared" si="63"/>
        <v>29.566600000000001</v>
      </c>
      <c r="I79" s="9">
        <f t="shared" si="64"/>
        <v>302.71659999999997</v>
      </c>
      <c r="J79" s="9">
        <f t="shared" si="65"/>
        <v>0.56656484639293936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0.17889124022272568</v>
      </c>
      <c r="P79" s="9">
        <f t="shared" si="68"/>
        <v>0.10135348803783099</v>
      </c>
      <c r="Q79" s="12">
        <f t="shared" si="69"/>
        <v>1.8243627846809579E-2</v>
      </c>
      <c r="R79" s="9">
        <f t="shared" si="70"/>
        <v>1.36656E-2</v>
      </c>
      <c r="S79" s="13">
        <f t="shared" si="71"/>
        <v>1.335003793965108</v>
      </c>
      <c r="T79" s="2">
        <f t="shared" si="72"/>
        <v>0.01</v>
      </c>
      <c r="U79" s="14">
        <f t="shared" si="73"/>
        <v>1.3350037939651081E-2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4.1250037939651082E-2</v>
      </c>
      <c r="AR79" s="9">
        <f t="shared" si="77"/>
        <v>7.5919999999999996</v>
      </c>
      <c r="AS79" s="1">
        <f t="shared" si="78"/>
        <v>0.18</v>
      </c>
      <c r="AT79" s="1">
        <f t="shared" si="79"/>
        <v>1388643.4166666667</v>
      </c>
      <c r="AU79" s="1">
        <f t="shared" si="80"/>
        <v>524467521.68788135</v>
      </c>
    </row>
    <row r="80" spans="1:48" x14ac:dyDescent="0.15">
      <c r="C80" s="7">
        <v>7</v>
      </c>
      <c r="D80" s="7">
        <f t="shared" si="81"/>
        <v>30.579709677419402</v>
      </c>
      <c r="E80" s="10">
        <f t="shared" si="82"/>
        <v>29.566600000000001</v>
      </c>
      <c r="F80" s="7" t="s">
        <v>83</v>
      </c>
      <c r="G80" s="1">
        <v>8</v>
      </c>
      <c r="H80" s="9">
        <f t="shared" si="63"/>
        <v>30.579709677419402</v>
      </c>
      <c r="I80" s="9">
        <f t="shared" si="64"/>
        <v>303.72970967741935</v>
      </c>
      <c r="J80" s="9">
        <f t="shared" si="65"/>
        <v>0.63073067021523421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0.15345775218489466</v>
      </c>
      <c r="P80" s="9">
        <f t="shared" si="68"/>
        <v>9.6790510885301925E-2</v>
      </c>
      <c r="Q80" s="12">
        <f t="shared" si="69"/>
        <v>1.7422291959354345E-2</v>
      </c>
      <c r="R80" s="9">
        <f t="shared" si="70"/>
        <v>1.36656E-2</v>
      </c>
      <c r="S80" s="13">
        <f t="shared" si="71"/>
        <v>1.2749013551804784</v>
      </c>
      <c r="T80" s="2">
        <f t="shared" si="72"/>
        <v>0.01</v>
      </c>
      <c r="U80" s="14">
        <f t="shared" si="73"/>
        <v>1.2749013551804784E-2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4.0649013551804787E-2</v>
      </c>
      <c r="AR80" s="9">
        <f t="shared" si="77"/>
        <v>7.5919999999999996</v>
      </c>
      <c r="AS80" s="1">
        <f t="shared" si="78"/>
        <v>0.18</v>
      </c>
      <c r="AT80" s="1">
        <f t="shared" si="79"/>
        <v>1388643.4166666667</v>
      </c>
      <c r="AU80" s="1">
        <f t="shared" si="80"/>
        <v>516825885.77886987</v>
      </c>
    </row>
    <row r="81" spans="1:48" x14ac:dyDescent="0.15">
      <c r="C81" s="7">
        <v>8</v>
      </c>
      <c r="D81" s="7">
        <f t="shared" si="81"/>
        <v>29.1803548387097</v>
      </c>
      <c r="E81" s="10">
        <f t="shared" si="82"/>
        <v>30.579709677419402</v>
      </c>
      <c r="F81" s="7" t="s">
        <v>83</v>
      </c>
      <c r="G81" s="1">
        <v>9</v>
      </c>
      <c r="H81" s="9">
        <f t="shared" si="63"/>
        <v>29.1803548387097</v>
      </c>
      <c r="I81" s="9">
        <f t="shared" si="64"/>
        <v>302.3303548387097</v>
      </c>
      <c r="J81" s="9">
        <f t="shared" si="65"/>
        <v>0.54375523332272013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0.13258724129959271</v>
      </c>
      <c r="P81" s="9">
        <f t="shared" si="68"/>
        <v>7.2095006328475833E-2</v>
      </c>
      <c r="Q81" s="12">
        <f t="shared" si="69"/>
        <v>1.297710113912565E-2</v>
      </c>
      <c r="R81" s="9">
        <f t="shared" si="70"/>
        <v>1.36656E-2</v>
      </c>
      <c r="S81" s="13">
        <f t="shared" si="71"/>
        <v>0.94961810232449728</v>
      </c>
      <c r="T81" s="2">
        <f t="shared" si="72"/>
        <v>0.01</v>
      </c>
      <c r="U81" s="14">
        <f t="shared" si="73"/>
        <v>9.496181023244973E-3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3.7396181023244976E-2</v>
      </c>
      <c r="AR81" s="9">
        <f t="shared" si="77"/>
        <v>7.5919999999999996</v>
      </c>
      <c r="AS81" s="1">
        <f t="shared" si="78"/>
        <v>0.18</v>
      </c>
      <c r="AT81" s="1">
        <f t="shared" si="79"/>
        <v>1388643.4166666667</v>
      </c>
      <c r="AU81" s="1">
        <f t="shared" si="80"/>
        <v>475468226.49100745</v>
      </c>
    </row>
    <row r="82" spans="1:48" x14ac:dyDescent="0.15">
      <c r="C82" s="7">
        <v>9</v>
      </c>
      <c r="D82" s="7">
        <f t="shared" si="81"/>
        <v>24.953133333333302</v>
      </c>
      <c r="E82" s="10">
        <f t="shared" si="82"/>
        <v>29.1803548387097</v>
      </c>
      <c r="F82" s="7" t="s">
        <v>83</v>
      </c>
      <c r="G82" s="1">
        <v>10</v>
      </c>
      <c r="H82" s="9">
        <f t="shared" si="63"/>
        <v>24.953133333333302</v>
      </c>
      <c r="I82" s="9">
        <f t="shared" si="64"/>
        <v>298.10313333333329</v>
      </c>
      <c r="J82" s="9">
        <f t="shared" si="65"/>
        <v>0.34440151914872569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0.13641223497111687</v>
      </c>
      <c r="P82" s="9">
        <f t="shared" si="68"/>
        <v>4.6980580954525578E-2</v>
      </c>
      <c r="Q82" s="12">
        <f t="shared" si="69"/>
        <v>8.4565045718146045E-3</v>
      </c>
      <c r="R82" s="9">
        <f t="shared" si="70"/>
        <v>1.36656E-2</v>
      </c>
      <c r="S82" s="13">
        <f t="shared" si="71"/>
        <v>0.61881692511229691</v>
      </c>
      <c r="T82" s="2">
        <f t="shared" si="72"/>
        <v>0.01</v>
      </c>
      <c r="U82" s="14">
        <f t="shared" si="73"/>
        <v>6.1881692511229691E-3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3.4088169251122971E-2</v>
      </c>
      <c r="AR82" s="9">
        <f t="shared" si="77"/>
        <v>7.5919999999999996</v>
      </c>
      <c r="AS82" s="1">
        <f t="shared" si="78"/>
        <v>0.18</v>
      </c>
      <c r="AT82" s="1">
        <f t="shared" si="79"/>
        <v>1388643.4166666667</v>
      </c>
      <c r="AU82" s="1">
        <f t="shared" si="80"/>
        <v>433408998.85157126</v>
      </c>
    </row>
    <row r="83" spans="1:48" x14ac:dyDescent="0.15">
      <c r="C83" s="7">
        <v>10</v>
      </c>
      <c r="D83" s="7">
        <f t="shared" si="81"/>
        <v>18.120935483871001</v>
      </c>
      <c r="E83" s="10">
        <f t="shared" si="82"/>
        <v>24.953133333333302</v>
      </c>
      <c r="F83" s="7" t="s">
        <v>83</v>
      </c>
      <c r="G83" s="1">
        <v>11</v>
      </c>
      <c r="H83" s="9">
        <f t="shared" si="63"/>
        <v>18.120935483871001</v>
      </c>
      <c r="I83" s="9">
        <f t="shared" si="64"/>
        <v>291.27093548387097</v>
      </c>
      <c r="J83" s="9">
        <f t="shared" si="65"/>
        <v>0.16007788441338841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8.496007131576172E-2</v>
      </c>
      <c r="O83" s="9">
        <f t="shared" si="83"/>
        <v>8.0391582700829578E-2</v>
      </c>
      <c r="P83" s="9">
        <f t="shared" si="68"/>
        <v>1.2868914483392753E-2</v>
      </c>
      <c r="Q83" s="12">
        <f t="shared" si="69"/>
        <v>2.3164046070106954E-3</v>
      </c>
      <c r="R83" s="9">
        <f t="shared" si="70"/>
        <v>1.36656E-2</v>
      </c>
      <c r="S83" s="13">
        <f t="shared" si="71"/>
        <v>0.16950624978125331</v>
      </c>
      <c r="T83" s="2">
        <f t="shared" si="72"/>
        <v>0.01</v>
      </c>
      <c r="U83" s="14">
        <f t="shared" si="73"/>
        <v>1.6950624978125332E-3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2.3295062497812533E-2</v>
      </c>
      <c r="AR83" s="9">
        <f t="shared" si="77"/>
        <v>7.5919999999999996</v>
      </c>
      <c r="AS83" s="1">
        <f t="shared" si="78"/>
        <v>0.18</v>
      </c>
      <c r="AT83" s="1">
        <f t="shared" si="79"/>
        <v>1388643.4166666667</v>
      </c>
      <c r="AU83" s="1">
        <f t="shared" si="80"/>
        <v>296181635.36397922</v>
      </c>
    </row>
    <row r="84" spans="1:48" x14ac:dyDescent="0.15">
      <c r="C84" s="7">
        <v>11</v>
      </c>
      <c r="D84" s="7">
        <f t="shared" si="81"/>
        <v>12.657299999999999</v>
      </c>
      <c r="E84" s="10">
        <f t="shared" si="82"/>
        <v>18.120935483871001</v>
      </c>
      <c r="F84" s="7" t="s">
        <v>85</v>
      </c>
      <c r="G84" s="1">
        <v>12</v>
      </c>
      <c r="H84" s="9">
        <f t="shared" si="63"/>
        <v>12.657299999999999</v>
      </c>
      <c r="I84" s="9">
        <f t="shared" si="64"/>
        <v>285.8073</v>
      </c>
      <c r="J84" s="9">
        <f t="shared" si="65"/>
        <v>8.4489054155875737E-2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0.14344266821743681</v>
      </c>
      <c r="P84" s="9">
        <f t="shared" si="68"/>
        <v>1.2119335363286333E-2</v>
      </c>
      <c r="Q84" s="12">
        <f t="shared" si="69"/>
        <v>2.1814803653915399E-3</v>
      </c>
      <c r="R84" s="9">
        <f t="shared" si="70"/>
        <v>1.36656E-2</v>
      </c>
      <c r="S84" s="13">
        <f t="shared" si="71"/>
        <v>0.15963297369976728</v>
      </c>
      <c r="T84" s="2">
        <f t="shared" si="72"/>
        <v>0.01</v>
      </c>
      <c r="U84" s="14">
        <f t="shared" si="73"/>
        <v>1.5963297369976728E-3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1.4196329736997674E-2</v>
      </c>
      <c r="AR84" s="9">
        <f t="shared" si="77"/>
        <v>7.5919999999999996</v>
      </c>
      <c r="AS84" s="1">
        <f t="shared" si="78"/>
        <v>0.18</v>
      </c>
      <c r="AT84" s="1">
        <f t="shared" si="79"/>
        <v>1388643.4166666667</v>
      </c>
      <c r="AU84" s="1">
        <f t="shared" si="80"/>
        <v>180497140.02978492</v>
      </c>
      <c r="AV84" s="1">
        <f>SUM(AU73:AU84)</f>
        <v>3873958968.1921625</v>
      </c>
    </row>
    <row r="85" spans="1:48" x14ac:dyDescent="0.15">
      <c r="C85" s="7">
        <v>12</v>
      </c>
      <c r="D85" s="7">
        <f t="shared" si="81"/>
        <v>6.6826129032258104</v>
      </c>
      <c r="E85" s="10">
        <f t="shared" si="82"/>
        <v>12.657299999999999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5.0922258064516104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5.0922258064516104</v>
      </c>
      <c r="I90" s="9">
        <f t="shared" si="85"/>
        <v>278.24222580645159</v>
      </c>
      <c r="J90" s="9">
        <f t="shared" si="86"/>
        <v>3.346039998092435E-2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0.14710011837307924</v>
      </c>
      <c r="Q90" s="12">
        <f t="shared" si="90"/>
        <v>6.6195053267885662E-2</v>
      </c>
      <c r="R90" s="9">
        <f t="shared" si="91"/>
        <v>1.0070304375000001</v>
      </c>
      <c r="S90" s="13">
        <f t="shared" si="92"/>
        <v>6.5732922067597038E-2</v>
      </c>
      <c r="T90" s="2">
        <f t="shared" si="93"/>
        <v>0.28999999999999998</v>
      </c>
      <c r="U90" s="14">
        <f t="shared" si="94"/>
        <v>1.9062547399603141E-2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3.6084358040980348E-2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9.1533448275862099</v>
      </c>
      <c r="E91" s="10">
        <f t="shared" si="101"/>
        <v>5.0922258064516104</v>
      </c>
      <c r="F91" s="7" t="s">
        <v>83</v>
      </c>
      <c r="G91" s="1">
        <v>3</v>
      </c>
      <c r="H91" s="9">
        <f t="shared" si="84"/>
        <v>9.1533448275862099</v>
      </c>
      <c r="I91" s="9">
        <f t="shared" si="85"/>
        <v>282.30334482758622</v>
      </c>
      <c r="J91" s="9">
        <f t="shared" si="86"/>
        <v>5.5355350617447625E-2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6.4869903658044494</v>
      </c>
      <c r="P91" s="9">
        <f t="shared" si="89"/>
        <v>0.35908962615111012</v>
      </c>
      <c r="Q91" s="12">
        <f t="shared" si="90"/>
        <v>0.16159033176799956</v>
      </c>
      <c r="R91" s="9">
        <f t="shared" si="91"/>
        <v>1.0070304375000001</v>
      </c>
      <c r="S91" s="13">
        <f t="shared" si="92"/>
        <v>0.16046221221391785</v>
      </c>
      <c r="T91" s="2">
        <f t="shared" si="93"/>
        <v>0.28999999999999998</v>
      </c>
      <c r="U91" s="14">
        <f t="shared" si="94"/>
        <v>4.6534041542036171E-2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4.4367013524923907E-2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12.639064516129</v>
      </c>
      <c r="E92" s="10">
        <f t="shared" si="101"/>
        <v>9.1533448275862099</v>
      </c>
      <c r="F92" s="7" t="s">
        <v>83</v>
      </c>
      <c r="G92" s="1">
        <v>4</v>
      </c>
      <c r="H92" s="9">
        <f t="shared" si="84"/>
        <v>12.639064516129</v>
      </c>
      <c r="I92" s="9">
        <f t="shared" si="85"/>
        <v>285.78906451612897</v>
      </c>
      <c r="J92" s="9">
        <f t="shared" si="86"/>
        <v>8.4305593628691874E-2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8.3657461563200055</v>
      </c>
      <c r="P92" s="9">
        <f t="shared" si="89"/>
        <v>0.70527919585550536</v>
      </c>
      <c r="Q92" s="12">
        <f t="shared" si="90"/>
        <v>0.31737563813497743</v>
      </c>
      <c r="R92" s="9">
        <f t="shared" si="91"/>
        <v>1.0070304375000001</v>
      </c>
      <c r="S92" s="13">
        <f t="shared" si="92"/>
        <v>0.31515992597292014</v>
      </c>
      <c r="T92" s="2">
        <f t="shared" si="93"/>
        <v>0.28999999999999998</v>
      </c>
      <c r="U92" s="14">
        <f t="shared" si="94"/>
        <v>9.1396378532146841E-2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5.7893008127442275E-2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17.456399999999999</v>
      </c>
      <c r="E93" s="10">
        <f t="shared" si="101"/>
        <v>12.639064516129</v>
      </c>
      <c r="F93" s="7" t="s">
        <v>83</v>
      </c>
      <c r="G93" s="1">
        <v>5</v>
      </c>
      <c r="H93" s="9">
        <f t="shared" si="84"/>
        <v>17.456399999999999</v>
      </c>
      <c r="I93" s="9">
        <f t="shared" si="85"/>
        <v>290.60639999999995</v>
      </c>
      <c r="J93" s="9">
        <f t="shared" si="86"/>
        <v>0.14829722685197111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7.2774436124412754</v>
      </c>
      <c r="O93" s="9">
        <f t="shared" si="102"/>
        <v>2.6208687646898925</v>
      </c>
      <c r="P93" s="9">
        <f t="shared" si="89"/>
        <v>0.38866756974646227</v>
      </c>
      <c r="Q93" s="12">
        <f t="shared" si="90"/>
        <v>0.17490040638590804</v>
      </c>
      <c r="R93" s="9">
        <f t="shared" si="91"/>
        <v>1.0070304375000001</v>
      </c>
      <c r="S93" s="13">
        <f t="shared" si="92"/>
        <v>0.1736793644689692</v>
      </c>
      <c r="T93" s="2">
        <f t="shared" si="93"/>
        <v>0.28999999999999998</v>
      </c>
      <c r="U93" s="14">
        <f t="shared" si="94"/>
        <v>5.0367015696001063E-2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3.8096655232344324E-2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24.311935483871</v>
      </c>
      <c r="E94" s="10">
        <f t="shared" si="101"/>
        <v>17.456399999999999</v>
      </c>
      <c r="F94" s="7" t="s">
        <v>85</v>
      </c>
      <c r="G94" s="1">
        <v>6</v>
      </c>
      <c r="H94" s="9">
        <f t="shared" si="84"/>
        <v>24.311935483871</v>
      </c>
      <c r="I94" s="9">
        <f t="shared" si="85"/>
        <v>297.461935483871</v>
      </c>
      <c r="J94" s="9">
        <f t="shared" si="86"/>
        <v>0.32098748970701119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4.4700466116100968</v>
      </c>
      <c r="P94" s="9">
        <f t="shared" si="89"/>
        <v>1.4348290407340563</v>
      </c>
      <c r="Q94" s="12">
        <f t="shared" si="90"/>
        <v>0.64567306833032534</v>
      </c>
      <c r="R94" s="9">
        <f t="shared" si="91"/>
        <v>1.0070304375000001</v>
      </c>
      <c r="S94" s="13">
        <f t="shared" si="92"/>
        <v>0.64116539509296144</v>
      </c>
      <c r="T94" s="2">
        <f t="shared" si="93"/>
        <v>0.28999999999999998</v>
      </c>
      <c r="U94" s="14">
        <f t="shared" si="94"/>
        <v>0.1859379645769588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8.2189296319953087E-2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29.566600000000001</v>
      </c>
      <c r="E95" s="10">
        <f t="shared" si="101"/>
        <v>24.311935483871</v>
      </c>
      <c r="F95" s="7" t="s">
        <v>83</v>
      </c>
      <c r="G95" s="1">
        <v>7</v>
      </c>
      <c r="H95" s="9">
        <f t="shared" si="84"/>
        <v>29.566600000000001</v>
      </c>
      <c r="I95" s="9">
        <f t="shared" si="85"/>
        <v>302.71659999999997</v>
      </c>
      <c r="J95" s="9">
        <f t="shared" si="86"/>
        <v>0.56656484639293936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5.2730629875427066</v>
      </c>
      <c r="P95" s="9">
        <f t="shared" si="89"/>
        <v>2.9875321215574275</v>
      </c>
      <c r="Q95" s="12">
        <f t="shared" si="90"/>
        <v>1.3443894547008424</v>
      </c>
      <c r="R95" s="9">
        <f t="shared" si="91"/>
        <v>1.0070304375000001</v>
      </c>
      <c r="S95" s="13">
        <f t="shared" si="92"/>
        <v>1.3350037939651076</v>
      </c>
      <c r="T95" s="2">
        <f t="shared" si="93"/>
        <v>0.28999999999999998</v>
      </c>
      <c r="U95" s="14">
        <f t="shared" si="94"/>
        <v>0.3871511002498812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0.16318105672533917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30.579709677419402</v>
      </c>
      <c r="E96" s="10">
        <f t="shared" si="101"/>
        <v>29.566600000000001</v>
      </c>
      <c r="F96" s="7" t="s">
        <v>83</v>
      </c>
      <c r="G96" s="1">
        <v>8</v>
      </c>
      <c r="H96" s="9">
        <f t="shared" si="84"/>
        <v>30.579709677419402</v>
      </c>
      <c r="I96" s="9">
        <f t="shared" si="85"/>
        <v>303.72970967741935</v>
      </c>
      <c r="J96" s="9">
        <f t="shared" si="86"/>
        <v>0.63073067021523421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4.5233762826519452</v>
      </c>
      <c r="P96" s="9">
        <f t="shared" si="89"/>
        <v>2.8530321543927561</v>
      </c>
      <c r="Q96" s="12">
        <f t="shared" si="90"/>
        <v>1.2838644694767403</v>
      </c>
      <c r="R96" s="9">
        <f t="shared" si="91"/>
        <v>1.0070304375000001</v>
      </c>
      <c r="S96" s="13">
        <f t="shared" si="92"/>
        <v>1.2749013551804784</v>
      </c>
      <c r="T96" s="2">
        <f t="shared" si="93"/>
        <v>0.28999999999999998</v>
      </c>
      <c r="U96" s="14">
        <f t="shared" si="94"/>
        <v>0.36972139300233869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0.15792599999020512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29.1803548387097</v>
      </c>
      <c r="E97" s="10">
        <f t="shared" si="101"/>
        <v>30.579709677419402</v>
      </c>
      <c r="F97" s="7" t="s">
        <v>83</v>
      </c>
      <c r="G97" s="1">
        <v>9</v>
      </c>
      <c r="H97" s="9">
        <f t="shared" si="84"/>
        <v>29.1803548387097</v>
      </c>
      <c r="I97" s="9">
        <f t="shared" si="85"/>
        <v>302.3303548387097</v>
      </c>
      <c r="J97" s="9">
        <f t="shared" si="86"/>
        <v>0.54375523332272013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3.9081895449258557</v>
      </c>
      <c r="P97" s="9">
        <f t="shared" si="89"/>
        <v>2.1250985178705739</v>
      </c>
      <c r="Q97" s="12">
        <f t="shared" si="90"/>
        <v>0.95629433304175826</v>
      </c>
      <c r="R97" s="9">
        <f t="shared" si="91"/>
        <v>1.0070304375000001</v>
      </c>
      <c r="S97" s="13">
        <f t="shared" si="92"/>
        <v>0.94961810232449717</v>
      </c>
      <c r="T97" s="2">
        <f t="shared" si="93"/>
        <v>0.28999999999999998</v>
      </c>
      <c r="U97" s="14">
        <f t="shared" si="94"/>
        <v>0.27538924967410416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0.1294848587767424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24.953133333333302</v>
      </c>
      <c r="E98" s="10">
        <f t="shared" si="101"/>
        <v>29.1803548387097</v>
      </c>
      <c r="F98" s="7" t="s">
        <v>83</v>
      </c>
      <c r="G98" s="1">
        <v>10</v>
      </c>
      <c r="H98" s="9">
        <f t="shared" si="84"/>
        <v>24.953133333333302</v>
      </c>
      <c r="I98" s="9">
        <f t="shared" si="85"/>
        <v>298.10313333333329</v>
      </c>
      <c r="J98" s="9">
        <f t="shared" si="86"/>
        <v>0.34440151914872569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4.0209364437219488</v>
      </c>
      <c r="P98" s="9">
        <f t="shared" si="89"/>
        <v>1.3848166196183138</v>
      </c>
      <c r="Q98" s="12">
        <f t="shared" si="90"/>
        <v>0.62316747882824119</v>
      </c>
      <c r="R98" s="9">
        <f t="shared" si="91"/>
        <v>1.0070304375000001</v>
      </c>
      <c r="S98" s="13">
        <f t="shared" si="92"/>
        <v>0.61881692511229691</v>
      </c>
      <c r="T98" s="2">
        <f t="shared" si="93"/>
        <v>0.28999999999999998</v>
      </c>
      <c r="U98" s="14">
        <f t="shared" si="94"/>
        <v>0.17945690828256608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9.7355257847193677E-2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18.120935483871001</v>
      </c>
      <c r="E99" s="10">
        <f t="shared" si="101"/>
        <v>24.953133333333302</v>
      </c>
      <c r="F99" s="7" t="s">
        <v>83</v>
      </c>
      <c r="G99" s="1">
        <v>11</v>
      </c>
      <c r="H99" s="9">
        <f t="shared" si="84"/>
        <v>18.120935483871001</v>
      </c>
      <c r="I99" s="9">
        <f t="shared" si="85"/>
        <v>291.27093548387097</v>
      </c>
      <c r="J99" s="9">
        <f t="shared" si="86"/>
        <v>0.16007788441338841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2.5043138328984531</v>
      </c>
      <c r="O99" s="9">
        <f t="shared" si="102"/>
        <v>2.3696514078718485</v>
      </c>
      <c r="P99" s="9">
        <f t="shared" si="89"/>
        <v>0.37932878416933286</v>
      </c>
      <c r="Q99" s="12">
        <f t="shared" si="90"/>
        <v>0.17069795287619979</v>
      </c>
      <c r="R99" s="9">
        <f t="shared" si="91"/>
        <v>1.0070304375000001</v>
      </c>
      <c r="S99" s="13">
        <f t="shared" si="92"/>
        <v>0.16950624978125328</v>
      </c>
      <c r="T99" s="2">
        <f t="shared" si="93"/>
        <v>0.28999999999999998</v>
      </c>
      <c r="U99" s="14">
        <f t="shared" si="94"/>
        <v>4.9156812436563446E-2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4.5157778949623875E-2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12.657299999999999</v>
      </c>
      <c r="E100" s="10">
        <f t="shared" si="101"/>
        <v>18.120935483871001</v>
      </c>
      <c r="F100" s="7" t="s">
        <v>85</v>
      </c>
      <c r="G100" s="1">
        <v>12</v>
      </c>
      <c r="H100" s="9">
        <f t="shared" si="84"/>
        <v>12.657299999999999</v>
      </c>
      <c r="I100" s="9">
        <f t="shared" si="85"/>
        <v>285.8073</v>
      </c>
      <c r="J100" s="9">
        <f t="shared" si="86"/>
        <v>8.4489054155875737E-2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4.2281680403691819</v>
      </c>
      <c r="P100" s="9">
        <f t="shared" si="89"/>
        <v>0.35723391854289482</v>
      </c>
      <c r="Q100" s="12">
        <f t="shared" si="90"/>
        <v>0.16075526334430268</v>
      </c>
      <c r="R100" s="9">
        <f t="shared" si="91"/>
        <v>1.0070304375000001</v>
      </c>
      <c r="S100" s="13">
        <f t="shared" si="92"/>
        <v>0.15963297369976731</v>
      </c>
      <c r="T100" s="2">
        <f t="shared" si="93"/>
        <v>0.28999999999999998</v>
      </c>
      <c r="U100" s="14">
        <f t="shared" si="94"/>
        <v>4.6293562372932515E-2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4.4294509055439156E-2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6.6826129032258104</v>
      </c>
      <c r="E101" s="10">
        <f t="shared" si="101"/>
        <v>12.657299999999999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11448.083333333334</v>
      </c>
      <c r="AX105" s="1">
        <f t="shared" ref="AX105:AX116" si="120">AW105*10000*AV105*0.67*AU105*AT105</f>
        <v>7010276.9414504385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5.0922258064516104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5.0922258064516104</v>
      </c>
      <c r="I106" s="9">
        <f t="shared" si="104"/>
        <v>278.24222580645159</v>
      </c>
      <c r="J106" s="9">
        <f t="shared" si="105"/>
        <v>3.346039998092435E-2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3.4261313640072934E-2</v>
      </c>
      <c r="Q106" s="12">
        <f t="shared" si="109"/>
        <v>1.0278394092021879E-2</v>
      </c>
      <c r="R106" s="9">
        <f t="shared" si="110"/>
        <v>0.156366</v>
      </c>
      <c r="S106" s="13">
        <f t="shared" si="111"/>
        <v>6.5732922067597038E-2</v>
      </c>
      <c r="T106" s="2">
        <f t="shared" si="112"/>
        <v>0.01</v>
      </c>
      <c r="U106" s="14">
        <f t="shared" si="113"/>
        <v>6.5732922067597034E-4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6.1473292206759705E-3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11448.083333333334</v>
      </c>
      <c r="AX106" s="1">
        <f t="shared" si="120"/>
        <v>7372866.730841211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9.1533448275862099</v>
      </c>
      <c r="E107" s="10">
        <f t="shared" si="122"/>
        <v>5.0922258064516104</v>
      </c>
      <c r="F107" s="7" t="s">
        <v>83</v>
      </c>
      <c r="G107" s="1">
        <v>3</v>
      </c>
      <c r="H107" s="9">
        <f t="shared" si="103"/>
        <v>9.1533448275862099</v>
      </c>
      <c r="I107" s="9">
        <f t="shared" si="104"/>
        <v>282.30334482758622</v>
      </c>
      <c r="J107" s="9">
        <f t="shared" si="105"/>
        <v>5.5355350617447625E-2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1.5108948514866196</v>
      </c>
      <c r="P107" s="9">
        <f t="shared" si="108"/>
        <v>8.3636114250138283E-2</v>
      </c>
      <c r="Q107" s="12">
        <f t="shared" si="109"/>
        <v>2.5090834275041485E-2</v>
      </c>
      <c r="R107" s="9">
        <f t="shared" si="110"/>
        <v>0.156366</v>
      </c>
      <c r="S107" s="13">
        <f t="shared" si="111"/>
        <v>0.16046221221391788</v>
      </c>
      <c r="T107" s="2">
        <f t="shared" si="112"/>
        <v>0.01</v>
      </c>
      <c r="U107" s="14">
        <f t="shared" si="113"/>
        <v>1.6046221221391788E-3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7.0946221221391791E-3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11448.083333333334</v>
      </c>
      <c r="AX107" s="1">
        <f t="shared" si="120"/>
        <v>8509012.8630622104</v>
      </c>
    </row>
    <row r="108" spans="1:50" x14ac:dyDescent="0.15">
      <c r="C108" s="7">
        <v>3</v>
      </c>
      <c r="D108" s="7">
        <f t="shared" si="121"/>
        <v>12.639064516129</v>
      </c>
      <c r="E108" s="10">
        <f t="shared" si="122"/>
        <v>9.1533448275862099</v>
      </c>
      <c r="F108" s="7" t="s">
        <v>83</v>
      </c>
      <c r="G108" s="1">
        <v>4</v>
      </c>
      <c r="H108" s="9">
        <f t="shared" si="103"/>
        <v>12.639064516129</v>
      </c>
      <c r="I108" s="9">
        <f t="shared" si="104"/>
        <v>285.78906451612897</v>
      </c>
      <c r="J108" s="9">
        <f t="shared" si="105"/>
        <v>8.4305593628691874E-2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1.9484787372364816</v>
      </c>
      <c r="P108" s="9">
        <f t="shared" si="108"/>
        <v>0.16426765661560552</v>
      </c>
      <c r="Q108" s="12">
        <f t="shared" si="109"/>
        <v>4.9280296984681657E-2</v>
      </c>
      <c r="R108" s="9">
        <f t="shared" si="110"/>
        <v>0.156366</v>
      </c>
      <c r="S108" s="13">
        <f t="shared" si="111"/>
        <v>0.31515992597292031</v>
      </c>
      <c r="T108" s="2">
        <f t="shared" si="112"/>
        <v>0.01</v>
      </c>
      <c r="U108" s="14">
        <f t="shared" si="113"/>
        <v>3.1515992597292031E-3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8.6415992597292032E-3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11448.083333333334</v>
      </c>
      <c r="AX108" s="1">
        <f t="shared" si="120"/>
        <v>10364396.861815292</v>
      </c>
    </row>
    <row r="109" spans="1:50" x14ac:dyDescent="0.15">
      <c r="C109" s="7">
        <v>4</v>
      </c>
      <c r="D109" s="7">
        <f t="shared" si="121"/>
        <v>17.456399999999999</v>
      </c>
      <c r="E109" s="10">
        <f t="shared" si="122"/>
        <v>12.639064516129</v>
      </c>
      <c r="F109" s="7" t="s">
        <v>83</v>
      </c>
      <c r="G109" s="1">
        <v>5</v>
      </c>
      <c r="H109" s="9">
        <f t="shared" si="103"/>
        <v>17.456399999999999</v>
      </c>
      <c r="I109" s="9">
        <f t="shared" si="104"/>
        <v>290.60639999999995</v>
      </c>
      <c r="J109" s="9">
        <f t="shared" si="105"/>
        <v>0.14829722685197111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1.695000526589832</v>
      </c>
      <c r="O109" s="9">
        <f t="shared" si="123"/>
        <v>0.61043055403104418</v>
      </c>
      <c r="P109" s="9">
        <f t="shared" si="108"/>
        <v>9.0525158348516169E-2</v>
      </c>
      <c r="Q109" s="12">
        <f t="shared" si="109"/>
        <v>2.715754750455485E-2</v>
      </c>
      <c r="R109" s="9">
        <f t="shared" si="110"/>
        <v>0.156366</v>
      </c>
      <c r="S109" s="13">
        <f t="shared" si="111"/>
        <v>0.17367936446896928</v>
      </c>
      <c r="T109" s="2">
        <f t="shared" si="112"/>
        <v>0.01</v>
      </c>
      <c r="U109" s="14">
        <f t="shared" si="113"/>
        <v>1.7367936446896928E-3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1.1686793644689691E-2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11448.083333333334</v>
      </c>
      <c r="AX109" s="1">
        <f t="shared" si="120"/>
        <v>14016684.150139637</v>
      </c>
    </row>
    <row r="110" spans="1:50" x14ac:dyDescent="0.15">
      <c r="C110" s="7">
        <v>5</v>
      </c>
      <c r="D110" s="7">
        <f t="shared" si="121"/>
        <v>24.311935483871</v>
      </c>
      <c r="E110" s="10">
        <f t="shared" si="122"/>
        <v>17.456399999999999</v>
      </c>
      <c r="F110" s="7" t="s">
        <v>85</v>
      </c>
      <c r="G110" s="1">
        <v>6</v>
      </c>
      <c r="H110" s="9">
        <f t="shared" si="103"/>
        <v>24.311935483871</v>
      </c>
      <c r="I110" s="9">
        <f t="shared" si="104"/>
        <v>297.461935483871</v>
      </c>
      <c r="J110" s="9">
        <f t="shared" si="105"/>
        <v>0.32098748970701119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1.0411253956825279</v>
      </c>
      <c r="P110" s="9">
        <f t="shared" si="108"/>
        <v>0.33418822723035341</v>
      </c>
      <c r="Q110" s="12">
        <f t="shared" si="109"/>
        <v>0.10025646816910602</v>
      </c>
      <c r="R110" s="9">
        <f t="shared" si="110"/>
        <v>0.156366</v>
      </c>
      <c r="S110" s="13">
        <f t="shared" si="111"/>
        <v>0.64116539509296155</v>
      </c>
      <c r="T110" s="2">
        <f t="shared" si="112"/>
        <v>0.01</v>
      </c>
      <c r="U110" s="14">
        <f t="shared" si="113"/>
        <v>6.4116539509296161E-3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2.131165395092962E-2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11448.083333333334</v>
      </c>
      <c r="AX110" s="1">
        <f t="shared" si="120"/>
        <v>25560365.933473073</v>
      </c>
    </row>
    <row r="111" spans="1:50" x14ac:dyDescent="0.15">
      <c r="C111" s="7">
        <v>6</v>
      </c>
      <c r="D111" s="7">
        <f t="shared" si="121"/>
        <v>29.566600000000001</v>
      </c>
      <c r="E111" s="10">
        <f t="shared" si="122"/>
        <v>24.311935483871</v>
      </c>
      <c r="F111" s="7" t="s">
        <v>83</v>
      </c>
      <c r="G111" s="1">
        <v>7</v>
      </c>
      <c r="H111" s="9">
        <f t="shared" si="103"/>
        <v>29.566600000000001</v>
      </c>
      <c r="I111" s="9">
        <f t="shared" si="104"/>
        <v>302.71659999999997</v>
      </c>
      <c r="J111" s="9">
        <f t="shared" si="105"/>
        <v>0.56656484639293936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1.2281571684521746</v>
      </c>
      <c r="P111" s="9">
        <f t="shared" si="108"/>
        <v>0.69583067749049365</v>
      </c>
      <c r="Q111" s="12">
        <f t="shared" si="109"/>
        <v>0.2087492032471481</v>
      </c>
      <c r="R111" s="9">
        <f t="shared" si="110"/>
        <v>0.156366</v>
      </c>
      <c r="S111" s="13">
        <f t="shared" si="111"/>
        <v>1.335003793965108</v>
      </c>
      <c r="T111" s="2">
        <f t="shared" si="112"/>
        <v>0.01</v>
      </c>
      <c r="U111" s="14">
        <f t="shared" si="113"/>
        <v>1.3350037939651081E-2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2.8250037939651085E-2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11448.083333333334</v>
      </c>
      <c r="AX111" s="1">
        <f t="shared" si="120"/>
        <v>33881992.877445444</v>
      </c>
    </row>
    <row r="112" spans="1:50" x14ac:dyDescent="0.15">
      <c r="C112" s="7">
        <v>7</v>
      </c>
      <c r="D112" s="7">
        <f t="shared" si="121"/>
        <v>30.579709677419402</v>
      </c>
      <c r="E112" s="10">
        <f t="shared" si="122"/>
        <v>29.566600000000001</v>
      </c>
      <c r="F112" s="7" t="s">
        <v>83</v>
      </c>
      <c r="G112" s="1">
        <v>8</v>
      </c>
      <c r="H112" s="9">
        <f t="shared" si="103"/>
        <v>30.579709677419402</v>
      </c>
      <c r="I112" s="9">
        <f t="shared" si="104"/>
        <v>303.72970967741935</v>
      </c>
      <c r="J112" s="9">
        <f t="shared" si="105"/>
        <v>0.63073067021523421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1.053546490961681</v>
      </c>
      <c r="P112" s="9">
        <f t="shared" si="108"/>
        <v>0.66450408434716923</v>
      </c>
      <c r="Q112" s="12">
        <f t="shared" si="109"/>
        <v>0.19935122530415075</v>
      </c>
      <c r="R112" s="9">
        <f t="shared" si="110"/>
        <v>0.156366</v>
      </c>
      <c r="S112" s="13">
        <f t="shared" si="111"/>
        <v>1.2749013551804789</v>
      </c>
      <c r="T112" s="2">
        <f t="shared" si="112"/>
        <v>0.01</v>
      </c>
      <c r="U112" s="14">
        <f t="shared" si="113"/>
        <v>1.2749013551804789E-2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2.7649013551804789E-2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11448.083333333334</v>
      </c>
      <c r="AX112" s="1">
        <f t="shared" si="120"/>
        <v>33161147.685248483</v>
      </c>
    </row>
    <row r="113" spans="1:53" x14ac:dyDescent="0.15">
      <c r="C113" s="7">
        <v>8</v>
      </c>
      <c r="D113" s="7">
        <f t="shared" si="121"/>
        <v>29.1803548387097</v>
      </c>
      <c r="E113" s="10">
        <f t="shared" si="122"/>
        <v>30.579709677419402</v>
      </c>
      <c r="F113" s="7" t="s">
        <v>83</v>
      </c>
      <c r="G113" s="1">
        <v>9</v>
      </c>
      <c r="H113" s="9">
        <f t="shared" si="103"/>
        <v>29.1803548387097</v>
      </c>
      <c r="I113" s="9">
        <f t="shared" si="104"/>
        <v>302.3303548387097</v>
      </c>
      <c r="J113" s="9">
        <f t="shared" si="105"/>
        <v>0.54375523332272013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0.91026240661451174</v>
      </c>
      <c r="P113" s="9">
        <f t="shared" si="108"/>
        <v>0.49495994729357456</v>
      </c>
      <c r="Q113" s="12">
        <f t="shared" si="109"/>
        <v>0.14848798418807235</v>
      </c>
      <c r="R113" s="9">
        <f t="shared" si="110"/>
        <v>0.156366</v>
      </c>
      <c r="S113" s="13">
        <f t="shared" si="111"/>
        <v>0.94961810232449728</v>
      </c>
      <c r="T113" s="2">
        <f t="shared" si="112"/>
        <v>0.01</v>
      </c>
      <c r="U113" s="14">
        <f t="shared" si="113"/>
        <v>9.496181023244973E-3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2.4396181023244971E-2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11448.083333333334</v>
      </c>
      <c r="AX113" s="1">
        <f t="shared" si="120"/>
        <v>29259827.311816521</v>
      </c>
    </row>
    <row r="114" spans="1:53" x14ac:dyDescent="0.15">
      <c r="C114" s="7">
        <v>9</v>
      </c>
      <c r="D114" s="7">
        <f t="shared" si="121"/>
        <v>24.953133333333302</v>
      </c>
      <c r="E114" s="10">
        <f t="shared" si="122"/>
        <v>29.1803548387097</v>
      </c>
      <c r="F114" s="7" t="s">
        <v>83</v>
      </c>
      <c r="G114" s="1">
        <v>10</v>
      </c>
      <c r="H114" s="9">
        <f t="shared" si="103"/>
        <v>24.953133333333302</v>
      </c>
      <c r="I114" s="9">
        <f t="shared" si="104"/>
        <v>298.10313333333329</v>
      </c>
      <c r="J114" s="9">
        <f t="shared" si="105"/>
        <v>0.34440151914872569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0.93652245932093714</v>
      </c>
      <c r="P114" s="9">
        <f t="shared" si="108"/>
        <v>0.32253975770703142</v>
      </c>
      <c r="Q114" s="12">
        <f t="shared" si="109"/>
        <v>9.6761927312109419E-2</v>
      </c>
      <c r="R114" s="9">
        <f t="shared" si="110"/>
        <v>0.156366</v>
      </c>
      <c r="S114" s="13">
        <f t="shared" si="111"/>
        <v>0.61881692511229691</v>
      </c>
      <c r="T114" s="2">
        <f t="shared" si="112"/>
        <v>0.01</v>
      </c>
      <c r="U114" s="14">
        <f t="shared" si="113"/>
        <v>6.1881692511229691E-3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2.1088169251122967E-2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11448.083333333334</v>
      </c>
      <c r="AX114" s="1">
        <f t="shared" si="120"/>
        <v>25292327.107357409</v>
      </c>
    </row>
    <row r="115" spans="1:53" x14ac:dyDescent="0.15">
      <c r="C115" s="7">
        <v>10</v>
      </c>
      <c r="D115" s="7">
        <f t="shared" si="121"/>
        <v>18.120935483871001</v>
      </c>
      <c r="E115" s="10">
        <f t="shared" si="122"/>
        <v>24.953133333333302</v>
      </c>
      <c r="F115" s="7" t="s">
        <v>83</v>
      </c>
      <c r="G115" s="1">
        <v>11</v>
      </c>
      <c r="H115" s="9">
        <f t="shared" si="103"/>
        <v>18.120935483871001</v>
      </c>
      <c r="I115" s="9">
        <f t="shared" si="104"/>
        <v>291.27093548387097</v>
      </c>
      <c r="J115" s="9">
        <f t="shared" si="105"/>
        <v>0.16007788441338841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0.58328356653321034</v>
      </c>
      <c r="O115" s="9">
        <f t="shared" si="123"/>
        <v>0.55191913508069534</v>
      </c>
      <c r="P115" s="9">
        <f t="shared" si="108"/>
        <v>8.8350047510984853E-2</v>
      </c>
      <c r="Q115" s="12">
        <f t="shared" si="109"/>
        <v>2.6505014253295454E-2</v>
      </c>
      <c r="R115" s="9">
        <f t="shared" si="110"/>
        <v>0.156366</v>
      </c>
      <c r="S115" s="13">
        <f t="shared" si="111"/>
        <v>0.16950624978125331</v>
      </c>
      <c r="T115" s="2">
        <f t="shared" si="112"/>
        <v>0.01</v>
      </c>
      <c r="U115" s="14">
        <f t="shared" si="113"/>
        <v>1.6950624978125332E-3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1.1645062497812532E-2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11448.083333333334</v>
      </c>
      <c r="AX115" s="1">
        <f t="shared" si="120"/>
        <v>13966633.441383775</v>
      </c>
    </row>
    <row r="116" spans="1:53" x14ac:dyDescent="0.15">
      <c r="C116" s="7">
        <v>11</v>
      </c>
      <c r="D116" s="7">
        <f t="shared" si="121"/>
        <v>12.657299999999999</v>
      </c>
      <c r="E116" s="10">
        <f t="shared" si="122"/>
        <v>18.120935483871001</v>
      </c>
      <c r="F116" s="7" t="s">
        <v>85</v>
      </c>
      <c r="G116" s="1">
        <v>12</v>
      </c>
      <c r="H116" s="9">
        <f t="shared" si="103"/>
        <v>12.657299999999999</v>
      </c>
      <c r="I116" s="9">
        <f t="shared" si="104"/>
        <v>285.8073</v>
      </c>
      <c r="J116" s="9">
        <f t="shared" si="105"/>
        <v>8.4489054155875737E-2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0.98478908756971051</v>
      </c>
      <c r="P116" s="9">
        <f t="shared" si="108"/>
        <v>8.3203898551792721E-2</v>
      </c>
      <c r="Q116" s="12">
        <f t="shared" si="109"/>
        <v>2.4961169565537816E-2</v>
      </c>
      <c r="R116" s="9">
        <f t="shared" si="110"/>
        <v>0.156366</v>
      </c>
      <c r="S116" s="13">
        <f t="shared" si="111"/>
        <v>0.15963297369976731</v>
      </c>
      <c r="T116" s="2">
        <f t="shared" si="112"/>
        <v>0.01</v>
      </c>
      <c r="U116" s="14">
        <f t="shared" si="113"/>
        <v>1.5963297369976732E-3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7.0863297369976735E-3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11448.083333333334</v>
      </c>
      <c r="AX116" s="1">
        <f t="shared" si="120"/>
        <v>8499067.2999836132</v>
      </c>
      <c r="AY116" s="1">
        <f>SUM(AX105:AX116)</f>
        <v>216894599.2040171</v>
      </c>
    </row>
    <row r="117" spans="1:53" x14ac:dyDescent="0.15">
      <c r="C117" s="7">
        <v>12</v>
      </c>
      <c r="D117" s="7">
        <f t="shared" si="121"/>
        <v>6.6826129032258104</v>
      </c>
      <c r="E117" s="10">
        <f t="shared" si="122"/>
        <v>12.657299999999999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129884.08333333333</v>
      </c>
      <c r="AX121" s="1">
        <f t="shared" ref="AX121:AX132" si="141">AW121*10000*AV121*0.67*AU121*AT121</f>
        <v>47787840.676225044</v>
      </c>
      <c r="AZ121" s="1">
        <f t="shared" ref="AZ121:AZ132" si="142">$E$9/12</f>
        <v>15025.583333333334</v>
      </c>
      <c r="BA121" s="1">
        <f t="shared" ref="BA121:BA132" si="143">AZ121*10000*AV121*0.67*AU121*AT121</f>
        <v>5528315.433061217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5.0922258064516104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5.0922258064516104</v>
      </c>
      <c r="I122" s="9">
        <f t="shared" si="125"/>
        <v>278.24222580645159</v>
      </c>
      <c r="J122" s="9">
        <f t="shared" si="126"/>
        <v>3.346039998092435E-2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1.8714162912644879E-2</v>
      </c>
      <c r="Q122" s="12">
        <f t="shared" si="130"/>
        <v>6.1756737611728101E-3</v>
      </c>
      <c r="R122" s="9">
        <f t="shared" si="131"/>
        <v>9.3951000000000007E-2</v>
      </c>
      <c r="S122" s="13">
        <f t="shared" si="132"/>
        <v>6.5732922067597038E-2</v>
      </c>
      <c r="T122" s="2">
        <f t="shared" si="133"/>
        <v>0.01</v>
      </c>
      <c r="U122" s="14">
        <f t="shared" si="134"/>
        <v>6.5732922067597034E-4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6.1473292206759705E-3</v>
      </c>
      <c r="AU122" s="9">
        <f t="shared" si="138"/>
        <v>28.47</v>
      </c>
      <c r="AV122" s="1">
        <f t="shared" si="139"/>
        <v>0.33</v>
      </c>
      <c r="AW122" s="1">
        <f t="shared" si="140"/>
        <v>129884.08333333333</v>
      </c>
      <c r="AX122" s="1">
        <f t="shared" si="141"/>
        <v>50259552.312006325</v>
      </c>
      <c r="AZ122" s="1">
        <f t="shared" si="142"/>
        <v>15025.583333333334</v>
      </c>
      <c r="BA122" s="1">
        <f t="shared" si="143"/>
        <v>5814254.3118389063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9.1533448275862099</v>
      </c>
      <c r="E123" s="10">
        <f t="shared" si="145"/>
        <v>5.0922258064516104</v>
      </c>
      <c r="F123" s="7" t="s">
        <v>83</v>
      </c>
      <c r="G123" s="1">
        <v>3</v>
      </c>
      <c r="H123" s="9">
        <f t="shared" si="124"/>
        <v>9.1533448275862099</v>
      </c>
      <c r="I123" s="9">
        <f t="shared" si="125"/>
        <v>282.30334482758622</v>
      </c>
      <c r="J123" s="9">
        <f t="shared" si="126"/>
        <v>5.5355350617447625E-2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0.82527870039185114</v>
      </c>
      <c r="P123" s="9">
        <f t="shared" si="129"/>
        <v>4.568359181730243E-2</v>
      </c>
      <c r="Q123" s="12">
        <f t="shared" si="130"/>
        <v>1.5075585299709803E-2</v>
      </c>
      <c r="R123" s="9">
        <f t="shared" si="131"/>
        <v>9.3951000000000007E-2</v>
      </c>
      <c r="S123" s="13">
        <f t="shared" si="132"/>
        <v>0.1604622122139179</v>
      </c>
      <c r="T123" s="2">
        <f t="shared" si="133"/>
        <v>0.01</v>
      </c>
      <c r="U123" s="14">
        <f t="shared" si="134"/>
        <v>1.604622122139179E-3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7.0946221221391791E-3</v>
      </c>
      <c r="AU123" s="9">
        <f t="shared" si="138"/>
        <v>28.47</v>
      </c>
      <c r="AV123" s="1">
        <f t="shared" si="139"/>
        <v>0.33</v>
      </c>
      <c r="AW123" s="1">
        <f t="shared" si="140"/>
        <v>129884.08333333333</v>
      </c>
      <c r="AX123" s="1">
        <f t="shared" si="141"/>
        <v>58004463.219941564</v>
      </c>
      <c r="AZ123" s="1">
        <f t="shared" si="142"/>
        <v>15025.583333333334</v>
      </c>
      <c r="BA123" s="1">
        <f t="shared" si="143"/>
        <v>6710220.940465509</v>
      </c>
    </row>
    <row r="124" spans="1:53" x14ac:dyDescent="0.15">
      <c r="C124" s="7">
        <v>3</v>
      </c>
      <c r="D124" s="7">
        <f t="shared" si="144"/>
        <v>12.639064516129</v>
      </c>
      <c r="E124" s="10">
        <f t="shared" si="145"/>
        <v>9.1533448275862099</v>
      </c>
      <c r="F124" s="7" t="s">
        <v>83</v>
      </c>
      <c r="G124" s="1">
        <v>4</v>
      </c>
      <c r="H124" s="9">
        <f t="shared" si="124"/>
        <v>12.639064516129</v>
      </c>
      <c r="I124" s="9">
        <f t="shared" si="125"/>
        <v>285.78906451612897</v>
      </c>
      <c r="J124" s="9">
        <f t="shared" si="126"/>
        <v>8.4305593628691874E-2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1.0642951085745487</v>
      </c>
      <c r="P124" s="9">
        <f t="shared" si="129"/>
        <v>8.9726030924490399E-2</v>
      </c>
      <c r="Q124" s="12">
        <f t="shared" si="130"/>
        <v>2.9609590205081832E-2</v>
      </c>
      <c r="R124" s="9">
        <f t="shared" si="131"/>
        <v>9.3951000000000007E-2</v>
      </c>
      <c r="S124" s="13">
        <f t="shared" si="132"/>
        <v>0.31515992597292025</v>
      </c>
      <c r="T124" s="2">
        <f t="shared" si="133"/>
        <v>0.01</v>
      </c>
      <c r="U124" s="14">
        <f t="shared" si="134"/>
        <v>3.1515992597292027E-3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8.6415992597292032E-3</v>
      </c>
      <c r="AU124" s="9">
        <f t="shared" si="138"/>
        <v>28.47</v>
      </c>
      <c r="AV124" s="1">
        <f t="shared" si="139"/>
        <v>0.33</v>
      </c>
      <c r="AW124" s="1">
        <f t="shared" si="140"/>
        <v>129884.08333333333</v>
      </c>
      <c r="AX124" s="1">
        <f t="shared" si="141"/>
        <v>70652293.778727561</v>
      </c>
      <c r="AZ124" s="1">
        <f t="shared" si="142"/>
        <v>15025.583333333334</v>
      </c>
      <c r="BA124" s="1">
        <f t="shared" si="143"/>
        <v>8173379.6830128869</v>
      </c>
    </row>
    <row r="125" spans="1:53" x14ac:dyDescent="0.15">
      <c r="C125" s="7">
        <v>4</v>
      </c>
      <c r="D125" s="7">
        <f t="shared" si="144"/>
        <v>17.456399999999999</v>
      </c>
      <c r="E125" s="10">
        <f t="shared" si="145"/>
        <v>12.639064516129</v>
      </c>
      <c r="F125" s="7" t="s">
        <v>83</v>
      </c>
      <c r="G125" s="1">
        <v>5</v>
      </c>
      <c r="H125" s="9">
        <f t="shared" si="124"/>
        <v>17.456399999999999</v>
      </c>
      <c r="I125" s="9">
        <f t="shared" si="125"/>
        <v>290.60639999999995</v>
      </c>
      <c r="J125" s="9">
        <f t="shared" si="126"/>
        <v>0.14829722685197111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0.92584062376755538</v>
      </c>
      <c r="O125" s="9">
        <f t="shared" si="146"/>
        <v>0.33342845388250275</v>
      </c>
      <c r="P125" s="9">
        <f t="shared" si="129"/>
        <v>4.9446515064315501E-2</v>
      </c>
      <c r="Q125" s="12">
        <f t="shared" si="130"/>
        <v>1.6317349971224117E-2</v>
      </c>
      <c r="R125" s="9">
        <f t="shared" si="131"/>
        <v>9.3951000000000007E-2</v>
      </c>
      <c r="S125" s="13">
        <f t="shared" si="132"/>
        <v>0.17367936446896909</v>
      </c>
      <c r="T125" s="2">
        <f t="shared" si="133"/>
        <v>0.01</v>
      </c>
      <c r="U125" s="14">
        <f t="shared" si="134"/>
        <v>1.7367936446896909E-3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1.1686793644689691E-2</v>
      </c>
      <c r="AU125" s="9">
        <f t="shared" si="138"/>
        <v>28.47</v>
      </c>
      <c r="AV125" s="1">
        <f t="shared" si="139"/>
        <v>0.33</v>
      </c>
      <c r="AW125" s="1">
        <f t="shared" si="140"/>
        <v>129884.08333333333</v>
      </c>
      <c r="AX125" s="1">
        <f t="shared" si="141"/>
        <v>95549302.056140095</v>
      </c>
      <c r="AZ125" s="1">
        <f t="shared" si="142"/>
        <v>15025.583333333334</v>
      </c>
      <c r="BA125" s="1">
        <f t="shared" si="143"/>
        <v>11053579.188774385</v>
      </c>
    </row>
    <row r="126" spans="1:53" x14ac:dyDescent="0.15">
      <c r="C126" s="7">
        <v>5</v>
      </c>
      <c r="D126" s="7">
        <f t="shared" si="144"/>
        <v>24.311935483871</v>
      </c>
      <c r="E126" s="10">
        <f t="shared" si="145"/>
        <v>17.456399999999999</v>
      </c>
      <c r="F126" s="7" t="s">
        <v>85</v>
      </c>
      <c r="G126" s="1">
        <v>6</v>
      </c>
      <c r="H126" s="9">
        <f t="shared" si="124"/>
        <v>24.311935483871</v>
      </c>
      <c r="I126" s="9">
        <f t="shared" si="125"/>
        <v>297.461935483871</v>
      </c>
      <c r="J126" s="9">
        <f t="shared" si="126"/>
        <v>0.32098748970701119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0.56868193881818718</v>
      </c>
      <c r="P126" s="9">
        <f t="shared" si="129"/>
        <v>0.18253978798296602</v>
      </c>
      <c r="Q126" s="12">
        <f t="shared" si="130"/>
        <v>6.0238130034378792E-2</v>
      </c>
      <c r="R126" s="9">
        <f t="shared" si="131"/>
        <v>9.3951000000000007E-2</v>
      </c>
      <c r="S126" s="13">
        <f t="shared" si="132"/>
        <v>0.64116539509296111</v>
      </c>
      <c r="T126" s="2">
        <f t="shared" si="133"/>
        <v>0.01</v>
      </c>
      <c r="U126" s="14">
        <f t="shared" si="134"/>
        <v>6.4116539509296109E-3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2.1311653950929613E-2</v>
      </c>
      <c r="AU126" s="9">
        <f t="shared" si="138"/>
        <v>28.47</v>
      </c>
      <c r="AV126" s="1">
        <f t="shared" si="139"/>
        <v>0.33</v>
      </c>
      <c r="AW126" s="1">
        <f t="shared" si="140"/>
        <v>129884.08333333333</v>
      </c>
      <c r="AX126" s="1">
        <f t="shared" si="141"/>
        <v>174240576.3790119</v>
      </c>
      <c r="AZ126" s="1">
        <f t="shared" si="142"/>
        <v>15025.583333333334</v>
      </c>
      <c r="BA126" s="1">
        <f t="shared" si="143"/>
        <v>20156944.817571633</v>
      </c>
    </row>
    <row r="127" spans="1:53" x14ac:dyDescent="0.15">
      <c r="C127" s="7">
        <v>6</v>
      </c>
      <c r="D127" s="7">
        <f t="shared" si="144"/>
        <v>29.566600000000001</v>
      </c>
      <c r="E127" s="10">
        <f t="shared" si="145"/>
        <v>24.311935483871</v>
      </c>
      <c r="F127" s="7" t="s">
        <v>83</v>
      </c>
      <c r="G127" s="1">
        <v>7</v>
      </c>
      <c r="H127" s="9">
        <f t="shared" si="124"/>
        <v>29.566600000000001</v>
      </c>
      <c r="I127" s="9">
        <f t="shared" si="125"/>
        <v>302.71659999999997</v>
      </c>
      <c r="J127" s="9">
        <f t="shared" si="126"/>
        <v>0.56656484639293936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0.67084215083522114</v>
      </c>
      <c r="P127" s="9">
        <f t="shared" si="129"/>
        <v>0.3800755801418661</v>
      </c>
      <c r="Q127" s="12">
        <f t="shared" si="130"/>
        <v>0.12542494144681582</v>
      </c>
      <c r="R127" s="9">
        <f t="shared" si="131"/>
        <v>9.3951000000000007E-2</v>
      </c>
      <c r="S127" s="13">
        <f t="shared" si="132"/>
        <v>1.3350037939651074</v>
      </c>
      <c r="T127" s="2">
        <f t="shared" si="133"/>
        <v>0.01</v>
      </c>
      <c r="U127" s="14">
        <f t="shared" si="134"/>
        <v>1.3350037939651074E-2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2.8250037939651078E-2</v>
      </c>
      <c r="AU127" s="9">
        <f t="shared" si="138"/>
        <v>28.47</v>
      </c>
      <c r="AV127" s="1">
        <f t="shared" si="139"/>
        <v>0.33</v>
      </c>
      <c r="AW127" s="1">
        <f t="shared" si="140"/>
        <v>129884.08333333333</v>
      </c>
      <c r="AX127" s="1">
        <f t="shared" si="141"/>
        <v>230967662.3253845</v>
      </c>
      <c r="AZ127" s="1">
        <f t="shared" si="142"/>
        <v>15025.583333333334</v>
      </c>
      <c r="BA127" s="1">
        <f t="shared" si="143"/>
        <v>26719392.927221075</v>
      </c>
    </row>
    <row r="128" spans="1:53" x14ac:dyDescent="0.15">
      <c r="C128" s="7">
        <v>7</v>
      </c>
      <c r="D128" s="7">
        <f t="shared" si="144"/>
        <v>30.579709677419402</v>
      </c>
      <c r="E128" s="10">
        <f t="shared" si="145"/>
        <v>29.566600000000001</v>
      </c>
      <c r="F128" s="7" t="s">
        <v>83</v>
      </c>
      <c r="G128" s="1">
        <v>8</v>
      </c>
      <c r="H128" s="9">
        <f t="shared" si="124"/>
        <v>30.579709677419402</v>
      </c>
      <c r="I128" s="9">
        <f t="shared" si="125"/>
        <v>303.72970967741935</v>
      </c>
      <c r="J128" s="9">
        <f t="shared" si="126"/>
        <v>0.63073067021523421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0.57546657069335505</v>
      </c>
      <c r="P128" s="9">
        <f t="shared" si="129"/>
        <v>0.36296441581988231</v>
      </c>
      <c r="Q128" s="12">
        <f t="shared" si="130"/>
        <v>0.11977825722056117</v>
      </c>
      <c r="R128" s="9">
        <f t="shared" si="131"/>
        <v>9.3951000000000007E-2</v>
      </c>
      <c r="S128" s="13">
        <f t="shared" si="132"/>
        <v>1.2749013551804786</v>
      </c>
      <c r="T128" s="2">
        <f t="shared" si="133"/>
        <v>0.01</v>
      </c>
      <c r="U128" s="14">
        <f t="shared" si="134"/>
        <v>1.2749013551804786E-2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2.7649013551804789E-2</v>
      </c>
      <c r="AU128" s="9">
        <f t="shared" si="138"/>
        <v>28.47</v>
      </c>
      <c r="AV128" s="1">
        <f t="shared" si="139"/>
        <v>0.33</v>
      </c>
      <c r="AW128" s="1">
        <f t="shared" si="140"/>
        <v>129884.08333333333</v>
      </c>
      <c r="AX128" s="1">
        <f t="shared" si="141"/>
        <v>226053785.81456533</v>
      </c>
      <c r="AZ128" s="1">
        <f t="shared" si="142"/>
        <v>15025.583333333334</v>
      </c>
      <c r="BA128" s="1">
        <f t="shared" si="143"/>
        <v>26150933.273750398</v>
      </c>
    </row>
    <row r="129" spans="1:54" x14ac:dyDescent="0.15">
      <c r="C129" s="7">
        <v>8</v>
      </c>
      <c r="D129" s="7">
        <f t="shared" si="144"/>
        <v>29.1803548387097</v>
      </c>
      <c r="E129" s="10">
        <f t="shared" si="145"/>
        <v>30.579709677419402</v>
      </c>
      <c r="F129" s="7" t="s">
        <v>83</v>
      </c>
      <c r="G129" s="1">
        <v>9</v>
      </c>
      <c r="H129" s="9">
        <f t="shared" si="124"/>
        <v>29.1803548387097</v>
      </c>
      <c r="I129" s="9">
        <f t="shared" si="125"/>
        <v>302.3303548387097</v>
      </c>
      <c r="J129" s="9">
        <f t="shared" si="126"/>
        <v>0.54375523332272013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0.49720215487347269</v>
      </c>
      <c r="P129" s="9">
        <f t="shared" si="129"/>
        <v>0.27035627373178439</v>
      </c>
      <c r="Q129" s="12">
        <f t="shared" si="130"/>
        <v>8.921757033148886E-2</v>
      </c>
      <c r="R129" s="9">
        <f t="shared" si="131"/>
        <v>9.3951000000000007E-2</v>
      </c>
      <c r="S129" s="13">
        <f t="shared" si="132"/>
        <v>0.94961810232449739</v>
      </c>
      <c r="T129" s="2">
        <f t="shared" si="133"/>
        <v>0.01</v>
      </c>
      <c r="U129" s="14">
        <f t="shared" si="134"/>
        <v>9.4961810232449748E-3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2.4396181023244978E-2</v>
      </c>
      <c r="AU129" s="9">
        <f t="shared" si="138"/>
        <v>28.47</v>
      </c>
      <c r="AV129" s="1">
        <f t="shared" si="139"/>
        <v>0.33</v>
      </c>
      <c r="AW129" s="1">
        <f t="shared" si="140"/>
        <v>129884.08333333333</v>
      </c>
      <c r="AX129" s="1">
        <f t="shared" si="141"/>
        <v>199459162.23698336</v>
      </c>
      <c r="AZ129" s="1">
        <f t="shared" si="142"/>
        <v>15025.583333333334</v>
      </c>
      <c r="BA129" s="1">
        <f t="shared" si="143"/>
        <v>23074345.884993456</v>
      </c>
    </row>
    <row r="130" spans="1:54" x14ac:dyDescent="0.15">
      <c r="C130" s="7">
        <v>9</v>
      </c>
      <c r="D130" s="7">
        <f t="shared" si="144"/>
        <v>24.953133333333302</v>
      </c>
      <c r="E130" s="10">
        <f t="shared" si="145"/>
        <v>29.1803548387097</v>
      </c>
      <c r="F130" s="7" t="s">
        <v>83</v>
      </c>
      <c r="G130" s="1">
        <v>10</v>
      </c>
      <c r="H130" s="9">
        <f t="shared" si="124"/>
        <v>24.953133333333302</v>
      </c>
      <c r="I130" s="9">
        <f t="shared" si="125"/>
        <v>298.10313333333329</v>
      </c>
      <c r="J130" s="9">
        <f t="shared" si="126"/>
        <v>0.34440151914872569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0.51154588114168831</v>
      </c>
      <c r="P130" s="9">
        <f t="shared" si="129"/>
        <v>0.17617717857947093</v>
      </c>
      <c r="Q130" s="12">
        <f t="shared" si="130"/>
        <v>5.8138468931225408E-2</v>
      </c>
      <c r="R130" s="9">
        <f t="shared" si="131"/>
        <v>9.3951000000000007E-2</v>
      </c>
      <c r="S130" s="13">
        <f t="shared" si="132"/>
        <v>0.61881692511229691</v>
      </c>
      <c r="T130" s="2">
        <f t="shared" si="133"/>
        <v>0.01</v>
      </c>
      <c r="U130" s="14">
        <f t="shared" si="134"/>
        <v>6.1881692511229691E-3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2.1088169251122967E-2</v>
      </c>
      <c r="AU130" s="9">
        <f t="shared" si="138"/>
        <v>28.47</v>
      </c>
      <c r="AV130" s="1">
        <f t="shared" si="139"/>
        <v>0.33</v>
      </c>
      <c r="AW130" s="1">
        <f t="shared" si="140"/>
        <v>129884.08333333333</v>
      </c>
      <c r="AX130" s="1">
        <f t="shared" si="141"/>
        <v>172413402.24246386</v>
      </c>
      <c r="AZ130" s="1">
        <f t="shared" si="142"/>
        <v>15025.583333333334</v>
      </c>
      <c r="BA130" s="1">
        <f t="shared" si="143"/>
        <v>19945568.977294456</v>
      </c>
    </row>
    <row r="131" spans="1:54" x14ac:dyDescent="0.15">
      <c r="C131" s="7">
        <v>10</v>
      </c>
      <c r="D131" s="7">
        <f t="shared" si="144"/>
        <v>18.120935483871001</v>
      </c>
      <c r="E131" s="10">
        <f t="shared" si="145"/>
        <v>24.953133333333302</v>
      </c>
      <c r="F131" s="7" t="s">
        <v>83</v>
      </c>
      <c r="G131" s="1">
        <v>11</v>
      </c>
      <c r="H131" s="9">
        <f t="shared" si="124"/>
        <v>18.120935483871001</v>
      </c>
      <c r="I131" s="9">
        <f t="shared" si="125"/>
        <v>291.27093548387097</v>
      </c>
      <c r="J131" s="9">
        <f t="shared" si="126"/>
        <v>0.16007788441338841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0.31860026743410652</v>
      </c>
      <c r="O131" s="9">
        <f t="shared" si="146"/>
        <v>0.30146843512811095</v>
      </c>
      <c r="P131" s="9">
        <f t="shared" si="129"/>
        <v>4.8258429312722825E-2</v>
      </c>
      <c r="Q131" s="12">
        <f t="shared" si="130"/>
        <v>1.5925281673198535E-2</v>
      </c>
      <c r="R131" s="9">
        <f t="shared" si="131"/>
        <v>9.3951000000000007E-2</v>
      </c>
      <c r="S131" s="13">
        <f t="shared" si="132"/>
        <v>0.16950624978125334</v>
      </c>
      <c r="T131" s="2">
        <f t="shared" si="133"/>
        <v>0.01</v>
      </c>
      <c r="U131" s="14">
        <f t="shared" si="134"/>
        <v>1.6950624978125334E-3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1.1645062497812532E-2</v>
      </c>
      <c r="AU131" s="9">
        <f t="shared" si="138"/>
        <v>28.47</v>
      </c>
      <c r="AV131" s="1">
        <f t="shared" si="139"/>
        <v>0.33</v>
      </c>
      <c r="AW131" s="1">
        <f t="shared" si="140"/>
        <v>129884.08333333333</v>
      </c>
      <c r="AX131" s="1">
        <f t="shared" si="141"/>
        <v>95208115.065136224</v>
      </c>
      <c r="AZ131" s="1">
        <f t="shared" si="142"/>
        <v>15025.583333333334</v>
      </c>
      <c r="BA131" s="1">
        <f t="shared" si="143"/>
        <v>11014109.121049294</v>
      </c>
    </row>
    <row r="132" spans="1:54" x14ac:dyDescent="0.15">
      <c r="C132" s="7">
        <v>11</v>
      </c>
      <c r="D132" s="7">
        <f t="shared" si="144"/>
        <v>12.657299999999999</v>
      </c>
      <c r="E132" s="10">
        <f t="shared" si="145"/>
        <v>18.120935483871001</v>
      </c>
      <c r="F132" s="7" t="s">
        <v>85</v>
      </c>
      <c r="G132" s="1">
        <v>12</v>
      </c>
      <c r="H132" s="9">
        <f t="shared" si="124"/>
        <v>12.657299999999999</v>
      </c>
      <c r="I132" s="9">
        <f t="shared" si="125"/>
        <v>285.8073</v>
      </c>
      <c r="J132" s="9">
        <f t="shared" si="126"/>
        <v>8.4489054155875737E-2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0.53791000581538806</v>
      </c>
      <c r="P132" s="9">
        <f t="shared" si="129"/>
        <v>4.5447507612323752E-2</v>
      </c>
      <c r="Q132" s="12">
        <f t="shared" si="130"/>
        <v>1.499767751206684E-2</v>
      </c>
      <c r="R132" s="9">
        <f t="shared" si="131"/>
        <v>9.3951000000000007E-2</v>
      </c>
      <c r="S132" s="13">
        <f t="shared" si="132"/>
        <v>0.15963297369976731</v>
      </c>
      <c r="T132" s="2">
        <f t="shared" si="133"/>
        <v>0.01</v>
      </c>
      <c r="U132" s="14">
        <f t="shared" si="134"/>
        <v>1.5963297369976732E-3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7.0863297369976735E-3</v>
      </c>
      <c r="AU132" s="9">
        <f t="shared" si="138"/>
        <v>28.47</v>
      </c>
      <c r="AV132" s="1">
        <f t="shared" si="139"/>
        <v>0.33</v>
      </c>
      <c r="AW132" s="1">
        <f t="shared" si="140"/>
        <v>129884.08333333333</v>
      </c>
      <c r="AX132" s="1">
        <f t="shared" si="141"/>
        <v>57936666.043338589</v>
      </c>
      <c r="AY132" s="1">
        <f>SUM(AX121:AX132)</f>
        <v>1478532822.1499243</v>
      </c>
      <c r="AZ132" s="1">
        <f t="shared" si="142"/>
        <v>15025.583333333334</v>
      </c>
      <c r="BA132" s="1">
        <f t="shared" si="143"/>
        <v>6702377.8537633577</v>
      </c>
      <c r="BB132" s="1">
        <f>SUM(BA121:BA132)</f>
        <v>171043422.41279656</v>
      </c>
    </row>
    <row r="133" spans="1:54" x14ac:dyDescent="0.15">
      <c r="C133" s="7">
        <v>12</v>
      </c>
      <c r="D133" s="7">
        <f t="shared" si="144"/>
        <v>6.6826129032258104</v>
      </c>
      <c r="E133" s="10">
        <f t="shared" si="145"/>
        <v>12.657299999999999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12650.333333333334</v>
      </c>
      <c r="AX136" s="1">
        <f t="shared" ref="AX136:AX147" si="164">AW136*10000*AV136*0.67*AU136*AT136</f>
        <v>9776976.6106319577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5.0922258064516104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5.0922258064516104</v>
      </c>
      <c r="I137" s="9">
        <f t="shared" si="148"/>
        <v>278.24222580645159</v>
      </c>
      <c r="J137" s="9">
        <f t="shared" si="149"/>
        <v>3.346039998092435E-2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4.98944375518219E-2</v>
      </c>
      <c r="Q137" s="12">
        <f t="shared" si="153"/>
        <v>1.2972553763473695E-2</v>
      </c>
      <c r="R137" s="9">
        <f t="shared" si="154"/>
        <v>0.19735245833333334</v>
      </c>
      <c r="S137" s="13">
        <f t="shared" si="155"/>
        <v>6.5732922067597052E-2</v>
      </c>
      <c r="T137" s="2">
        <f t="shared" si="156"/>
        <v>0.01</v>
      </c>
      <c r="U137" s="14">
        <f t="shared" si="157"/>
        <v>6.5732922067597056E-4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6.1473292206759705E-3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12650.333333333334</v>
      </c>
      <c r="AX137" s="1">
        <f t="shared" si="164"/>
        <v>10282667.315825991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9.1533448275862099</v>
      </c>
      <c r="E138" s="10">
        <f t="shared" si="166"/>
        <v>5.0922258064516104</v>
      </c>
      <c r="F138" s="7" t="s">
        <v>83</v>
      </c>
      <c r="G138" s="1">
        <v>3</v>
      </c>
      <c r="H138" s="9">
        <f t="shared" si="147"/>
        <v>9.1533448275862099</v>
      </c>
      <c r="I138" s="9">
        <f t="shared" si="148"/>
        <v>282.30334482758622</v>
      </c>
      <c r="J138" s="9">
        <f t="shared" si="149"/>
        <v>5.5355350617447625E-2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2.2003023470383165</v>
      </c>
      <c r="P138" s="9">
        <f t="shared" si="152"/>
        <v>0.12179850788469894</v>
      </c>
      <c r="Q138" s="12">
        <f t="shared" si="153"/>
        <v>3.1667612050021728E-2</v>
      </c>
      <c r="R138" s="9">
        <f t="shared" si="154"/>
        <v>0.19735245833333334</v>
      </c>
      <c r="S138" s="13">
        <f t="shared" si="155"/>
        <v>0.1604622122139179</v>
      </c>
      <c r="T138" s="2">
        <f t="shared" si="156"/>
        <v>0.01</v>
      </c>
      <c r="U138" s="14">
        <f t="shared" si="157"/>
        <v>1.604622122139179E-3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7.0946221221391791E-3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12650.333333333334</v>
      </c>
      <c r="AX138" s="1">
        <f t="shared" si="164"/>
        <v>11867208.733199209</v>
      </c>
    </row>
    <row r="139" spans="1:54" x14ac:dyDescent="0.15">
      <c r="C139" s="7">
        <v>3</v>
      </c>
      <c r="D139" s="7">
        <f t="shared" si="165"/>
        <v>12.639064516129</v>
      </c>
      <c r="E139" s="10">
        <f t="shared" si="166"/>
        <v>9.1533448275862099</v>
      </c>
      <c r="F139" s="7" t="s">
        <v>83</v>
      </c>
      <c r="G139" s="1">
        <v>4</v>
      </c>
      <c r="H139" s="9">
        <f t="shared" si="147"/>
        <v>12.639064516129</v>
      </c>
      <c r="I139" s="9">
        <f t="shared" si="148"/>
        <v>285.78906451612897</v>
      </c>
      <c r="J139" s="9">
        <f t="shared" si="149"/>
        <v>8.4305593628691874E-2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2.8375517558202845</v>
      </c>
      <c r="P139" s="9">
        <f t="shared" si="152"/>
        <v>0.23922148522656603</v>
      </c>
      <c r="Q139" s="12">
        <f t="shared" si="153"/>
        <v>6.2197586158907171E-2</v>
      </c>
      <c r="R139" s="9">
        <f t="shared" si="154"/>
        <v>0.19735245833333334</v>
      </c>
      <c r="S139" s="13">
        <f t="shared" si="155"/>
        <v>0.31515992597292031</v>
      </c>
      <c r="T139" s="2">
        <f t="shared" si="156"/>
        <v>0.01</v>
      </c>
      <c r="U139" s="14">
        <f t="shared" si="157"/>
        <v>3.1515992597292031E-3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8.6415992597292032E-3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12650.333333333334</v>
      </c>
      <c r="AX139" s="1">
        <f t="shared" si="164"/>
        <v>14454844.872406639</v>
      </c>
    </row>
    <row r="140" spans="1:54" x14ac:dyDescent="0.15">
      <c r="C140" s="7">
        <v>4</v>
      </c>
      <c r="D140" s="7">
        <f t="shared" si="165"/>
        <v>17.456399999999999</v>
      </c>
      <c r="E140" s="10">
        <f t="shared" si="166"/>
        <v>12.639064516129</v>
      </c>
      <c r="F140" s="7" t="s">
        <v>83</v>
      </c>
      <c r="G140" s="1">
        <v>5</v>
      </c>
      <c r="H140" s="9">
        <f t="shared" si="147"/>
        <v>17.456399999999999</v>
      </c>
      <c r="I140" s="9">
        <f t="shared" si="148"/>
        <v>290.60639999999995</v>
      </c>
      <c r="J140" s="9">
        <f t="shared" si="149"/>
        <v>0.14829722685197111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3.3573781872603852</v>
      </c>
      <c r="P140" s="9">
        <f t="shared" si="152"/>
        <v>0.49788987466401285</v>
      </c>
      <c r="Q140" s="12">
        <f t="shared" si="153"/>
        <v>0.12945136741264335</v>
      </c>
      <c r="R140" s="9">
        <f t="shared" si="154"/>
        <v>0.19735245833333334</v>
      </c>
      <c r="S140" s="13">
        <f t="shared" si="155"/>
        <v>0.65593997919193225</v>
      </c>
      <c r="T140" s="2">
        <f t="shared" si="156"/>
        <v>0.01</v>
      </c>
      <c r="U140" s="14">
        <f t="shared" si="157"/>
        <v>6.5593997919193223E-3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1.6509399791919323E-2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12650.333333333334</v>
      </c>
      <c r="AX140" s="1">
        <f t="shared" si="164"/>
        <v>27615352.871178433</v>
      </c>
    </row>
    <row r="141" spans="1:54" x14ac:dyDescent="0.15">
      <c r="C141" s="7">
        <v>5</v>
      </c>
      <c r="D141" s="7">
        <f t="shared" si="165"/>
        <v>24.311935483871</v>
      </c>
      <c r="E141" s="10">
        <f t="shared" si="166"/>
        <v>17.456399999999999</v>
      </c>
      <c r="F141" s="7" t="s">
        <v>85</v>
      </c>
      <c r="G141" s="1">
        <v>6</v>
      </c>
      <c r="H141" s="9">
        <f t="shared" si="147"/>
        <v>24.311935483871</v>
      </c>
      <c r="I141" s="9">
        <f t="shared" si="148"/>
        <v>297.461935483871</v>
      </c>
      <c r="J141" s="9">
        <f t="shared" si="149"/>
        <v>0.32098748970701119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3.6185362292630385</v>
      </c>
      <c r="P141" s="9">
        <f t="shared" si="152"/>
        <v>1.1615048606450167</v>
      </c>
      <c r="Q141" s="12">
        <f t="shared" si="153"/>
        <v>0.30199126376770435</v>
      </c>
      <c r="R141" s="9">
        <f t="shared" si="154"/>
        <v>0.19735245833333334</v>
      </c>
      <c r="S141" s="13">
        <f t="shared" si="155"/>
        <v>1.5302128299695836</v>
      </c>
      <c r="T141" s="2">
        <f t="shared" si="156"/>
        <v>0.01</v>
      </c>
      <c r="U141" s="14">
        <f t="shared" si="157"/>
        <v>1.5302128299695838E-2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3.0202128299695839E-2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12650.333333333334</v>
      </c>
      <c r="AX141" s="1">
        <f t="shared" si="164"/>
        <v>50519246.063986808</v>
      </c>
    </row>
    <row r="142" spans="1:54" x14ac:dyDescent="0.15">
      <c r="C142" s="7">
        <v>6</v>
      </c>
      <c r="D142" s="7">
        <f t="shared" si="165"/>
        <v>29.566600000000001</v>
      </c>
      <c r="E142" s="10">
        <f t="shared" si="166"/>
        <v>24.311935483871</v>
      </c>
      <c r="F142" s="7" t="s">
        <v>83</v>
      </c>
      <c r="G142" s="1">
        <v>7</v>
      </c>
      <c r="H142" s="9">
        <f t="shared" si="147"/>
        <v>29.566600000000001</v>
      </c>
      <c r="I142" s="9">
        <f t="shared" si="148"/>
        <v>302.71659999999997</v>
      </c>
      <c r="J142" s="9">
        <f t="shared" si="149"/>
        <v>0.56656484639293936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3.2160792852846889</v>
      </c>
      <c r="P142" s="9">
        <f t="shared" si="152"/>
        <v>1.8221174662548341</v>
      </c>
      <c r="Q142" s="12">
        <f t="shared" si="153"/>
        <v>0.47375054122625687</v>
      </c>
      <c r="R142" s="9">
        <f t="shared" si="154"/>
        <v>0.19735245833333334</v>
      </c>
      <c r="S142" s="13">
        <f t="shared" si="155"/>
        <v>2.4005302250964622</v>
      </c>
      <c r="T142" s="2">
        <f t="shared" si="156"/>
        <v>0.01</v>
      </c>
      <c r="U142" s="14">
        <f t="shared" si="157"/>
        <v>2.4005302250964623E-2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3.8905302250964627E-2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12650.333333333334</v>
      </c>
      <c r="AX142" s="1">
        <f t="shared" si="164"/>
        <v>65077087.22070609</v>
      </c>
    </row>
    <row r="143" spans="1:54" x14ac:dyDescent="0.15">
      <c r="C143" s="7">
        <v>7</v>
      </c>
      <c r="D143" s="7">
        <f t="shared" si="165"/>
        <v>30.579709677419402</v>
      </c>
      <c r="E143" s="10">
        <f t="shared" si="166"/>
        <v>29.566600000000001</v>
      </c>
      <c r="F143" s="7" t="s">
        <v>83</v>
      </c>
      <c r="G143" s="1">
        <v>8</v>
      </c>
      <c r="H143" s="9">
        <f t="shared" si="147"/>
        <v>30.579709677419402</v>
      </c>
      <c r="I143" s="9">
        <f t="shared" si="148"/>
        <v>303.72970967741935</v>
      </c>
      <c r="J143" s="9">
        <f t="shared" si="149"/>
        <v>0.63073067021523421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2.1530097356965214</v>
      </c>
      <c r="P143" s="9">
        <f t="shared" si="152"/>
        <v>1.3579692735757913</v>
      </c>
      <c r="Q143" s="12">
        <f t="shared" si="153"/>
        <v>0.35307201112970577</v>
      </c>
      <c r="R143" s="9">
        <f t="shared" si="154"/>
        <v>0.19735245833333334</v>
      </c>
      <c r="S143" s="13">
        <f t="shared" si="155"/>
        <v>1.7890428835366121</v>
      </c>
      <c r="T143" s="2">
        <f t="shared" si="156"/>
        <v>0.01</v>
      </c>
      <c r="U143" s="14">
        <f t="shared" si="157"/>
        <v>1.789042883536612E-2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3.279042883536612E-2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12650.333333333334</v>
      </c>
      <c r="AX143" s="1">
        <f t="shared" si="164"/>
        <v>54848708.886989012</v>
      </c>
    </row>
    <row r="144" spans="1:54" x14ac:dyDescent="0.15">
      <c r="C144" s="7">
        <v>8</v>
      </c>
      <c r="D144" s="7">
        <f t="shared" si="165"/>
        <v>29.1803548387097</v>
      </c>
      <c r="E144" s="10">
        <f t="shared" si="166"/>
        <v>30.579709677419402</v>
      </c>
      <c r="F144" s="7" t="s">
        <v>83</v>
      </c>
      <c r="G144" s="1">
        <v>9</v>
      </c>
      <c r="H144" s="9">
        <f t="shared" si="147"/>
        <v>29.1803548387097</v>
      </c>
      <c r="I144" s="9">
        <f t="shared" si="148"/>
        <v>302.3303548387097</v>
      </c>
      <c r="J144" s="9">
        <f t="shared" si="149"/>
        <v>0.54375523332272013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1.5540883787873969</v>
      </c>
      <c r="P144" s="9">
        <f t="shared" si="152"/>
        <v>0.84504368901166893</v>
      </c>
      <c r="Q144" s="12">
        <f t="shared" si="153"/>
        <v>0.21971135914303394</v>
      </c>
      <c r="R144" s="9">
        <f t="shared" si="154"/>
        <v>0.19735245833333334</v>
      </c>
      <c r="S144" s="13">
        <f t="shared" si="155"/>
        <v>1.1132942604238345</v>
      </c>
      <c r="T144" s="2">
        <f t="shared" si="156"/>
        <v>0.01</v>
      </c>
      <c r="U144" s="14">
        <f t="shared" si="157"/>
        <v>1.1132942604238345E-2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2.6032942604238343E-2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12650.333333333334</v>
      </c>
      <c r="AX144" s="1">
        <f t="shared" si="164"/>
        <v>43545428.989069201</v>
      </c>
    </row>
    <row r="145" spans="3:51" x14ac:dyDescent="0.15">
      <c r="C145" s="7">
        <v>9</v>
      </c>
      <c r="D145" s="7">
        <f t="shared" si="165"/>
        <v>24.953133333333302</v>
      </c>
      <c r="E145" s="10">
        <f t="shared" si="166"/>
        <v>29.1803548387097</v>
      </c>
      <c r="F145" s="7" t="s">
        <v>83</v>
      </c>
      <c r="G145" s="1">
        <v>10</v>
      </c>
      <c r="H145" s="9">
        <f t="shared" si="147"/>
        <v>24.953133333333302</v>
      </c>
      <c r="I145" s="9">
        <f t="shared" si="148"/>
        <v>298.10313333333329</v>
      </c>
      <c r="J145" s="9">
        <f t="shared" si="149"/>
        <v>0.34440151914872569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1.4680926064423945</v>
      </c>
      <c r="P145" s="9">
        <f t="shared" si="152"/>
        <v>0.50561332390977287</v>
      </c>
      <c r="Q145" s="12">
        <f t="shared" si="153"/>
        <v>0.13145946421654095</v>
      </c>
      <c r="R145" s="9">
        <f t="shared" si="154"/>
        <v>0.19735245833333334</v>
      </c>
      <c r="S145" s="13">
        <f t="shared" si="155"/>
        <v>0.66611515927763387</v>
      </c>
      <c r="T145" s="2">
        <f t="shared" si="156"/>
        <v>0.01</v>
      </c>
      <c r="U145" s="14">
        <f t="shared" si="157"/>
        <v>6.661151592776339E-3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2.1561151592776343E-2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12650.333333333334</v>
      </c>
      <c r="AX145" s="1">
        <f t="shared" si="164"/>
        <v>36065442.538675621</v>
      </c>
    </row>
    <row r="146" spans="3:51" x14ac:dyDescent="0.15">
      <c r="C146" s="7">
        <v>10</v>
      </c>
      <c r="D146" s="7">
        <f t="shared" si="165"/>
        <v>18.120935483871001</v>
      </c>
      <c r="E146" s="10">
        <f t="shared" si="166"/>
        <v>24.953133333333302</v>
      </c>
      <c r="F146" s="7" t="s">
        <v>83</v>
      </c>
      <c r="G146" s="1">
        <v>11</v>
      </c>
      <c r="H146" s="9">
        <f t="shared" si="147"/>
        <v>18.120935483871001</v>
      </c>
      <c r="I146" s="9">
        <f t="shared" si="148"/>
        <v>291.27093548387097</v>
      </c>
      <c r="J146" s="9">
        <f t="shared" si="149"/>
        <v>0.16007788441338841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1.7215271991992884</v>
      </c>
      <c r="P146" s="9">
        <f t="shared" si="152"/>
        <v>0.27557843200792798</v>
      </c>
      <c r="Q146" s="12">
        <f t="shared" si="153"/>
        <v>7.1650392322061274E-2</v>
      </c>
      <c r="R146" s="9">
        <f t="shared" si="154"/>
        <v>0.19735245833333334</v>
      </c>
      <c r="S146" s="13">
        <f t="shared" si="155"/>
        <v>0.36305801775745772</v>
      </c>
      <c r="T146" s="2">
        <f t="shared" si="156"/>
        <v>0.01</v>
      </c>
      <c r="U146" s="14">
        <f t="shared" si="157"/>
        <v>3.6305801775745774E-3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1.3580580177574578E-2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12650.333333333334</v>
      </c>
      <c r="AX146" s="1">
        <f t="shared" si="164"/>
        <v>22716302.138531782</v>
      </c>
    </row>
    <row r="147" spans="3:51" x14ac:dyDescent="0.15">
      <c r="C147" s="7">
        <v>11</v>
      </c>
      <c r="D147" s="7">
        <f t="shared" si="165"/>
        <v>12.657299999999999</v>
      </c>
      <c r="E147" s="10">
        <f t="shared" si="166"/>
        <v>18.120935483871001</v>
      </c>
      <c r="F147" s="7" t="s">
        <v>85</v>
      </c>
      <c r="G147" s="1">
        <v>12</v>
      </c>
      <c r="H147" s="9">
        <f t="shared" si="147"/>
        <v>12.657299999999999</v>
      </c>
      <c r="I147" s="9">
        <f t="shared" si="148"/>
        <v>285.8073</v>
      </c>
      <c r="J147" s="9">
        <f t="shared" si="149"/>
        <v>8.4489054155875737E-2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2.2049966838580271</v>
      </c>
      <c r="P147" s="9">
        <f t="shared" si="152"/>
        <v>0.18629808423600727</v>
      </c>
      <c r="Q147" s="12">
        <f t="shared" si="153"/>
        <v>4.8437501901361896E-2</v>
      </c>
      <c r="R147" s="9">
        <f t="shared" si="154"/>
        <v>0.19735245833333334</v>
      </c>
      <c r="S147" s="13">
        <f t="shared" si="155"/>
        <v>0.24543652666109544</v>
      </c>
      <c r="T147" s="2">
        <f t="shared" si="156"/>
        <v>0.01</v>
      </c>
      <c r="U147" s="14">
        <f t="shared" si="157"/>
        <v>2.4543652666109547E-3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7.9443652666109539E-3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12650.333333333334</v>
      </c>
      <c r="AX147" s="1">
        <f t="shared" si="164"/>
        <v>13288578.200303547</v>
      </c>
      <c r="AY147" s="1">
        <f>SUM(AX136:AX147)</f>
        <v>360057844.4415043</v>
      </c>
    </row>
    <row r="148" spans="3:51" x14ac:dyDescent="0.15">
      <c r="C148" s="7">
        <v>12</v>
      </c>
      <c r="D148" s="7">
        <f t="shared" si="165"/>
        <v>6.6826129032258104</v>
      </c>
      <c r="E148" s="10">
        <f t="shared" si="166"/>
        <v>12.657299999999999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109719011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194482355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150248487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68099762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8852111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340000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253500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82984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223810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212089587.44653526</v>
      </c>
      <c r="J13" s="6" t="s">
        <v>37</v>
      </c>
      <c r="K13" s="6">
        <f>I13/(10000*1000)</f>
        <v>21.208958744653525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9143250.916666666</v>
      </c>
      <c r="AU26" s="1">
        <f t="shared" ref="AU26:AU37" si="17">AT26*10000*AS26*0.67*AR26*AQ26</f>
        <v>26055025774.027958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16.412322580645199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16.412322580645199</v>
      </c>
      <c r="I27" s="9">
        <f t="shared" si="1"/>
        <v>289.56232258064517</v>
      </c>
      <c r="J27" s="9">
        <f t="shared" si="2"/>
        <v>0.13142140683517151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0.31012630643363809</v>
      </c>
      <c r="Q27" s="12">
        <f t="shared" si="6"/>
        <v>3.101263064336381E-2</v>
      </c>
      <c r="R27" s="9">
        <f t="shared" si="7"/>
        <v>0.12692875000000001</v>
      </c>
      <c r="S27" s="13">
        <f t="shared" si="8"/>
        <v>0.24433101754617301</v>
      </c>
      <c r="T27" s="2">
        <f t="shared" si="9"/>
        <v>0.01</v>
      </c>
      <c r="U27" s="14">
        <f t="shared" si="10"/>
        <v>2.44331017546173E-3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3.4543310175461736E-2</v>
      </c>
      <c r="AR27" s="9">
        <f t="shared" si="14"/>
        <v>126.92874999999999</v>
      </c>
      <c r="AS27" s="1">
        <f t="shared" si="15"/>
        <v>0.1</v>
      </c>
      <c r="AT27" s="1">
        <f t="shared" si="16"/>
        <v>9143250.916666666</v>
      </c>
      <c r="AU27" s="1">
        <f t="shared" si="17"/>
        <v>26859591066.168705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19.076931034482801</v>
      </c>
      <c r="E28" s="10">
        <f t="shared" si="18"/>
        <v>16.412322580645199</v>
      </c>
      <c r="F28" s="7" t="s">
        <v>83</v>
      </c>
      <c r="G28" s="1">
        <v>3</v>
      </c>
      <c r="H28" s="9">
        <f t="shared" si="0"/>
        <v>19.076931034482801</v>
      </c>
      <c r="I28" s="9">
        <f t="shared" si="1"/>
        <v>292.22693103448279</v>
      </c>
      <c r="J28" s="9">
        <f t="shared" si="2"/>
        <v>0.17857691472562653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3.3189465124269182</v>
      </c>
      <c r="P28" s="9">
        <f t="shared" si="5"/>
        <v>0.59268722832857734</v>
      </c>
      <c r="Q28" s="12">
        <f t="shared" si="6"/>
        <v>5.9268722832857737E-2</v>
      </c>
      <c r="R28" s="9">
        <f t="shared" si="7"/>
        <v>0.12692875000000001</v>
      </c>
      <c r="S28" s="13">
        <f t="shared" si="8"/>
        <v>0.46694482402810816</v>
      </c>
      <c r="T28" s="2">
        <f t="shared" si="9"/>
        <v>0.01</v>
      </c>
      <c r="U28" s="14">
        <f t="shared" si="10"/>
        <v>4.669448240281082E-3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3.6769448240281083E-2</v>
      </c>
      <c r="AR28" s="9">
        <f t="shared" si="14"/>
        <v>126.92874999999999</v>
      </c>
      <c r="AS28" s="1">
        <f t="shared" si="15"/>
        <v>0.1</v>
      </c>
      <c r="AT28" s="1">
        <f t="shared" si="16"/>
        <v>9143250.916666666</v>
      </c>
      <c r="AU28" s="1">
        <f t="shared" si="17"/>
        <v>28590553089.615856</v>
      </c>
    </row>
    <row r="29" spans="1:47" x14ac:dyDescent="0.15">
      <c r="C29" s="7">
        <v>3</v>
      </c>
      <c r="D29" s="8">
        <v>22.835322580645201</v>
      </c>
      <c r="E29" s="10">
        <f t="shared" si="18"/>
        <v>19.076931034482801</v>
      </c>
      <c r="F29" s="7" t="s">
        <v>83</v>
      </c>
      <c r="G29" s="1">
        <v>4</v>
      </c>
      <c r="H29" s="9">
        <f t="shared" si="0"/>
        <v>22.835322580645201</v>
      </c>
      <c r="I29" s="9">
        <f t="shared" si="1"/>
        <v>295.98532258064517</v>
      </c>
      <c r="J29" s="9">
        <f t="shared" si="2"/>
        <v>0.27262688968158022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3.995546784098341</v>
      </c>
      <c r="P29" s="9">
        <f t="shared" si="5"/>
        <v>1.0892934923259709</v>
      </c>
      <c r="Q29" s="12">
        <f t="shared" si="6"/>
        <v>0.1089293492325971</v>
      </c>
      <c r="R29" s="9">
        <f t="shared" si="7"/>
        <v>0.12692875000000001</v>
      </c>
      <c r="S29" s="13">
        <f t="shared" si="8"/>
        <v>0.85819287775698649</v>
      </c>
      <c r="T29" s="2">
        <f t="shared" si="9"/>
        <v>0.01</v>
      </c>
      <c r="U29" s="14">
        <f t="shared" si="10"/>
        <v>8.5819287775698652E-3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4.4681928777569872E-2</v>
      </c>
      <c r="AR29" s="9">
        <f t="shared" si="14"/>
        <v>126.92874999999999</v>
      </c>
      <c r="AS29" s="1">
        <f t="shared" si="15"/>
        <v>0.1</v>
      </c>
      <c r="AT29" s="1">
        <f t="shared" si="16"/>
        <v>9143250.916666666</v>
      </c>
      <c r="AU29" s="1">
        <f t="shared" si="17"/>
        <v>34743003172.4561</v>
      </c>
    </row>
    <row r="30" spans="1:47" x14ac:dyDescent="0.15">
      <c r="C30" s="7">
        <v>4</v>
      </c>
      <c r="D30" s="8">
        <v>27.141633333333299</v>
      </c>
      <c r="E30" s="10">
        <f t="shared" si="18"/>
        <v>22.835322580645201</v>
      </c>
      <c r="F30" s="7" t="s">
        <v>83</v>
      </c>
      <c r="G30" s="1">
        <v>5</v>
      </c>
      <c r="H30" s="9">
        <f t="shared" si="0"/>
        <v>27.141633333333299</v>
      </c>
      <c r="I30" s="9">
        <f t="shared" si="1"/>
        <v>300.29163333333327</v>
      </c>
      <c r="J30" s="9">
        <f t="shared" si="2"/>
        <v>0.4369634744509846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2.7609406271837518</v>
      </c>
      <c r="O30" s="9">
        <f t="shared" si="19"/>
        <v>1.4146001645886184</v>
      </c>
      <c r="P30" s="9">
        <f t="shared" si="5"/>
        <v>0.61812860287757732</v>
      </c>
      <c r="Q30" s="12">
        <f t="shared" si="6"/>
        <v>6.1812860287757732E-2</v>
      </c>
      <c r="R30" s="9">
        <f t="shared" si="7"/>
        <v>0.12692875000000001</v>
      </c>
      <c r="S30" s="13">
        <f t="shared" si="8"/>
        <v>0.48698864747157544</v>
      </c>
      <c r="T30" s="2">
        <f t="shared" si="9"/>
        <v>0.01</v>
      </c>
      <c r="U30" s="14">
        <f t="shared" si="10"/>
        <v>4.8698864747157549E-3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4.0969886474715764E-2</v>
      </c>
      <c r="AR30" s="9">
        <f t="shared" si="14"/>
        <v>126.92874999999999</v>
      </c>
      <c r="AS30" s="1">
        <f t="shared" si="15"/>
        <v>0.1</v>
      </c>
      <c r="AT30" s="1">
        <f t="shared" si="16"/>
        <v>9143250.916666666</v>
      </c>
      <c r="AU30" s="1">
        <f t="shared" si="17"/>
        <v>31856657371.531483</v>
      </c>
    </row>
    <row r="31" spans="1:47" x14ac:dyDescent="0.15">
      <c r="C31" s="7">
        <v>5</v>
      </c>
      <c r="D31" s="8">
        <v>29.3720322580645</v>
      </c>
      <c r="E31" s="10">
        <f t="shared" si="18"/>
        <v>27.141633333333299</v>
      </c>
      <c r="F31" s="7" t="s">
        <v>85</v>
      </c>
      <c r="G31" s="1">
        <v>6</v>
      </c>
      <c r="H31" s="9">
        <f t="shared" si="0"/>
        <v>29.3720322580645</v>
      </c>
      <c r="I31" s="9">
        <f t="shared" si="1"/>
        <v>302.52203225806448</v>
      </c>
      <c r="J31" s="9">
        <f t="shared" si="2"/>
        <v>0.55496482891952459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2.0657590617110411</v>
      </c>
      <c r="P31" s="9">
        <f t="shared" si="5"/>
        <v>1.1464236242714256</v>
      </c>
      <c r="Q31" s="12">
        <f t="shared" si="6"/>
        <v>0.11464236242714257</v>
      </c>
      <c r="R31" s="9">
        <f t="shared" si="7"/>
        <v>0.12692875000000001</v>
      </c>
      <c r="S31" s="13">
        <f t="shared" si="8"/>
        <v>0.90320248507247225</v>
      </c>
      <c r="T31" s="2">
        <f t="shared" si="9"/>
        <v>0.01</v>
      </c>
      <c r="U31" s="14">
        <f t="shared" si="10"/>
        <v>9.0320248507247229E-3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4.5132024850724733E-2</v>
      </c>
      <c r="AR31" s="9">
        <f t="shared" si="14"/>
        <v>126.92874999999999</v>
      </c>
      <c r="AS31" s="1">
        <f t="shared" si="15"/>
        <v>0.1</v>
      </c>
      <c r="AT31" s="1">
        <f t="shared" si="16"/>
        <v>9143250.916666666</v>
      </c>
      <c r="AU31" s="1">
        <f t="shared" si="17"/>
        <v>35092981110.413406</v>
      </c>
    </row>
    <row r="32" spans="1:47" x14ac:dyDescent="0.15">
      <c r="C32" s="7">
        <v>6</v>
      </c>
      <c r="D32" s="8">
        <v>27.964500000000001</v>
      </c>
      <c r="E32" s="10">
        <f t="shared" si="18"/>
        <v>29.3720322580645</v>
      </c>
      <c r="F32" s="7" t="s">
        <v>83</v>
      </c>
      <c r="G32" s="1">
        <v>7</v>
      </c>
      <c r="H32" s="9">
        <f t="shared" si="0"/>
        <v>27.964500000000001</v>
      </c>
      <c r="I32" s="9">
        <f t="shared" si="1"/>
        <v>301.11449999999996</v>
      </c>
      <c r="J32" s="9">
        <f t="shared" si="2"/>
        <v>0.4774488713341008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2.1886229374396153</v>
      </c>
      <c r="P32" s="9">
        <f t="shared" si="5"/>
        <v>1.0449555512564686</v>
      </c>
      <c r="Q32" s="12">
        <f t="shared" si="6"/>
        <v>0.10449555512564686</v>
      </c>
      <c r="R32" s="9">
        <f t="shared" si="7"/>
        <v>0.12692875000000001</v>
      </c>
      <c r="S32" s="13">
        <f t="shared" si="8"/>
        <v>0.82326151581613194</v>
      </c>
      <c r="T32" s="2">
        <f t="shared" si="9"/>
        <v>0.01</v>
      </c>
      <c r="U32" s="14">
        <f t="shared" si="10"/>
        <v>8.2326151581613195E-3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4.4332615158161323E-2</v>
      </c>
      <c r="AR32" s="9">
        <f t="shared" si="14"/>
        <v>126.92874999999999</v>
      </c>
      <c r="AS32" s="1">
        <f t="shared" si="15"/>
        <v>0.1</v>
      </c>
      <c r="AT32" s="1">
        <f t="shared" si="16"/>
        <v>9143250.916666666</v>
      </c>
      <c r="AU32" s="1">
        <f t="shared" si="17"/>
        <v>34471389915.837112</v>
      </c>
    </row>
    <row r="33" spans="1:48" x14ac:dyDescent="0.15">
      <c r="C33" s="7">
        <v>7</v>
      </c>
      <c r="D33" s="8">
        <v>27.3947741935484</v>
      </c>
      <c r="E33" s="10">
        <f t="shared" si="18"/>
        <v>27.964500000000001</v>
      </c>
      <c r="F33" s="7" t="s">
        <v>83</v>
      </c>
      <c r="G33" s="1">
        <v>8</v>
      </c>
      <c r="H33" s="9">
        <f t="shared" si="0"/>
        <v>27.3947741935484</v>
      </c>
      <c r="I33" s="9">
        <f t="shared" si="1"/>
        <v>300.54477419354839</v>
      </c>
      <c r="J33" s="9">
        <f t="shared" si="2"/>
        <v>0.44906150230357222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2.4129548861831465</v>
      </c>
      <c r="P33" s="9">
        <f t="shared" si="5"/>
        <v>1.083565146180149</v>
      </c>
      <c r="Q33" s="12">
        <f t="shared" si="6"/>
        <v>0.1083565146180149</v>
      </c>
      <c r="R33" s="9">
        <f t="shared" si="7"/>
        <v>0.12692875000000001</v>
      </c>
      <c r="S33" s="13">
        <f t="shared" si="8"/>
        <v>0.85367983705830952</v>
      </c>
      <c r="T33" s="2">
        <f t="shared" si="9"/>
        <v>0.01</v>
      </c>
      <c r="U33" s="14">
        <f t="shared" si="10"/>
        <v>8.5367983705830954E-3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4.4636798370583104E-2</v>
      </c>
      <c r="AR33" s="9">
        <f t="shared" si="14"/>
        <v>126.92874999999999</v>
      </c>
      <c r="AS33" s="1">
        <f t="shared" si="15"/>
        <v>0.1</v>
      </c>
      <c r="AT33" s="1">
        <f t="shared" si="16"/>
        <v>9143250.916666666</v>
      </c>
      <c r="AU33" s="1">
        <f t="shared" si="17"/>
        <v>34707911449.336426</v>
      </c>
    </row>
    <row r="34" spans="1:48" x14ac:dyDescent="0.15">
      <c r="C34" s="7">
        <v>8</v>
      </c>
      <c r="D34" s="8">
        <v>26.6835806451613</v>
      </c>
      <c r="E34" s="10">
        <f t="shared" si="18"/>
        <v>27.3947741935484</v>
      </c>
      <c r="F34" s="7" t="s">
        <v>83</v>
      </c>
      <c r="G34" s="1">
        <v>9</v>
      </c>
      <c r="H34" s="9">
        <f t="shared" si="0"/>
        <v>26.6835806451613</v>
      </c>
      <c r="I34" s="9">
        <f t="shared" si="1"/>
        <v>299.83358064516131</v>
      </c>
      <c r="J34" s="9">
        <f t="shared" si="2"/>
        <v>0.41584604970181394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2.5986772400029974</v>
      </c>
      <c r="P34" s="9">
        <f t="shared" si="5"/>
        <v>1.080649664705259</v>
      </c>
      <c r="Q34" s="12">
        <f t="shared" si="6"/>
        <v>0.10806496647052591</v>
      </c>
      <c r="R34" s="9">
        <f t="shared" si="7"/>
        <v>0.12692875000000001</v>
      </c>
      <c r="S34" s="13">
        <f t="shared" si="8"/>
        <v>0.85138289371419718</v>
      </c>
      <c r="T34" s="2">
        <f t="shared" si="9"/>
        <v>0.01</v>
      </c>
      <c r="U34" s="14">
        <f t="shared" si="10"/>
        <v>8.5138289371419727E-3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4.4613828937141983E-2</v>
      </c>
      <c r="AR34" s="9">
        <f t="shared" si="14"/>
        <v>126.92874999999999</v>
      </c>
      <c r="AS34" s="1">
        <f t="shared" si="15"/>
        <v>0.1</v>
      </c>
      <c r="AT34" s="1">
        <f t="shared" si="16"/>
        <v>9143250.916666666</v>
      </c>
      <c r="AU34" s="1">
        <f t="shared" si="17"/>
        <v>34690051273.62899</v>
      </c>
    </row>
    <row r="35" spans="1:48" x14ac:dyDescent="0.15">
      <c r="C35" s="7">
        <v>9</v>
      </c>
      <c r="D35" s="8">
        <v>26.7989</v>
      </c>
      <c r="E35" s="10">
        <f t="shared" si="18"/>
        <v>26.6835806451613</v>
      </c>
      <c r="F35" s="7" t="s">
        <v>83</v>
      </c>
      <c r="G35" s="1">
        <v>10</v>
      </c>
      <c r="H35" s="9">
        <f t="shared" si="0"/>
        <v>26.7989</v>
      </c>
      <c r="I35" s="9">
        <f t="shared" si="1"/>
        <v>299.94889999999998</v>
      </c>
      <c r="J35" s="9">
        <f t="shared" si="2"/>
        <v>0.42107045570479329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2.7873150752977383</v>
      </c>
      <c r="P35" s="9">
        <f t="shared" si="5"/>
        <v>1.1736560289484588</v>
      </c>
      <c r="Q35" s="12">
        <f t="shared" si="6"/>
        <v>0.11736560289484588</v>
      </c>
      <c r="R35" s="9">
        <f t="shared" si="7"/>
        <v>0.12692875000000001</v>
      </c>
      <c r="S35" s="13">
        <f t="shared" si="8"/>
        <v>0.92465736009253907</v>
      </c>
      <c r="T35" s="2">
        <f t="shared" si="9"/>
        <v>0.01</v>
      </c>
      <c r="U35" s="14">
        <f t="shared" si="10"/>
        <v>9.2465736009253903E-3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4.5346573600925394E-2</v>
      </c>
      <c r="AR35" s="9">
        <f t="shared" si="14"/>
        <v>126.92874999999999</v>
      </c>
      <c r="AS35" s="1">
        <f t="shared" si="15"/>
        <v>0.1</v>
      </c>
      <c r="AT35" s="1">
        <f t="shared" si="16"/>
        <v>9143250.916666666</v>
      </c>
      <c r="AU35" s="1">
        <f t="shared" si="17"/>
        <v>35259806225.461037</v>
      </c>
    </row>
    <row r="36" spans="1:48" x14ac:dyDescent="0.15">
      <c r="C36" s="7">
        <v>10</v>
      </c>
      <c r="D36" s="8">
        <v>25.130451612903201</v>
      </c>
      <c r="E36" s="10">
        <f t="shared" si="18"/>
        <v>26.7989</v>
      </c>
      <c r="F36" s="7" t="s">
        <v>83</v>
      </c>
      <c r="G36" s="1">
        <v>11</v>
      </c>
      <c r="H36" s="9">
        <f t="shared" si="0"/>
        <v>25.130451612903201</v>
      </c>
      <c r="I36" s="9">
        <f t="shared" si="1"/>
        <v>298.28045161290316</v>
      </c>
      <c r="J36" s="9">
        <f t="shared" si="2"/>
        <v>0.35115404302684333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1.5329760940318156</v>
      </c>
      <c r="O36" s="9">
        <f t="shared" si="19"/>
        <v>1.3499704523174636</v>
      </c>
      <c r="P36" s="9">
        <f t="shared" si="5"/>
        <v>0.47404758229805377</v>
      </c>
      <c r="Q36" s="12">
        <f t="shared" si="6"/>
        <v>4.7404758229805381E-2</v>
      </c>
      <c r="R36" s="9">
        <f t="shared" si="7"/>
        <v>0.12692875000000001</v>
      </c>
      <c r="S36" s="13">
        <f t="shared" si="8"/>
        <v>0.37347534132184695</v>
      </c>
      <c r="T36" s="2">
        <f t="shared" si="9"/>
        <v>0.01</v>
      </c>
      <c r="U36" s="14">
        <f t="shared" si="10"/>
        <v>3.7347534132184698E-3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3.9834753413218474E-2</v>
      </c>
      <c r="AR36" s="9">
        <f t="shared" si="14"/>
        <v>126.92874999999999</v>
      </c>
      <c r="AS36" s="1">
        <f t="shared" si="15"/>
        <v>0.1</v>
      </c>
      <c r="AT36" s="1">
        <f t="shared" si="16"/>
        <v>9143250.916666666</v>
      </c>
      <c r="AU36" s="1">
        <f t="shared" si="17"/>
        <v>30974020192.794521</v>
      </c>
    </row>
    <row r="37" spans="1:48" x14ac:dyDescent="0.15">
      <c r="C37" s="7">
        <v>11</v>
      </c>
      <c r="D37" s="8">
        <v>20.5547</v>
      </c>
      <c r="E37" s="10">
        <f t="shared" si="18"/>
        <v>25.130451612903201</v>
      </c>
      <c r="F37" s="7" t="s">
        <v>85</v>
      </c>
      <c r="G37" s="1">
        <v>12</v>
      </c>
      <c r="H37" s="9">
        <f t="shared" si="0"/>
        <v>20.5547</v>
      </c>
      <c r="I37" s="9">
        <f t="shared" si="1"/>
        <v>293.7047</v>
      </c>
      <c r="J37" s="9">
        <f t="shared" si="2"/>
        <v>0.21117023779089611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2.1452103700194094</v>
      </c>
      <c r="P37" s="9">
        <f t="shared" si="5"/>
        <v>0.45300458394849491</v>
      </c>
      <c r="Q37" s="12">
        <f t="shared" si="6"/>
        <v>4.5300458394849495E-2</v>
      </c>
      <c r="R37" s="9">
        <f t="shared" si="7"/>
        <v>0.12692875000000001</v>
      </c>
      <c r="S37" s="13">
        <f t="shared" si="8"/>
        <v>0.35689675030164159</v>
      </c>
      <c r="T37" s="2">
        <f t="shared" si="9"/>
        <v>0.01</v>
      </c>
      <c r="U37" s="14">
        <f t="shared" si="10"/>
        <v>3.568967503016416E-3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3.966896750301642E-2</v>
      </c>
      <c r="AR37" s="9">
        <f t="shared" si="14"/>
        <v>126.92874999999999</v>
      </c>
      <c r="AS37" s="1">
        <f t="shared" si="15"/>
        <v>0.1</v>
      </c>
      <c r="AT37" s="1">
        <f t="shared" si="16"/>
        <v>9143250.916666666</v>
      </c>
      <c r="AU37" s="1">
        <f t="shared" si="17"/>
        <v>30845111245.448677</v>
      </c>
      <c r="AV37" s="1">
        <f>SUM(AU26:AU37)</f>
        <v>384146101886.72021</v>
      </c>
    </row>
    <row r="38" spans="1:48" x14ac:dyDescent="0.15">
      <c r="C38" s="7">
        <v>12</v>
      </c>
      <c r="D38" s="8">
        <v>17.302838709677399</v>
      </c>
      <c r="E38" s="10">
        <f t="shared" si="18"/>
        <v>20.5547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16206862.916666666</v>
      </c>
      <c r="AU42" s="1">
        <f t="shared" ref="AU42:AU53" si="40">AT42*10000*AS42*0.67*AR42*AQ42</f>
        <v>106737409244.53809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16.412322580645199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16.412322580645199</v>
      </c>
      <c r="I43" s="9">
        <f t="shared" si="23"/>
        <v>289.56232258064517</v>
      </c>
      <c r="J43" s="9">
        <f t="shared" si="24"/>
        <v>0.13142140683517151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0.29864427567782764</v>
      </c>
      <c r="Q43" s="12">
        <f t="shared" si="28"/>
        <v>7.1674626162678626E-2</v>
      </c>
      <c r="R43" s="9">
        <f t="shared" si="29"/>
        <v>0.29335049999999996</v>
      </c>
      <c r="S43" s="13">
        <f t="shared" si="30"/>
        <v>0.24433101754617303</v>
      </c>
      <c r="T43" s="2">
        <f t="shared" si="31"/>
        <v>0.01</v>
      </c>
      <c r="U43" s="14">
        <f t="shared" si="32"/>
        <v>2.4433101754617304E-3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3.4543310175461736E-2</v>
      </c>
      <c r="AR43" s="9">
        <f t="shared" si="37"/>
        <v>122.229375</v>
      </c>
      <c r="AS43" s="1">
        <f t="shared" si="38"/>
        <v>0.24</v>
      </c>
      <c r="AT43" s="1">
        <f t="shared" si="39"/>
        <v>16206862.916666666</v>
      </c>
      <c r="AU43" s="1">
        <f t="shared" si="40"/>
        <v>110033403483.65266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19.076931034482801</v>
      </c>
      <c r="E44" s="10">
        <f t="shared" si="42"/>
        <v>16.412322580645199</v>
      </c>
      <c r="F44" s="7" t="s">
        <v>83</v>
      </c>
      <c r="G44" s="1">
        <v>3</v>
      </c>
      <c r="H44" s="9">
        <f t="shared" si="22"/>
        <v>19.076931034482801</v>
      </c>
      <c r="I44" s="9">
        <f t="shared" si="23"/>
        <v>292.22693103448279</v>
      </c>
      <c r="J44" s="9">
        <f t="shared" si="24"/>
        <v>0.17857691472562653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3.1960667529804869</v>
      </c>
      <c r="P44" s="9">
        <f t="shared" si="27"/>
        <v>0.57074374000440653</v>
      </c>
      <c r="Q44" s="12">
        <f t="shared" si="28"/>
        <v>0.13697849760105757</v>
      </c>
      <c r="R44" s="9">
        <f t="shared" si="29"/>
        <v>0.29335049999999996</v>
      </c>
      <c r="S44" s="13">
        <f t="shared" si="30"/>
        <v>0.46694482402810833</v>
      </c>
      <c r="T44" s="2">
        <f t="shared" si="31"/>
        <v>0.01</v>
      </c>
      <c r="U44" s="14">
        <f t="shared" si="32"/>
        <v>4.6694482402810837E-3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3.676944824028109E-2</v>
      </c>
      <c r="AR44" s="9">
        <f t="shared" si="37"/>
        <v>122.229375</v>
      </c>
      <c r="AS44" s="1">
        <f t="shared" si="38"/>
        <v>0.24</v>
      </c>
      <c r="AT44" s="1">
        <f t="shared" si="39"/>
        <v>16206862.916666666</v>
      </c>
      <c r="AU44" s="1">
        <f t="shared" si="40"/>
        <v>117124488462.25986</v>
      </c>
    </row>
    <row r="45" spans="1:48" x14ac:dyDescent="0.15">
      <c r="C45" s="7">
        <v>3</v>
      </c>
      <c r="D45" s="7">
        <f t="shared" si="41"/>
        <v>22.835322580645201</v>
      </c>
      <c r="E45" s="10">
        <f t="shared" si="42"/>
        <v>19.076931034482801</v>
      </c>
      <c r="F45" s="7" t="s">
        <v>83</v>
      </c>
      <c r="G45" s="1">
        <v>4</v>
      </c>
      <c r="H45" s="9">
        <f t="shared" si="22"/>
        <v>22.835322580645201</v>
      </c>
      <c r="I45" s="9">
        <f t="shared" si="23"/>
        <v>295.98532258064517</v>
      </c>
      <c r="J45" s="9">
        <f t="shared" si="24"/>
        <v>0.27262688968158022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3.8476167629760809</v>
      </c>
      <c r="P45" s="9">
        <f t="shared" si="27"/>
        <v>1.0489637907768787</v>
      </c>
      <c r="Q45" s="12">
        <f t="shared" si="28"/>
        <v>0.25175130978645088</v>
      </c>
      <c r="R45" s="9">
        <f t="shared" si="29"/>
        <v>0.29335049999999996</v>
      </c>
      <c r="S45" s="13">
        <f t="shared" si="30"/>
        <v>0.85819287775698672</v>
      </c>
      <c r="T45" s="2">
        <f t="shared" si="31"/>
        <v>0.01</v>
      </c>
      <c r="U45" s="14">
        <f t="shared" si="32"/>
        <v>8.581928777569867E-3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4.4681928777569865E-2</v>
      </c>
      <c r="AR45" s="9">
        <f t="shared" si="37"/>
        <v>122.229375</v>
      </c>
      <c r="AS45" s="1">
        <f t="shared" si="38"/>
        <v>0.24</v>
      </c>
      <c r="AT45" s="1">
        <f t="shared" si="39"/>
        <v>16206862.916666666</v>
      </c>
      <c r="AU45" s="1">
        <f t="shared" si="40"/>
        <v>142328707719.0036</v>
      </c>
    </row>
    <row r="46" spans="1:48" x14ac:dyDescent="0.15">
      <c r="C46" s="7">
        <v>4</v>
      </c>
      <c r="D46" s="7">
        <f t="shared" si="41"/>
        <v>27.141633333333299</v>
      </c>
      <c r="E46" s="10">
        <f t="shared" si="42"/>
        <v>22.835322580645201</v>
      </c>
      <c r="F46" s="7" t="s">
        <v>83</v>
      </c>
      <c r="G46" s="1">
        <v>5</v>
      </c>
      <c r="H46" s="9">
        <f t="shared" si="22"/>
        <v>27.141633333333299</v>
      </c>
      <c r="I46" s="9">
        <f t="shared" si="23"/>
        <v>300.29163333333327</v>
      </c>
      <c r="J46" s="9">
        <f t="shared" si="24"/>
        <v>0.4369634744509846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2.6587203235892423</v>
      </c>
      <c r="O46" s="9">
        <f t="shared" si="43"/>
        <v>1.3622263986099599</v>
      </c>
      <c r="P46" s="9">
        <f t="shared" si="27"/>
        <v>0.59524318012545996</v>
      </c>
      <c r="Q46" s="12">
        <f t="shared" si="28"/>
        <v>0.14285836323011039</v>
      </c>
      <c r="R46" s="9">
        <f t="shared" si="29"/>
        <v>0.29335049999999996</v>
      </c>
      <c r="S46" s="13">
        <f t="shared" si="30"/>
        <v>0.4869886474715755</v>
      </c>
      <c r="T46" s="2">
        <f t="shared" si="31"/>
        <v>0.01</v>
      </c>
      <c r="U46" s="14">
        <f t="shared" si="32"/>
        <v>4.8698864747157549E-3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4.0969886474715757E-2</v>
      </c>
      <c r="AR46" s="9">
        <f t="shared" si="37"/>
        <v>122.229375</v>
      </c>
      <c r="AS46" s="1">
        <f t="shared" si="38"/>
        <v>0.24</v>
      </c>
      <c r="AT46" s="1">
        <f t="shared" si="39"/>
        <v>16206862.916666666</v>
      </c>
      <c r="AU46" s="1">
        <f t="shared" si="40"/>
        <v>130504460234.21913</v>
      </c>
    </row>
    <row r="47" spans="1:48" x14ac:dyDescent="0.15">
      <c r="C47" s="7">
        <v>5</v>
      </c>
      <c r="D47" s="7">
        <f t="shared" si="41"/>
        <v>29.3720322580645</v>
      </c>
      <c r="E47" s="10">
        <f t="shared" si="42"/>
        <v>27.141633333333299</v>
      </c>
      <c r="F47" s="7" t="s">
        <v>85</v>
      </c>
      <c r="G47" s="1">
        <v>6</v>
      </c>
      <c r="H47" s="9">
        <f t="shared" si="22"/>
        <v>29.3720322580645</v>
      </c>
      <c r="I47" s="9">
        <f t="shared" si="23"/>
        <v>302.52203225806448</v>
      </c>
      <c r="J47" s="9">
        <f t="shared" si="24"/>
        <v>0.55496482891952459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1.9892769684845</v>
      </c>
      <c r="P47" s="9">
        <f t="shared" si="27"/>
        <v>1.1039787524885509</v>
      </c>
      <c r="Q47" s="12">
        <f t="shared" si="28"/>
        <v>0.26495490059725224</v>
      </c>
      <c r="R47" s="9">
        <f t="shared" si="29"/>
        <v>0.29335049999999996</v>
      </c>
      <c r="S47" s="13">
        <f t="shared" si="30"/>
        <v>0.90320248507247225</v>
      </c>
      <c r="T47" s="2">
        <f t="shared" si="31"/>
        <v>0.01</v>
      </c>
      <c r="U47" s="14">
        <f t="shared" si="32"/>
        <v>9.0320248507247229E-3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4.513202485072472E-2</v>
      </c>
      <c r="AR47" s="9">
        <f t="shared" si="37"/>
        <v>122.229375</v>
      </c>
      <c r="AS47" s="1">
        <f t="shared" si="38"/>
        <v>0.24</v>
      </c>
      <c r="AT47" s="1">
        <f t="shared" si="39"/>
        <v>16206862.916666666</v>
      </c>
      <c r="AU47" s="1">
        <f t="shared" si="40"/>
        <v>143762432587.069</v>
      </c>
    </row>
    <row r="48" spans="1:48" x14ac:dyDescent="0.15">
      <c r="C48" s="7">
        <v>6</v>
      </c>
      <c r="D48" s="7">
        <f t="shared" si="41"/>
        <v>27.964500000000001</v>
      </c>
      <c r="E48" s="10">
        <f t="shared" si="42"/>
        <v>29.3720322580645</v>
      </c>
      <c r="F48" s="7" t="s">
        <v>83</v>
      </c>
      <c r="G48" s="1">
        <v>7</v>
      </c>
      <c r="H48" s="9">
        <f t="shared" si="22"/>
        <v>27.964500000000001</v>
      </c>
      <c r="I48" s="9">
        <f t="shared" si="23"/>
        <v>301.11449999999996</v>
      </c>
      <c r="J48" s="9">
        <f t="shared" si="24"/>
        <v>0.4774488713341008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2.1075919659959492</v>
      </c>
      <c r="P48" s="9">
        <f t="shared" si="27"/>
        <v>1.0062674053975844</v>
      </c>
      <c r="Q48" s="12">
        <f t="shared" si="28"/>
        <v>0.24150417729542026</v>
      </c>
      <c r="R48" s="9">
        <f t="shared" si="29"/>
        <v>0.29335049999999996</v>
      </c>
      <c r="S48" s="13">
        <f t="shared" si="30"/>
        <v>0.82326151581613216</v>
      </c>
      <c r="T48" s="2">
        <f t="shared" si="31"/>
        <v>0.01</v>
      </c>
      <c r="U48" s="14">
        <f t="shared" si="32"/>
        <v>8.2326151581613213E-3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4.4332615158161323E-2</v>
      </c>
      <c r="AR48" s="9">
        <f t="shared" si="37"/>
        <v>122.229375</v>
      </c>
      <c r="AS48" s="1">
        <f t="shared" si="38"/>
        <v>0.24</v>
      </c>
      <c r="AT48" s="1">
        <f t="shared" si="39"/>
        <v>16206862.916666666</v>
      </c>
      <c r="AU48" s="1">
        <f t="shared" si="40"/>
        <v>141216012779.47754</v>
      </c>
    </row>
    <row r="49" spans="1:48" x14ac:dyDescent="0.15">
      <c r="C49" s="7">
        <v>7</v>
      </c>
      <c r="D49" s="7">
        <f t="shared" si="41"/>
        <v>27.3947741935484</v>
      </c>
      <c r="E49" s="10">
        <f t="shared" si="42"/>
        <v>27.964500000000001</v>
      </c>
      <c r="F49" s="7" t="s">
        <v>83</v>
      </c>
      <c r="G49" s="1">
        <v>8</v>
      </c>
      <c r="H49" s="9">
        <f t="shared" si="22"/>
        <v>27.3947741935484</v>
      </c>
      <c r="I49" s="9">
        <f t="shared" si="23"/>
        <v>300.54477419354839</v>
      </c>
      <c r="J49" s="9">
        <f t="shared" si="24"/>
        <v>0.44906150230357222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2.3236183105983645</v>
      </c>
      <c r="P49" s="9">
        <f t="shared" si="27"/>
        <v>1.0434475293373902</v>
      </c>
      <c r="Q49" s="12">
        <f t="shared" si="28"/>
        <v>0.2504274070409736</v>
      </c>
      <c r="R49" s="9">
        <f t="shared" si="29"/>
        <v>0.29335049999999996</v>
      </c>
      <c r="S49" s="13">
        <f t="shared" si="30"/>
        <v>0.85367983705830952</v>
      </c>
      <c r="T49" s="2">
        <f t="shared" si="31"/>
        <v>0.01</v>
      </c>
      <c r="U49" s="14">
        <f t="shared" si="32"/>
        <v>8.5367983705830954E-3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4.4636798370583097E-2</v>
      </c>
      <c r="AR49" s="9">
        <f t="shared" si="37"/>
        <v>122.229375</v>
      </c>
      <c r="AS49" s="1">
        <f t="shared" si="38"/>
        <v>0.24</v>
      </c>
      <c r="AT49" s="1">
        <f t="shared" si="39"/>
        <v>16206862.916666666</v>
      </c>
      <c r="AU49" s="1">
        <f t="shared" si="40"/>
        <v>142184950439.92026</v>
      </c>
    </row>
    <row r="50" spans="1:48" x14ac:dyDescent="0.15">
      <c r="C50" s="7">
        <v>8</v>
      </c>
      <c r="D50" s="7">
        <f t="shared" si="41"/>
        <v>26.6835806451613</v>
      </c>
      <c r="E50" s="10">
        <f t="shared" si="42"/>
        <v>27.3947741935484</v>
      </c>
      <c r="F50" s="7" t="s">
        <v>83</v>
      </c>
      <c r="G50" s="1">
        <v>9</v>
      </c>
      <c r="H50" s="9">
        <f t="shared" si="22"/>
        <v>26.6835806451613</v>
      </c>
      <c r="I50" s="9">
        <f t="shared" si="23"/>
        <v>299.83358064516131</v>
      </c>
      <c r="J50" s="9">
        <f t="shared" si="24"/>
        <v>0.41584604970181394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2.5024645312609746</v>
      </c>
      <c r="P50" s="9">
        <f t="shared" si="27"/>
        <v>1.0406399898437777</v>
      </c>
      <c r="Q50" s="12">
        <f t="shared" si="28"/>
        <v>0.24975359756250665</v>
      </c>
      <c r="R50" s="9">
        <f t="shared" si="29"/>
        <v>0.29335049999999996</v>
      </c>
      <c r="S50" s="13">
        <f t="shared" si="30"/>
        <v>0.85138289371419751</v>
      </c>
      <c r="T50" s="2">
        <f t="shared" si="31"/>
        <v>0.01</v>
      </c>
      <c r="U50" s="14">
        <f t="shared" si="32"/>
        <v>8.5138289371419745E-3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4.4613828937141976E-2</v>
      </c>
      <c r="AR50" s="9">
        <f t="shared" si="37"/>
        <v>122.229375</v>
      </c>
      <c r="AS50" s="1">
        <f t="shared" si="38"/>
        <v>0.24</v>
      </c>
      <c r="AT50" s="1">
        <f t="shared" si="39"/>
        <v>16206862.916666666</v>
      </c>
      <c r="AU50" s="1">
        <f t="shared" si="40"/>
        <v>142111784176.32883</v>
      </c>
    </row>
    <row r="51" spans="1:48" x14ac:dyDescent="0.15">
      <c r="C51" s="7">
        <v>9</v>
      </c>
      <c r="D51" s="7">
        <f t="shared" si="41"/>
        <v>26.7989</v>
      </c>
      <c r="E51" s="10">
        <f t="shared" si="42"/>
        <v>26.6835806451613</v>
      </c>
      <c r="F51" s="7" t="s">
        <v>83</v>
      </c>
      <c r="G51" s="1">
        <v>10</v>
      </c>
      <c r="H51" s="9">
        <f t="shared" si="22"/>
        <v>26.7989</v>
      </c>
      <c r="I51" s="9">
        <f t="shared" si="23"/>
        <v>299.94889999999998</v>
      </c>
      <c r="J51" s="9">
        <f t="shared" si="24"/>
        <v>0.42107045570479329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2.6841182914171968</v>
      </c>
      <c r="P51" s="9">
        <f t="shared" si="27"/>
        <v>1.1302029121326103</v>
      </c>
      <c r="Q51" s="12">
        <f t="shared" si="28"/>
        <v>0.27124869891182646</v>
      </c>
      <c r="R51" s="9">
        <f t="shared" si="29"/>
        <v>0.29335049999999996</v>
      </c>
      <c r="S51" s="13">
        <f t="shared" si="30"/>
        <v>0.9246573600925394</v>
      </c>
      <c r="T51" s="2">
        <f t="shared" si="31"/>
        <v>0.01</v>
      </c>
      <c r="U51" s="14">
        <f t="shared" si="32"/>
        <v>9.2465736009253938E-3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4.5346573600925394E-2</v>
      </c>
      <c r="AR51" s="9">
        <f t="shared" si="37"/>
        <v>122.229375</v>
      </c>
      <c r="AS51" s="1">
        <f t="shared" si="38"/>
        <v>0.24</v>
      </c>
      <c r="AT51" s="1">
        <f t="shared" si="39"/>
        <v>16206862.916666666</v>
      </c>
      <c r="AU51" s="1">
        <f t="shared" si="40"/>
        <v>144445850854.68231</v>
      </c>
    </row>
    <row r="52" spans="1:48" x14ac:dyDescent="0.15">
      <c r="C52" s="7">
        <v>10</v>
      </c>
      <c r="D52" s="7">
        <f t="shared" si="41"/>
        <v>25.130451612903201</v>
      </c>
      <c r="E52" s="10">
        <f t="shared" si="42"/>
        <v>26.7989</v>
      </c>
      <c r="F52" s="7" t="s">
        <v>83</v>
      </c>
      <c r="G52" s="1">
        <v>11</v>
      </c>
      <c r="H52" s="9">
        <f t="shared" si="22"/>
        <v>25.130451612903201</v>
      </c>
      <c r="I52" s="9">
        <f t="shared" si="23"/>
        <v>298.28045161290316</v>
      </c>
      <c r="J52" s="9">
        <f t="shared" si="24"/>
        <v>0.35115404302684333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1.4762196103203573</v>
      </c>
      <c r="O52" s="9">
        <f t="shared" si="43"/>
        <v>1.299989518964229</v>
      </c>
      <c r="P52" s="9">
        <f t="shared" si="27"/>
        <v>0.45649657547681022</v>
      </c>
      <c r="Q52" s="12">
        <f t="shared" si="28"/>
        <v>0.10955917811443446</v>
      </c>
      <c r="R52" s="9">
        <f t="shared" si="29"/>
        <v>0.29335049999999996</v>
      </c>
      <c r="S52" s="13">
        <f t="shared" si="30"/>
        <v>0.37347534132184695</v>
      </c>
      <c r="T52" s="2">
        <f t="shared" si="31"/>
        <v>0.01</v>
      </c>
      <c r="U52" s="14">
        <f t="shared" si="32"/>
        <v>3.7347534132184698E-3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3.9834753413218467E-2</v>
      </c>
      <c r="AR52" s="9">
        <f t="shared" si="37"/>
        <v>122.229375</v>
      </c>
      <c r="AS52" s="1">
        <f t="shared" si="38"/>
        <v>0.24</v>
      </c>
      <c r="AT52" s="1">
        <f t="shared" si="39"/>
        <v>16206862.916666666</v>
      </c>
      <c r="AU52" s="1">
        <f t="shared" si="40"/>
        <v>126888635533.89578</v>
      </c>
    </row>
    <row r="53" spans="1:48" x14ac:dyDescent="0.15">
      <c r="C53" s="7">
        <v>11</v>
      </c>
      <c r="D53" s="7">
        <f t="shared" si="41"/>
        <v>20.5547</v>
      </c>
      <c r="E53" s="10">
        <f t="shared" si="42"/>
        <v>25.130451612903201</v>
      </c>
      <c r="F53" s="7" t="s">
        <v>85</v>
      </c>
      <c r="G53" s="1">
        <v>12</v>
      </c>
      <c r="H53" s="9">
        <f t="shared" si="22"/>
        <v>20.5547</v>
      </c>
      <c r="I53" s="9">
        <f t="shared" si="23"/>
        <v>293.7047</v>
      </c>
      <c r="J53" s="9">
        <f t="shared" si="24"/>
        <v>0.21117023779089611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2.0657866934874187</v>
      </c>
      <c r="P53" s="9">
        <f t="shared" si="27"/>
        <v>0.43623266728900723</v>
      </c>
      <c r="Q53" s="12">
        <f t="shared" si="28"/>
        <v>0.10469584014936173</v>
      </c>
      <c r="R53" s="9">
        <f t="shared" si="29"/>
        <v>0.29335049999999996</v>
      </c>
      <c r="S53" s="13">
        <f t="shared" si="30"/>
        <v>0.3568967503016417</v>
      </c>
      <c r="T53" s="2">
        <f t="shared" si="31"/>
        <v>0.01</v>
      </c>
      <c r="U53" s="14">
        <f t="shared" si="32"/>
        <v>3.5689675030164169E-3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3.966896750301642E-2</v>
      </c>
      <c r="AR53" s="9">
        <f t="shared" si="37"/>
        <v>122.229375</v>
      </c>
      <c r="AS53" s="1">
        <f t="shared" si="38"/>
        <v>0.24</v>
      </c>
      <c r="AT53" s="1">
        <f t="shared" si="39"/>
        <v>16206862.916666666</v>
      </c>
      <c r="AU53" s="1">
        <f t="shared" si="40"/>
        <v>126360545207.38953</v>
      </c>
      <c r="AV53" s="1">
        <f>SUM(AU42:AU53)</f>
        <v>1573698680722.4365</v>
      </c>
    </row>
    <row r="54" spans="1:48" x14ac:dyDescent="0.15">
      <c r="C54" s="7">
        <v>12</v>
      </c>
      <c r="D54" s="7">
        <f t="shared" si="41"/>
        <v>17.302838709677399</v>
      </c>
      <c r="E54" s="10">
        <f t="shared" si="42"/>
        <v>20.5547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5674980.166666667</v>
      </c>
      <c r="AU58" s="1">
        <f t="shared" ref="AU58:AU69" si="62">AT58*10000*AS58*0.67*AR58*AQ58</f>
        <v>1145389563.7052548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16.412322580645199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16.412322580645199</v>
      </c>
      <c r="I59" s="9">
        <f t="shared" si="46"/>
        <v>289.56232258064517</v>
      </c>
      <c r="J59" s="9">
        <f t="shared" si="47"/>
        <v>0.13142140683517151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1.9121854456116725E-2</v>
      </c>
      <c r="Q59" s="12">
        <f t="shared" si="51"/>
        <v>3.6331523466621779E-3</v>
      </c>
      <c r="R59" s="9">
        <f t="shared" si="52"/>
        <v>1.4869795833333335E-2</v>
      </c>
      <c r="S59" s="13">
        <f t="shared" si="53"/>
        <v>0.24433101754617306</v>
      </c>
      <c r="T59" s="2">
        <f t="shared" si="54"/>
        <v>0.01</v>
      </c>
      <c r="U59" s="14">
        <f t="shared" si="55"/>
        <v>2.4433101754617308E-3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2.1293310175461731E-2</v>
      </c>
      <c r="AR59" s="9">
        <f t="shared" si="59"/>
        <v>7.8262083333333337</v>
      </c>
      <c r="AS59" s="1">
        <f t="shared" si="60"/>
        <v>0.19</v>
      </c>
      <c r="AT59" s="1">
        <f t="shared" si="61"/>
        <v>5674980.166666667</v>
      </c>
      <c r="AU59" s="1">
        <f t="shared" si="62"/>
        <v>1203891468.4109681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19.076931034482801</v>
      </c>
      <c r="E60" s="10">
        <f t="shared" si="64"/>
        <v>16.412322580645199</v>
      </c>
      <c r="F60" s="7" t="s">
        <v>83</v>
      </c>
      <c r="G60" s="1">
        <v>3</v>
      </c>
      <c r="H60" s="9">
        <f t="shared" si="45"/>
        <v>19.076931034482801</v>
      </c>
      <c r="I60" s="9">
        <f t="shared" si="46"/>
        <v>292.22693103448279</v>
      </c>
      <c r="J60" s="9">
        <f t="shared" si="47"/>
        <v>0.17857691472562653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0.20464053142761712</v>
      </c>
      <c r="P60" s="9">
        <f t="shared" si="50"/>
        <v>3.654407473015648E-2</v>
      </c>
      <c r="Q60" s="12">
        <f t="shared" si="51"/>
        <v>6.943374198729731E-3</v>
      </c>
      <c r="R60" s="9">
        <f t="shared" si="52"/>
        <v>1.4869795833333335E-2</v>
      </c>
      <c r="S60" s="13">
        <f t="shared" si="53"/>
        <v>0.46694482402810822</v>
      </c>
      <c r="T60" s="2">
        <f t="shared" si="54"/>
        <v>0.01</v>
      </c>
      <c r="U60" s="14">
        <f t="shared" si="55"/>
        <v>4.669448240281082E-3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2.3519448240281085E-2</v>
      </c>
      <c r="AR60" s="9">
        <f t="shared" si="59"/>
        <v>7.8262083333333337</v>
      </c>
      <c r="AS60" s="1">
        <f t="shared" si="60"/>
        <v>0.19</v>
      </c>
      <c r="AT60" s="1">
        <f t="shared" si="61"/>
        <v>5674980.166666667</v>
      </c>
      <c r="AU60" s="1">
        <f t="shared" si="62"/>
        <v>1329753938.9078929</v>
      </c>
    </row>
    <row r="61" spans="1:48" x14ac:dyDescent="0.15">
      <c r="C61" s="7">
        <v>3</v>
      </c>
      <c r="D61" s="7">
        <f t="shared" si="63"/>
        <v>22.835322580645201</v>
      </c>
      <c r="E61" s="10">
        <f t="shared" si="64"/>
        <v>19.076931034482801</v>
      </c>
      <c r="F61" s="7" t="s">
        <v>83</v>
      </c>
      <c r="G61" s="1">
        <v>4</v>
      </c>
      <c r="H61" s="9">
        <f t="shared" si="45"/>
        <v>22.835322580645201</v>
      </c>
      <c r="I61" s="9">
        <f t="shared" si="46"/>
        <v>295.98532258064517</v>
      </c>
      <c r="J61" s="9">
        <f t="shared" si="47"/>
        <v>0.27262688968158022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0.24635854003079399</v>
      </c>
      <c r="P61" s="9">
        <f t="shared" si="50"/>
        <v>6.7163962515090436E-2</v>
      </c>
      <c r="Q61" s="12">
        <f t="shared" si="51"/>
        <v>1.2761152877867183E-2</v>
      </c>
      <c r="R61" s="9">
        <f t="shared" si="52"/>
        <v>1.4869795833333335E-2</v>
      </c>
      <c r="S61" s="13">
        <f t="shared" si="53"/>
        <v>0.85819287775698661</v>
      </c>
      <c r="T61" s="2">
        <f t="shared" si="54"/>
        <v>0.01</v>
      </c>
      <c r="U61" s="14">
        <f t="shared" si="55"/>
        <v>8.581928777569867E-3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3.3181928777569869E-2</v>
      </c>
      <c r="AR61" s="9">
        <f t="shared" si="59"/>
        <v>7.8262083333333337</v>
      </c>
      <c r="AS61" s="1">
        <f t="shared" si="60"/>
        <v>0.19</v>
      </c>
      <c r="AT61" s="1">
        <f t="shared" si="61"/>
        <v>5674980.166666667</v>
      </c>
      <c r="AU61" s="1">
        <f t="shared" si="62"/>
        <v>1876055936.4213796</v>
      </c>
    </row>
    <row r="62" spans="1:48" x14ac:dyDescent="0.15">
      <c r="C62" s="7">
        <v>4</v>
      </c>
      <c r="D62" s="7">
        <f t="shared" si="63"/>
        <v>27.141633333333299</v>
      </c>
      <c r="E62" s="10">
        <f t="shared" si="64"/>
        <v>22.835322580645201</v>
      </c>
      <c r="F62" s="7" t="s">
        <v>83</v>
      </c>
      <c r="G62" s="1">
        <v>5</v>
      </c>
      <c r="H62" s="9">
        <f t="shared" si="45"/>
        <v>27.141633333333299</v>
      </c>
      <c r="I62" s="9">
        <f t="shared" si="46"/>
        <v>300.29163333333327</v>
      </c>
      <c r="J62" s="9">
        <f t="shared" si="47"/>
        <v>0.4369634744509846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0.17023484863991839</v>
      </c>
      <c r="O62" s="9">
        <f t="shared" si="65"/>
        <v>8.722181220911851E-2</v>
      </c>
      <c r="P62" s="9">
        <f t="shared" si="50"/>
        <v>3.8112746110807734E-2</v>
      </c>
      <c r="Q62" s="12">
        <f t="shared" si="51"/>
        <v>7.2414217610534699E-3</v>
      </c>
      <c r="R62" s="9">
        <f t="shared" si="52"/>
        <v>1.4869795833333335E-2</v>
      </c>
      <c r="S62" s="13">
        <f t="shared" si="53"/>
        <v>0.48698864747157555</v>
      </c>
      <c r="T62" s="2">
        <f t="shared" si="54"/>
        <v>0.01</v>
      </c>
      <c r="U62" s="14">
        <f t="shared" si="55"/>
        <v>4.8698864747157558E-3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2.9469886474715757E-2</v>
      </c>
      <c r="AR62" s="9">
        <f t="shared" si="59"/>
        <v>7.8262083333333337</v>
      </c>
      <c r="AS62" s="1">
        <f t="shared" si="60"/>
        <v>0.19</v>
      </c>
      <c r="AT62" s="1">
        <f t="shared" si="61"/>
        <v>5674980.166666667</v>
      </c>
      <c r="AU62" s="1">
        <f t="shared" si="62"/>
        <v>1666182693.5125999</v>
      </c>
    </row>
    <row r="63" spans="1:48" x14ac:dyDescent="0.15">
      <c r="C63" s="7">
        <v>5</v>
      </c>
      <c r="D63" s="7">
        <f t="shared" si="63"/>
        <v>29.3720322580645</v>
      </c>
      <c r="E63" s="10">
        <f t="shared" si="64"/>
        <v>27.141633333333299</v>
      </c>
      <c r="F63" s="7" t="s">
        <v>85</v>
      </c>
      <c r="G63" s="1">
        <v>6</v>
      </c>
      <c r="H63" s="9">
        <f t="shared" si="45"/>
        <v>29.3720322580645</v>
      </c>
      <c r="I63" s="9">
        <f t="shared" si="46"/>
        <v>302.52203225806448</v>
      </c>
      <c r="J63" s="9">
        <f t="shared" si="47"/>
        <v>0.55496482891952459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0.12737114943164413</v>
      </c>
      <c r="P63" s="9">
        <f t="shared" si="50"/>
        <v>7.0686508153615588E-2</v>
      </c>
      <c r="Q63" s="12">
        <f t="shared" si="51"/>
        <v>1.3430436549186962E-2</v>
      </c>
      <c r="R63" s="9">
        <f t="shared" si="52"/>
        <v>1.4869795833333335E-2</v>
      </c>
      <c r="S63" s="13">
        <f t="shared" si="53"/>
        <v>0.90320248507247236</v>
      </c>
      <c r="T63" s="2">
        <f t="shared" si="54"/>
        <v>0.01</v>
      </c>
      <c r="U63" s="14">
        <f t="shared" si="55"/>
        <v>9.0320248507247246E-3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3.3632024850724723E-2</v>
      </c>
      <c r="AR63" s="9">
        <f t="shared" si="59"/>
        <v>7.8262083333333337</v>
      </c>
      <c r="AS63" s="1">
        <f t="shared" si="60"/>
        <v>0.19</v>
      </c>
      <c r="AT63" s="1">
        <f t="shared" si="61"/>
        <v>5674980.166666667</v>
      </c>
      <c r="AU63" s="1">
        <f t="shared" si="62"/>
        <v>1901503685.8774905</v>
      </c>
    </row>
    <row r="64" spans="1:48" x14ac:dyDescent="0.15">
      <c r="C64" s="7">
        <v>6</v>
      </c>
      <c r="D64" s="7">
        <f t="shared" si="63"/>
        <v>27.964500000000001</v>
      </c>
      <c r="E64" s="10">
        <f t="shared" si="64"/>
        <v>29.3720322580645</v>
      </c>
      <c r="F64" s="7" t="s">
        <v>83</v>
      </c>
      <c r="G64" s="1">
        <v>7</v>
      </c>
      <c r="H64" s="9">
        <f t="shared" si="45"/>
        <v>27.964500000000001</v>
      </c>
      <c r="I64" s="9">
        <f t="shared" si="46"/>
        <v>301.11449999999996</v>
      </c>
      <c r="J64" s="9">
        <f t="shared" si="47"/>
        <v>0.4774488713341008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0.13494672461136187</v>
      </c>
      <c r="P64" s="9">
        <f t="shared" si="50"/>
        <v>6.4430161355928453E-2</v>
      </c>
      <c r="Q64" s="12">
        <f t="shared" si="51"/>
        <v>1.2241730657626406E-2</v>
      </c>
      <c r="R64" s="9">
        <f t="shared" si="52"/>
        <v>1.4869795833333335E-2</v>
      </c>
      <c r="S64" s="13">
        <f t="shared" si="53"/>
        <v>0.82326151581613205</v>
      </c>
      <c r="T64" s="2">
        <f t="shared" si="54"/>
        <v>0.01</v>
      </c>
      <c r="U64" s="14">
        <f t="shared" si="55"/>
        <v>8.2326151581613213E-3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3.283261515816132E-2</v>
      </c>
      <c r="AR64" s="9">
        <f t="shared" si="59"/>
        <v>7.8262083333333337</v>
      </c>
      <c r="AS64" s="1">
        <f t="shared" si="60"/>
        <v>0.19</v>
      </c>
      <c r="AT64" s="1">
        <f t="shared" si="61"/>
        <v>5674980.166666667</v>
      </c>
      <c r="AU64" s="1">
        <f t="shared" si="62"/>
        <v>1856306274.0748303</v>
      </c>
    </row>
    <row r="65" spans="1:48" x14ac:dyDescent="0.15">
      <c r="C65" s="7">
        <v>7</v>
      </c>
      <c r="D65" s="7">
        <f t="shared" si="63"/>
        <v>27.3947741935484</v>
      </c>
      <c r="E65" s="10">
        <f t="shared" si="64"/>
        <v>27.964500000000001</v>
      </c>
      <c r="F65" s="7" t="s">
        <v>83</v>
      </c>
      <c r="G65" s="1">
        <v>8</v>
      </c>
      <c r="H65" s="9">
        <f t="shared" si="45"/>
        <v>27.3947741935484</v>
      </c>
      <c r="I65" s="9">
        <f t="shared" si="46"/>
        <v>300.54477419354839</v>
      </c>
      <c r="J65" s="9">
        <f t="shared" si="47"/>
        <v>0.44906150230357222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0.14877864658876677</v>
      </c>
      <c r="P65" s="9">
        <f t="shared" si="50"/>
        <v>6.6810762547843849E-2</v>
      </c>
      <c r="Q65" s="12">
        <f t="shared" si="51"/>
        <v>1.2694044884090332E-2</v>
      </c>
      <c r="R65" s="9">
        <f t="shared" si="52"/>
        <v>1.4869795833333335E-2</v>
      </c>
      <c r="S65" s="13">
        <f t="shared" si="53"/>
        <v>0.85367983705830963</v>
      </c>
      <c r="T65" s="2">
        <f t="shared" si="54"/>
        <v>0.01</v>
      </c>
      <c r="U65" s="14">
        <f t="shared" si="55"/>
        <v>8.5367983705830972E-3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3.3136798370583101E-2</v>
      </c>
      <c r="AR65" s="9">
        <f t="shared" si="59"/>
        <v>7.8262083333333337</v>
      </c>
      <c r="AS65" s="1">
        <f t="shared" si="60"/>
        <v>0.19</v>
      </c>
      <c r="AT65" s="1">
        <f t="shared" si="61"/>
        <v>5674980.166666667</v>
      </c>
      <c r="AU65" s="1">
        <f t="shared" si="62"/>
        <v>1873504331.6455331</v>
      </c>
    </row>
    <row r="66" spans="1:48" x14ac:dyDescent="0.15">
      <c r="C66" s="7">
        <v>8</v>
      </c>
      <c r="D66" s="7">
        <f t="shared" si="63"/>
        <v>26.6835806451613</v>
      </c>
      <c r="E66" s="10">
        <f t="shared" si="64"/>
        <v>27.3947741935484</v>
      </c>
      <c r="F66" s="7" t="s">
        <v>83</v>
      </c>
      <c r="G66" s="1">
        <v>9</v>
      </c>
      <c r="H66" s="9">
        <f t="shared" si="45"/>
        <v>26.6835806451613</v>
      </c>
      <c r="I66" s="9">
        <f t="shared" si="46"/>
        <v>299.83358064516131</v>
      </c>
      <c r="J66" s="9">
        <f t="shared" si="47"/>
        <v>0.41584604970181394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0.16022996737425627</v>
      </c>
      <c r="P66" s="9">
        <f t="shared" si="50"/>
        <v>6.6630998976434999E-2</v>
      </c>
      <c r="Q66" s="12">
        <f t="shared" si="51"/>
        <v>1.2659889805522649E-2</v>
      </c>
      <c r="R66" s="9">
        <f t="shared" si="52"/>
        <v>1.4869795833333335E-2</v>
      </c>
      <c r="S66" s="13">
        <f t="shared" si="53"/>
        <v>0.8513828937141974</v>
      </c>
      <c r="T66" s="2">
        <f t="shared" si="54"/>
        <v>0.01</v>
      </c>
      <c r="U66" s="14">
        <f t="shared" si="55"/>
        <v>8.5138289371419745E-3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3.3113828937141973E-2</v>
      </c>
      <c r="AR66" s="9">
        <f t="shared" si="59"/>
        <v>7.8262083333333337</v>
      </c>
      <c r="AS66" s="1">
        <f t="shared" si="60"/>
        <v>0.19</v>
      </c>
      <c r="AT66" s="1">
        <f t="shared" si="61"/>
        <v>5674980.166666667</v>
      </c>
      <c r="AU66" s="1">
        <f t="shared" si="62"/>
        <v>1872205674.7093339</v>
      </c>
    </row>
    <row r="67" spans="1:48" x14ac:dyDescent="0.15">
      <c r="C67" s="7">
        <v>9</v>
      </c>
      <c r="D67" s="7">
        <f t="shared" si="63"/>
        <v>26.7989</v>
      </c>
      <c r="E67" s="10">
        <f t="shared" si="64"/>
        <v>26.6835806451613</v>
      </c>
      <c r="F67" s="7" t="s">
        <v>83</v>
      </c>
      <c r="G67" s="1">
        <v>10</v>
      </c>
      <c r="H67" s="9">
        <f t="shared" si="45"/>
        <v>26.7989</v>
      </c>
      <c r="I67" s="9">
        <f t="shared" si="46"/>
        <v>299.94889999999998</v>
      </c>
      <c r="J67" s="9">
        <f t="shared" si="47"/>
        <v>0.42107045570479329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0.17186105173115462</v>
      </c>
      <c r="P67" s="9">
        <f t="shared" si="50"/>
        <v>7.2365611370342336E-2</v>
      </c>
      <c r="Q67" s="12">
        <f t="shared" si="51"/>
        <v>1.3749466160365044E-2</v>
      </c>
      <c r="R67" s="9">
        <f t="shared" si="52"/>
        <v>1.4869795833333335E-2</v>
      </c>
      <c r="S67" s="13">
        <f t="shared" si="53"/>
        <v>0.92465736009253952</v>
      </c>
      <c r="T67" s="2">
        <f t="shared" si="54"/>
        <v>0.01</v>
      </c>
      <c r="U67" s="14">
        <f t="shared" si="55"/>
        <v>9.2465736009253955E-3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3.3846573600925398E-2</v>
      </c>
      <c r="AR67" s="9">
        <f t="shared" si="59"/>
        <v>7.8262083333333337</v>
      </c>
      <c r="AS67" s="1">
        <f t="shared" si="60"/>
        <v>0.19</v>
      </c>
      <c r="AT67" s="1">
        <f t="shared" si="61"/>
        <v>5674980.166666667</v>
      </c>
      <c r="AU67" s="1">
        <f t="shared" si="62"/>
        <v>1913633946.8747911</v>
      </c>
    </row>
    <row r="68" spans="1:48" x14ac:dyDescent="0.15">
      <c r="C68" s="7">
        <v>10</v>
      </c>
      <c r="D68" s="7">
        <f t="shared" si="63"/>
        <v>25.130451612903201</v>
      </c>
      <c r="E68" s="10">
        <f t="shared" si="64"/>
        <v>26.7989</v>
      </c>
      <c r="F68" s="7" t="s">
        <v>83</v>
      </c>
      <c r="G68" s="1">
        <v>11</v>
      </c>
      <c r="H68" s="9">
        <f t="shared" si="45"/>
        <v>25.130451612903201</v>
      </c>
      <c r="I68" s="9">
        <f t="shared" si="46"/>
        <v>298.28045161290316</v>
      </c>
      <c r="J68" s="9">
        <f t="shared" si="47"/>
        <v>0.35115404302684333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9.4520668342771674E-2</v>
      </c>
      <c r="O68" s="9">
        <f t="shared" si="65"/>
        <v>8.3236855351373956E-2</v>
      </c>
      <c r="P68" s="9">
        <f t="shared" si="50"/>
        <v>2.9228958285475504E-2</v>
      </c>
      <c r="Q68" s="12">
        <f t="shared" si="51"/>
        <v>5.5535020742403457E-3</v>
      </c>
      <c r="R68" s="9">
        <f t="shared" si="52"/>
        <v>1.4869795833333335E-2</v>
      </c>
      <c r="S68" s="13">
        <f t="shared" si="53"/>
        <v>0.37347534132184701</v>
      </c>
      <c r="T68" s="2">
        <f t="shared" si="54"/>
        <v>0.01</v>
      </c>
      <c r="U68" s="14">
        <f t="shared" si="55"/>
        <v>3.7347534132184702E-3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2.8334753413218471E-2</v>
      </c>
      <c r="AR68" s="9">
        <f t="shared" si="59"/>
        <v>7.8262083333333337</v>
      </c>
      <c r="AS68" s="1">
        <f t="shared" si="60"/>
        <v>0.19</v>
      </c>
      <c r="AT68" s="1">
        <f t="shared" si="61"/>
        <v>5674980.166666667</v>
      </c>
      <c r="AU68" s="1">
        <f t="shared" si="62"/>
        <v>1602003991.5171423</v>
      </c>
    </row>
    <row r="69" spans="1:48" x14ac:dyDescent="0.15">
      <c r="C69" s="7">
        <v>11</v>
      </c>
      <c r="D69" s="7">
        <f t="shared" si="63"/>
        <v>20.5547</v>
      </c>
      <c r="E69" s="10">
        <f t="shared" si="64"/>
        <v>25.130451612903201</v>
      </c>
      <c r="F69" s="7" t="s">
        <v>85</v>
      </c>
      <c r="G69" s="1">
        <v>12</v>
      </c>
      <c r="H69" s="9">
        <f t="shared" si="45"/>
        <v>20.5547</v>
      </c>
      <c r="I69" s="9">
        <f t="shared" si="46"/>
        <v>293.7047</v>
      </c>
      <c r="J69" s="9">
        <f t="shared" si="47"/>
        <v>0.21117023779089611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0.1322699803992318</v>
      </c>
      <c r="P69" s="9">
        <f t="shared" si="50"/>
        <v>2.7931483213502944E-2</v>
      </c>
      <c r="Q69" s="12">
        <f t="shared" si="51"/>
        <v>5.3069818105655597E-3</v>
      </c>
      <c r="R69" s="9">
        <f t="shared" si="52"/>
        <v>1.4869795833333335E-2</v>
      </c>
      <c r="S69" s="13">
        <f t="shared" si="53"/>
        <v>0.35689675030164175</v>
      </c>
      <c r="T69" s="2">
        <f t="shared" si="54"/>
        <v>0.01</v>
      </c>
      <c r="U69" s="14">
        <f t="shared" si="55"/>
        <v>3.5689675030164177E-3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2.8168967503016416E-2</v>
      </c>
      <c r="AR69" s="9">
        <f t="shared" si="59"/>
        <v>7.8262083333333337</v>
      </c>
      <c r="AS69" s="1">
        <f t="shared" si="60"/>
        <v>0.19</v>
      </c>
      <c r="AT69" s="1">
        <f t="shared" si="61"/>
        <v>5674980.166666667</v>
      </c>
      <c r="AU69" s="1">
        <f t="shared" si="62"/>
        <v>1592630707.5500019</v>
      </c>
      <c r="AV69" s="1">
        <f>SUM(AU58:AU69)</f>
        <v>19833062213.207222</v>
      </c>
    </row>
    <row r="70" spans="1:48" x14ac:dyDescent="0.15">
      <c r="C70" s="7">
        <v>12</v>
      </c>
      <c r="D70" s="7">
        <f t="shared" si="63"/>
        <v>17.302838709677399</v>
      </c>
      <c r="E70" s="10">
        <f t="shared" si="64"/>
        <v>20.5547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12520707.25</v>
      </c>
      <c r="AU73" s="1">
        <f t="shared" ref="AU73:AU84" si="84">AT73*10000*AS73*0.67*AR73*AQ73</f>
        <v>3296855042.3839898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16.412322580645199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16.412322580645199</v>
      </c>
      <c r="I74" s="9">
        <f t="shared" si="68"/>
        <v>289.56232258064517</v>
      </c>
      <c r="J74" s="9">
        <f t="shared" si="69"/>
        <v>0.13142140683517151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1.854961085210546E-2</v>
      </c>
      <c r="Q74" s="12">
        <f t="shared" si="73"/>
        <v>3.3389299533789826E-3</v>
      </c>
      <c r="R74" s="9">
        <f t="shared" si="74"/>
        <v>1.36656E-2</v>
      </c>
      <c r="S74" s="13">
        <f t="shared" si="75"/>
        <v>0.24433101754617306</v>
      </c>
      <c r="T74" s="2">
        <f t="shared" si="76"/>
        <v>0.01</v>
      </c>
      <c r="U74" s="14">
        <f t="shared" si="77"/>
        <v>2.4433101754617308E-3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2.9793310175461732E-2</v>
      </c>
      <c r="AR74" s="9">
        <f t="shared" si="81"/>
        <v>7.5919999999999996</v>
      </c>
      <c r="AS74" s="1">
        <f t="shared" si="82"/>
        <v>0.18</v>
      </c>
      <c r="AT74" s="1">
        <f t="shared" si="83"/>
        <v>12520707.25</v>
      </c>
      <c r="AU74" s="1">
        <f t="shared" si="84"/>
        <v>3415475123.9351187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19.076931034482801</v>
      </c>
      <c r="E75" s="10">
        <f t="shared" si="86"/>
        <v>16.412322580645199</v>
      </c>
      <c r="F75" s="7" t="s">
        <v>83</v>
      </c>
      <c r="G75" s="1">
        <v>3</v>
      </c>
      <c r="H75" s="9">
        <f t="shared" si="67"/>
        <v>19.076931034482801</v>
      </c>
      <c r="I75" s="9">
        <f t="shared" si="68"/>
        <v>292.22693103448279</v>
      </c>
      <c r="J75" s="9">
        <f t="shared" si="69"/>
        <v>0.17857691472562653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0.19851642691151664</v>
      </c>
      <c r="P75" s="9">
        <f t="shared" si="72"/>
        <v>3.5450451040213979E-2</v>
      </c>
      <c r="Q75" s="12">
        <f t="shared" si="73"/>
        <v>6.3810811872385157E-3</v>
      </c>
      <c r="R75" s="9">
        <f t="shared" si="74"/>
        <v>1.36656E-2</v>
      </c>
      <c r="S75" s="13">
        <f t="shared" si="75"/>
        <v>0.46694482402810822</v>
      </c>
      <c r="T75" s="2">
        <f t="shared" si="76"/>
        <v>0.01</v>
      </c>
      <c r="U75" s="14">
        <f t="shared" si="77"/>
        <v>4.669448240281082E-3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3.2019448240281079E-2</v>
      </c>
      <c r="AR75" s="9">
        <f t="shared" si="81"/>
        <v>7.5919999999999996</v>
      </c>
      <c r="AS75" s="1">
        <f t="shared" si="82"/>
        <v>0.18</v>
      </c>
      <c r="AT75" s="1">
        <f t="shared" si="83"/>
        <v>12520707.25</v>
      </c>
      <c r="AU75" s="1">
        <f t="shared" si="84"/>
        <v>3670677353.4979744</v>
      </c>
    </row>
    <row r="76" spans="1:48" x14ac:dyDescent="0.15">
      <c r="C76" s="7">
        <v>3</v>
      </c>
      <c r="D76" s="7">
        <f t="shared" si="85"/>
        <v>22.835322580645201</v>
      </c>
      <c r="E76" s="10">
        <f t="shared" si="86"/>
        <v>19.076931034482801</v>
      </c>
      <c r="F76" s="7" t="s">
        <v>83</v>
      </c>
      <c r="G76" s="1">
        <v>4</v>
      </c>
      <c r="H76" s="9">
        <f t="shared" si="67"/>
        <v>22.835322580645201</v>
      </c>
      <c r="I76" s="9">
        <f t="shared" si="68"/>
        <v>295.98532258064517</v>
      </c>
      <c r="J76" s="9">
        <f t="shared" si="69"/>
        <v>0.27262688968158022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0.23898597587130266</v>
      </c>
      <c r="P76" s="9">
        <f t="shared" si="72"/>
        <v>6.5154003279310424E-2</v>
      </c>
      <c r="Q76" s="12">
        <f t="shared" si="73"/>
        <v>1.1727720590275876E-2</v>
      </c>
      <c r="R76" s="9">
        <f t="shared" si="74"/>
        <v>1.36656E-2</v>
      </c>
      <c r="S76" s="13">
        <f t="shared" si="75"/>
        <v>0.85819287775698661</v>
      </c>
      <c r="T76" s="2">
        <f t="shared" si="76"/>
        <v>0.01</v>
      </c>
      <c r="U76" s="14">
        <f t="shared" si="77"/>
        <v>8.581928777569867E-3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4.3381928777569863E-2</v>
      </c>
      <c r="AR76" s="9">
        <f t="shared" si="81"/>
        <v>7.5919999999999996</v>
      </c>
      <c r="AS76" s="1">
        <f t="shared" si="82"/>
        <v>0.18</v>
      </c>
      <c r="AT76" s="1">
        <f t="shared" si="83"/>
        <v>12520707.25</v>
      </c>
      <c r="AU76" s="1">
        <f t="shared" si="84"/>
        <v>4973260698.3077068</v>
      </c>
    </row>
    <row r="77" spans="1:48" x14ac:dyDescent="0.15">
      <c r="C77" s="7">
        <v>4</v>
      </c>
      <c r="D77" s="7">
        <f t="shared" si="85"/>
        <v>27.141633333333299</v>
      </c>
      <c r="E77" s="10">
        <f t="shared" si="86"/>
        <v>22.835322580645201</v>
      </c>
      <c r="F77" s="7" t="s">
        <v>83</v>
      </c>
      <c r="G77" s="1">
        <v>5</v>
      </c>
      <c r="H77" s="9">
        <f t="shared" si="67"/>
        <v>27.141633333333299</v>
      </c>
      <c r="I77" s="9">
        <f t="shared" si="68"/>
        <v>300.29163333333327</v>
      </c>
      <c r="J77" s="9">
        <f t="shared" si="69"/>
        <v>0.4369634744509846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0.16514037396239264</v>
      </c>
      <c r="O77" s="9">
        <f t="shared" si="87"/>
        <v>8.4611598629599577E-2</v>
      </c>
      <c r="P77" s="9">
        <f t="shared" si="72"/>
        <v>3.6972178116041997E-2</v>
      </c>
      <c r="Q77" s="12">
        <f t="shared" si="73"/>
        <v>6.6549920608875591E-3</v>
      </c>
      <c r="R77" s="9">
        <f t="shared" si="74"/>
        <v>1.36656E-2</v>
      </c>
      <c r="S77" s="13">
        <f t="shared" si="75"/>
        <v>0.48698864747157528</v>
      </c>
      <c r="T77" s="2">
        <f t="shared" si="76"/>
        <v>0.01</v>
      </c>
      <c r="U77" s="14">
        <f t="shared" si="77"/>
        <v>4.8698864747157532E-3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3.9669886474715754E-2</v>
      </c>
      <c r="AR77" s="9">
        <f t="shared" si="81"/>
        <v>7.5919999999999996</v>
      </c>
      <c r="AS77" s="1">
        <f t="shared" si="82"/>
        <v>0.18</v>
      </c>
      <c r="AT77" s="1">
        <f t="shared" si="83"/>
        <v>12520707.25</v>
      </c>
      <c r="AU77" s="1">
        <f t="shared" si="84"/>
        <v>4547715900.8439064</v>
      </c>
    </row>
    <row r="78" spans="1:48" x14ac:dyDescent="0.15">
      <c r="C78" s="7">
        <v>5</v>
      </c>
      <c r="D78" s="7">
        <f t="shared" si="85"/>
        <v>29.3720322580645</v>
      </c>
      <c r="E78" s="10">
        <f t="shared" si="86"/>
        <v>27.141633333333299</v>
      </c>
      <c r="F78" s="7" t="s">
        <v>85</v>
      </c>
      <c r="G78" s="1">
        <v>6</v>
      </c>
      <c r="H78" s="9">
        <f t="shared" si="67"/>
        <v>29.3720322580645</v>
      </c>
      <c r="I78" s="9">
        <f t="shared" si="68"/>
        <v>302.52203225806448</v>
      </c>
      <c r="J78" s="9">
        <f t="shared" si="69"/>
        <v>0.55496482891952459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0.12355942051355759</v>
      </c>
      <c r="P78" s="9">
        <f t="shared" si="72"/>
        <v>6.8571132666702089E-2</v>
      </c>
      <c r="Q78" s="12">
        <f t="shared" si="73"/>
        <v>1.2342803880006376E-2</v>
      </c>
      <c r="R78" s="9">
        <f t="shared" si="74"/>
        <v>1.36656E-2</v>
      </c>
      <c r="S78" s="13">
        <f t="shared" si="75"/>
        <v>0.90320248507247225</v>
      </c>
      <c r="T78" s="2">
        <f t="shared" si="76"/>
        <v>0.01</v>
      </c>
      <c r="U78" s="14">
        <f t="shared" si="77"/>
        <v>9.0320248507247229E-3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4.3832024850724724E-2</v>
      </c>
      <c r="AR78" s="9">
        <f t="shared" si="81"/>
        <v>7.5919999999999996</v>
      </c>
      <c r="AS78" s="1">
        <f t="shared" si="82"/>
        <v>0.18</v>
      </c>
      <c r="AT78" s="1">
        <f t="shared" si="83"/>
        <v>12520707.25</v>
      </c>
      <c r="AU78" s="1">
        <f t="shared" si="84"/>
        <v>5024859259.6017609</v>
      </c>
    </row>
    <row r="79" spans="1:48" x14ac:dyDescent="0.15">
      <c r="C79" s="7">
        <v>6</v>
      </c>
      <c r="D79" s="7">
        <f t="shared" si="85"/>
        <v>27.964500000000001</v>
      </c>
      <c r="E79" s="10">
        <f t="shared" si="86"/>
        <v>29.3720322580645</v>
      </c>
      <c r="F79" s="7" t="s">
        <v>83</v>
      </c>
      <c r="G79" s="1">
        <v>7</v>
      </c>
      <c r="H79" s="9">
        <f t="shared" si="67"/>
        <v>27.964500000000001</v>
      </c>
      <c r="I79" s="9">
        <f t="shared" si="68"/>
        <v>301.11449999999996</v>
      </c>
      <c r="J79" s="9">
        <f t="shared" si="69"/>
        <v>0.4774488713341008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0.13090828784685551</v>
      </c>
      <c r="P79" s="9">
        <f t="shared" si="72"/>
        <v>6.2502014280760756E-2</v>
      </c>
      <c r="Q79" s="12">
        <f t="shared" si="73"/>
        <v>1.1250362570536935E-2</v>
      </c>
      <c r="R79" s="9">
        <f t="shared" si="74"/>
        <v>1.36656E-2</v>
      </c>
      <c r="S79" s="13">
        <f t="shared" si="75"/>
        <v>0.82326151581613216</v>
      </c>
      <c r="T79" s="2">
        <f t="shared" si="76"/>
        <v>0.01</v>
      </c>
      <c r="U79" s="14">
        <f t="shared" si="77"/>
        <v>8.2326151581613213E-3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4.3032615158161321E-2</v>
      </c>
      <c r="AR79" s="9">
        <f t="shared" si="81"/>
        <v>7.5919999999999996</v>
      </c>
      <c r="AS79" s="1">
        <f t="shared" si="82"/>
        <v>0.18</v>
      </c>
      <c r="AT79" s="1">
        <f t="shared" si="83"/>
        <v>12520707.25</v>
      </c>
      <c r="AU79" s="1">
        <f t="shared" si="84"/>
        <v>4933215736.1831474</v>
      </c>
    </row>
    <row r="80" spans="1:48" x14ac:dyDescent="0.15">
      <c r="C80" s="7">
        <v>7</v>
      </c>
      <c r="D80" s="7">
        <f t="shared" si="85"/>
        <v>27.3947741935484</v>
      </c>
      <c r="E80" s="10">
        <f t="shared" si="86"/>
        <v>27.964500000000001</v>
      </c>
      <c r="F80" s="7" t="s">
        <v>83</v>
      </c>
      <c r="G80" s="1">
        <v>8</v>
      </c>
      <c r="H80" s="9">
        <f t="shared" si="67"/>
        <v>27.3947741935484</v>
      </c>
      <c r="I80" s="9">
        <f t="shared" si="68"/>
        <v>300.54477419354839</v>
      </c>
      <c r="J80" s="9">
        <f t="shared" si="69"/>
        <v>0.44906150230357222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0.14432627356609479</v>
      </c>
      <c r="P80" s="9">
        <f t="shared" si="72"/>
        <v>6.4811373229466868E-2</v>
      </c>
      <c r="Q80" s="12">
        <f t="shared" si="73"/>
        <v>1.1666047181304037E-2</v>
      </c>
      <c r="R80" s="9">
        <f t="shared" si="74"/>
        <v>1.36656E-2</v>
      </c>
      <c r="S80" s="13">
        <f t="shared" si="75"/>
        <v>0.85367983705830963</v>
      </c>
      <c r="T80" s="2">
        <f t="shared" si="76"/>
        <v>0.01</v>
      </c>
      <c r="U80" s="14">
        <f t="shared" si="77"/>
        <v>8.5367983705830972E-3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4.3336798370583095E-2</v>
      </c>
      <c r="AR80" s="9">
        <f t="shared" si="81"/>
        <v>7.5919999999999996</v>
      </c>
      <c r="AS80" s="1">
        <f t="shared" si="82"/>
        <v>0.18</v>
      </c>
      <c r="AT80" s="1">
        <f t="shared" si="83"/>
        <v>12520707.25</v>
      </c>
      <c r="AU80" s="1">
        <f t="shared" si="84"/>
        <v>4968086993.8254395</v>
      </c>
    </row>
    <row r="81" spans="1:48" x14ac:dyDescent="0.15">
      <c r="C81" s="7">
        <v>8</v>
      </c>
      <c r="D81" s="7">
        <f t="shared" si="85"/>
        <v>26.6835806451613</v>
      </c>
      <c r="E81" s="10">
        <f t="shared" si="86"/>
        <v>27.3947741935484</v>
      </c>
      <c r="F81" s="7" t="s">
        <v>83</v>
      </c>
      <c r="G81" s="1">
        <v>9</v>
      </c>
      <c r="H81" s="9">
        <f t="shared" si="67"/>
        <v>26.6835806451613</v>
      </c>
      <c r="I81" s="9">
        <f t="shared" si="68"/>
        <v>299.83358064516131</v>
      </c>
      <c r="J81" s="9">
        <f t="shared" si="69"/>
        <v>0.41584604970181394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0.15543490033662791</v>
      </c>
      <c r="P81" s="9">
        <f t="shared" si="72"/>
        <v>6.4636989290781863E-2</v>
      </c>
      <c r="Q81" s="12">
        <f t="shared" si="73"/>
        <v>1.1634658072340735E-2</v>
      </c>
      <c r="R81" s="9">
        <f t="shared" si="74"/>
        <v>1.36656E-2</v>
      </c>
      <c r="S81" s="13">
        <f t="shared" si="75"/>
        <v>0.85138289371419729</v>
      </c>
      <c r="T81" s="2">
        <f t="shared" si="76"/>
        <v>0.01</v>
      </c>
      <c r="U81" s="14">
        <f t="shared" si="77"/>
        <v>8.5138289371419727E-3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4.3313828937141974E-2</v>
      </c>
      <c r="AR81" s="9">
        <f t="shared" si="81"/>
        <v>7.5919999999999996</v>
      </c>
      <c r="AS81" s="1">
        <f t="shared" si="82"/>
        <v>0.18</v>
      </c>
      <c r="AT81" s="1">
        <f t="shared" si="83"/>
        <v>12520707.25</v>
      </c>
      <c r="AU81" s="1">
        <f t="shared" si="84"/>
        <v>4965453801.0695152</v>
      </c>
    </row>
    <row r="82" spans="1:48" x14ac:dyDescent="0.15">
      <c r="C82" s="7">
        <v>9</v>
      </c>
      <c r="D82" s="7">
        <f t="shared" si="85"/>
        <v>26.7989</v>
      </c>
      <c r="E82" s="10">
        <f t="shared" si="86"/>
        <v>26.6835806451613</v>
      </c>
      <c r="F82" s="7" t="s">
        <v>83</v>
      </c>
      <c r="G82" s="1">
        <v>10</v>
      </c>
      <c r="H82" s="9">
        <f t="shared" si="67"/>
        <v>26.7989</v>
      </c>
      <c r="I82" s="9">
        <f t="shared" si="68"/>
        <v>299.94889999999998</v>
      </c>
      <c r="J82" s="9">
        <f t="shared" si="69"/>
        <v>0.42107045570479329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0.16671791104584605</v>
      </c>
      <c r="P82" s="9">
        <f t="shared" si="72"/>
        <v>7.0199986778225587E-2</v>
      </c>
      <c r="Q82" s="12">
        <f t="shared" si="73"/>
        <v>1.2635997620080604E-2</v>
      </c>
      <c r="R82" s="9">
        <f t="shared" si="74"/>
        <v>1.36656E-2</v>
      </c>
      <c r="S82" s="13">
        <f t="shared" si="75"/>
        <v>0.92465736009253929</v>
      </c>
      <c r="T82" s="2">
        <f t="shared" si="76"/>
        <v>0.01</v>
      </c>
      <c r="U82" s="14">
        <f t="shared" si="77"/>
        <v>9.2465736009253938E-3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4.4046573600925391E-2</v>
      </c>
      <c r="AR82" s="9">
        <f t="shared" si="81"/>
        <v>7.5919999999999996</v>
      </c>
      <c r="AS82" s="1">
        <f t="shared" si="82"/>
        <v>0.18</v>
      </c>
      <c r="AT82" s="1">
        <f t="shared" si="83"/>
        <v>12520707.25</v>
      </c>
      <c r="AU82" s="1">
        <f t="shared" si="84"/>
        <v>5049454912.6146736</v>
      </c>
    </row>
    <row r="83" spans="1:48" x14ac:dyDescent="0.15">
      <c r="C83" s="7">
        <v>10</v>
      </c>
      <c r="D83" s="7">
        <f t="shared" si="85"/>
        <v>25.130451612903201</v>
      </c>
      <c r="E83" s="10">
        <f t="shared" si="86"/>
        <v>26.7989</v>
      </c>
      <c r="F83" s="7" t="s">
        <v>83</v>
      </c>
      <c r="G83" s="1">
        <v>11</v>
      </c>
      <c r="H83" s="9">
        <f t="shared" si="67"/>
        <v>25.130451612903201</v>
      </c>
      <c r="I83" s="9">
        <f t="shared" si="68"/>
        <v>298.28045161290316</v>
      </c>
      <c r="J83" s="9">
        <f t="shared" si="69"/>
        <v>0.35115404302684333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9.1692028054239427E-2</v>
      </c>
      <c r="O83" s="9">
        <f t="shared" si="87"/>
        <v>8.0745896213381019E-2</v>
      </c>
      <c r="P83" s="9">
        <f t="shared" si="72"/>
        <v>2.8354247913154624E-2</v>
      </c>
      <c r="Q83" s="12">
        <f t="shared" si="73"/>
        <v>5.103764624367832E-3</v>
      </c>
      <c r="R83" s="9">
        <f t="shared" si="74"/>
        <v>1.36656E-2</v>
      </c>
      <c r="S83" s="13">
        <f t="shared" si="75"/>
        <v>0.37347534132184695</v>
      </c>
      <c r="T83" s="2">
        <f t="shared" si="76"/>
        <v>0.01</v>
      </c>
      <c r="U83" s="14">
        <f t="shared" si="77"/>
        <v>3.7347534132184698E-3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3.8534753413218464E-2</v>
      </c>
      <c r="AR83" s="9">
        <f t="shared" si="81"/>
        <v>7.5919999999999996</v>
      </c>
      <c r="AS83" s="1">
        <f t="shared" si="82"/>
        <v>0.18</v>
      </c>
      <c r="AT83" s="1">
        <f t="shared" si="83"/>
        <v>12520707.25</v>
      </c>
      <c r="AU83" s="1">
        <f t="shared" si="84"/>
        <v>4417585387.951335</v>
      </c>
    </row>
    <row r="84" spans="1:48" x14ac:dyDescent="0.15">
      <c r="C84" s="7">
        <v>11</v>
      </c>
      <c r="D84" s="7">
        <f t="shared" si="85"/>
        <v>20.5547</v>
      </c>
      <c r="E84" s="10">
        <f t="shared" si="86"/>
        <v>25.130451612903201</v>
      </c>
      <c r="F84" s="7" t="s">
        <v>85</v>
      </c>
      <c r="G84" s="1">
        <v>12</v>
      </c>
      <c r="H84" s="9">
        <f t="shared" si="67"/>
        <v>20.5547</v>
      </c>
      <c r="I84" s="9">
        <f t="shared" si="68"/>
        <v>293.7047</v>
      </c>
      <c r="J84" s="9">
        <f t="shared" si="69"/>
        <v>0.21117023779089611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0.12831164830022637</v>
      </c>
      <c r="P84" s="9">
        <f t="shared" si="72"/>
        <v>2.7095601282900634E-2</v>
      </c>
      <c r="Q84" s="12">
        <f t="shared" si="73"/>
        <v>4.877208230922114E-3</v>
      </c>
      <c r="R84" s="9">
        <f t="shared" si="74"/>
        <v>1.36656E-2</v>
      </c>
      <c r="S84" s="13">
        <f t="shared" si="75"/>
        <v>0.35689675030164164</v>
      </c>
      <c r="T84" s="2">
        <f t="shared" si="76"/>
        <v>0.01</v>
      </c>
      <c r="U84" s="14">
        <f t="shared" si="77"/>
        <v>3.5689675030164164E-3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3.8368967503016417E-2</v>
      </c>
      <c r="AR84" s="9">
        <f t="shared" si="81"/>
        <v>7.5919999999999996</v>
      </c>
      <c r="AS84" s="1">
        <f t="shared" si="82"/>
        <v>0.18</v>
      </c>
      <c r="AT84" s="1">
        <f t="shared" si="83"/>
        <v>12520707.25</v>
      </c>
      <c r="AU84" s="1">
        <f t="shared" si="84"/>
        <v>4398579857.8890734</v>
      </c>
      <c r="AV84" s="1">
        <f>SUM(AU73:AU84)</f>
        <v>53661220068.103638</v>
      </c>
    </row>
    <row r="85" spans="1:48" x14ac:dyDescent="0.15">
      <c r="C85" s="7">
        <v>12</v>
      </c>
      <c r="D85" s="7">
        <f t="shared" si="85"/>
        <v>17.302838709677399</v>
      </c>
      <c r="E85" s="10">
        <f t="shared" si="86"/>
        <v>20.5547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737675.91666666663</v>
      </c>
      <c r="AN89" s="1">
        <f t="shared" ref="AN89:AN100" si="103">AM89*10000*AK89*AJ89</f>
        <v>2870958557.0000792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16.412322580645199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16.412322580645199</v>
      </c>
      <c r="I90" s="9">
        <f t="shared" si="89"/>
        <v>289.56232258064517</v>
      </c>
      <c r="J90" s="9">
        <f t="shared" si="90"/>
        <v>0.13142140683517151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0.77653457064328812</v>
      </c>
      <c r="Q90" s="12">
        <f t="shared" si="94"/>
        <v>0.34944055678947966</v>
      </c>
      <c r="R90" s="9">
        <f t="shared" si="95"/>
        <v>1.4301931875000002</v>
      </c>
      <c r="S90" s="13">
        <f t="shared" si="96"/>
        <v>0.24433101754617301</v>
      </c>
      <c r="T90" s="2">
        <f t="shared" si="97"/>
        <v>0.23</v>
      </c>
      <c r="U90" s="14">
        <f t="shared" si="98"/>
        <v>5.6196134035619794E-2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3.5340134411739374E-2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737675.91666666663</v>
      </c>
      <c r="AN90" s="1">
        <f t="shared" si="103"/>
        <v>3602368672.6506405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19.076931034482801</v>
      </c>
      <c r="E91" s="10">
        <f t="shared" si="105"/>
        <v>16.412322580645199</v>
      </c>
      <c r="F91" s="7" t="s">
        <v>83</v>
      </c>
      <c r="G91" s="1">
        <v>3</v>
      </c>
      <c r="H91" s="9">
        <f t="shared" si="88"/>
        <v>19.076931034482801</v>
      </c>
      <c r="I91" s="9">
        <f t="shared" si="89"/>
        <v>292.22693103448279</v>
      </c>
      <c r="J91" s="9">
        <f t="shared" si="90"/>
        <v>0.17857691472562653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8.310409828348341</v>
      </c>
      <c r="P91" s="9">
        <f t="shared" si="93"/>
        <v>1.4840473472519704</v>
      </c>
      <c r="Q91" s="12">
        <f t="shared" si="94"/>
        <v>0.66782130626338665</v>
      </c>
      <c r="R91" s="9">
        <f t="shared" si="95"/>
        <v>1.4301931875000002</v>
      </c>
      <c r="S91" s="13">
        <f t="shared" si="96"/>
        <v>0.46694482402810811</v>
      </c>
      <c r="T91" s="2">
        <f t="shared" si="97"/>
        <v>0.23</v>
      </c>
      <c r="U91" s="14">
        <f t="shared" si="98"/>
        <v>0.10739730952646487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5.0777288822229164E-2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737675.91666666663</v>
      </c>
      <c r="AN91" s="1">
        <f t="shared" si="103"/>
        <v>5175942807.8057775</v>
      </c>
    </row>
    <row r="92" spans="1:48" x14ac:dyDescent="0.15">
      <c r="C92" s="7">
        <v>3</v>
      </c>
      <c r="D92" s="7">
        <f t="shared" si="104"/>
        <v>22.835322580645201</v>
      </c>
      <c r="E92" s="10">
        <f t="shared" si="105"/>
        <v>19.076931034482801</v>
      </c>
      <c r="F92" s="7" t="s">
        <v>83</v>
      </c>
      <c r="G92" s="1">
        <v>4</v>
      </c>
      <c r="H92" s="9">
        <f t="shared" si="88"/>
        <v>22.835322580645201</v>
      </c>
      <c r="I92" s="9">
        <f t="shared" si="89"/>
        <v>295.98532258064517</v>
      </c>
      <c r="J92" s="9">
        <f t="shared" si="90"/>
        <v>0.27262688968158022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10.004569564429705</v>
      </c>
      <c r="P92" s="9">
        <f t="shared" si="93"/>
        <v>2.7275146829534722</v>
      </c>
      <c r="Q92" s="12">
        <f t="shared" si="94"/>
        <v>1.2273816073290624</v>
      </c>
      <c r="R92" s="9">
        <f t="shared" si="95"/>
        <v>1.4301931875000002</v>
      </c>
      <c r="S92" s="13">
        <f t="shared" si="96"/>
        <v>0.85819287775698638</v>
      </c>
      <c r="T92" s="2">
        <f t="shared" si="97"/>
        <v>0.23</v>
      </c>
      <c r="U92" s="14">
        <f t="shared" si="98"/>
        <v>0.19738436188410688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9.294438510805822E-2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737675.91666666663</v>
      </c>
      <c r="AN92" s="1">
        <f t="shared" si="103"/>
        <v>9474212443.8786602</v>
      </c>
    </row>
    <row r="93" spans="1:48" x14ac:dyDescent="0.15">
      <c r="C93" s="7">
        <v>4</v>
      </c>
      <c r="D93" s="7">
        <f t="shared" si="104"/>
        <v>27.141633333333299</v>
      </c>
      <c r="E93" s="10">
        <f t="shared" si="105"/>
        <v>22.835322580645201</v>
      </c>
      <c r="F93" s="7" t="s">
        <v>83</v>
      </c>
      <c r="G93" s="1">
        <v>5</v>
      </c>
      <c r="H93" s="9">
        <f t="shared" si="88"/>
        <v>27.141633333333299</v>
      </c>
      <c r="I93" s="9">
        <f t="shared" si="89"/>
        <v>300.29163333333327</v>
      </c>
      <c r="J93" s="9">
        <f t="shared" si="90"/>
        <v>0.4369634744509846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6.9132021374024202</v>
      </c>
      <c r="O93" s="9">
        <f t="shared" si="106"/>
        <v>3.5420598274071455</v>
      </c>
      <c r="P93" s="9">
        <f t="shared" si="93"/>
        <v>1.5477507688970811</v>
      </c>
      <c r="Q93" s="12">
        <f t="shared" si="94"/>
        <v>0.69648784600368652</v>
      </c>
      <c r="R93" s="9">
        <f t="shared" si="95"/>
        <v>1.4301931875000002</v>
      </c>
      <c r="S93" s="13">
        <f t="shared" si="96"/>
        <v>0.4869886474715755</v>
      </c>
      <c r="T93" s="2">
        <f t="shared" si="97"/>
        <v>0.23</v>
      </c>
      <c r="U93" s="14">
        <f t="shared" si="98"/>
        <v>0.11200738891846237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6.7203227758916406E-2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737675.91666666663</v>
      </c>
      <c r="AN93" s="1">
        <f t="shared" si="103"/>
        <v>6850307912.2219763</v>
      </c>
    </row>
    <row r="94" spans="1:48" x14ac:dyDescent="0.15">
      <c r="C94" s="7">
        <v>5</v>
      </c>
      <c r="D94" s="7">
        <f t="shared" si="104"/>
        <v>29.3720322580645</v>
      </c>
      <c r="E94" s="10">
        <f t="shared" si="105"/>
        <v>27.141633333333299</v>
      </c>
      <c r="F94" s="7" t="s">
        <v>85</v>
      </c>
      <c r="G94" s="1">
        <v>6</v>
      </c>
      <c r="H94" s="9">
        <f t="shared" si="88"/>
        <v>29.3720322580645</v>
      </c>
      <c r="I94" s="9">
        <f t="shared" si="89"/>
        <v>302.52203225806448</v>
      </c>
      <c r="J94" s="9">
        <f t="shared" si="90"/>
        <v>0.55496482891952459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5.1725161418433983</v>
      </c>
      <c r="P94" s="9">
        <f t="shared" si="93"/>
        <v>2.8705645357416008</v>
      </c>
      <c r="Q94" s="12">
        <f t="shared" si="94"/>
        <v>1.2917540410837203</v>
      </c>
      <c r="R94" s="9">
        <f t="shared" si="95"/>
        <v>1.4301931875000002</v>
      </c>
      <c r="S94" s="13">
        <f t="shared" si="96"/>
        <v>0.90320248507247214</v>
      </c>
      <c r="T94" s="2">
        <f t="shared" si="97"/>
        <v>0.23</v>
      </c>
      <c r="U94" s="14">
        <f t="shared" si="98"/>
        <v>0.20773657156666861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9.6065576327350591E-2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737675.91666666663</v>
      </c>
      <c r="AN94" s="1">
        <f t="shared" si="103"/>
        <v>9792368604.2014732</v>
      </c>
    </row>
    <row r="95" spans="1:48" x14ac:dyDescent="0.15">
      <c r="C95" s="7">
        <v>6</v>
      </c>
      <c r="D95" s="7">
        <f t="shared" si="104"/>
        <v>27.964500000000001</v>
      </c>
      <c r="E95" s="10">
        <f t="shared" si="105"/>
        <v>29.3720322580645</v>
      </c>
      <c r="F95" s="7" t="s">
        <v>83</v>
      </c>
      <c r="G95" s="1">
        <v>7</v>
      </c>
      <c r="H95" s="9">
        <f t="shared" si="88"/>
        <v>27.964500000000001</v>
      </c>
      <c r="I95" s="9">
        <f t="shared" si="89"/>
        <v>301.11449999999996</v>
      </c>
      <c r="J95" s="9">
        <f t="shared" si="90"/>
        <v>0.4774488713341008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5.4801586894351324</v>
      </c>
      <c r="P95" s="9">
        <f t="shared" si="93"/>
        <v>2.6164955810025692</v>
      </c>
      <c r="Q95" s="12">
        <f t="shared" si="94"/>
        <v>1.1774230114511561</v>
      </c>
      <c r="R95" s="9">
        <f t="shared" si="95"/>
        <v>1.4301931875000002</v>
      </c>
      <c r="S95" s="13">
        <f t="shared" si="96"/>
        <v>0.82326151581613227</v>
      </c>
      <c r="T95" s="2">
        <f t="shared" si="97"/>
        <v>0.23</v>
      </c>
      <c r="U95" s="14">
        <f t="shared" si="98"/>
        <v>0.18935014863771044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9.0522069814269718E-2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737675.91666666663</v>
      </c>
      <c r="AN95" s="1">
        <f t="shared" si="103"/>
        <v>9227295648.7142487</v>
      </c>
    </row>
    <row r="96" spans="1:48" x14ac:dyDescent="0.15">
      <c r="C96" s="7">
        <v>7</v>
      </c>
      <c r="D96" s="7">
        <f t="shared" si="104"/>
        <v>27.3947741935484</v>
      </c>
      <c r="E96" s="10">
        <f t="shared" si="105"/>
        <v>27.964500000000001</v>
      </c>
      <c r="F96" s="7" t="s">
        <v>83</v>
      </c>
      <c r="G96" s="1">
        <v>8</v>
      </c>
      <c r="H96" s="9">
        <f t="shared" si="88"/>
        <v>27.3947741935484</v>
      </c>
      <c r="I96" s="9">
        <f t="shared" si="89"/>
        <v>300.54477419354839</v>
      </c>
      <c r="J96" s="9">
        <f t="shared" si="90"/>
        <v>0.44906150230357222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6.0418701917658968</v>
      </c>
      <c r="P96" s="9">
        <f t="shared" si="93"/>
        <v>2.7131713050375654</v>
      </c>
      <c r="Q96" s="12">
        <f t="shared" si="94"/>
        <v>1.2209270872669045</v>
      </c>
      <c r="R96" s="9">
        <f t="shared" si="95"/>
        <v>1.4301931875000002</v>
      </c>
      <c r="S96" s="13">
        <f t="shared" si="96"/>
        <v>0.85367983705830952</v>
      </c>
      <c r="T96" s="2">
        <f t="shared" si="97"/>
        <v>0.23</v>
      </c>
      <c r="U96" s="14">
        <f t="shared" si="98"/>
        <v>0.1963463625234112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9.2631428300808491E-2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737675.91666666663</v>
      </c>
      <c r="AN96" s="1">
        <f t="shared" si="103"/>
        <v>9442311439.0552406</v>
      </c>
    </row>
    <row r="97" spans="1:50" x14ac:dyDescent="0.15">
      <c r="C97" s="7">
        <v>8</v>
      </c>
      <c r="D97" s="7">
        <f t="shared" si="104"/>
        <v>26.6835806451613</v>
      </c>
      <c r="E97" s="10">
        <f t="shared" si="105"/>
        <v>27.3947741935484</v>
      </c>
      <c r="F97" s="7" t="s">
        <v>83</v>
      </c>
      <c r="G97" s="1">
        <v>9</v>
      </c>
      <c r="H97" s="9">
        <f t="shared" si="88"/>
        <v>26.6835806451613</v>
      </c>
      <c r="I97" s="9">
        <f t="shared" si="89"/>
        <v>299.83358064516131</v>
      </c>
      <c r="J97" s="9">
        <f t="shared" si="90"/>
        <v>0.41584604970181394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6.5069059700616645</v>
      </c>
      <c r="P97" s="9">
        <f t="shared" si="93"/>
        <v>2.7058711434312928</v>
      </c>
      <c r="Q97" s="12">
        <f t="shared" si="94"/>
        <v>1.2176420145440818</v>
      </c>
      <c r="R97" s="9">
        <f t="shared" si="95"/>
        <v>1.4301931875000002</v>
      </c>
      <c r="S97" s="13">
        <f t="shared" si="96"/>
        <v>0.8513828937141974</v>
      </c>
      <c r="T97" s="2">
        <f t="shared" si="97"/>
        <v>0.23</v>
      </c>
      <c r="U97" s="14">
        <f t="shared" si="98"/>
        <v>0.1958180655542654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9.2472146764611032E-2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737675.91666666663</v>
      </c>
      <c r="AN97" s="1">
        <f t="shared" si="103"/>
        <v>9426075201.5400047</v>
      </c>
    </row>
    <row r="98" spans="1:50" x14ac:dyDescent="0.15">
      <c r="C98" s="7">
        <v>9</v>
      </c>
      <c r="D98" s="7">
        <f t="shared" si="104"/>
        <v>26.7989</v>
      </c>
      <c r="E98" s="10">
        <f t="shared" si="105"/>
        <v>26.6835806451613</v>
      </c>
      <c r="F98" s="7" t="s">
        <v>83</v>
      </c>
      <c r="G98" s="1">
        <v>10</v>
      </c>
      <c r="H98" s="9">
        <f t="shared" si="88"/>
        <v>26.7989</v>
      </c>
      <c r="I98" s="9">
        <f t="shared" si="89"/>
        <v>299.94889999999998</v>
      </c>
      <c r="J98" s="9">
        <f t="shared" si="90"/>
        <v>0.42107045570479329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6.9792419099637053</v>
      </c>
      <c r="P98" s="9">
        <f t="shared" si="93"/>
        <v>2.9387525715024094</v>
      </c>
      <c r="Q98" s="12">
        <f t="shared" si="94"/>
        <v>1.3224386571760842</v>
      </c>
      <c r="R98" s="9">
        <f t="shared" si="95"/>
        <v>1.4301931875000002</v>
      </c>
      <c r="S98" s="13">
        <f t="shared" si="96"/>
        <v>0.92465736009253929</v>
      </c>
      <c r="T98" s="2">
        <f t="shared" si="97"/>
        <v>0.23</v>
      </c>
      <c r="U98" s="14">
        <f t="shared" si="98"/>
        <v>0.21267119282128405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9.755336463561716E-2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737675.91666666663</v>
      </c>
      <c r="AN98" s="1">
        <f t="shared" si="103"/>
        <v>9944025129.6349201</v>
      </c>
    </row>
    <row r="99" spans="1:50" x14ac:dyDescent="0.15">
      <c r="C99" s="7">
        <v>10</v>
      </c>
      <c r="D99" s="7">
        <f t="shared" si="104"/>
        <v>25.130451612903201</v>
      </c>
      <c r="E99" s="10">
        <f t="shared" si="105"/>
        <v>26.7989</v>
      </c>
      <c r="F99" s="7" t="s">
        <v>83</v>
      </c>
      <c r="G99" s="1">
        <v>11</v>
      </c>
      <c r="H99" s="9">
        <f t="shared" si="88"/>
        <v>25.130451612903201</v>
      </c>
      <c r="I99" s="9">
        <f t="shared" si="89"/>
        <v>298.28045161290316</v>
      </c>
      <c r="J99" s="9">
        <f t="shared" si="90"/>
        <v>0.35115404302684333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3.838464871538231</v>
      </c>
      <c r="O99" s="9">
        <f t="shared" si="106"/>
        <v>3.380231550256398</v>
      </c>
      <c r="P99" s="9">
        <f t="shared" si="93"/>
        <v>1.1869819752394286</v>
      </c>
      <c r="Q99" s="12">
        <f t="shared" si="94"/>
        <v>0.53414188885774294</v>
      </c>
      <c r="R99" s="9">
        <f t="shared" si="95"/>
        <v>1.4301931875000002</v>
      </c>
      <c r="S99" s="13">
        <f t="shared" si="96"/>
        <v>0.37347534132184701</v>
      </c>
      <c r="T99" s="2">
        <f t="shared" si="97"/>
        <v>0.23</v>
      </c>
      <c r="U99" s="14">
        <f t="shared" si="98"/>
        <v>8.5899328504024819E-2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5.9331647543963487E-2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737675.91666666663</v>
      </c>
      <c r="AN99" s="1">
        <f t="shared" si="103"/>
        <v>6047924603.7650757</v>
      </c>
    </row>
    <row r="100" spans="1:50" x14ac:dyDescent="0.15">
      <c r="C100" s="7">
        <v>11</v>
      </c>
      <c r="D100" s="7">
        <f t="shared" si="104"/>
        <v>20.5547</v>
      </c>
      <c r="E100" s="10">
        <f t="shared" si="105"/>
        <v>25.130451612903201</v>
      </c>
      <c r="F100" s="7" t="s">
        <v>85</v>
      </c>
      <c r="G100" s="1">
        <v>12</v>
      </c>
      <c r="H100" s="9">
        <f t="shared" si="88"/>
        <v>20.5547</v>
      </c>
      <c r="I100" s="9">
        <f t="shared" si="89"/>
        <v>293.7047</v>
      </c>
      <c r="J100" s="9">
        <f t="shared" si="90"/>
        <v>0.21117023779089611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5.3714566583503025</v>
      </c>
      <c r="P100" s="9">
        <f t="shared" si="93"/>
        <v>1.1342917798273255</v>
      </c>
      <c r="Q100" s="12">
        <f t="shared" si="94"/>
        <v>0.51043130092229649</v>
      </c>
      <c r="R100" s="9">
        <f t="shared" si="95"/>
        <v>1.4301931875000002</v>
      </c>
      <c r="S100" s="13">
        <f t="shared" si="96"/>
        <v>0.35689675030164164</v>
      </c>
      <c r="T100" s="2">
        <f t="shared" si="97"/>
        <v>0.23</v>
      </c>
      <c r="U100" s="14">
        <f t="shared" si="98"/>
        <v>8.2086252569377585E-2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5.8182005149667343E-2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737675.91666666663</v>
      </c>
      <c r="AN100" s="1">
        <f t="shared" si="103"/>
        <v>5930736714.8421698</v>
      </c>
      <c r="AO100" s="1">
        <f>SUM(AN89:AN100)</f>
        <v>87784527735.310257</v>
      </c>
    </row>
    <row r="101" spans="1:50" x14ac:dyDescent="0.15">
      <c r="C101" s="7">
        <v>12</v>
      </c>
      <c r="D101" s="7">
        <f t="shared" si="104"/>
        <v>17.302838709677399</v>
      </c>
      <c r="E101" s="10">
        <f t="shared" si="105"/>
        <v>20.5547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28333.333333333332</v>
      </c>
      <c r="AX105" s="1">
        <f t="shared" ref="AX105:AX116" si="124">AW105*10000*AV105*0.67*AU105*AT105</f>
        <v>33716226.034271821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16.412322580645199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16.412322580645199</v>
      </c>
      <c r="I106" s="9">
        <f t="shared" si="108"/>
        <v>289.56232258064517</v>
      </c>
      <c r="J106" s="9">
        <f t="shared" si="109"/>
        <v>0.13142140683517151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0.12735021296541632</v>
      </c>
      <c r="Q106" s="12">
        <f t="shared" si="113"/>
        <v>3.8205063889624892E-2</v>
      </c>
      <c r="R106" s="9">
        <f t="shared" si="114"/>
        <v>0.156366</v>
      </c>
      <c r="S106" s="13">
        <f t="shared" si="115"/>
        <v>0.24433101754617303</v>
      </c>
      <c r="T106" s="2">
        <f t="shared" si="116"/>
        <v>0.01</v>
      </c>
      <c r="U106" s="14">
        <f t="shared" si="117"/>
        <v>2.4433101754617304E-3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1.239331017546173E-2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28333.333333333332</v>
      </c>
      <c r="AX106" s="1">
        <f t="shared" si="124"/>
        <v>36787656.233380459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19.076931034482801</v>
      </c>
      <c r="E107" s="10">
        <f t="shared" si="126"/>
        <v>16.412322580645199</v>
      </c>
      <c r="F107" s="7" t="s">
        <v>83</v>
      </c>
      <c r="G107" s="1">
        <v>3</v>
      </c>
      <c r="H107" s="9">
        <f t="shared" si="107"/>
        <v>19.076931034482801</v>
      </c>
      <c r="I107" s="9">
        <f t="shared" si="108"/>
        <v>292.22693103448279</v>
      </c>
      <c r="J107" s="9">
        <f t="shared" si="109"/>
        <v>0.17857691472562653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1.3628916232194508</v>
      </c>
      <c r="P107" s="9">
        <f t="shared" si="112"/>
        <v>0.24338098117993059</v>
      </c>
      <c r="Q107" s="12">
        <f t="shared" si="113"/>
        <v>7.3014294353979173E-2</v>
      </c>
      <c r="R107" s="9">
        <f t="shared" si="114"/>
        <v>0.156366</v>
      </c>
      <c r="S107" s="13">
        <f t="shared" si="115"/>
        <v>0.46694482402810822</v>
      </c>
      <c r="T107" s="2">
        <f t="shared" si="116"/>
        <v>0.01</v>
      </c>
      <c r="U107" s="14">
        <f t="shared" si="117"/>
        <v>4.669448240281082E-3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1.4619448240281083E-2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28333.333333333332</v>
      </c>
      <c r="AX107" s="1">
        <f t="shared" si="124"/>
        <v>43395608.483197048</v>
      </c>
    </row>
    <row r="108" spans="1:50" x14ac:dyDescent="0.15">
      <c r="C108" s="7">
        <v>3</v>
      </c>
      <c r="D108" s="7">
        <f t="shared" si="125"/>
        <v>22.835322580645201</v>
      </c>
      <c r="E108" s="10">
        <f t="shared" si="126"/>
        <v>19.076931034482801</v>
      </c>
      <c r="F108" s="7" t="s">
        <v>83</v>
      </c>
      <c r="G108" s="1">
        <v>4</v>
      </c>
      <c r="H108" s="9">
        <f t="shared" si="107"/>
        <v>22.835322580645201</v>
      </c>
      <c r="I108" s="9">
        <f t="shared" si="108"/>
        <v>295.98532258064517</v>
      </c>
      <c r="J108" s="9">
        <f t="shared" si="109"/>
        <v>0.27262688968158022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1.6407306420395202</v>
      </c>
      <c r="P108" s="9">
        <f t="shared" si="112"/>
        <v>0.44730729174449657</v>
      </c>
      <c r="Q108" s="12">
        <f t="shared" si="113"/>
        <v>0.13419218752334897</v>
      </c>
      <c r="R108" s="9">
        <f t="shared" si="114"/>
        <v>0.156366</v>
      </c>
      <c r="S108" s="13">
        <f t="shared" si="115"/>
        <v>0.85819287775698661</v>
      </c>
      <c r="T108" s="2">
        <f t="shared" si="116"/>
        <v>0.01</v>
      </c>
      <c r="U108" s="14">
        <f t="shared" si="117"/>
        <v>8.581928777569867E-3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2.3481928777569869E-2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28333.333333333332</v>
      </c>
      <c r="AX108" s="1">
        <f t="shared" si="124"/>
        <v>69702533.97484909</v>
      </c>
    </row>
    <row r="109" spans="1:50" x14ac:dyDescent="0.15">
      <c r="C109" s="7">
        <v>4</v>
      </c>
      <c r="D109" s="7">
        <f t="shared" si="125"/>
        <v>27.141633333333299</v>
      </c>
      <c r="E109" s="10">
        <f t="shared" si="126"/>
        <v>22.835322580645201</v>
      </c>
      <c r="F109" s="7" t="s">
        <v>83</v>
      </c>
      <c r="G109" s="1">
        <v>5</v>
      </c>
      <c r="H109" s="9">
        <f t="shared" si="107"/>
        <v>27.141633333333299</v>
      </c>
      <c r="I109" s="9">
        <f t="shared" si="108"/>
        <v>300.29163333333327</v>
      </c>
      <c r="J109" s="9">
        <f t="shared" si="109"/>
        <v>0.4369634744509846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1.1337521827802726</v>
      </c>
      <c r="O109" s="9">
        <f t="shared" si="127"/>
        <v>0.58089116751475123</v>
      </c>
      <c r="P109" s="9">
        <f t="shared" si="112"/>
        <v>0.25382822283513462</v>
      </c>
      <c r="Q109" s="12">
        <f t="shared" si="113"/>
        <v>7.6148466850540386E-2</v>
      </c>
      <c r="R109" s="9">
        <f t="shared" si="114"/>
        <v>0.156366</v>
      </c>
      <c r="S109" s="13">
        <f t="shared" si="115"/>
        <v>0.48698864747157555</v>
      </c>
      <c r="T109" s="2">
        <f t="shared" si="116"/>
        <v>0.01</v>
      </c>
      <c r="U109" s="14">
        <f t="shared" si="117"/>
        <v>4.8698864747157558E-3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1.9769886474715753E-2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28333.333333333332</v>
      </c>
      <c r="AX109" s="1">
        <f t="shared" si="124"/>
        <v>58683901.000460908</v>
      </c>
    </row>
    <row r="110" spans="1:50" x14ac:dyDescent="0.15">
      <c r="C110" s="7">
        <v>5</v>
      </c>
      <c r="D110" s="7">
        <f t="shared" si="125"/>
        <v>29.3720322580645</v>
      </c>
      <c r="E110" s="10">
        <f t="shared" si="126"/>
        <v>27.141633333333299</v>
      </c>
      <c r="F110" s="7" t="s">
        <v>85</v>
      </c>
      <c r="G110" s="1">
        <v>6</v>
      </c>
      <c r="H110" s="9">
        <f t="shared" si="107"/>
        <v>29.3720322580645</v>
      </c>
      <c r="I110" s="9">
        <f t="shared" si="108"/>
        <v>302.52203225806448</v>
      </c>
      <c r="J110" s="9">
        <f t="shared" si="109"/>
        <v>0.55496482891952459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0.84828294467961662</v>
      </c>
      <c r="P110" s="9">
        <f t="shared" si="112"/>
        <v>0.47076719926947397</v>
      </c>
      <c r="Q110" s="12">
        <f t="shared" si="113"/>
        <v>0.14123015978084219</v>
      </c>
      <c r="R110" s="9">
        <f t="shared" si="114"/>
        <v>0.156366</v>
      </c>
      <c r="S110" s="13">
        <f t="shared" si="115"/>
        <v>0.90320248507247214</v>
      </c>
      <c r="T110" s="2">
        <f t="shared" si="116"/>
        <v>0.01</v>
      </c>
      <c r="U110" s="14">
        <f t="shared" si="117"/>
        <v>9.0320248507247212E-3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2.3932024850724723E-2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28333.333333333332</v>
      </c>
      <c r="AX110" s="1">
        <f t="shared" si="124"/>
        <v>71038575.708396539</v>
      </c>
    </row>
    <row r="111" spans="1:50" x14ac:dyDescent="0.15">
      <c r="C111" s="7">
        <v>6</v>
      </c>
      <c r="D111" s="7">
        <f t="shared" si="125"/>
        <v>27.964500000000001</v>
      </c>
      <c r="E111" s="10">
        <f t="shared" si="126"/>
        <v>29.3720322580645</v>
      </c>
      <c r="F111" s="7" t="s">
        <v>83</v>
      </c>
      <c r="G111" s="1">
        <v>7</v>
      </c>
      <c r="H111" s="9">
        <f t="shared" si="107"/>
        <v>27.964500000000001</v>
      </c>
      <c r="I111" s="9">
        <f t="shared" si="108"/>
        <v>301.11449999999996</v>
      </c>
      <c r="J111" s="9">
        <f t="shared" si="109"/>
        <v>0.4774488713341008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0.89873574541014256</v>
      </c>
      <c r="P111" s="9">
        <f t="shared" si="112"/>
        <v>0.42910036727368434</v>
      </c>
      <c r="Q111" s="12">
        <f t="shared" si="113"/>
        <v>0.12873011018210528</v>
      </c>
      <c r="R111" s="9">
        <f t="shared" si="114"/>
        <v>0.156366</v>
      </c>
      <c r="S111" s="13">
        <f t="shared" si="115"/>
        <v>0.82326151581613194</v>
      </c>
      <c r="T111" s="2">
        <f t="shared" si="116"/>
        <v>0.01</v>
      </c>
      <c r="U111" s="14">
        <f t="shared" si="117"/>
        <v>8.2326151581613195E-3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2.313261515816132E-2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28333.333333333332</v>
      </c>
      <c r="AX111" s="1">
        <f t="shared" si="124"/>
        <v>68665649.62623632</v>
      </c>
    </row>
    <row r="112" spans="1:50" x14ac:dyDescent="0.15">
      <c r="C112" s="7">
        <v>7</v>
      </c>
      <c r="D112" s="7">
        <f t="shared" si="125"/>
        <v>27.3947741935484</v>
      </c>
      <c r="E112" s="10">
        <f t="shared" si="126"/>
        <v>27.964500000000001</v>
      </c>
      <c r="F112" s="7" t="s">
        <v>83</v>
      </c>
      <c r="G112" s="1">
        <v>8</v>
      </c>
      <c r="H112" s="9">
        <f t="shared" si="107"/>
        <v>27.3947741935484</v>
      </c>
      <c r="I112" s="9">
        <f t="shared" si="108"/>
        <v>300.54477419354839</v>
      </c>
      <c r="J112" s="9">
        <f t="shared" si="109"/>
        <v>0.44906150230357222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0.99085537813645819</v>
      </c>
      <c r="P112" s="9">
        <f t="shared" si="112"/>
        <v>0.44495500467153204</v>
      </c>
      <c r="Q112" s="12">
        <f t="shared" si="113"/>
        <v>0.1334865014014596</v>
      </c>
      <c r="R112" s="9">
        <f t="shared" si="114"/>
        <v>0.156366</v>
      </c>
      <c r="S112" s="13">
        <f t="shared" si="115"/>
        <v>0.8536798370583093</v>
      </c>
      <c r="T112" s="2">
        <f t="shared" si="116"/>
        <v>0.01</v>
      </c>
      <c r="U112" s="14">
        <f t="shared" si="117"/>
        <v>8.5367983705830937E-3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2.3436798370583094E-2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28333.333333333332</v>
      </c>
      <c r="AX112" s="1">
        <f t="shared" si="124"/>
        <v>69568571.226043746</v>
      </c>
    </row>
    <row r="113" spans="1:53" x14ac:dyDescent="0.15">
      <c r="C113" s="7">
        <v>8</v>
      </c>
      <c r="D113" s="7">
        <f t="shared" si="125"/>
        <v>26.6835806451613</v>
      </c>
      <c r="E113" s="10">
        <f t="shared" si="126"/>
        <v>27.3947741935484</v>
      </c>
      <c r="F113" s="7" t="s">
        <v>83</v>
      </c>
      <c r="G113" s="1">
        <v>9</v>
      </c>
      <c r="H113" s="9">
        <f t="shared" si="107"/>
        <v>26.6835806451613</v>
      </c>
      <c r="I113" s="9">
        <f t="shared" si="108"/>
        <v>299.83358064516131</v>
      </c>
      <c r="J113" s="9">
        <f t="shared" si="109"/>
        <v>0.41584604970181394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1.0671203734649262</v>
      </c>
      <c r="P113" s="9">
        <f t="shared" si="112"/>
        <v>0.44375779186171393</v>
      </c>
      <c r="Q113" s="12">
        <f t="shared" si="113"/>
        <v>0.13312733755851416</v>
      </c>
      <c r="R113" s="9">
        <f t="shared" si="114"/>
        <v>0.156366</v>
      </c>
      <c r="S113" s="13">
        <f t="shared" si="115"/>
        <v>0.85138289371419718</v>
      </c>
      <c r="T113" s="2">
        <f t="shared" si="116"/>
        <v>0.01</v>
      </c>
      <c r="U113" s="14">
        <f t="shared" si="117"/>
        <v>8.5138289371419727E-3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2.3413828937141973E-2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28333.333333333332</v>
      </c>
      <c r="AX113" s="1">
        <f t="shared" si="124"/>
        <v>69500389.956524611</v>
      </c>
    </row>
    <row r="114" spans="1:53" x14ac:dyDescent="0.15">
      <c r="C114" s="7">
        <v>9</v>
      </c>
      <c r="D114" s="7">
        <f t="shared" si="125"/>
        <v>26.7989</v>
      </c>
      <c r="E114" s="10">
        <f t="shared" si="126"/>
        <v>26.6835806451613</v>
      </c>
      <c r="F114" s="7" t="s">
        <v>83</v>
      </c>
      <c r="G114" s="1">
        <v>10</v>
      </c>
      <c r="H114" s="9">
        <f t="shared" si="107"/>
        <v>26.7989</v>
      </c>
      <c r="I114" s="9">
        <f t="shared" si="108"/>
        <v>299.94889999999998</v>
      </c>
      <c r="J114" s="9">
        <f t="shared" si="109"/>
        <v>0.42107045570479329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1.1445825816032122</v>
      </c>
      <c r="P114" s="9">
        <f t="shared" si="112"/>
        <v>0.48194990922743336</v>
      </c>
      <c r="Q114" s="12">
        <f t="shared" si="113"/>
        <v>0.14458497276823001</v>
      </c>
      <c r="R114" s="9">
        <f t="shared" si="114"/>
        <v>0.156366</v>
      </c>
      <c r="S114" s="13">
        <f t="shared" si="115"/>
        <v>0.9246573600925394</v>
      </c>
      <c r="T114" s="2">
        <f t="shared" si="116"/>
        <v>0.01</v>
      </c>
      <c r="U114" s="14">
        <f t="shared" si="117"/>
        <v>9.2465736009253938E-3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2.4146573600925397E-2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28333.333333333332</v>
      </c>
      <c r="AX114" s="1">
        <f t="shared" si="124"/>
        <v>71675431.04050234</v>
      </c>
    </row>
    <row r="115" spans="1:53" x14ac:dyDescent="0.15">
      <c r="C115" s="7">
        <v>10</v>
      </c>
      <c r="D115" s="7">
        <f t="shared" si="125"/>
        <v>25.130451612903201</v>
      </c>
      <c r="E115" s="10">
        <f t="shared" si="126"/>
        <v>26.7989</v>
      </c>
      <c r="F115" s="7" t="s">
        <v>83</v>
      </c>
      <c r="G115" s="1">
        <v>11</v>
      </c>
      <c r="H115" s="9">
        <f t="shared" si="107"/>
        <v>25.130451612903201</v>
      </c>
      <c r="I115" s="9">
        <f t="shared" si="108"/>
        <v>298.28045161290316</v>
      </c>
      <c r="J115" s="9">
        <f t="shared" si="109"/>
        <v>0.35115404302684333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0.62950103875699004</v>
      </c>
      <c r="O115" s="9">
        <f t="shared" si="127"/>
        <v>0.55435163361878892</v>
      </c>
      <c r="P115" s="9">
        <f t="shared" si="112"/>
        <v>0.19466281740377309</v>
      </c>
      <c r="Q115" s="12">
        <f t="shared" si="113"/>
        <v>5.8398845221131923E-2</v>
      </c>
      <c r="R115" s="9">
        <f t="shared" si="114"/>
        <v>0.156366</v>
      </c>
      <c r="S115" s="13">
        <f t="shared" si="115"/>
        <v>0.37347534132184695</v>
      </c>
      <c r="T115" s="2">
        <f t="shared" si="116"/>
        <v>0.01</v>
      </c>
      <c r="U115" s="14">
        <f t="shared" si="117"/>
        <v>3.7347534132184698E-3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1.863475341321847E-2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28333.333333333332</v>
      </c>
      <c r="AX115" s="1">
        <f t="shared" si="124"/>
        <v>55314431.161144875</v>
      </c>
    </row>
    <row r="116" spans="1:53" x14ac:dyDescent="0.15">
      <c r="C116" s="7">
        <v>11</v>
      </c>
      <c r="D116" s="7">
        <f t="shared" si="125"/>
        <v>20.5547</v>
      </c>
      <c r="E116" s="10">
        <f t="shared" si="126"/>
        <v>25.130451612903201</v>
      </c>
      <c r="F116" s="7" t="s">
        <v>85</v>
      </c>
      <c r="G116" s="1">
        <v>12</v>
      </c>
      <c r="H116" s="9">
        <f t="shared" si="107"/>
        <v>20.5547</v>
      </c>
      <c r="I116" s="9">
        <f t="shared" si="108"/>
        <v>293.7047</v>
      </c>
      <c r="J116" s="9">
        <f t="shared" si="109"/>
        <v>0.21117023779089611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0.88090881621501593</v>
      </c>
      <c r="P116" s="9">
        <f t="shared" si="112"/>
        <v>0.18602172419222171</v>
      </c>
      <c r="Q116" s="12">
        <f t="shared" si="113"/>
        <v>5.5806517257666513E-2</v>
      </c>
      <c r="R116" s="9">
        <f t="shared" si="114"/>
        <v>0.156366</v>
      </c>
      <c r="S116" s="13">
        <f t="shared" si="115"/>
        <v>0.35689675030164175</v>
      </c>
      <c r="T116" s="2">
        <f t="shared" si="116"/>
        <v>0.01</v>
      </c>
      <c r="U116" s="14">
        <f t="shared" si="117"/>
        <v>3.5689675030164177E-3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1.8468967503016416E-2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28333.333333333332</v>
      </c>
      <c r="AX116" s="1">
        <f t="shared" si="124"/>
        <v>54822320.90274702</v>
      </c>
      <c r="AY116" s="1">
        <f>SUM(AX105:AX116)</f>
        <v>702871295.34775484</v>
      </c>
    </row>
    <row r="117" spans="1:53" x14ac:dyDescent="0.15">
      <c r="C117" s="7">
        <v>12</v>
      </c>
      <c r="D117" s="7">
        <f t="shared" si="125"/>
        <v>17.302838709677399</v>
      </c>
      <c r="E117" s="10">
        <f t="shared" si="126"/>
        <v>20.5547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21125</v>
      </c>
      <c r="AX121" s="1">
        <f t="shared" ref="AX121:AX132" si="145">AW121*10000*AV121*0.67*AU121*AT121</f>
        <v>15104177.605726281</v>
      </c>
      <c r="AZ121" s="1">
        <f t="shared" ref="AZ121:AZ132" si="146">$E$9/12</f>
        <v>6915.333333333333</v>
      </c>
      <c r="BA121" s="1">
        <f t="shared" ref="BA121:BA132" si="147">AZ121*10000*AV121*0.67*AU121*AT121</f>
        <v>4944398.7157143578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16.412322580645199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16.412322580645199</v>
      </c>
      <c r="I122" s="9">
        <f t="shared" si="129"/>
        <v>289.56232258064517</v>
      </c>
      <c r="J122" s="9">
        <f t="shared" si="130"/>
        <v>0.13142140683517151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6.9561040695395468E-2</v>
      </c>
      <c r="Q122" s="12">
        <f t="shared" si="134"/>
        <v>2.2955143429480504E-2</v>
      </c>
      <c r="R122" s="9">
        <f t="shared" si="135"/>
        <v>9.3951000000000007E-2</v>
      </c>
      <c r="S122" s="13">
        <f t="shared" si="136"/>
        <v>0.24433101754617303</v>
      </c>
      <c r="T122" s="2">
        <f t="shared" si="137"/>
        <v>0.01</v>
      </c>
      <c r="U122" s="14">
        <f t="shared" si="138"/>
        <v>2.4433101754617304E-3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1.239331017546173E-2</v>
      </c>
      <c r="AU122" s="9">
        <f t="shared" si="142"/>
        <v>28.47</v>
      </c>
      <c r="AV122" s="1">
        <f t="shared" si="143"/>
        <v>0.33</v>
      </c>
      <c r="AW122" s="1">
        <f t="shared" si="144"/>
        <v>21125</v>
      </c>
      <c r="AX122" s="1">
        <f t="shared" si="145"/>
        <v>16480115.327337597</v>
      </c>
      <c r="AZ122" s="1">
        <f t="shared" si="146"/>
        <v>6915.333333333333</v>
      </c>
      <c r="BA122" s="1">
        <f t="shared" si="147"/>
        <v>5394816.135399539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19.076931034482801</v>
      </c>
      <c r="E123" s="10">
        <f t="shared" si="149"/>
        <v>16.412322580645199</v>
      </c>
      <c r="F123" s="7" t="s">
        <v>83</v>
      </c>
      <c r="G123" s="1">
        <v>3</v>
      </c>
      <c r="H123" s="9">
        <f t="shared" si="128"/>
        <v>19.076931034482801</v>
      </c>
      <c r="I123" s="9">
        <f t="shared" si="129"/>
        <v>292.22693103448279</v>
      </c>
      <c r="J123" s="9">
        <f t="shared" si="130"/>
        <v>0.17857691472562653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0.74443660091818731</v>
      </c>
      <c r="P123" s="9">
        <f t="shared" si="133"/>
        <v>0.1329391914008024</v>
      </c>
      <c r="Q123" s="12">
        <f t="shared" si="134"/>
        <v>4.3869933162264792E-2</v>
      </c>
      <c r="R123" s="9">
        <f t="shared" si="135"/>
        <v>9.3951000000000007E-2</v>
      </c>
      <c r="S123" s="13">
        <f t="shared" si="136"/>
        <v>0.46694482402810816</v>
      </c>
      <c r="T123" s="2">
        <f t="shared" si="137"/>
        <v>0.01</v>
      </c>
      <c r="U123" s="14">
        <f t="shared" si="138"/>
        <v>4.669448240281082E-3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1.4619448240281083E-2</v>
      </c>
      <c r="AU123" s="9">
        <f t="shared" si="142"/>
        <v>28.47</v>
      </c>
      <c r="AV123" s="1">
        <f t="shared" si="143"/>
        <v>0.33</v>
      </c>
      <c r="AW123" s="1">
        <f t="shared" si="144"/>
        <v>21125</v>
      </c>
      <c r="AX123" s="1">
        <f t="shared" si="145"/>
        <v>19440342.379141554</v>
      </c>
      <c r="AZ123" s="1">
        <f t="shared" si="146"/>
        <v>6915.333333333333</v>
      </c>
      <c r="BA123" s="1">
        <f t="shared" si="147"/>
        <v>6363855.5108113717</v>
      </c>
    </row>
    <row r="124" spans="1:53" x14ac:dyDescent="0.15">
      <c r="C124" s="7">
        <v>3</v>
      </c>
      <c r="D124" s="7">
        <f t="shared" si="148"/>
        <v>22.835322580645201</v>
      </c>
      <c r="E124" s="10">
        <f t="shared" si="149"/>
        <v>19.076931034482801</v>
      </c>
      <c r="F124" s="7" t="s">
        <v>83</v>
      </c>
      <c r="G124" s="1">
        <v>4</v>
      </c>
      <c r="H124" s="9">
        <f t="shared" si="128"/>
        <v>22.835322580645201</v>
      </c>
      <c r="I124" s="9">
        <f t="shared" si="129"/>
        <v>295.98532258064517</v>
      </c>
      <c r="J124" s="9">
        <f t="shared" si="130"/>
        <v>0.27262688968158022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0.8961974095173848</v>
      </c>
      <c r="P124" s="9">
        <f t="shared" si="133"/>
        <v>0.24432751229741403</v>
      </c>
      <c r="Q124" s="12">
        <f t="shared" si="134"/>
        <v>8.0628079058146632E-2</v>
      </c>
      <c r="R124" s="9">
        <f t="shared" si="135"/>
        <v>9.3951000000000007E-2</v>
      </c>
      <c r="S124" s="13">
        <f t="shared" si="136"/>
        <v>0.85819287775698638</v>
      </c>
      <c r="T124" s="2">
        <f t="shared" si="137"/>
        <v>0.01</v>
      </c>
      <c r="U124" s="14">
        <f t="shared" si="138"/>
        <v>8.5819287775698635E-3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2.3481928777569862E-2</v>
      </c>
      <c r="AU124" s="9">
        <f t="shared" si="142"/>
        <v>28.47</v>
      </c>
      <c r="AV124" s="1">
        <f t="shared" si="143"/>
        <v>0.33</v>
      </c>
      <c r="AW124" s="1">
        <f t="shared" si="144"/>
        <v>21125</v>
      </c>
      <c r="AX124" s="1">
        <f t="shared" si="145"/>
        <v>31225305.336817425</v>
      </c>
      <c r="AZ124" s="1">
        <f t="shared" si="146"/>
        <v>6915.333333333333</v>
      </c>
      <c r="BA124" s="1">
        <f t="shared" si="147"/>
        <v>10221699.163986025</v>
      </c>
    </row>
    <row r="125" spans="1:53" x14ac:dyDescent="0.15">
      <c r="C125" s="7">
        <v>4</v>
      </c>
      <c r="D125" s="7">
        <f t="shared" si="148"/>
        <v>27.141633333333299</v>
      </c>
      <c r="E125" s="10">
        <f t="shared" si="149"/>
        <v>22.835322580645201</v>
      </c>
      <c r="F125" s="7" t="s">
        <v>83</v>
      </c>
      <c r="G125" s="1">
        <v>5</v>
      </c>
      <c r="H125" s="9">
        <f t="shared" si="128"/>
        <v>27.141633333333299</v>
      </c>
      <c r="I125" s="9">
        <f t="shared" si="129"/>
        <v>300.29163333333327</v>
      </c>
      <c r="J125" s="9">
        <f t="shared" si="130"/>
        <v>0.4369634744509846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0.6192764023589723</v>
      </c>
      <c r="O125" s="9">
        <f t="shared" si="150"/>
        <v>0.31729349486099845</v>
      </c>
      <c r="P125" s="9">
        <f t="shared" si="133"/>
        <v>0.13864566793515751</v>
      </c>
      <c r="Q125" s="12">
        <f t="shared" si="134"/>
        <v>4.5753070418601979E-2</v>
      </c>
      <c r="R125" s="9">
        <f t="shared" si="135"/>
        <v>9.3951000000000007E-2</v>
      </c>
      <c r="S125" s="13">
        <f t="shared" si="136"/>
        <v>0.48698864747157533</v>
      </c>
      <c r="T125" s="2">
        <f t="shared" si="137"/>
        <v>0.01</v>
      </c>
      <c r="U125" s="14">
        <f t="shared" si="138"/>
        <v>4.8698864747157532E-3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1.9769886474715753E-2</v>
      </c>
      <c r="AU125" s="9">
        <f t="shared" si="142"/>
        <v>28.47</v>
      </c>
      <c r="AV125" s="1">
        <f t="shared" si="143"/>
        <v>0.33</v>
      </c>
      <c r="AW125" s="1">
        <f t="shared" si="144"/>
        <v>21125</v>
      </c>
      <c r="AX125" s="1">
        <f t="shared" si="145"/>
        <v>26289183.801497877</v>
      </c>
      <c r="AZ125" s="1">
        <f t="shared" si="146"/>
        <v>6915.333333333333</v>
      </c>
      <c r="BA125" s="1">
        <f t="shared" si="147"/>
        <v>8605844.6886923071</v>
      </c>
    </row>
    <row r="126" spans="1:53" x14ac:dyDescent="0.15">
      <c r="C126" s="7">
        <v>5</v>
      </c>
      <c r="D126" s="7">
        <f t="shared" si="148"/>
        <v>29.3720322580645</v>
      </c>
      <c r="E126" s="10">
        <f t="shared" si="149"/>
        <v>27.141633333333299</v>
      </c>
      <c r="F126" s="7" t="s">
        <v>85</v>
      </c>
      <c r="G126" s="1">
        <v>6</v>
      </c>
      <c r="H126" s="9">
        <f t="shared" si="128"/>
        <v>29.3720322580645</v>
      </c>
      <c r="I126" s="9">
        <f t="shared" si="129"/>
        <v>302.52203225806448</v>
      </c>
      <c r="J126" s="9">
        <f t="shared" si="130"/>
        <v>0.55496482891952459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0.46334782692584087</v>
      </c>
      <c r="P126" s="9">
        <f t="shared" si="133"/>
        <v>0.25714174750013274</v>
      </c>
      <c r="Q126" s="12">
        <f t="shared" si="134"/>
        <v>8.4856776675043807E-2</v>
      </c>
      <c r="R126" s="9">
        <f t="shared" si="135"/>
        <v>9.3951000000000007E-2</v>
      </c>
      <c r="S126" s="13">
        <f t="shared" si="136"/>
        <v>0.90320248507247181</v>
      </c>
      <c r="T126" s="2">
        <f t="shared" si="137"/>
        <v>0.01</v>
      </c>
      <c r="U126" s="14">
        <f t="shared" si="138"/>
        <v>9.0320248507247177E-3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2.3932024850724716E-2</v>
      </c>
      <c r="AU126" s="9">
        <f t="shared" si="142"/>
        <v>28.47</v>
      </c>
      <c r="AV126" s="1">
        <f t="shared" si="143"/>
        <v>0.33</v>
      </c>
      <c r="AW126" s="1">
        <f t="shared" si="144"/>
        <v>21125</v>
      </c>
      <c r="AX126" s="1">
        <f t="shared" si="145"/>
        <v>31823824.625769008</v>
      </c>
      <c r="AZ126" s="1">
        <f t="shared" si="146"/>
        <v>6915.333333333333</v>
      </c>
      <c r="BA126" s="1">
        <f t="shared" si="147"/>
        <v>10417626.283017023</v>
      </c>
    </row>
    <row r="127" spans="1:53" x14ac:dyDescent="0.15">
      <c r="C127" s="7">
        <v>6</v>
      </c>
      <c r="D127" s="7">
        <f t="shared" si="148"/>
        <v>27.964500000000001</v>
      </c>
      <c r="E127" s="10">
        <f t="shared" si="149"/>
        <v>29.3720322580645</v>
      </c>
      <c r="F127" s="7" t="s">
        <v>83</v>
      </c>
      <c r="G127" s="1">
        <v>7</v>
      </c>
      <c r="H127" s="9">
        <f t="shared" si="128"/>
        <v>27.964500000000001</v>
      </c>
      <c r="I127" s="9">
        <f t="shared" si="129"/>
        <v>301.11449999999996</v>
      </c>
      <c r="J127" s="9">
        <f t="shared" si="130"/>
        <v>0.4774488713341008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0.49090607942570808</v>
      </c>
      <c r="P127" s="9">
        <f t="shared" si="133"/>
        <v>0.23438255355285276</v>
      </c>
      <c r="Q127" s="12">
        <f t="shared" si="134"/>
        <v>7.7346242672441418E-2</v>
      </c>
      <c r="R127" s="9">
        <f t="shared" si="135"/>
        <v>9.3951000000000007E-2</v>
      </c>
      <c r="S127" s="13">
        <f t="shared" si="136"/>
        <v>0.82326151581613194</v>
      </c>
      <c r="T127" s="2">
        <f t="shared" si="137"/>
        <v>0.01</v>
      </c>
      <c r="U127" s="14">
        <f t="shared" si="138"/>
        <v>8.2326151581613195E-3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2.313261515816132E-2</v>
      </c>
      <c r="AU127" s="9">
        <f t="shared" si="142"/>
        <v>28.47</v>
      </c>
      <c r="AV127" s="1">
        <f t="shared" si="143"/>
        <v>0.33</v>
      </c>
      <c r="AW127" s="1">
        <f t="shared" si="144"/>
        <v>21125</v>
      </c>
      <c r="AX127" s="1">
        <f t="shared" si="145"/>
        <v>30760802.419375677</v>
      </c>
      <c r="AZ127" s="1">
        <f t="shared" si="146"/>
        <v>6915.333333333333</v>
      </c>
      <c r="BA127" s="1">
        <f t="shared" si="147"/>
        <v>10069642.713883515</v>
      </c>
    </row>
    <row r="128" spans="1:53" x14ac:dyDescent="0.15">
      <c r="C128" s="7">
        <v>7</v>
      </c>
      <c r="D128" s="7">
        <f t="shared" si="148"/>
        <v>27.3947741935484</v>
      </c>
      <c r="E128" s="10">
        <f t="shared" si="149"/>
        <v>27.964500000000001</v>
      </c>
      <c r="F128" s="7" t="s">
        <v>83</v>
      </c>
      <c r="G128" s="1">
        <v>8</v>
      </c>
      <c r="H128" s="9">
        <f t="shared" si="128"/>
        <v>27.3947741935484</v>
      </c>
      <c r="I128" s="9">
        <f t="shared" si="129"/>
        <v>300.54477419354839</v>
      </c>
      <c r="J128" s="9">
        <f t="shared" si="130"/>
        <v>0.44906150230357222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0.54122352587285527</v>
      </c>
      <c r="P128" s="9">
        <f t="shared" si="133"/>
        <v>0.24304264961050068</v>
      </c>
      <c r="Q128" s="12">
        <f t="shared" si="134"/>
        <v>8.0204074371465234E-2</v>
      </c>
      <c r="R128" s="9">
        <f t="shared" si="135"/>
        <v>9.3951000000000007E-2</v>
      </c>
      <c r="S128" s="13">
        <f t="shared" si="136"/>
        <v>0.85367983705830941</v>
      </c>
      <c r="T128" s="2">
        <f t="shared" si="137"/>
        <v>0.01</v>
      </c>
      <c r="U128" s="14">
        <f t="shared" si="138"/>
        <v>8.5367983705830937E-3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2.3436798370583094E-2</v>
      </c>
      <c r="AU128" s="9">
        <f t="shared" si="142"/>
        <v>28.47</v>
      </c>
      <c r="AV128" s="1">
        <f t="shared" si="143"/>
        <v>0.33</v>
      </c>
      <c r="AW128" s="1">
        <f t="shared" si="144"/>
        <v>21125</v>
      </c>
      <c r="AX128" s="1">
        <f t="shared" si="145"/>
        <v>31165292.773476258</v>
      </c>
      <c r="AZ128" s="1">
        <f t="shared" si="146"/>
        <v>6915.333333333333</v>
      </c>
      <c r="BA128" s="1">
        <f t="shared" si="147"/>
        <v>10202053.867905932</v>
      </c>
    </row>
    <row r="129" spans="1:54" x14ac:dyDescent="0.15">
      <c r="C129" s="7">
        <v>8</v>
      </c>
      <c r="D129" s="7">
        <f t="shared" si="148"/>
        <v>26.6835806451613</v>
      </c>
      <c r="E129" s="10">
        <f t="shared" si="149"/>
        <v>27.3947741935484</v>
      </c>
      <c r="F129" s="7" t="s">
        <v>83</v>
      </c>
      <c r="G129" s="1">
        <v>9</v>
      </c>
      <c r="H129" s="9">
        <f t="shared" si="128"/>
        <v>26.6835806451613</v>
      </c>
      <c r="I129" s="9">
        <f t="shared" si="129"/>
        <v>299.83358064516131</v>
      </c>
      <c r="J129" s="9">
        <f t="shared" si="130"/>
        <v>0.41584604970181394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0.58288087626235452</v>
      </c>
      <c r="P129" s="9">
        <f t="shared" si="133"/>
        <v>0.24238870984043193</v>
      </c>
      <c r="Q129" s="12">
        <f t="shared" si="134"/>
        <v>7.9988274247342533E-2</v>
      </c>
      <c r="R129" s="9">
        <f t="shared" si="135"/>
        <v>9.3951000000000007E-2</v>
      </c>
      <c r="S129" s="13">
        <f t="shared" si="136"/>
        <v>0.85138289371419706</v>
      </c>
      <c r="T129" s="2">
        <f t="shared" si="137"/>
        <v>0.01</v>
      </c>
      <c r="U129" s="14">
        <f t="shared" si="138"/>
        <v>8.513828937141971E-3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2.3413828937141973E-2</v>
      </c>
      <c r="AU129" s="9">
        <f t="shared" si="142"/>
        <v>28.47</v>
      </c>
      <c r="AV129" s="1">
        <f t="shared" si="143"/>
        <v>0.33</v>
      </c>
      <c r="AW129" s="1">
        <f t="shared" si="144"/>
        <v>21125</v>
      </c>
      <c r="AX129" s="1">
        <f t="shared" si="145"/>
        <v>31134748.963408247</v>
      </c>
      <c r="AZ129" s="1">
        <f t="shared" si="146"/>
        <v>6915.333333333333</v>
      </c>
      <c r="BA129" s="1">
        <f t="shared" si="147"/>
        <v>10192055.258301657</v>
      </c>
    </row>
    <row r="130" spans="1:54" x14ac:dyDescent="0.15">
      <c r="C130" s="7">
        <v>9</v>
      </c>
      <c r="D130" s="7">
        <f t="shared" si="148"/>
        <v>26.7989</v>
      </c>
      <c r="E130" s="10">
        <f t="shared" si="149"/>
        <v>26.6835806451613</v>
      </c>
      <c r="F130" s="7" t="s">
        <v>83</v>
      </c>
      <c r="G130" s="1">
        <v>10</v>
      </c>
      <c r="H130" s="9">
        <f t="shared" si="128"/>
        <v>26.7989</v>
      </c>
      <c r="I130" s="9">
        <f t="shared" si="129"/>
        <v>299.94889999999998</v>
      </c>
      <c r="J130" s="9">
        <f t="shared" si="130"/>
        <v>0.42107045570479329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0.62519216642192255</v>
      </c>
      <c r="P130" s="9">
        <f t="shared" si="133"/>
        <v>0.26324995041834587</v>
      </c>
      <c r="Q130" s="12">
        <f t="shared" si="134"/>
        <v>8.6872483638054138E-2</v>
      </c>
      <c r="R130" s="9">
        <f t="shared" si="135"/>
        <v>9.3951000000000007E-2</v>
      </c>
      <c r="S130" s="13">
        <f t="shared" si="136"/>
        <v>0.92465736009253896</v>
      </c>
      <c r="T130" s="2">
        <f t="shared" si="137"/>
        <v>0.01</v>
      </c>
      <c r="U130" s="14">
        <f t="shared" si="138"/>
        <v>9.2465736009253903E-3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2.414657360092539E-2</v>
      </c>
      <c r="AU130" s="9">
        <f t="shared" si="142"/>
        <v>28.47</v>
      </c>
      <c r="AV130" s="1">
        <f t="shared" si="143"/>
        <v>0.33</v>
      </c>
      <c r="AW130" s="1">
        <f t="shared" si="144"/>
        <v>21125</v>
      </c>
      <c r="AX130" s="1">
        <f t="shared" si="145"/>
        <v>32109122.750046086</v>
      </c>
      <c r="AZ130" s="1">
        <f t="shared" si="146"/>
        <v>6915.333333333333</v>
      </c>
      <c r="BA130" s="1">
        <f t="shared" si="147"/>
        <v>10511019.496212326</v>
      </c>
    </row>
    <row r="131" spans="1:54" x14ac:dyDescent="0.15">
      <c r="C131" s="7">
        <v>10</v>
      </c>
      <c r="D131" s="7">
        <f t="shared" si="148"/>
        <v>25.130451612903201</v>
      </c>
      <c r="E131" s="10">
        <f t="shared" si="149"/>
        <v>26.7989</v>
      </c>
      <c r="F131" s="7" t="s">
        <v>83</v>
      </c>
      <c r="G131" s="1">
        <v>11</v>
      </c>
      <c r="H131" s="9">
        <f t="shared" si="128"/>
        <v>25.130451612903201</v>
      </c>
      <c r="I131" s="9">
        <f t="shared" si="129"/>
        <v>298.28045161290316</v>
      </c>
      <c r="J131" s="9">
        <f t="shared" si="130"/>
        <v>0.35115404302684333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0.34384510520339789</v>
      </c>
      <c r="O131" s="9">
        <f t="shared" si="150"/>
        <v>0.30279711080017885</v>
      </c>
      <c r="P131" s="9">
        <f t="shared" si="133"/>
        <v>0.10632842967432986</v>
      </c>
      <c r="Q131" s="12">
        <f t="shared" si="134"/>
        <v>3.5088381792528857E-2</v>
      </c>
      <c r="R131" s="9">
        <f t="shared" si="135"/>
        <v>9.3951000000000007E-2</v>
      </c>
      <c r="S131" s="13">
        <f t="shared" si="136"/>
        <v>0.37347534132184707</v>
      </c>
      <c r="T131" s="2">
        <f t="shared" si="137"/>
        <v>0.01</v>
      </c>
      <c r="U131" s="14">
        <f t="shared" si="138"/>
        <v>3.7347534132184707E-3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1.863475341321847E-2</v>
      </c>
      <c r="AU131" s="9">
        <f t="shared" si="142"/>
        <v>28.47</v>
      </c>
      <c r="AV131" s="1">
        <f t="shared" si="143"/>
        <v>0.33</v>
      </c>
      <c r="AW131" s="1">
        <f t="shared" si="144"/>
        <v>21125</v>
      </c>
      <c r="AX131" s="1">
        <f t="shared" si="145"/>
        <v>24779730.435085051</v>
      </c>
      <c r="AZ131" s="1">
        <f t="shared" si="146"/>
        <v>6915.333333333333</v>
      </c>
      <c r="BA131" s="1">
        <f t="shared" si="147"/>
        <v>8111720.5144974282</v>
      </c>
    </row>
    <row r="132" spans="1:54" x14ac:dyDescent="0.15">
      <c r="C132" s="7">
        <v>11</v>
      </c>
      <c r="D132" s="7">
        <f t="shared" si="148"/>
        <v>20.5547</v>
      </c>
      <c r="E132" s="10">
        <f t="shared" si="149"/>
        <v>25.130451612903201</v>
      </c>
      <c r="F132" s="7" t="s">
        <v>85</v>
      </c>
      <c r="G132" s="1">
        <v>12</v>
      </c>
      <c r="H132" s="9">
        <f t="shared" si="128"/>
        <v>20.5547</v>
      </c>
      <c r="I132" s="9">
        <f t="shared" si="129"/>
        <v>293.7047</v>
      </c>
      <c r="J132" s="9">
        <f t="shared" si="130"/>
        <v>0.21117023779089611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0.48116868112584898</v>
      </c>
      <c r="P132" s="9">
        <f t="shared" si="133"/>
        <v>0.1016085048108774</v>
      </c>
      <c r="Q132" s="12">
        <f t="shared" si="134"/>
        <v>3.3530806587589543E-2</v>
      </c>
      <c r="R132" s="9">
        <f t="shared" si="135"/>
        <v>9.3951000000000007E-2</v>
      </c>
      <c r="S132" s="13">
        <f t="shared" si="136"/>
        <v>0.3568967503016417</v>
      </c>
      <c r="T132" s="2">
        <f t="shared" si="137"/>
        <v>0.01</v>
      </c>
      <c r="U132" s="14">
        <f t="shared" si="138"/>
        <v>3.5689675030164169E-3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1.8468967503016416E-2</v>
      </c>
      <c r="AU132" s="9">
        <f t="shared" si="142"/>
        <v>28.47</v>
      </c>
      <c r="AV132" s="1">
        <f t="shared" si="143"/>
        <v>0.33</v>
      </c>
      <c r="AW132" s="1">
        <f t="shared" si="144"/>
        <v>21125</v>
      </c>
      <c r="AX132" s="1">
        <f t="shared" si="145"/>
        <v>24559275.134515952</v>
      </c>
      <c r="AY132" s="1">
        <f>SUM(AX121:AX132)</f>
        <v>314871921.55219698</v>
      </c>
      <c r="AZ132" s="1">
        <f t="shared" si="146"/>
        <v>6915.333333333333</v>
      </c>
      <c r="BA132" s="1">
        <f t="shared" si="147"/>
        <v>8039553.7978803627</v>
      </c>
      <c r="BB132" s="1">
        <f>SUM(BA121:BA132)</f>
        <v>103074286.14630185</v>
      </c>
    </row>
    <row r="133" spans="1:54" x14ac:dyDescent="0.15">
      <c r="C133" s="7">
        <v>12</v>
      </c>
      <c r="D133" s="7">
        <f t="shared" si="148"/>
        <v>17.302838709677399</v>
      </c>
      <c r="E133" s="10">
        <f t="shared" si="149"/>
        <v>20.5547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18650.833333333332</v>
      </c>
      <c r="AX136" s="1">
        <f t="shared" ref="AX136:AX147" si="168">AW136*10000*AV136*0.67*AU136*AT136</f>
        <v>28011717.695991069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16.412322580645199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16.412322580645199</v>
      </c>
      <c r="I137" s="9">
        <f t="shared" si="152"/>
        <v>289.56232258064517</v>
      </c>
      <c r="J137" s="9">
        <f t="shared" si="153"/>
        <v>0.13142140683517151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0.18545894984546943</v>
      </c>
      <c r="Q137" s="12">
        <f t="shared" si="157"/>
        <v>4.8219326959822055E-2</v>
      </c>
      <c r="R137" s="9">
        <f t="shared" si="158"/>
        <v>0.19735245833333334</v>
      </c>
      <c r="S137" s="13">
        <f t="shared" si="159"/>
        <v>0.24433101754617306</v>
      </c>
      <c r="T137" s="2">
        <f t="shared" si="160"/>
        <v>0.01</v>
      </c>
      <c r="U137" s="14">
        <f t="shared" si="161"/>
        <v>2.4433101754617308E-3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1.239331017546173E-2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18650.833333333332</v>
      </c>
      <c r="AX137" s="1">
        <f t="shared" si="168"/>
        <v>30563487.148862779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19.076931034482801</v>
      </c>
      <c r="E138" s="10">
        <f t="shared" si="170"/>
        <v>16.412322580645199</v>
      </c>
      <c r="F138" s="7" t="s">
        <v>83</v>
      </c>
      <c r="G138" s="1">
        <v>3</v>
      </c>
      <c r="H138" s="9">
        <f t="shared" si="151"/>
        <v>19.076931034482801</v>
      </c>
      <c r="I138" s="9">
        <f t="shared" si="152"/>
        <v>292.22693103448279</v>
      </c>
      <c r="J138" s="9">
        <f t="shared" si="153"/>
        <v>0.17857691472562653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1.9847665999907442</v>
      </c>
      <c r="P138" s="9">
        <f t="shared" si="156"/>
        <v>0.35443349587681883</v>
      </c>
      <c r="Q138" s="12">
        <f t="shared" si="157"/>
        <v>9.2152708927972893E-2</v>
      </c>
      <c r="R138" s="9">
        <f t="shared" si="158"/>
        <v>0.19735245833333334</v>
      </c>
      <c r="S138" s="13">
        <f t="shared" si="159"/>
        <v>0.46694482402810822</v>
      </c>
      <c r="T138" s="2">
        <f t="shared" si="160"/>
        <v>0.01</v>
      </c>
      <c r="U138" s="14">
        <f t="shared" si="161"/>
        <v>4.669448240281082E-3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1.4619448240281083E-2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18650.833333333332</v>
      </c>
      <c r="AX138" s="1">
        <f t="shared" si="168"/>
        <v>36053428.187409066</v>
      </c>
    </row>
    <row r="139" spans="1:54" x14ac:dyDescent="0.15">
      <c r="C139" s="7">
        <v>3</v>
      </c>
      <c r="D139" s="7">
        <f t="shared" si="169"/>
        <v>22.835322580645201</v>
      </c>
      <c r="E139" s="10">
        <f t="shared" si="170"/>
        <v>19.076931034482801</v>
      </c>
      <c r="F139" s="7" t="s">
        <v>83</v>
      </c>
      <c r="G139" s="1">
        <v>4</v>
      </c>
      <c r="H139" s="9">
        <f t="shared" si="151"/>
        <v>22.835322580645201</v>
      </c>
      <c r="I139" s="9">
        <f t="shared" si="152"/>
        <v>295.98532258064517</v>
      </c>
      <c r="J139" s="9">
        <f t="shared" si="153"/>
        <v>0.27262688968158022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2.3893810207805921</v>
      </c>
      <c r="P139" s="9">
        <f t="shared" si="156"/>
        <v>0.65140951595961205</v>
      </c>
      <c r="Q139" s="12">
        <f t="shared" si="157"/>
        <v>0.16936647414949915</v>
      </c>
      <c r="R139" s="9">
        <f t="shared" si="158"/>
        <v>0.19735245833333334</v>
      </c>
      <c r="S139" s="13">
        <f t="shared" si="159"/>
        <v>0.85819287775698672</v>
      </c>
      <c r="T139" s="2">
        <f t="shared" si="160"/>
        <v>0.01</v>
      </c>
      <c r="U139" s="14">
        <f t="shared" si="161"/>
        <v>8.581928777569867E-3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2.3481928777569869E-2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18650.833333333332</v>
      </c>
      <c r="AX139" s="1">
        <f t="shared" si="168"/>
        <v>57909438.097076379</v>
      </c>
    </row>
    <row r="140" spans="1:54" x14ac:dyDescent="0.15">
      <c r="C140" s="7">
        <v>4</v>
      </c>
      <c r="D140" s="7">
        <f t="shared" si="169"/>
        <v>27.141633333333299</v>
      </c>
      <c r="E140" s="10">
        <f t="shared" si="170"/>
        <v>22.835322580645201</v>
      </c>
      <c r="F140" s="7" t="s">
        <v>83</v>
      </c>
      <c r="G140" s="1">
        <v>5</v>
      </c>
      <c r="H140" s="9">
        <f t="shared" si="151"/>
        <v>27.141633333333299</v>
      </c>
      <c r="I140" s="9">
        <f t="shared" si="152"/>
        <v>300.29163333333327</v>
      </c>
      <c r="J140" s="9">
        <f t="shared" si="153"/>
        <v>0.4369634744509846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2.4970194214876469</v>
      </c>
      <c r="P140" s="9">
        <f t="shared" si="156"/>
        <v>1.0911062821848296</v>
      </c>
      <c r="Q140" s="12">
        <f t="shared" si="157"/>
        <v>0.28368763336805569</v>
      </c>
      <c r="R140" s="9">
        <f t="shared" si="158"/>
        <v>0.19735245833333334</v>
      </c>
      <c r="S140" s="13">
        <f t="shared" si="159"/>
        <v>1.4374669348628029</v>
      </c>
      <c r="T140" s="2">
        <f t="shared" si="160"/>
        <v>0.01</v>
      </c>
      <c r="U140" s="14">
        <f t="shared" si="161"/>
        <v>1.4374669348628029E-2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2.9274669348628032E-2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18650.833333333332</v>
      </c>
      <c r="AX140" s="1">
        <f t="shared" si="168"/>
        <v>72195076.840370089</v>
      </c>
    </row>
    <row r="141" spans="1:54" x14ac:dyDescent="0.15">
      <c r="C141" s="7">
        <v>5</v>
      </c>
      <c r="D141" s="7">
        <f t="shared" si="169"/>
        <v>29.3720322580645</v>
      </c>
      <c r="E141" s="10">
        <f t="shared" si="170"/>
        <v>27.141633333333299</v>
      </c>
      <c r="F141" s="7" t="s">
        <v>85</v>
      </c>
      <c r="G141" s="1">
        <v>6</v>
      </c>
      <c r="H141" s="9">
        <f t="shared" si="151"/>
        <v>29.3720322580645</v>
      </c>
      <c r="I141" s="9">
        <f t="shared" si="152"/>
        <v>302.52203225806448</v>
      </c>
      <c r="J141" s="9">
        <f t="shared" si="153"/>
        <v>0.55496482891952459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2.1649610559694841</v>
      </c>
      <c r="P141" s="9">
        <f t="shared" si="156"/>
        <v>1.201477242043538</v>
      </c>
      <c r="Q141" s="12">
        <f t="shared" si="157"/>
        <v>0.31238408293131992</v>
      </c>
      <c r="R141" s="9">
        <f t="shared" si="158"/>
        <v>0.19735245833333334</v>
      </c>
      <c r="S141" s="13">
        <f t="shared" si="159"/>
        <v>1.5828740395201728</v>
      </c>
      <c r="T141" s="2">
        <f t="shared" si="160"/>
        <v>0.01</v>
      </c>
      <c r="U141" s="14">
        <f t="shared" si="161"/>
        <v>1.582874039520173E-2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3.072874039520173E-2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18650.833333333332</v>
      </c>
      <c r="AX141" s="1">
        <f t="shared" si="168"/>
        <v>75781001.917391151</v>
      </c>
    </row>
    <row r="142" spans="1:54" x14ac:dyDescent="0.15">
      <c r="C142" s="7">
        <v>6</v>
      </c>
      <c r="D142" s="7">
        <f t="shared" si="169"/>
        <v>27.964500000000001</v>
      </c>
      <c r="E142" s="10">
        <f t="shared" si="170"/>
        <v>29.3720322580645</v>
      </c>
      <c r="F142" s="7" t="s">
        <v>83</v>
      </c>
      <c r="G142" s="1">
        <v>7</v>
      </c>
      <c r="H142" s="9">
        <f t="shared" si="151"/>
        <v>27.964500000000001</v>
      </c>
      <c r="I142" s="9">
        <f t="shared" si="152"/>
        <v>301.11449999999996</v>
      </c>
      <c r="J142" s="9">
        <f t="shared" si="153"/>
        <v>0.4774488713341008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1.7225317305926129</v>
      </c>
      <c r="P142" s="9">
        <f t="shared" si="156"/>
        <v>0.82242083060861837</v>
      </c>
      <c r="Q142" s="12">
        <f t="shared" si="157"/>
        <v>0.21382941595824079</v>
      </c>
      <c r="R142" s="9">
        <f t="shared" si="158"/>
        <v>0.19735245833333334</v>
      </c>
      <c r="S142" s="13">
        <f t="shared" si="159"/>
        <v>1.0834900044522244</v>
      </c>
      <c r="T142" s="2">
        <f t="shared" si="160"/>
        <v>0.01</v>
      </c>
      <c r="U142" s="14">
        <f t="shared" si="161"/>
        <v>1.0834900044522245E-2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2.5734900044522245E-2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18650.833333333332</v>
      </c>
      <c r="AX142" s="1">
        <f t="shared" si="168"/>
        <v>63465553.24221278</v>
      </c>
    </row>
    <row r="143" spans="1:54" x14ac:dyDescent="0.15">
      <c r="C143" s="7">
        <v>7</v>
      </c>
      <c r="D143" s="7">
        <f t="shared" si="169"/>
        <v>27.3947741935484</v>
      </c>
      <c r="E143" s="10">
        <f t="shared" si="170"/>
        <v>27.964500000000001</v>
      </c>
      <c r="F143" s="7" t="s">
        <v>83</v>
      </c>
      <c r="G143" s="1">
        <v>8</v>
      </c>
      <c r="H143" s="9">
        <f t="shared" si="151"/>
        <v>27.3947741935484</v>
      </c>
      <c r="I143" s="9">
        <f t="shared" si="152"/>
        <v>300.54477419354839</v>
      </c>
      <c r="J143" s="9">
        <f t="shared" si="153"/>
        <v>0.44906150230357222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1.659158816650661</v>
      </c>
      <c r="P143" s="9">
        <f t="shared" si="156"/>
        <v>0.74506435076536293</v>
      </c>
      <c r="Q143" s="12">
        <f t="shared" si="157"/>
        <v>0.19371673119899438</v>
      </c>
      <c r="R143" s="9">
        <f t="shared" si="158"/>
        <v>0.19735245833333334</v>
      </c>
      <c r="S143" s="13">
        <f t="shared" si="159"/>
        <v>0.9815774925478854</v>
      </c>
      <c r="T143" s="2">
        <f t="shared" si="160"/>
        <v>0.01</v>
      </c>
      <c r="U143" s="14">
        <f t="shared" si="161"/>
        <v>9.8157749254788543E-3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2.4715774925478856E-2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18650.833333333332</v>
      </c>
      <c r="AX143" s="1">
        <f t="shared" si="168"/>
        <v>60952260.42229791</v>
      </c>
    </row>
    <row r="144" spans="1:54" x14ac:dyDescent="0.15">
      <c r="C144" s="7">
        <v>8</v>
      </c>
      <c r="D144" s="7">
        <f t="shared" si="169"/>
        <v>26.6835806451613</v>
      </c>
      <c r="E144" s="10">
        <f t="shared" si="170"/>
        <v>27.3947741935484</v>
      </c>
      <c r="F144" s="7" t="s">
        <v>83</v>
      </c>
      <c r="G144" s="1">
        <v>9</v>
      </c>
      <c r="H144" s="9">
        <f t="shared" si="151"/>
        <v>26.6835806451613</v>
      </c>
      <c r="I144" s="9">
        <f t="shared" si="152"/>
        <v>299.83358064516131</v>
      </c>
      <c r="J144" s="9">
        <f t="shared" si="153"/>
        <v>0.41584604970181394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1.6731423825519649</v>
      </c>
      <c r="P144" s="9">
        <f t="shared" si="156"/>
        <v>0.69576965037291583</v>
      </c>
      <c r="Q144" s="12">
        <f t="shared" si="157"/>
        <v>0.18090010909695811</v>
      </c>
      <c r="R144" s="9">
        <f t="shared" si="158"/>
        <v>0.19735245833333334</v>
      </c>
      <c r="S144" s="13">
        <f t="shared" si="159"/>
        <v>0.91663468813453142</v>
      </c>
      <c r="T144" s="2">
        <f t="shared" si="160"/>
        <v>0.01</v>
      </c>
      <c r="U144" s="14">
        <f t="shared" si="161"/>
        <v>9.166346881345315E-3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2.4066346881345319E-2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18650.833333333332</v>
      </c>
      <c r="AX144" s="1">
        <f t="shared" si="168"/>
        <v>59350687.848064572</v>
      </c>
    </row>
    <row r="145" spans="3:51" x14ac:dyDescent="0.15">
      <c r="C145" s="7">
        <v>9</v>
      </c>
      <c r="D145" s="7">
        <f t="shared" si="169"/>
        <v>26.7989</v>
      </c>
      <c r="E145" s="10">
        <f t="shared" si="170"/>
        <v>26.6835806451613</v>
      </c>
      <c r="F145" s="7" t="s">
        <v>83</v>
      </c>
      <c r="G145" s="1">
        <v>10</v>
      </c>
      <c r="H145" s="9">
        <f t="shared" si="151"/>
        <v>26.7989</v>
      </c>
      <c r="I145" s="9">
        <f t="shared" si="152"/>
        <v>299.94889999999998</v>
      </c>
      <c r="J145" s="9">
        <f t="shared" si="153"/>
        <v>0.42107045570479329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1.7364206488457157</v>
      </c>
      <c r="P145" s="9">
        <f t="shared" si="156"/>
        <v>0.7311554339046783</v>
      </c>
      <c r="Q145" s="12">
        <f t="shared" si="157"/>
        <v>0.19010041281521636</v>
      </c>
      <c r="R145" s="9">
        <f t="shared" si="158"/>
        <v>0.19735245833333334</v>
      </c>
      <c r="S145" s="13">
        <f t="shared" si="159"/>
        <v>0.96325333071925512</v>
      </c>
      <c r="T145" s="2">
        <f t="shared" si="160"/>
        <v>0.01</v>
      </c>
      <c r="U145" s="14">
        <f t="shared" si="161"/>
        <v>9.6325333071925513E-3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2.4532533307192551E-2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18650.833333333332</v>
      </c>
      <c r="AX145" s="1">
        <f t="shared" si="168"/>
        <v>60500363.167541951</v>
      </c>
    </row>
    <row r="146" spans="3:51" x14ac:dyDescent="0.15">
      <c r="C146" s="7">
        <v>10</v>
      </c>
      <c r="D146" s="7">
        <f t="shared" si="169"/>
        <v>25.130451612903201</v>
      </c>
      <c r="E146" s="10">
        <f t="shared" si="170"/>
        <v>26.7989</v>
      </c>
      <c r="F146" s="7" t="s">
        <v>83</v>
      </c>
      <c r="G146" s="1">
        <v>11</v>
      </c>
      <c r="H146" s="9">
        <f t="shared" si="151"/>
        <v>25.130451612903201</v>
      </c>
      <c r="I146" s="9">
        <f t="shared" si="152"/>
        <v>298.28045161290316</v>
      </c>
      <c r="J146" s="9">
        <f t="shared" si="153"/>
        <v>0.35115404302684333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1.7643131316077043</v>
      </c>
      <c r="P146" s="9">
        <f t="shared" si="156"/>
        <v>0.61954568932939647</v>
      </c>
      <c r="Q146" s="12">
        <f t="shared" si="157"/>
        <v>0.1610818792256431</v>
      </c>
      <c r="R146" s="9">
        <f t="shared" si="158"/>
        <v>0.19735245833333334</v>
      </c>
      <c r="S146" s="13">
        <f t="shared" si="159"/>
        <v>0.81621420166741321</v>
      </c>
      <c r="T146" s="2">
        <f t="shared" si="160"/>
        <v>0.01</v>
      </c>
      <c r="U146" s="14">
        <f t="shared" si="161"/>
        <v>8.1621420166741315E-3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2.3062142016674135E-2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18650.833333333332</v>
      </c>
      <c r="AX146" s="1">
        <f t="shared" si="168"/>
        <v>56874190.282710955</v>
      </c>
    </row>
    <row r="147" spans="3:51" x14ac:dyDescent="0.15">
      <c r="C147" s="7">
        <v>11</v>
      </c>
      <c r="D147" s="7">
        <f t="shared" si="169"/>
        <v>20.5547</v>
      </c>
      <c r="E147" s="10">
        <f t="shared" si="170"/>
        <v>25.130451612903201</v>
      </c>
      <c r="F147" s="7" t="s">
        <v>85</v>
      </c>
      <c r="G147" s="1">
        <v>12</v>
      </c>
      <c r="H147" s="9">
        <f t="shared" si="151"/>
        <v>20.5547</v>
      </c>
      <c r="I147" s="9">
        <f t="shared" si="152"/>
        <v>293.7047</v>
      </c>
      <c r="J147" s="9">
        <f t="shared" si="153"/>
        <v>0.21117023779089611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1.9038153589449747</v>
      </c>
      <c r="P147" s="9">
        <f t="shared" si="156"/>
        <v>0.40202914205837054</v>
      </c>
      <c r="Q147" s="12">
        <f t="shared" si="157"/>
        <v>0.10452757693517634</v>
      </c>
      <c r="R147" s="9">
        <f t="shared" si="158"/>
        <v>0.19735245833333334</v>
      </c>
      <c r="S147" s="13">
        <f t="shared" si="159"/>
        <v>0.52964922665734715</v>
      </c>
      <c r="T147" s="2">
        <f t="shared" si="160"/>
        <v>0.01</v>
      </c>
      <c r="U147" s="14">
        <f t="shared" si="161"/>
        <v>5.2964922665734715E-3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2.0196492266573472E-2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18650.833333333332</v>
      </c>
      <c r="AX147" s="1">
        <f t="shared" si="168"/>
        <v>49807131.678484552</v>
      </c>
      <c r="AY147" s="1">
        <f>SUM(AX136:AX147)</f>
        <v>651464336.5284133</v>
      </c>
    </row>
    <row r="148" spans="3:51" x14ac:dyDescent="0.15">
      <c r="C148" s="7">
        <v>12</v>
      </c>
      <c r="D148" s="7">
        <f t="shared" si="169"/>
        <v>17.302838709677399</v>
      </c>
      <c r="E148" s="10">
        <f t="shared" si="170"/>
        <v>20.5547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topLeftCell="A19" workbookViewId="0">
      <pane xSplit="4" topLeftCell="E1" activePane="topRight" state="frozen"/>
      <selection pane="topRight" activeCell="D123" sqref="D12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1179342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17466792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19096381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17769084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9069892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392137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26544684.224733561</v>
      </c>
      <c r="J13" s="6" t="s">
        <v>37</v>
      </c>
      <c r="K13" s="6">
        <f>I13/(10000*1000)</f>
        <v>2.6544684224733563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98278.5</v>
      </c>
      <c r="AU26" s="1">
        <f t="shared" ref="AU26:AU37" si="19">AT26*10000*AS26*0.67*AR26*AQ26</f>
        <v>331482414.24486184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25.949870967741901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25.949870967741901</v>
      </c>
      <c r="I27" s="9">
        <f t="shared" si="1"/>
        <v>299.09987096774188</v>
      </c>
      <c r="J27" s="9">
        <f t="shared" si="2"/>
        <v>0.38400459920080554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0.80124136318086192</v>
      </c>
      <c r="Q27" s="12">
        <f t="shared" si="6"/>
        <v>8.0124136318086195E-2</v>
      </c>
      <c r="R27" s="9">
        <f t="shared" si="7"/>
        <v>0.12692875000000001</v>
      </c>
      <c r="S27" s="13">
        <f t="shared" si="8"/>
        <v>0.63125285893137839</v>
      </c>
      <c r="T27" s="2">
        <f t="shared" si="9"/>
        <v>0.01</v>
      </c>
      <c r="U27" s="14">
        <f t="shared" si="10"/>
        <v>6.3125285893137839E-3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4.241252858931379E-2</v>
      </c>
      <c r="AR27" s="9">
        <f t="shared" si="16"/>
        <v>126.92874999999999</v>
      </c>
      <c r="AS27" s="1">
        <f t="shared" si="17"/>
        <v>0.1</v>
      </c>
      <c r="AT27" s="1">
        <f t="shared" si="18"/>
        <v>98278.5</v>
      </c>
      <c r="AU27" s="1">
        <f t="shared" si="19"/>
        <v>354476533.96195382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25.9476896551724</v>
      </c>
      <c r="E28" s="10">
        <f t="shared" si="20"/>
        <v>25.949870967741901</v>
      </c>
      <c r="F28" s="7" t="s">
        <v>83</v>
      </c>
      <c r="G28" s="1">
        <v>3</v>
      </c>
      <c r="H28" s="9">
        <f t="shared" si="0"/>
        <v>25.9476896551724</v>
      </c>
      <c r="I28" s="9">
        <f t="shared" si="1"/>
        <v>299.09768965517236</v>
      </c>
      <c r="J28" s="9">
        <f t="shared" si="2"/>
        <v>0.38391344236205027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2.5545871960887769</v>
      </c>
      <c r="P28" s="9">
        <f t="shared" si="5"/>
        <v>0.98074036426446032</v>
      </c>
      <c r="Q28" s="12">
        <f t="shared" si="6"/>
        <v>9.8074036426446035E-2</v>
      </c>
      <c r="R28" s="9">
        <f t="shared" si="7"/>
        <v>0.12692875000000001</v>
      </c>
      <c r="S28" s="13">
        <f t="shared" si="8"/>
        <v>0.77266999341320253</v>
      </c>
      <c r="T28" s="2">
        <f t="shared" si="9"/>
        <v>0.01</v>
      </c>
      <c r="U28" s="14">
        <f t="shared" si="10"/>
        <v>7.7266999341320253E-3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4.3826699934132032E-2</v>
      </c>
      <c r="AR28" s="9">
        <f t="shared" si="16"/>
        <v>126.92874999999999</v>
      </c>
      <c r="AS28" s="1">
        <f t="shared" si="17"/>
        <v>0.1</v>
      </c>
      <c r="AT28" s="1">
        <f t="shared" si="18"/>
        <v>98278.5</v>
      </c>
      <c r="AU28" s="1">
        <f t="shared" si="19"/>
        <v>366295931.98921013</v>
      </c>
    </row>
    <row r="29" spans="1:47" x14ac:dyDescent="0.15">
      <c r="C29" s="7">
        <v>3</v>
      </c>
      <c r="D29" s="8">
        <v>26.007903225806398</v>
      </c>
      <c r="E29" s="10">
        <f t="shared" si="20"/>
        <v>25.9476896551724</v>
      </c>
      <c r="F29" s="7" t="s">
        <v>83</v>
      </c>
      <c r="G29" s="1">
        <v>4</v>
      </c>
      <c r="H29" s="9">
        <f t="shared" si="0"/>
        <v>26.007903225806398</v>
      </c>
      <c r="I29" s="9">
        <f t="shared" si="1"/>
        <v>299.15790322580636</v>
      </c>
      <c r="J29" s="9">
        <f t="shared" si="2"/>
        <v>0.38643723416684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2.8431343318243165</v>
      </c>
      <c r="P29" s="9">
        <f t="shared" si="5"/>
        <v>1.0986929675549757</v>
      </c>
      <c r="Q29" s="12">
        <f t="shared" si="6"/>
        <v>0.10986929675549757</v>
      </c>
      <c r="R29" s="9">
        <f t="shared" si="7"/>
        <v>0.12692875000000001</v>
      </c>
      <c r="S29" s="13">
        <f t="shared" si="8"/>
        <v>0.86559819391191961</v>
      </c>
      <c r="T29" s="2">
        <f t="shared" si="9"/>
        <v>0.01</v>
      </c>
      <c r="U29" s="14">
        <f t="shared" si="10"/>
        <v>8.6559819391191957E-3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4.4755981939119199E-2</v>
      </c>
      <c r="AR29" s="9">
        <f t="shared" si="16"/>
        <v>126.92874999999999</v>
      </c>
      <c r="AS29" s="1">
        <f t="shared" si="17"/>
        <v>0.1</v>
      </c>
      <c r="AT29" s="1">
        <f t="shared" si="18"/>
        <v>98278.5</v>
      </c>
      <c r="AU29" s="1">
        <f t="shared" si="19"/>
        <v>374062709.28727633</v>
      </c>
    </row>
    <row r="30" spans="1:47" x14ac:dyDescent="0.15">
      <c r="C30" s="7">
        <v>4</v>
      </c>
      <c r="D30" s="8">
        <v>26.0193333333333</v>
      </c>
      <c r="E30" s="10">
        <f t="shared" si="20"/>
        <v>26.007903225806398</v>
      </c>
      <c r="F30" s="7" t="s">
        <v>83</v>
      </c>
      <c r="G30" s="1">
        <v>5</v>
      </c>
      <c r="H30" s="9">
        <f t="shared" si="0"/>
        <v>26.0193333333333</v>
      </c>
      <c r="I30" s="9">
        <f t="shared" si="1"/>
        <v>299.16933333333327</v>
      </c>
      <c r="J30" s="9">
        <f t="shared" si="2"/>
        <v>0.38691807079563062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1.6572192960558738</v>
      </c>
      <c r="O30" s="9">
        <f t="shared" si="21"/>
        <v>1.3565095682134671</v>
      </c>
      <c r="P30" s="9">
        <f t="shared" si="5"/>
        <v>0.5248580651489686</v>
      </c>
      <c r="Q30" s="12">
        <f t="shared" si="6"/>
        <v>5.2485806514896864E-2</v>
      </c>
      <c r="R30" s="9">
        <f t="shared" si="7"/>
        <v>0.12692875000000001</v>
      </c>
      <c r="S30" s="13">
        <f t="shared" si="8"/>
        <v>0.41350605371042304</v>
      </c>
      <c r="T30" s="2">
        <f t="shared" si="9"/>
        <v>0.01</v>
      </c>
      <c r="U30" s="14">
        <f t="shared" si="10"/>
        <v>4.1350605371042303E-3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4.0235060537104239E-2</v>
      </c>
      <c r="AR30" s="9">
        <f t="shared" si="16"/>
        <v>126.92874999999999</v>
      </c>
      <c r="AS30" s="1">
        <f t="shared" si="17"/>
        <v>0.1</v>
      </c>
      <c r="AT30" s="1">
        <f t="shared" si="18"/>
        <v>98278.5</v>
      </c>
      <c r="AU30" s="1">
        <f t="shared" si="19"/>
        <v>336277634.87168348</v>
      </c>
    </row>
    <row r="31" spans="1:47" x14ac:dyDescent="0.15">
      <c r="C31" s="7">
        <v>5</v>
      </c>
      <c r="D31" s="8">
        <v>26.2248709677419</v>
      </c>
      <c r="E31" s="10">
        <f t="shared" si="20"/>
        <v>26.0193333333333</v>
      </c>
      <c r="F31" s="7" t="s">
        <v>85</v>
      </c>
      <c r="G31" s="1">
        <v>6</v>
      </c>
      <c r="H31" s="9">
        <f t="shared" si="0"/>
        <v>26.2248709677419</v>
      </c>
      <c r="I31" s="9">
        <f t="shared" si="1"/>
        <v>299.37487096774186</v>
      </c>
      <c r="J31" s="9">
        <f t="shared" si="2"/>
        <v>0.39566095731777484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2.1009390030644988</v>
      </c>
      <c r="P31" s="9">
        <f t="shared" si="5"/>
        <v>0.83125953721875112</v>
      </c>
      <c r="Q31" s="12">
        <f t="shared" si="6"/>
        <v>8.3125953721875118E-2</v>
      </c>
      <c r="R31" s="9">
        <f t="shared" si="7"/>
        <v>0.12692875000000001</v>
      </c>
      <c r="S31" s="13">
        <f t="shared" si="8"/>
        <v>0.65490248444009036</v>
      </c>
      <c r="T31" s="2">
        <f t="shared" si="9"/>
        <v>0.01</v>
      </c>
      <c r="U31" s="14">
        <f t="shared" si="10"/>
        <v>6.5490248444009039E-3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4.2649024844400911E-2</v>
      </c>
      <c r="AR31" s="9">
        <f t="shared" si="16"/>
        <v>126.92874999999999</v>
      </c>
      <c r="AS31" s="1">
        <f t="shared" si="17"/>
        <v>0.1</v>
      </c>
      <c r="AT31" s="1">
        <f t="shared" si="18"/>
        <v>98278.5</v>
      </c>
      <c r="AU31" s="1">
        <f t="shared" si="19"/>
        <v>356453128.51046628</v>
      </c>
    </row>
    <row r="32" spans="1:47" x14ac:dyDescent="0.15">
      <c r="C32" s="7">
        <v>6</v>
      </c>
      <c r="D32" s="8">
        <v>25.4926666666667</v>
      </c>
      <c r="E32" s="10">
        <f t="shared" si="20"/>
        <v>26.2248709677419</v>
      </c>
      <c r="F32" s="7" t="s">
        <v>83</v>
      </c>
      <c r="G32" s="1">
        <v>7</v>
      </c>
      <c r="H32" s="9">
        <f t="shared" si="0"/>
        <v>25.4926666666667</v>
      </c>
      <c r="I32" s="9">
        <f t="shared" si="1"/>
        <v>298.64266666666668</v>
      </c>
      <c r="J32" s="9">
        <f t="shared" si="2"/>
        <v>0.36533576309541071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2.5389669658457477</v>
      </c>
      <c r="P32" s="9">
        <f t="shared" si="5"/>
        <v>0.92757543394129582</v>
      </c>
      <c r="Q32" s="12">
        <f t="shared" si="6"/>
        <v>9.2757543394129588E-2</v>
      </c>
      <c r="R32" s="9">
        <f t="shared" si="7"/>
        <v>0.12692875000000001</v>
      </c>
      <c r="S32" s="13">
        <f t="shared" si="8"/>
        <v>0.73078434471409814</v>
      </c>
      <c r="T32" s="2">
        <f t="shared" si="9"/>
        <v>0.01</v>
      </c>
      <c r="U32" s="14">
        <f t="shared" si="10"/>
        <v>7.3078434471409819E-3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4.3407843447140992E-2</v>
      </c>
      <c r="AR32" s="9">
        <f t="shared" si="16"/>
        <v>126.92874999999999</v>
      </c>
      <c r="AS32" s="1">
        <f t="shared" si="17"/>
        <v>0.1</v>
      </c>
      <c r="AT32" s="1">
        <f t="shared" si="18"/>
        <v>98278.5</v>
      </c>
      <c r="AU32" s="1">
        <f t="shared" si="19"/>
        <v>362795202.3540175</v>
      </c>
    </row>
    <row r="33" spans="1:48" x14ac:dyDescent="0.15">
      <c r="C33" s="7">
        <v>7</v>
      </c>
      <c r="D33" s="8">
        <v>25.067032258064501</v>
      </c>
      <c r="E33" s="10">
        <f t="shared" si="20"/>
        <v>25.4926666666667</v>
      </c>
      <c r="F33" s="7" t="s">
        <v>83</v>
      </c>
      <c r="G33" s="1">
        <v>8</v>
      </c>
      <c r="H33" s="9">
        <f t="shared" si="0"/>
        <v>25.067032258064501</v>
      </c>
      <c r="I33" s="9">
        <f t="shared" si="1"/>
        <v>298.21703225806448</v>
      </c>
      <c r="J33" s="9">
        <f t="shared" si="2"/>
        <v>0.34872479716266958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2.8806790319044517</v>
      </c>
      <c r="P33" s="9">
        <f t="shared" si="5"/>
        <v>1.0045642110916353</v>
      </c>
      <c r="Q33" s="12">
        <f t="shared" si="6"/>
        <v>0.10045642110916353</v>
      </c>
      <c r="R33" s="9">
        <f t="shared" si="7"/>
        <v>0.12692875000000001</v>
      </c>
      <c r="S33" s="13">
        <f t="shared" si="8"/>
        <v>0.79143945803581561</v>
      </c>
      <c r="T33" s="2">
        <f t="shared" si="9"/>
        <v>0.01</v>
      </c>
      <c r="U33" s="14">
        <f t="shared" si="10"/>
        <v>7.9143945803581556E-3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4.4014394580358163E-2</v>
      </c>
      <c r="AR33" s="9">
        <f t="shared" si="16"/>
        <v>126.92874999999999</v>
      </c>
      <c r="AS33" s="1">
        <f t="shared" si="17"/>
        <v>0.1</v>
      </c>
      <c r="AT33" s="1">
        <f t="shared" si="18"/>
        <v>98278.5</v>
      </c>
      <c r="AU33" s="1">
        <f t="shared" si="19"/>
        <v>367864651.18258113</v>
      </c>
    </row>
    <row r="34" spans="1:48" x14ac:dyDescent="0.15">
      <c r="C34" s="7">
        <v>8</v>
      </c>
      <c r="D34" s="8">
        <v>25.467451612903201</v>
      </c>
      <c r="E34" s="10">
        <f t="shared" si="20"/>
        <v>25.067032258064501</v>
      </c>
      <c r="F34" s="7" t="s">
        <v>83</v>
      </c>
      <c r="G34" s="1">
        <v>9</v>
      </c>
      <c r="H34" s="9">
        <f t="shared" si="0"/>
        <v>25.467451612903201</v>
      </c>
      <c r="I34" s="9">
        <f t="shared" si="1"/>
        <v>298.61745161290315</v>
      </c>
      <c r="J34" s="9">
        <f t="shared" si="2"/>
        <v>0.36433137134128418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3.145402320812817</v>
      </c>
      <c r="P34" s="9">
        <f t="shared" si="5"/>
        <v>1.1459687409617916</v>
      </c>
      <c r="Q34" s="12">
        <f t="shared" si="6"/>
        <v>0.11459687409617916</v>
      </c>
      <c r="R34" s="9">
        <f t="shared" si="7"/>
        <v>0.12692875000000001</v>
      </c>
      <c r="S34" s="13">
        <f t="shared" si="8"/>
        <v>0.90284410818021255</v>
      </c>
      <c r="T34" s="2">
        <f t="shared" si="9"/>
        <v>0.01</v>
      </c>
      <c r="U34" s="14">
        <f t="shared" si="10"/>
        <v>9.0284410818021257E-3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4.5128441081802133E-2</v>
      </c>
      <c r="AR34" s="9">
        <f t="shared" si="16"/>
        <v>126.92874999999999</v>
      </c>
      <c r="AS34" s="1">
        <f t="shared" si="17"/>
        <v>0.1</v>
      </c>
      <c r="AT34" s="1">
        <f t="shared" si="18"/>
        <v>98278.5</v>
      </c>
      <c r="AU34" s="1">
        <f t="shared" si="19"/>
        <v>377175657.99210674</v>
      </c>
    </row>
    <row r="35" spans="1:48" x14ac:dyDescent="0.15">
      <c r="C35" s="7">
        <v>9</v>
      </c>
      <c r="D35" s="8">
        <v>25.399100000000001</v>
      </c>
      <c r="E35" s="10">
        <f t="shared" si="20"/>
        <v>25.467451612903201</v>
      </c>
      <c r="F35" s="7" t="s">
        <v>83</v>
      </c>
      <c r="G35" s="1">
        <v>10</v>
      </c>
      <c r="H35" s="9">
        <f t="shared" si="0"/>
        <v>25.399100000000001</v>
      </c>
      <c r="I35" s="9">
        <f t="shared" si="1"/>
        <v>298.54909999999995</v>
      </c>
      <c r="J35" s="9">
        <f t="shared" si="2"/>
        <v>0.36162174042317041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3.2687210798510256</v>
      </c>
      <c r="P35" s="9">
        <f t="shared" si="5"/>
        <v>1.1820406058536328</v>
      </c>
      <c r="Q35" s="12">
        <f t="shared" si="6"/>
        <v>0.11820406058536329</v>
      </c>
      <c r="R35" s="9">
        <f t="shared" si="7"/>
        <v>0.12692875000000001</v>
      </c>
      <c r="S35" s="13">
        <f t="shared" si="8"/>
        <v>0.93126309512512551</v>
      </c>
      <c r="T35" s="2">
        <f t="shared" si="9"/>
        <v>0.01</v>
      </c>
      <c r="U35" s="14">
        <f t="shared" si="10"/>
        <v>9.3126309512512554E-3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4.5412630951251261E-2</v>
      </c>
      <c r="AR35" s="9">
        <f t="shared" si="16"/>
        <v>126.92874999999999</v>
      </c>
      <c r="AS35" s="1">
        <f t="shared" si="17"/>
        <v>0.1</v>
      </c>
      <c r="AT35" s="1">
        <f t="shared" si="18"/>
        <v>98278.5</v>
      </c>
      <c r="AU35" s="1">
        <f t="shared" si="19"/>
        <v>379550867.4705345</v>
      </c>
    </row>
    <row r="36" spans="1:48" x14ac:dyDescent="0.15">
      <c r="C36" s="7">
        <v>10</v>
      </c>
      <c r="D36" s="8">
        <v>25.618483870967701</v>
      </c>
      <c r="E36" s="10">
        <f t="shared" si="20"/>
        <v>25.399100000000001</v>
      </c>
      <c r="F36" s="7" t="s">
        <v>83</v>
      </c>
      <c r="G36" s="1">
        <v>11</v>
      </c>
      <c r="H36" s="9">
        <f t="shared" si="0"/>
        <v>25.618483870967701</v>
      </c>
      <c r="I36" s="9">
        <f t="shared" si="1"/>
        <v>298.76848387096766</v>
      </c>
      <c r="J36" s="9">
        <f t="shared" si="2"/>
        <v>0.37038640035670406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1.982346450297523</v>
      </c>
      <c r="O36" s="9">
        <f t="shared" si="21"/>
        <v>1.3736215236998697</v>
      </c>
      <c r="P36" s="9">
        <f t="shared" si="5"/>
        <v>0.50877073161568576</v>
      </c>
      <c r="Q36" s="12">
        <f t="shared" si="6"/>
        <v>5.087707316156858E-2</v>
      </c>
      <c r="R36" s="9">
        <f t="shared" si="7"/>
        <v>0.12692875000000001</v>
      </c>
      <c r="S36" s="13">
        <f t="shared" si="8"/>
        <v>0.40083175136892607</v>
      </c>
      <c r="T36" s="2">
        <f t="shared" si="9"/>
        <v>0.01</v>
      </c>
      <c r="U36" s="14">
        <f t="shared" si="10"/>
        <v>4.0083175136892604E-3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4.0108317513689269E-2</v>
      </c>
      <c r="AR36" s="9">
        <f t="shared" si="16"/>
        <v>126.92874999999999</v>
      </c>
      <c r="AS36" s="1">
        <f t="shared" si="17"/>
        <v>0.1</v>
      </c>
      <c r="AT36" s="1">
        <f t="shared" si="18"/>
        <v>98278.5</v>
      </c>
      <c r="AU36" s="1">
        <f t="shared" si="19"/>
        <v>335218338.73588747</v>
      </c>
    </row>
    <row r="37" spans="1:48" x14ac:dyDescent="0.15">
      <c r="C37" s="7">
        <v>11</v>
      </c>
      <c r="D37" s="8">
        <v>25.685600000000001</v>
      </c>
      <c r="E37" s="10">
        <f t="shared" si="20"/>
        <v>25.618483870967701</v>
      </c>
      <c r="F37" s="7" t="s">
        <v>85</v>
      </c>
      <c r="G37" s="1">
        <v>12</v>
      </c>
      <c r="H37" s="9">
        <f t="shared" si="0"/>
        <v>25.685600000000001</v>
      </c>
      <c r="I37" s="9">
        <f t="shared" si="1"/>
        <v>298.8356</v>
      </c>
      <c r="J37" s="9">
        <f t="shared" si="2"/>
        <v>0.37310735271469991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2.1341382920841836</v>
      </c>
      <c r="P37" s="9">
        <f t="shared" si="5"/>
        <v>0.79626268848660076</v>
      </c>
      <c r="Q37" s="12">
        <f t="shared" si="6"/>
        <v>7.9626268848660087E-2</v>
      </c>
      <c r="R37" s="9">
        <f t="shared" si="7"/>
        <v>0.12692875000000001</v>
      </c>
      <c r="S37" s="13">
        <f t="shared" si="8"/>
        <v>0.62733044206816879</v>
      </c>
      <c r="T37" s="2">
        <f t="shared" si="9"/>
        <v>0.01</v>
      </c>
      <c r="U37" s="14">
        <f t="shared" si="10"/>
        <v>6.2733044206816878E-3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4.2373304420681698E-2</v>
      </c>
      <c r="AR37" s="9">
        <f t="shared" si="16"/>
        <v>126.92874999999999</v>
      </c>
      <c r="AS37" s="1">
        <f t="shared" si="17"/>
        <v>0.1</v>
      </c>
      <c r="AT37" s="1">
        <f t="shared" si="18"/>
        <v>98278.5</v>
      </c>
      <c r="AU37" s="1">
        <f t="shared" si="19"/>
        <v>354148705.18572414</v>
      </c>
      <c r="AV37" s="1">
        <f>SUM(AU26:AU37)</f>
        <v>4295801775.7863035</v>
      </c>
    </row>
    <row r="38" spans="1:48" x14ac:dyDescent="0.15">
      <c r="C38" s="7">
        <v>12</v>
      </c>
      <c r="D38" s="8">
        <v>25.5337741935484</v>
      </c>
      <c r="E38" s="10">
        <f t="shared" si="20"/>
        <v>25.685600000000001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1455566</v>
      </c>
      <c r="AU42" s="1">
        <f t="shared" ref="AU42:AU53" si="41">AT42*10000*AS42*0.67*AR42*AQ42</f>
        <v>11346468350.884729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25.949870967741901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25.949870967741901</v>
      </c>
      <c r="I43" s="9">
        <f t="shared" si="23"/>
        <v>299.09987096774188</v>
      </c>
      <c r="J43" s="9">
        <f t="shared" si="24"/>
        <v>0.38400459920080554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0.77157642414145544</v>
      </c>
      <c r="Q43" s="12">
        <f t="shared" si="28"/>
        <v>0.18517834179394929</v>
      </c>
      <c r="R43" s="9">
        <f t="shared" si="29"/>
        <v>0.29335049999999996</v>
      </c>
      <c r="S43" s="13">
        <f t="shared" si="30"/>
        <v>0.63125285893137839</v>
      </c>
      <c r="T43" s="2">
        <f t="shared" si="31"/>
        <v>0.01</v>
      </c>
      <c r="U43" s="14">
        <f t="shared" si="32"/>
        <v>6.3125285893137839E-3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4.2412528589313783E-2</v>
      </c>
      <c r="AR43" s="9">
        <f t="shared" si="38"/>
        <v>122.229375</v>
      </c>
      <c r="AS43" s="1">
        <f t="shared" si="39"/>
        <v>0.24</v>
      </c>
      <c r="AT43" s="1">
        <f t="shared" si="40"/>
        <v>1455566</v>
      </c>
      <c r="AU43" s="1">
        <f t="shared" si="41"/>
        <v>12133544951.074186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25.9476896551724</v>
      </c>
      <c r="E44" s="10">
        <f t="shared" si="43"/>
        <v>25.949870967741901</v>
      </c>
      <c r="F44" s="7" t="s">
        <v>83</v>
      </c>
      <c r="G44" s="1">
        <v>3</v>
      </c>
      <c r="H44" s="9">
        <f t="shared" si="22"/>
        <v>25.9476896551724</v>
      </c>
      <c r="I44" s="9">
        <f t="shared" si="23"/>
        <v>299.09768965517236</v>
      </c>
      <c r="J44" s="9">
        <f t="shared" si="24"/>
        <v>0.38391344236205027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2.4600068649611191</v>
      </c>
      <c r="P44" s="9">
        <f t="shared" si="27"/>
        <v>0.9444297037614986</v>
      </c>
      <c r="Q44" s="12">
        <f t="shared" si="28"/>
        <v>0.22666312890275966</v>
      </c>
      <c r="R44" s="9">
        <f t="shared" si="29"/>
        <v>0.29335049999999996</v>
      </c>
      <c r="S44" s="13">
        <f t="shared" si="30"/>
        <v>0.77266999341320264</v>
      </c>
      <c r="T44" s="2">
        <f t="shared" si="31"/>
        <v>0.01</v>
      </c>
      <c r="U44" s="14">
        <f t="shared" si="32"/>
        <v>7.7266999341320261E-3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4.3826699934132025E-2</v>
      </c>
      <c r="AR44" s="9">
        <f t="shared" si="38"/>
        <v>122.229375</v>
      </c>
      <c r="AS44" s="1">
        <f t="shared" si="39"/>
        <v>0.24</v>
      </c>
      <c r="AT44" s="1">
        <f t="shared" si="40"/>
        <v>1455566</v>
      </c>
      <c r="AU44" s="1">
        <f t="shared" si="41"/>
        <v>12538116716.814098</v>
      </c>
    </row>
    <row r="45" spans="1:48" x14ac:dyDescent="0.15">
      <c r="C45" s="7">
        <v>3</v>
      </c>
      <c r="D45" s="7">
        <f t="shared" si="42"/>
        <v>26.007903225806398</v>
      </c>
      <c r="E45" s="10">
        <f t="shared" si="43"/>
        <v>25.9476896551724</v>
      </c>
      <c r="F45" s="7" t="s">
        <v>83</v>
      </c>
      <c r="G45" s="1">
        <v>4</v>
      </c>
      <c r="H45" s="9">
        <f t="shared" si="22"/>
        <v>26.007903225806398</v>
      </c>
      <c r="I45" s="9">
        <f t="shared" si="23"/>
        <v>299.15790322580636</v>
      </c>
      <c r="J45" s="9">
        <f t="shared" si="24"/>
        <v>0.38643723416684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2.7378709111996207</v>
      </c>
      <c r="P45" s="9">
        <f t="shared" si="27"/>
        <v>1.0580152624298274</v>
      </c>
      <c r="Q45" s="12">
        <f t="shared" si="28"/>
        <v>0.25392366298315855</v>
      </c>
      <c r="R45" s="9">
        <f t="shared" si="29"/>
        <v>0.29335049999999996</v>
      </c>
      <c r="S45" s="13">
        <f t="shared" si="30"/>
        <v>0.86559819391191961</v>
      </c>
      <c r="T45" s="2">
        <f t="shared" si="31"/>
        <v>0.01</v>
      </c>
      <c r="U45" s="14">
        <f t="shared" si="32"/>
        <v>8.6559819391191957E-3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4.4755981939119199E-2</v>
      </c>
      <c r="AR45" s="9">
        <f t="shared" si="38"/>
        <v>122.229375</v>
      </c>
      <c r="AS45" s="1">
        <f t="shared" si="39"/>
        <v>0.24</v>
      </c>
      <c r="AT45" s="1">
        <f t="shared" si="40"/>
        <v>1455566</v>
      </c>
      <c r="AU45" s="1">
        <f t="shared" si="41"/>
        <v>12803969410.694208</v>
      </c>
    </row>
    <row r="46" spans="1:48" x14ac:dyDescent="0.15">
      <c r="C46" s="7">
        <v>4</v>
      </c>
      <c r="D46" s="7">
        <f t="shared" si="42"/>
        <v>26.0193333333333</v>
      </c>
      <c r="E46" s="10">
        <f t="shared" si="43"/>
        <v>26.007903225806398</v>
      </c>
      <c r="F46" s="7" t="s">
        <v>83</v>
      </c>
      <c r="G46" s="1">
        <v>5</v>
      </c>
      <c r="H46" s="9">
        <f t="shared" si="22"/>
        <v>26.0193333333333</v>
      </c>
      <c r="I46" s="9">
        <f t="shared" si="23"/>
        <v>299.16933333333327</v>
      </c>
      <c r="J46" s="9">
        <f t="shared" si="24"/>
        <v>0.38691807079563062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1.5958628663313035</v>
      </c>
      <c r="O46" s="9">
        <f t="shared" si="44"/>
        <v>1.3062865324384898</v>
      </c>
      <c r="P46" s="9">
        <f t="shared" si="27"/>
        <v>0.50542586503741438</v>
      </c>
      <c r="Q46" s="12">
        <f t="shared" si="28"/>
        <v>0.12130220760897945</v>
      </c>
      <c r="R46" s="9">
        <f t="shared" si="29"/>
        <v>0.29335049999999996</v>
      </c>
      <c r="S46" s="13">
        <f t="shared" si="30"/>
        <v>0.41350605371042309</v>
      </c>
      <c r="T46" s="2">
        <f t="shared" si="31"/>
        <v>0.01</v>
      </c>
      <c r="U46" s="14">
        <f t="shared" si="32"/>
        <v>4.1350605371042312E-3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4.0235060537104232E-2</v>
      </c>
      <c r="AR46" s="9">
        <f t="shared" si="38"/>
        <v>122.229375</v>
      </c>
      <c r="AS46" s="1">
        <f t="shared" si="39"/>
        <v>0.24</v>
      </c>
      <c r="AT46" s="1">
        <f t="shared" si="40"/>
        <v>1455566</v>
      </c>
      <c r="AU46" s="1">
        <f t="shared" si="41"/>
        <v>11510606225.895952</v>
      </c>
    </row>
    <row r="47" spans="1:48" x14ac:dyDescent="0.15">
      <c r="C47" s="7">
        <v>5</v>
      </c>
      <c r="D47" s="7">
        <f t="shared" si="42"/>
        <v>26.2248709677419</v>
      </c>
      <c r="E47" s="10">
        <f t="shared" si="43"/>
        <v>26.0193333333333</v>
      </c>
      <c r="F47" s="7" t="s">
        <v>85</v>
      </c>
      <c r="G47" s="1">
        <v>6</v>
      </c>
      <c r="H47" s="9">
        <f t="shared" si="22"/>
        <v>26.2248709677419</v>
      </c>
      <c r="I47" s="9">
        <f t="shared" si="23"/>
        <v>299.37487096774186</v>
      </c>
      <c r="J47" s="9">
        <f t="shared" si="24"/>
        <v>0.39566095731777484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2.0231544174010754</v>
      </c>
      <c r="P47" s="9">
        <f t="shared" si="27"/>
        <v>0.80048321359059449</v>
      </c>
      <c r="Q47" s="12">
        <f t="shared" si="28"/>
        <v>0.19211597126174268</v>
      </c>
      <c r="R47" s="9">
        <f t="shared" si="29"/>
        <v>0.29335049999999996</v>
      </c>
      <c r="S47" s="13">
        <f t="shared" si="30"/>
        <v>0.65490248444009025</v>
      </c>
      <c r="T47" s="2">
        <f t="shared" si="31"/>
        <v>0.01</v>
      </c>
      <c r="U47" s="14">
        <f t="shared" si="32"/>
        <v>6.549024844400903E-3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4.2649024844400904E-2</v>
      </c>
      <c r="AR47" s="9">
        <f t="shared" si="38"/>
        <v>122.229375</v>
      </c>
      <c r="AS47" s="1">
        <f t="shared" si="39"/>
        <v>0.24</v>
      </c>
      <c r="AT47" s="1">
        <f t="shared" si="40"/>
        <v>1455566</v>
      </c>
      <c r="AU47" s="1">
        <f t="shared" si="41"/>
        <v>12201202740.819439</v>
      </c>
    </row>
    <row r="48" spans="1:48" x14ac:dyDescent="0.15">
      <c r="C48" s="7">
        <v>6</v>
      </c>
      <c r="D48" s="7">
        <f t="shared" si="42"/>
        <v>25.4926666666667</v>
      </c>
      <c r="E48" s="10">
        <f t="shared" si="43"/>
        <v>26.2248709677419</v>
      </c>
      <c r="F48" s="7" t="s">
        <v>83</v>
      </c>
      <c r="G48" s="1">
        <v>7</v>
      </c>
      <c r="H48" s="9">
        <f t="shared" si="22"/>
        <v>25.4926666666667</v>
      </c>
      <c r="I48" s="9">
        <f t="shared" si="23"/>
        <v>298.64266666666668</v>
      </c>
      <c r="J48" s="9">
        <f t="shared" si="24"/>
        <v>0.36533576309541071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2.444964953810481</v>
      </c>
      <c r="P48" s="9">
        <f t="shared" si="27"/>
        <v>0.89323313714188768</v>
      </c>
      <c r="Q48" s="12">
        <f t="shared" si="28"/>
        <v>0.21437595291405304</v>
      </c>
      <c r="R48" s="9">
        <f t="shared" si="29"/>
        <v>0.29335049999999996</v>
      </c>
      <c r="S48" s="13">
        <f t="shared" si="30"/>
        <v>0.73078434471409826</v>
      </c>
      <c r="T48" s="2">
        <f t="shared" si="31"/>
        <v>0.01</v>
      </c>
      <c r="U48" s="14">
        <f t="shared" si="32"/>
        <v>7.3078434471409827E-3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4.3407843447140985E-2</v>
      </c>
      <c r="AR48" s="9">
        <f t="shared" si="38"/>
        <v>122.229375</v>
      </c>
      <c r="AS48" s="1">
        <f t="shared" si="39"/>
        <v>0.24</v>
      </c>
      <c r="AT48" s="1">
        <f t="shared" si="40"/>
        <v>1455566</v>
      </c>
      <c r="AU48" s="1">
        <f t="shared" si="41"/>
        <v>12418288586.259409</v>
      </c>
    </row>
    <row r="49" spans="1:48" x14ac:dyDescent="0.15">
      <c r="C49" s="7">
        <v>7</v>
      </c>
      <c r="D49" s="7">
        <f t="shared" si="42"/>
        <v>25.067032258064501</v>
      </c>
      <c r="E49" s="10">
        <f t="shared" si="43"/>
        <v>25.4926666666667</v>
      </c>
      <c r="F49" s="7" t="s">
        <v>83</v>
      </c>
      <c r="G49" s="1">
        <v>8</v>
      </c>
      <c r="H49" s="9">
        <f t="shared" si="22"/>
        <v>25.067032258064501</v>
      </c>
      <c r="I49" s="9">
        <f t="shared" si="23"/>
        <v>298.21703225806448</v>
      </c>
      <c r="J49" s="9">
        <f t="shared" si="24"/>
        <v>0.34872479716266958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2.7740255666685933</v>
      </c>
      <c r="P49" s="9">
        <f t="shared" si="27"/>
        <v>0.96737150306056474</v>
      </c>
      <c r="Q49" s="12">
        <f t="shared" si="28"/>
        <v>0.23216916073453553</v>
      </c>
      <c r="R49" s="9">
        <f t="shared" si="29"/>
        <v>0.29335049999999996</v>
      </c>
      <c r="S49" s="13">
        <f t="shared" si="30"/>
        <v>0.79143945803581572</v>
      </c>
      <c r="T49" s="2">
        <f t="shared" si="31"/>
        <v>0.01</v>
      </c>
      <c r="U49" s="14">
        <f t="shared" si="32"/>
        <v>7.9143945803581573E-3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4.4014394580358156E-2</v>
      </c>
      <c r="AR49" s="9">
        <f t="shared" si="38"/>
        <v>122.229375</v>
      </c>
      <c r="AS49" s="1">
        <f t="shared" si="39"/>
        <v>0.24</v>
      </c>
      <c r="AT49" s="1">
        <f t="shared" si="40"/>
        <v>1455566</v>
      </c>
      <c r="AU49" s="1">
        <f t="shared" si="41"/>
        <v>12591813148.100077</v>
      </c>
    </row>
    <row r="50" spans="1:48" x14ac:dyDescent="0.15">
      <c r="C50" s="7">
        <v>8</v>
      </c>
      <c r="D50" s="7">
        <f t="shared" si="42"/>
        <v>25.467451612903201</v>
      </c>
      <c r="E50" s="10">
        <f t="shared" si="43"/>
        <v>25.067032258064501</v>
      </c>
      <c r="F50" s="7" t="s">
        <v>83</v>
      </c>
      <c r="G50" s="1">
        <v>9</v>
      </c>
      <c r="H50" s="9">
        <f t="shared" si="22"/>
        <v>25.467451612903201</v>
      </c>
      <c r="I50" s="9">
        <f t="shared" si="23"/>
        <v>298.61745161290315</v>
      </c>
      <c r="J50" s="9">
        <f t="shared" si="24"/>
        <v>0.36433137134128418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3.0289478136080286</v>
      </c>
      <c r="P50" s="9">
        <f t="shared" si="27"/>
        <v>1.1035407106529975</v>
      </c>
      <c r="Q50" s="12">
        <f t="shared" si="28"/>
        <v>0.26484977055671938</v>
      </c>
      <c r="R50" s="9">
        <f t="shared" si="29"/>
        <v>0.29335049999999996</v>
      </c>
      <c r="S50" s="13">
        <f t="shared" si="30"/>
        <v>0.90284410818021243</v>
      </c>
      <c r="T50" s="2">
        <f t="shared" si="31"/>
        <v>0.01</v>
      </c>
      <c r="U50" s="14">
        <f t="shared" si="32"/>
        <v>9.028441081802124E-3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4.5128441081802126E-2</v>
      </c>
      <c r="AR50" s="9">
        <f t="shared" si="38"/>
        <v>122.229375</v>
      </c>
      <c r="AS50" s="1">
        <f t="shared" si="39"/>
        <v>0.24</v>
      </c>
      <c r="AT50" s="1">
        <f t="shared" si="40"/>
        <v>1455566</v>
      </c>
      <c r="AU50" s="1">
        <f t="shared" si="41"/>
        <v>12910524004.360205</v>
      </c>
    </row>
    <row r="51" spans="1:48" x14ac:dyDescent="0.15">
      <c r="C51" s="7">
        <v>9</v>
      </c>
      <c r="D51" s="7">
        <f t="shared" si="42"/>
        <v>25.399100000000001</v>
      </c>
      <c r="E51" s="10">
        <f t="shared" si="43"/>
        <v>25.467451612903201</v>
      </c>
      <c r="F51" s="7" t="s">
        <v>83</v>
      </c>
      <c r="G51" s="1">
        <v>10</v>
      </c>
      <c r="H51" s="9">
        <f t="shared" si="22"/>
        <v>25.399100000000001</v>
      </c>
      <c r="I51" s="9">
        <f t="shared" si="23"/>
        <v>298.54909999999995</v>
      </c>
      <c r="J51" s="9">
        <f t="shared" si="24"/>
        <v>0.36162174042317041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3.1477008529550305</v>
      </c>
      <c r="P51" s="9">
        <f t="shared" si="27"/>
        <v>1.1382770607770962</v>
      </c>
      <c r="Q51" s="12">
        <f t="shared" si="28"/>
        <v>0.27318649458650307</v>
      </c>
      <c r="R51" s="9">
        <f t="shared" si="29"/>
        <v>0.29335049999999996</v>
      </c>
      <c r="S51" s="13">
        <f t="shared" si="30"/>
        <v>0.9312630951251254</v>
      </c>
      <c r="T51" s="2">
        <f t="shared" si="31"/>
        <v>0.01</v>
      </c>
      <c r="U51" s="14">
        <f t="shared" si="32"/>
        <v>9.3126309512512537E-3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4.5412630951251254E-2</v>
      </c>
      <c r="AR51" s="9">
        <f t="shared" si="38"/>
        <v>122.229375</v>
      </c>
      <c r="AS51" s="1">
        <f t="shared" si="39"/>
        <v>0.24</v>
      </c>
      <c r="AT51" s="1">
        <f t="shared" si="40"/>
        <v>1455566</v>
      </c>
      <c r="AU51" s="1">
        <f t="shared" si="41"/>
        <v>12991826173.089417</v>
      </c>
    </row>
    <row r="52" spans="1:48" x14ac:dyDescent="0.15">
      <c r="C52" s="7">
        <v>10</v>
      </c>
      <c r="D52" s="7">
        <f t="shared" si="42"/>
        <v>25.618483870967701</v>
      </c>
      <c r="E52" s="10">
        <f t="shared" si="43"/>
        <v>25.399100000000001</v>
      </c>
      <c r="F52" s="7" t="s">
        <v>83</v>
      </c>
      <c r="G52" s="1">
        <v>11</v>
      </c>
      <c r="H52" s="9">
        <f t="shared" si="22"/>
        <v>25.618483870967701</v>
      </c>
      <c r="I52" s="9">
        <f t="shared" si="23"/>
        <v>298.76848387096766</v>
      </c>
      <c r="J52" s="9">
        <f t="shared" si="24"/>
        <v>0.37038640035670406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1.9089526025690375</v>
      </c>
      <c r="O52" s="9">
        <f t="shared" si="44"/>
        <v>1.3227649396088963</v>
      </c>
      <c r="P52" s="9">
        <f t="shared" si="27"/>
        <v>0.48993414449979211</v>
      </c>
      <c r="Q52" s="12">
        <f t="shared" si="28"/>
        <v>0.1175841946799501</v>
      </c>
      <c r="R52" s="9">
        <f t="shared" si="29"/>
        <v>0.29335049999999996</v>
      </c>
      <c r="S52" s="13">
        <f t="shared" si="30"/>
        <v>0.40083175136892596</v>
      </c>
      <c r="T52" s="2">
        <f t="shared" si="31"/>
        <v>0.01</v>
      </c>
      <c r="U52" s="14">
        <f t="shared" si="32"/>
        <v>4.0083175136892595E-3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4.0108317513689262E-2</v>
      </c>
      <c r="AR52" s="9">
        <f t="shared" si="38"/>
        <v>122.229375</v>
      </c>
      <c r="AS52" s="1">
        <f t="shared" si="39"/>
        <v>0.24</v>
      </c>
      <c r="AT52" s="1">
        <f t="shared" si="40"/>
        <v>1455566</v>
      </c>
      <c r="AU52" s="1">
        <f t="shared" si="41"/>
        <v>11474347077.40868</v>
      </c>
    </row>
    <row r="53" spans="1:48" x14ac:dyDescent="0.15">
      <c r="C53" s="7">
        <v>11</v>
      </c>
      <c r="D53" s="7">
        <f t="shared" si="42"/>
        <v>25.685600000000001</v>
      </c>
      <c r="E53" s="10">
        <f t="shared" si="43"/>
        <v>25.618483870967701</v>
      </c>
      <c r="F53" s="7" t="s">
        <v>85</v>
      </c>
      <c r="G53" s="1">
        <v>12</v>
      </c>
      <c r="H53" s="9">
        <f t="shared" si="22"/>
        <v>25.685600000000001</v>
      </c>
      <c r="I53" s="9">
        <f t="shared" si="23"/>
        <v>298.8356</v>
      </c>
      <c r="J53" s="9">
        <f t="shared" si="24"/>
        <v>0.37310735271469991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2.0551245451091043</v>
      </c>
      <c r="P53" s="9">
        <f t="shared" si="27"/>
        <v>0.76678207852465974</v>
      </c>
      <c r="Q53" s="12">
        <f t="shared" si="28"/>
        <v>0.18402769884591832</v>
      </c>
      <c r="R53" s="9">
        <f t="shared" si="29"/>
        <v>0.29335049999999996</v>
      </c>
      <c r="S53" s="13">
        <f t="shared" si="30"/>
        <v>0.62733044206816879</v>
      </c>
      <c r="T53" s="2">
        <f t="shared" si="31"/>
        <v>0.01</v>
      </c>
      <c r="U53" s="14">
        <f t="shared" si="32"/>
        <v>6.2733044206816878E-3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4.2373304420681684E-2</v>
      </c>
      <c r="AR53" s="9">
        <f t="shared" si="38"/>
        <v>122.229375</v>
      </c>
      <c r="AS53" s="1">
        <f t="shared" si="39"/>
        <v>0.24</v>
      </c>
      <c r="AT53" s="1">
        <f t="shared" si="40"/>
        <v>1455566</v>
      </c>
      <c r="AU53" s="1">
        <f t="shared" si="41"/>
        <v>12122323544.827118</v>
      </c>
      <c r="AV53" s="1">
        <f>SUM(AU42:AU53)</f>
        <v>147043030930.22751</v>
      </c>
    </row>
    <row r="54" spans="1:48" x14ac:dyDescent="0.15">
      <c r="C54" s="7">
        <v>12</v>
      </c>
      <c r="D54" s="7">
        <f t="shared" si="42"/>
        <v>25.5337741935484</v>
      </c>
      <c r="E54" s="10">
        <f t="shared" si="43"/>
        <v>25.685600000000001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1480757</v>
      </c>
      <c r="AU58" s="1">
        <f t="shared" ref="AU58:AU69" si="63">AT58*10000*AS58*0.67*AR58*AQ58</f>
        <v>415447945.51395154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25.949870967741901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25.949870967741901</v>
      </c>
      <c r="I59" s="9">
        <f t="shared" si="46"/>
        <v>299.09987096774188</v>
      </c>
      <c r="J59" s="9">
        <f t="shared" si="47"/>
        <v>0.38400459920080554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4.9403163850092455E-2</v>
      </c>
      <c r="Q59" s="12">
        <f t="shared" si="51"/>
        <v>9.3866011315175673E-3</v>
      </c>
      <c r="R59" s="9">
        <f t="shared" si="52"/>
        <v>1.4869795833333335E-2</v>
      </c>
      <c r="S59" s="13">
        <f t="shared" si="53"/>
        <v>0.6312528589313785</v>
      </c>
      <c r="T59" s="2">
        <f t="shared" si="54"/>
        <v>0.01</v>
      </c>
      <c r="U59" s="14">
        <f t="shared" si="55"/>
        <v>6.3125285893137848E-3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3.0912528589313787E-2</v>
      </c>
      <c r="AR59" s="9">
        <f t="shared" si="60"/>
        <v>7.8262083333333337</v>
      </c>
      <c r="AS59" s="1">
        <f t="shared" si="61"/>
        <v>0.19</v>
      </c>
      <c r="AT59" s="1">
        <f t="shared" si="62"/>
        <v>1480757</v>
      </c>
      <c r="AU59" s="1">
        <f t="shared" si="63"/>
        <v>456034956.18042541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25.9476896551724</v>
      </c>
      <c r="E60" s="10">
        <f t="shared" si="65"/>
        <v>25.949870967741901</v>
      </c>
      <c r="F60" s="7" t="s">
        <v>83</v>
      </c>
      <c r="G60" s="1">
        <v>3</v>
      </c>
      <c r="H60" s="9">
        <f t="shared" si="45"/>
        <v>25.9476896551724</v>
      </c>
      <c r="I60" s="9">
        <f t="shared" si="46"/>
        <v>299.09768965517236</v>
      </c>
      <c r="J60" s="9">
        <f t="shared" si="47"/>
        <v>0.38391344236205027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0.15751145112716092</v>
      </c>
      <c r="P60" s="9">
        <f t="shared" si="50"/>
        <v>6.0470763413670192E-2</v>
      </c>
      <c r="Q60" s="12">
        <f t="shared" si="51"/>
        <v>1.1489445048597337E-2</v>
      </c>
      <c r="R60" s="9">
        <f t="shared" si="52"/>
        <v>1.4869795833333335E-2</v>
      </c>
      <c r="S60" s="13">
        <f t="shared" si="53"/>
        <v>0.77266999341320275</v>
      </c>
      <c r="T60" s="2">
        <f t="shared" si="54"/>
        <v>0.01</v>
      </c>
      <c r="U60" s="14">
        <f t="shared" si="55"/>
        <v>7.7266999341320279E-3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3.2326699934132029E-2</v>
      </c>
      <c r="AR60" s="9">
        <f t="shared" si="60"/>
        <v>7.8262083333333337</v>
      </c>
      <c r="AS60" s="1">
        <f t="shared" si="61"/>
        <v>0.19</v>
      </c>
      <c r="AT60" s="1">
        <f t="shared" si="62"/>
        <v>1480757</v>
      </c>
      <c r="AU60" s="1">
        <f t="shared" si="63"/>
        <v>476897421.87625146</v>
      </c>
    </row>
    <row r="61" spans="1:48" x14ac:dyDescent="0.15">
      <c r="C61" s="7">
        <v>3</v>
      </c>
      <c r="D61" s="7">
        <f t="shared" si="64"/>
        <v>26.007903225806398</v>
      </c>
      <c r="E61" s="10">
        <f t="shared" si="65"/>
        <v>25.9476896551724</v>
      </c>
      <c r="F61" s="7" t="s">
        <v>83</v>
      </c>
      <c r="G61" s="1">
        <v>4</v>
      </c>
      <c r="H61" s="9">
        <f t="shared" si="45"/>
        <v>26.007903225806398</v>
      </c>
      <c r="I61" s="9">
        <f t="shared" si="46"/>
        <v>299.15790322580636</v>
      </c>
      <c r="J61" s="9">
        <f t="shared" si="47"/>
        <v>0.38643723416684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0.17530277104682407</v>
      </c>
      <c r="P61" s="9">
        <f t="shared" si="50"/>
        <v>6.7743517985117491E-2</v>
      </c>
      <c r="Q61" s="12">
        <f t="shared" si="51"/>
        <v>1.2871268417172323E-2</v>
      </c>
      <c r="R61" s="9">
        <f t="shared" si="52"/>
        <v>1.4869795833333335E-2</v>
      </c>
      <c r="S61" s="13">
        <f t="shared" si="53"/>
        <v>0.86559819391191961</v>
      </c>
      <c r="T61" s="2">
        <f t="shared" si="54"/>
        <v>0.01</v>
      </c>
      <c r="U61" s="14">
        <f t="shared" si="55"/>
        <v>8.6559819391191957E-3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3.3255981939119196E-2</v>
      </c>
      <c r="AR61" s="9">
        <f t="shared" si="60"/>
        <v>7.8262083333333337</v>
      </c>
      <c r="AS61" s="1">
        <f t="shared" si="61"/>
        <v>0.19</v>
      </c>
      <c r="AT61" s="1">
        <f t="shared" si="62"/>
        <v>1480757</v>
      </c>
      <c r="AU61" s="1">
        <f t="shared" si="63"/>
        <v>490606590.86898404</v>
      </c>
    </row>
    <row r="62" spans="1:48" x14ac:dyDescent="0.15">
      <c r="C62" s="7">
        <v>4</v>
      </c>
      <c r="D62" s="7">
        <f t="shared" si="64"/>
        <v>26.0193333333333</v>
      </c>
      <c r="E62" s="10">
        <f t="shared" si="65"/>
        <v>26.007903225806398</v>
      </c>
      <c r="F62" s="7" t="s">
        <v>83</v>
      </c>
      <c r="G62" s="1">
        <v>5</v>
      </c>
      <c r="H62" s="9">
        <f t="shared" si="45"/>
        <v>26.0193333333333</v>
      </c>
      <c r="I62" s="9">
        <f t="shared" si="46"/>
        <v>299.16933333333327</v>
      </c>
      <c r="J62" s="9">
        <f t="shared" si="47"/>
        <v>0.38691807079563062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0.10218129040862126</v>
      </c>
      <c r="O62" s="9">
        <f t="shared" si="66"/>
        <v>8.3640045986418665E-2</v>
      </c>
      <c r="P62" s="9">
        <f t="shared" si="50"/>
        <v>3.2361845234322936E-2</v>
      </c>
      <c r="Q62" s="12">
        <f t="shared" si="51"/>
        <v>6.1487505945213581E-3</v>
      </c>
      <c r="R62" s="9">
        <f t="shared" si="52"/>
        <v>1.4869795833333335E-2</v>
      </c>
      <c r="S62" s="13">
        <f t="shared" si="53"/>
        <v>0.41350605371042298</v>
      </c>
      <c r="T62" s="2">
        <f t="shared" si="54"/>
        <v>0.01</v>
      </c>
      <c r="U62" s="14">
        <f t="shared" si="55"/>
        <v>4.1350605371042303E-3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2.8735060537104229E-2</v>
      </c>
      <c r="AR62" s="9">
        <f t="shared" si="60"/>
        <v>7.8262083333333337</v>
      </c>
      <c r="AS62" s="1">
        <f t="shared" si="61"/>
        <v>0.19</v>
      </c>
      <c r="AT62" s="1">
        <f t="shared" si="62"/>
        <v>1480757</v>
      </c>
      <c r="AU62" s="1">
        <f t="shared" si="63"/>
        <v>423912008.20143235</v>
      </c>
    </row>
    <row r="63" spans="1:48" x14ac:dyDescent="0.15">
      <c r="C63" s="7">
        <v>5</v>
      </c>
      <c r="D63" s="7">
        <f t="shared" si="64"/>
        <v>26.2248709677419</v>
      </c>
      <c r="E63" s="10">
        <f t="shared" si="65"/>
        <v>26.0193333333333</v>
      </c>
      <c r="F63" s="7" t="s">
        <v>85</v>
      </c>
      <c r="G63" s="1">
        <v>6</v>
      </c>
      <c r="H63" s="9">
        <f t="shared" si="45"/>
        <v>26.2248709677419</v>
      </c>
      <c r="I63" s="9">
        <f t="shared" si="46"/>
        <v>299.37487096774186</v>
      </c>
      <c r="J63" s="9">
        <f t="shared" si="47"/>
        <v>0.39566095731777484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0.12954028408542906</v>
      </c>
      <c r="P63" s="9">
        <f t="shared" si="50"/>
        <v>5.1254032812457377E-2</v>
      </c>
      <c r="Q63" s="12">
        <f t="shared" si="51"/>
        <v>9.7382662343669015E-3</v>
      </c>
      <c r="R63" s="9">
        <f t="shared" si="52"/>
        <v>1.4869795833333335E-2</v>
      </c>
      <c r="S63" s="13">
        <f t="shared" si="53"/>
        <v>0.65490248444009014</v>
      </c>
      <c r="T63" s="2">
        <f t="shared" si="54"/>
        <v>0.01</v>
      </c>
      <c r="U63" s="14">
        <f t="shared" si="55"/>
        <v>6.5490248444009013E-3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3.1149024844400901E-2</v>
      </c>
      <c r="AR63" s="9">
        <f t="shared" si="60"/>
        <v>7.8262083333333337</v>
      </c>
      <c r="AS63" s="1">
        <f t="shared" si="61"/>
        <v>0.19</v>
      </c>
      <c r="AT63" s="1">
        <f t="shared" si="62"/>
        <v>1480757</v>
      </c>
      <c r="AU63" s="1">
        <f t="shared" si="63"/>
        <v>459523850.9505145</v>
      </c>
    </row>
    <row r="64" spans="1:48" x14ac:dyDescent="0.15">
      <c r="C64" s="7">
        <v>6</v>
      </c>
      <c r="D64" s="7">
        <f t="shared" si="64"/>
        <v>25.4926666666667</v>
      </c>
      <c r="E64" s="10">
        <f t="shared" si="65"/>
        <v>26.2248709677419</v>
      </c>
      <c r="F64" s="7" t="s">
        <v>83</v>
      </c>
      <c r="G64" s="1">
        <v>7</v>
      </c>
      <c r="H64" s="9">
        <f t="shared" si="45"/>
        <v>25.4926666666667</v>
      </c>
      <c r="I64" s="9">
        <f t="shared" si="46"/>
        <v>298.64266666666668</v>
      </c>
      <c r="J64" s="9">
        <f t="shared" si="47"/>
        <v>0.36533576309541071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0.15654833460630502</v>
      </c>
      <c r="P64" s="9">
        <f t="shared" si="50"/>
        <v>5.7192705284710134E-2</v>
      </c>
      <c r="Q64" s="12">
        <f t="shared" si="51"/>
        <v>1.0866614004094926E-2</v>
      </c>
      <c r="R64" s="9">
        <f t="shared" si="52"/>
        <v>1.4869795833333335E-2</v>
      </c>
      <c r="S64" s="13">
        <f t="shared" si="53"/>
        <v>0.73078434471409803</v>
      </c>
      <c r="T64" s="2">
        <f t="shared" si="54"/>
        <v>0.01</v>
      </c>
      <c r="U64" s="14">
        <f t="shared" si="55"/>
        <v>7.3078434471409801E-3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3.1907843447140982E-2</v>
      </c>
      <c r="AR64" s="9">
        <f t="shared" si="60"/>
        <v>7.8262083333333337</v>
      </c>
      <c r="AS64" s="1">
        <f t="shared" si="61"/>
        <v>0.19</v>
      </c>
      <c r="AT64" s="1">
        <f t="shared" si="62"/>
        <v>1480757</v>
      </c>
      <c r="AU64" s="1">
        <f t="shared" si="63"/>
        <v>470718270.30219096</v>
      </c>
    </row>
    <row r="65" spans="1:48" x14ac:dyDescent="0.15">
      <c r="C65" s="7">
        <v>7</v>
      </c>
      <c r="D65" s="7">
        <f t="shared" si="64"/>
        <v>25.067032258064501</v>
      </c>
      <c r="E65" s="10">
        <f t="shared" si="65"/>
        <v>25.4926666666667</v>
      </c>
      <c r="F65" s="7" t="s">
        <v>83</v>
      </c>
      <c r="G65" s="1">
        <v>8</v>
      </c>
      <c r="H65" s="9">
        <f t="shared" si="45"/>
        <v>25.067032258064501</v>
      </c>
      <c r="I65" s="9">
        <f t="shared" si="46"/>
        <v>298.21703225806448</v>
      </c>
      <c r="J65" s="9">
        <f t="shared" si="47"/>
        <v>0.34872479716266958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0.17761771265492823</v>
      </c>
      <c r="P65" s="9">
        <f t="shared" si="50"/>
        <v>6.1939700818087175E-2</v>
      </c>
      <c r="Q65" s="12">
        <f t="shared" si="51"/>
        <v>1.1768543155436564E-2</v>
      </c>
      <c r="R65" s="9">
        <f t="shared" si="52"/>
        <v>1.4869795833333335E-2</v>
      </c>
      <c r="S65" s="13">
        <f t="shared" si="53"/>
        <v>0.79143945803581561</v>
      </c>
      <c r="T65" s="2">
        <f t="shared" si="54"/>
        <v>0.01</v>
      </c>
      <c r="U65" s="14">
        <f t="shared" si="55"/>
        <v>7.9143945803581556E-3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3.2514394580358152E-2</v>
      </c>
      <c r="AR65" s="9">
        <f t="shared" si="60"/>
        <v>7.8262083333333337</v>
      </c>
      <c r="AS65" s="1">
        <f t="shared" si="61"/>
        <v>0.19</v>
      </c>
      <c r="AT65" s="1">
        <f t="shared" si="62"/>
        <v>1480757</v>
      </c>
      <c r="AU65" s="1">
        <f t="shared" si="63"/>
        <v>479666374.26135719</v>
      </c>
    </row>
    <row r="66" spans="1:48" x14ac:dyDescent="0.15">
      <c r="C66" s="7">
        <v>8</v>
      </c>
      <c r="D66" s="7">
        <f t="shared" si="64"/>
        <v>25.467451612903201</v>
      </c>
      <c r="E66" s="10">
        <f t="shared" si="65"/>
        <v>25.067032258064501</v>
      </c>
      <c r="F66" s="7" t="s">
        <v>83</v>
      </c>
      <c r="G66" s="1">
        <v>9</v>
      </c>
      <c r="H66" s="9">
        <f t="shared" si="45"/>
        <v>25.467451612903201</v>
      </c>
      <c r="I66" s="9">
        <f t="shared" si="46"/>
        <v>298.61745161290315</v>
      </c>
      <c r="J66" s="9">
        <f t="shared" si="47"/>
        <v>0.36433137134128418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0.19394009517017444</v>
      </c>
      <c r="P66" s="9">
        <f t="shared" si="50"/>
        <v>7.0658460831408823E-2</v>
      </c>
      <c r="Q66" s="12">
        <f t="shared" si="51"/>
        <v>1.3425107557967676E-2</v>
      </c>
      <c r="R66" s="9">
        <f t="shared" si="52"/>
        <v>1.4869795833333335E-2</v>
      </c>
      <c r="S66" s="13">
        <f t="shared" si="53"/>
        <v>0.90284410818021266</v>
      </c>
      <c r="T66" s="2">
        <f t="shared" si="54"/>
        <v>0.01</v>
      </c>
      <c r="U66" s="14">
        <f t="shared" si="55"/>
        <v>9.0284410818021275E-3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3.362844108180213E-2</v>
      </c>
      <c r="AR66" s="9">
        <f t="shared" si="60"/>
        <v>7.8262083333333337</v>
      </c>
      <c r="AS66" s="1">
        <f t="shared" si="61"/>
        <v>0.19</v>
      </c>
      <c r="AT66" s="1">
        <f t="shared" si="62"/>
        <v>1480757</v>
      </c>
      <c r="AU66" s="1">
        <f t="shared" si="63"/>
        <v>496101268.80584902</v>
      </c>
    </row>
    <row r="67" spans="1:48" x14ac:dyDescent="0.15">
      <c r="C67" s="7">
        <v>9</v>
      </c>
      <c r="D67" s="7">
        <f t="shared" si="64"/>
        <v>25.399100000000001</v>
      </c>
      <c r="E67" s="10">
        <f t="shared" si="65"/>
        <v>25.467451612903201</v>
      </c>
      <c r="F67" s="7" t="s">
        <v>83</v>
      </c>
      <c r="G67" s="1">
        <v>10</v>
      </c>
      <c r="H67" s="9">
        <f t="shared" si="45"/>
        <v>25.399100000000001</v>
      </c>
      <c r="I67" s="9">
        <f t="shared" si="46"/>
        <v>298.54909999999995</v>
      </c>
      <c r="J67" s="9">
        <f t="shared" si="47"/>
        <v>0.36162174042317041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0.201543717672099</v>
      </c>
      <c r="P67" s="9">
        <f t="shared" si="50"/>
        <v>7.2882589955940533E-2</v>
      </c>
      <c r="Q67" s="12">
        <f t="shared" si="51"/>
        <v>1.3847692091628701E-2</v>
      </c>
      <c r="R67" s="9">
        <f t="shared" si="52"/>
        <v>1.4869795833333335E-2</v>
      </c>
      <c r="S67" s="13">
        <f t="shared" si="53"/>
        <v>0.93126309512512584</v>
      </c>
      <c r="T67" s="2">
        <f t="shared" si="54"/>
        <v>0.01</v>
      </c>
      <c r="U67" s="14">
        <f t="shared" si="55"/>
        <v>9.3126309512512589E-3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3.3912630951251257E-2</v>
      </c>
      <c r="AR67" s="9">
        <f t="shared" si="60"/>
        <v>7.8262083333333337</v>
      </c>
      <c r="AS67" s="1">
        <f t="shared" si="61"/>
        <v>0.19</v>
      </c>
      <c r="AT67" s="1">
        <f t="shared" si="62"/>
        <v>1480757</v>
      </c>
      <c r="AU67" s="1">
        <f t="shared" si="63"/>
        <v>500293760.34812796</v>
      </c>
    </row>
    <row r="68" spans="1:48" x14ac:dyDescent="0.15">
      <c r="C68" s="7">
        <v>10</v>
      </c>
      <c r="D68" s="7">
        <f t="shared" si="64"/>
        <v>25.618483870967701</v>
      </c>
      <c r="E68" s="10">
        <f t="shared" si="65"/>
        <v>25.399100000000001</v>
      </c>
      <c r="F68" s="7" t="s">
        <v>83</v>
      </c>
      <c r="G68" s="1">
        <v>11</v>
      </c>
      <c r="H68" s="9">
        <f t="shared" si="45"/>
        <v>25.618483870967701</v>
      </c>
      <c r="I68" s="9">
        <f t="shared" si="46"/>
        <v>298.76848387096766</v>
      </c>
      <c r="J68" s="9">
        <f t="shared" si="47"/>
        <v>0.37038640035670406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0.12222807133035053</v>
      </c>
      <c r="O68" s="9">
        <f t="shared" si="66"/>
        <v>8.4695139719141263E-2</v>
      </c>
      <c r="P68" s="9">
        <f t="shared" si="50"/>
        <v>3.1369927928280847E-2</v>
      </c>
      <c r="Q68" s="12">
        <f t="shared" si="51"/>
        <v>5.9602863063733611E-3</v>
      </c>
      <c r="R68" s="9">
        <f t="shared" si="52"/>
        <v>1.4869795833333335E-2</v>
      </c>
      <c r="S68" s="13">
        <f t="shared" si="53"/>
        <v>0.40083175136892613</v>
      </c>
      <c r="T68" s="2">
        <f t="shared" si="54"/>
        <v>0.01</v>
      </c>
      <c r="U68" s="14">
        <f t="shared" si="55"/>
        <v>4.0083175136892612E-3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2.8608317513689262E-2</v>
      </c>
      <c r="AR68" s="9">
        <f t="shared" si="60"/>
        <v>7.8262083333333337</v>
      </c>
      <c r="AS68" s="1">
        <f t="shared" si="61"/>
        <v>0.19</v>
      </c>
      <c r="AT68" s="1">
        <f t="shared" si="62"/>
        <v>1480757</v>
      </c>
      <c r="AU68" s="1">
        <f t="shared" si="63"/>
        <v>422042240.44813383</v>
      </c>
    </row>
    <row r="69" spans="1:48" x14ac:dyDescent="0.15">
      <c r="C69" s="7">
        <v>11</v>
      </c>
      <c r="D69" s="7">
        <f t="shared" si="64"/>
        <v>25.685600000000001</v>
      </c>
      <c r="E69" s="10">
        <f t="shared" si="65"/>
        <v>25.618483870967701</v>
      </c>
      <c r="F69" s="7" t="s">
        <v>85</v>
      </c>
      <c r="G69" s="1">
        <v>12</v>
      </c>
      <c r="H69" s="9">
        <f t="shared" si="45"/>
        <v>25.685600000000001</v>
      </c>
      <c r="I69" s="9">
        <f t="shared" si="46"/>
        <v>298.8356</v>
      </c>
      <c r="J69" s="9">
        <f t="shared" si="47"/>
        <v>0.37310735271469991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0.13158729512419376</v>
      </c>
      <c r="P69" s="9">
        <f t="shared" si="50"/>
        <v>4.909618733467587E-2</v>
      </c>
      <c r="Q69" s="12">
        <f t="shared" si="51"/>
        <v>9.328275593588415E-3</v>
      </c>
      <c r="R69" s="9">
        <f t="shared" si="52"/>
        <v>1.4869795833333335E-2</v>
      </c>
      <c r="S69" s="13">
        <f t="shared" si="53"/>
        <v>0.62733044206816879</v>
      </c>
      <c r="T69" s="2">
        <f t="shared" si="54"/>
        <v>0.01</v>
      </c>
      <c r="U69" s="14">
        <f t="shared" si="55"/>
        <v>6.2733044206816878E-3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3.0873304420681688E-2</v>
      </c>
      <c r="AR69" s="9">
        <f t="shared" si="60"/>
        <v>7.8262083333333337</v>
      </c>
      <c r="AS69" s="1">
        <f t="shared" si="61"/>
        <v>0.19</v>
      </c>
      <c r="AT69" s="1">
        <f t="shared" si="62"/>
        <v>1480757</v>
      </c>
      <c r="AU69" s="1">
        <f t="shared" si="63"/>
        <v>455456304.32502407</v>
      </c>
      <c r="AV69" s="1">
        <f>SUM(AU58:AU69)</f>
        <v>5546700992.0822411</v>
      </c>
    </row>
    <row r="70" spans="1:48" x14ac:dyDescent="0.15">
      <c r="C70" s="7">
        <v>12</v>
      </c>
      <c r="D70" s="7">
        <f t="shared" si="64"/>
        <v>25.5337741935484</v>
      </c>
      <c r="E70" s="10">
        <f t="shared" si="65"/>
        <v>25.685600000000001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1591365.0833333333</v>
      </c>
      <c r="AU73" s="1">
        <f t="shared" ref="AU73:AU84" si="84">AT73*10000*AS73*0.67*AR73*AQ73</f>
        <v>558942172.64908576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25.949870967741901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25.949870967741901</v>
      </c>
      <c r="I74" s="9">
        <f t="shared" si="68"/>
        <v>299.09987096774188</v>
      </c>
      <c r="J74" s="9">
        <f t="shared" si="69"/>
        <v>0.38400459920080554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4.7924717050070252E-2</v>
      </c>
      <c r="Q74" s="12">
        <f t="shared" si="73"/>
        <v>8.6264490690126459E-3</v>
      </c>
      <c r="R74" s="9">
        <f t="shared" si="74"/>
        <v>1.36656E-2</v>
      </c>
      <c r="S74" s="13">
        <f t="shared" si="75"/>
        <v>0.6312528589313785</v>
      </c>
      <c r="T74" s="2">
        <f t="shared" si="76"/>
        <v>0.01</v>
      </c>
      <c r="U74" s="14">
        <f t="shared" si="77"/>
        <v>6.3125285893137848E-3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4.1112528589313781E-2</v>
      </c>
      <c r="AR74" s="9">
        <f t="shared" si="81"/>
        <v>7.5919999999999996</v>
      </c>
      <c r="AS74" s="1">
        <f t="shared" si="82"/>
        <v>0.18</v>
      </c>
      <c r="AT74" s="1">
        <f t="shared" si="83"/>
        <v>1591365.0833333333</v>
      </c>
      <c r="AU74" s="1">
        <f t="shared" si="84"/>
        <v>599028548.5867511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25.9476896551724</v>
      </c>
      <c r="E75" s="10">
        <f t="shared" si="86"/>
        <v>25.949870967741901</v>
      </c>
      <c r="F75" s="7" t="s">
        <v>83</v>
      </c>
      <c r="G75" s="1">
        <v>3</v>
      </c>
      <c r="H75" s="9">
        <f t="shared" si="67"/>
        <v>25.9476896551724</v>
      </c>
      <c r="I75" s="9">
        <f t="shared" si="68"/>
        <v>299.09768965517236</v>
      </c>
      <c r="J75" s="9">
        <f t="shared" si="69"/>
        <v>0.38391344236205027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0.15279773883147826</v>
      </c>
      <c r="P75" s="9">
        <f t="shared" si="72"/>
        <v>5.8661105899930344E-2</v>
      </c>
      <c r="Q75" s="12">
        <f t="shared" si="73"/>
        <v>1.0558999061987462E-2</v>
      </c>
      <c r="R75" s="9">
        <f t="shared" si="74"/>
        <v>1.36656E-2</v>
      </c>
      <c r="S75" s="13">
        <f t="shared" si="75"/>
        <v>0.77266999341320264</v>
      </c>
      <c r="T75" s="2">
        <f t="shared" si="76"/>
        <v>0.01</v>
      </c>
      <c r="U75" s="14">
        <f t="shared" si="77"/>
        <v>7.7266999341320261E-3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4.2526699934132023E-2</v>
      </c>
      <c r="AR75" s="9">
        <f t="shared" si="81"/>
        <v>7.5919999999999996</v>
      </c>
      <c r="AS75" s="1">
        <f t="shared" si="82"/>
        <v>0.18</v>
      </c>
      <c r="AT75" s="1">
        <f t="shared" si="83"/>
        <v>1591365.0833333333</v>
      </c>
      <c r="AU75" s="1">
        <f t="shared" si="84"/>
        <v>619633678.87687969</v>
      </c>
    </row>
    <row r="76" spans="1:48" x14ac:dyDescent="0.15">
      <c r="C76" s="7">
        <v>3</v>
      </c>
      <c r="D76" s="7">
        <f t="shared" si="85"/>
        <v>26.007903225806398</v>
      </c>
      <c r="E76" s="10">
        <f t="shared" si="86"/>
        <v>25.9476896551724</v>
      </c>
      <c r="F76" s="7" t="s">
        <v>83</v>
      </c>
      <c r="G76" s="1">
        <v>4</v>
      </c>
      <c r="H76" s="9">
        <f t="shared" si="67"/>
        <v>26.007903225806398</v>
      </c>
      <c r="I76" s="9">
        <f t="shared" si="68"/>
        <v>299.15790322580636</v>
      </c>
      <c r="J76" s="9">
        <f t="shared" si="69"/>
        <v>0.38643723416684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0.17005663293154794</v>
      </c>
      <c r="P76" s="9">
        <f t="shared" si="72"/>
        <v>6.5716214881792939E-2</v>
      </c>
      <c r="Q76" s="12">
        <f t="shared" si="73"/>
        <v>1.1828918678722728E-2</v>
      </c>
      <c r="R76" s="9">
        <f t="shared" si="74"/>
        <v>1.36656E-2</v>
      </c>
      <c r="S76" s="13">
        <f t="shared" si="75"/>
        <v>0.86559819391191961</v>
      </c>
      <c r="T76" s="2">
        <f t="shared" si="76"/>
        <v>0.01</v>
      </c>
      <c r="U76" s="14">
        <f t="shared" si="77"/>
        <v>8.6559819391191957E-3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4.345598193911919E-2</v>
      </c>
      <c r="AR76" s="9">
        <f t="shared" si="81"/>
        <v>7.5919999999999996</v>
      </c>
      <c r="AS76" s="1">
        <f t="shared" si="82"/>
        <v>0.18</v>
      </c>
      <c r="AT76" s="1">
        <f t="shared" si="83"/>
        <v>1591365.0833333333</v>
      </c>
      <c r="AU76" s="1">
        <f t="shared" si="84"/>
        <v>633173747.31285369</v>
      </c>
    </row>
    <row r="77" spans="1:48" x14ac:dyDescent="0.15">
      <c r="C77" s="7">
        <v>4</v>
      </c>
      <c r="D77" s="7">
        <f t="shared" si="85"/>
        <v>26.0193333333333</v>
      </c>
      <c r="E77" s="10">
        <f t="shared" si="86"/>
        <v>26.007903225806398</v>
      </c>
      <c r="F77" s="7" t="s">
        <v>83</v>
      </c>
      <c r="G77" s="1">
        <v>5</v>
      </c>
      <c r="H77" s="9">
        <f t="shared" si="67"/>
        <v>26.0193333333333</v>
      </c>
      <c r="I77" s="9">
        <f t="shared" si="68"/>
        <v>299.16933333333327</v>
      </c>
      <c r="J77" s="9">
        <f t="shared" si="69"/>
        <v>0.38691807079563062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9.9123397147267256E-2</v>
      </c>
      <c r="O77" s="9">
        <f t="shared" si="87"/>
        <v>8.1137020902487728E-2</v>
      </c>
      <c r="P77" s="9">
        <f t="shared" si="72"/>
        <v>3.1393379597695309E-2</v>
      </c>
      <c r="Q77" s="12">
        <f t="shared" si="73"/>
        <v>5.6508083275851554E-3</v>
      </c>
      <c r="R77" s="9">
        <f t="shared" si="74"/>
        <v>1.36656E-2</v>
      </c>
      <c r="S77" s="13">
        <f t="shared" si="75"/>
        <v>0.41350605371042293</v>
      </c>
      <c r="T77" s="2">
        <f t="shared" si="76"/>
        <v>0.01</v>
      </c>
      <c r="U77" s="14">
        <f t="shared" si="77"/>
        <v>4.1350605371042294E-3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3.893506053710423E-2</v>
      </c>
      <c r="AR77" s="9">
        <f t="shared" si="81"/>
        <v>7.5919999999999996</v>
      </c>
      <c r="AS77" s="1">
        <f t="shared" si="82"/>
        <v>0.18</v>
      </c>
      <c r="AT77" s="1">
        <f t="shared" si="83"/>
        <v>1591365.0833333333</v>
      </c>
      <c r="AU77" s="1">
        <f t="shared" si="84"/>
        <v>567301832.38452399</v>
      </c>
    </row>
    <row r="78" spans="1:48" x14ac:dyDescent="0.15">
      <c r="C78" s="7">
        <v>5</v>
      </c>
      <c r="D78" s="7">
        <f t="shared" si="85"/>
        <v>26.2248709677419</v>
      </c>
      <c r="E78" s="10">
        <f t="shared" si="86"/>
        <v>26.0193333333333</v>
      </c>
      <c r="F78" s="7" t="s">
        <v>85</v>
      </c>
      <c r="G78" s="1">
        <v>6</v>
      </c>
      <c r="H78" s="9">
        <f t="shared" si="67"/>
        <v>26.2248709677419</v>
      </c>
      <c r="I78" s="9">
        <f t="shared" si="68"/>
        <v>299.37487096774186</v>
      </c>
      <c r="J78" s="9">
        <f t="shared" si="69"/>
        <v>0.39566095731777484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0.12566364130479243</v>
      </c>
      <c r="P78" s="9">
        <f t="shared" si="72"/>
        <v>4.9720196618691648E-2</v>
      </c>
      <c r="Q78" s="12">
        <f t="shared" si="73"/>
        <v>8.9496353913644956E-3</v>
      </c>
      <c r="R78" s="9">
        <f t="shared" si="74"/>
        <v>1.36656E-2</v>
      </c>
      <c r="S78" s="13">
        <f t="shared" si="75"/>
        <v>0.65490248444009014</v>
      </c>
      <c r="T78" s="2">
        <f t="shared" si="76"/>
        <v>0.01</v>
      </c>
      <c r="U78" s="14">
        <f t="shared" si="77"/>
        <v>6.5490248444009013E-3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4.1349024844400901E-2</v>
      </c>
      <c r="AR78" s="9">
        <f t="shared" si="81"/>
        <v>7.5919999999999996</v>
      </c>
      <c r="AS78" s="1">
        <f t="shared" si="82"/>
        <v>0.18</v>
      </c>
      <c r="AT78" s="1">
        <f t="shared" si="83"/>
        <v>1591365.0833333333</v>
      </c>
      <c r="AU78" s="1">
        <f t="shared" si="84"/>
        <v>602474408.35972214</v>
      </c>
    </row>
    <row r="79" spans="1:48" x14ac:dyDescent="0.15">
      <c r="C79" s="7">
        <v>6</v>
      </c>
      <c r="D79" s="7">
        <f t="shared" si="85"/>
        <v>25.4926666666667</v>
      </c>
      <c r="E79" s="10">
        <f t="shared" si="86"/>
        <v>26.2248709677419</v>
      </c>
      <c r="F79" s="7" t="s">
        <v>83</v>
      </c>
      <c r="G79" s="1">
        <v>7</v>
      </c>
      <c r="H79" s="9">
        <f t="shared" si="67"/>
        <v>25.4926666666667</v>
      </c>
      <c r="I79" s="9">
        <f t="shared" si="68"/>
        <v>298.64266666666668</v>
      </c>
      <c r="J79" s="9">
        <f t="shared" si="69"/>
        <v>0.36533576309541071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0.1518634446861008</v>
      </c>
      <c r="P79" s="9">
        <f t="shared" si="72"/>
        <v>5.5481147450694331E-2</v>
      </c>
      <c r="Q79" s="12">
        <f t="shared" si="73"/>
        <v>9.9866065411249785E-3</v>
      </c>
      <c r="R79" s="9">
        <f t="shared" si="74"/>
        <v>1.36656E-2</v>
      </c>
      <c r="S79" s="13">
        <f t="shared" si="75"/>
        <v>0.73078434471409803</v>
      </c>
      <c r="T79" s="2">
        <f t="shared" si="76"/>
        <v>0.01</v>
      </c>
      <c r="U79" s="14">
        <f t="shared" si="77"/>
        <v>7.3078434471409801E-3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4.2107843447140976E-2</v>
      </c>
      <c r="AR79" s="9">
        <f t="shared" si="81"/>
        <v>7.5919999999999996</v>
      </c>
      <c r="AS79" s="1">
        <f t="shared" si="82"/>
        <v>0.18</v>
      </c>
      <c r="AT79" s="1">
        <f t="shared" si="83"/>
        <v>1591365.0833333333</v>
      </c>
      <c r="AU79" s="1">
        <f t="shared" si="84"/>
        <v>613530746.21674621</v>
      </c>
    </row>
    <row r="80" spans="1:48" x14ac:dyDescent="0.15">
      <c r="C80" s="7">
        <v>7</v>
      </c>
      <c r="D80" s="7">
        <f t="shared" si="85"/>
        <v>25.067032258064501</v>
      </c>
      <c r="E80" s="10">
        <f t="shared" si="86"/>
        <v>25.4926666666667</v>
      </c>
      <c r="F80" s="7" t="s">
        <v>83</v>
      </c>
      <c r="G80" s="1">
        <v>8</v>
      </c>
      <c r="H80" s="9">
        <f t="shared" si="67"/>
        <v>25.067032258064501</v>
      </c>
      <c r="I80" s="9">
        <f t="shared" si="68"/>
        <v>298.21703225806448</v>
      </c>
      <c r="J80" s="9">
        <f t="shared" si="69"/>
        <v>0.34872479716266958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0.17230229723540647</v>
      </c>
      <c r="P80" s="9">
        <f t="shared" si="72"/>
        <v>6.0086083654079123E-2</v>
      </c>
      <c r="Q80" s="12">
        <f t="shared" si="73"/>
        <v>1.0815495057734242E-2</v>
      </c>
      <c r="R80" s="9">
        <f t="shared" si="74"/>
        <v>1.36656E-2</v>
      </c>
      <c r="S80" s="13">
        <f t="shared" si="75"/>
        <v>0.79143945803581561</v>
      </c>
      <c r="T80" s="2">
        <f t="shared" si="76"/>
        <v>0.01</v>
      </c>
      <c r="U80" s="14">
        <f t="shared" si="77"/>
        <v>7.9143945803581556E-3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4.2714394580358153E-2</v>
      </c>
      <c r="AR80" s="9">
        <f t="shared" si="81"/>
        <v>7.5919999999999996</v>
      </c>
      <c r="AS80" s="1">
        <f t="shared" si="82"/>
        <v>0.18</v>
      </c>
      <c r="AT80" s="1">
        <f t="shared" si="83"/>
        <v>1591365.0833333333</v>
      </c>
      <c r="AU80" s="1">
        <f t="shared" si="84"/>
        <v>622368476.64690948</v>
      </c>
    </row>
    <row r="81" spans="1:48" x14ac:dyDescent="0.15">
      <c r="C81" s="7">
        <v>8</v>
      </c>
      <c r="D81" s="7">
        <f t="shared" si="85"/>
        <v>25.467451612903201</v>
      </c>
      <c r="E81" s="10">
        <f t="shared" si="86"/>
        <v>25.067032258064501</v>
      </c>
      <c r="F81" s="7" t="s">
        <v>83</v>
      </c>
      <c r="G81" s="1">
        <v>9</v>
      </c>
      <c r="H81" s="9">
        <f t="shared" si="67"/>
        <v>25.467451612903201</v>
      </c>
      <c r="I81" s="9">
        <f t="shared" si="68"/>
        <v>298.61745161290315</v>
      </c>
      <c r="J81" s="9">
        <f t="shared" si="69"/>
        <v>0.36433137134128418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0.18813621358132732</v>
      </c>
      <c r="P81" s="9">
        <f t="shared" si="72"/>
        <v>6.8543924693041713E-2</v>
      </c>
      <c r="Q81" s="12">
        <f t="shared" si="73"/>
        <v>1.2337906444747507E-2</v>
      </c>
      <c r="R81" s="9">
        <f t="shared" si="74"/>
        <v>1.36656E-2</v>
      </c>
      <c r="S81" s="13">
        <f t="shared" si="75"/>
        <v>0.9028441081802121</v>
      </c>
      <c r="T81" s="2">
        <f t="shared" si="76"/>
        <v>0.01</v>
      </c>
      <c r="U81" s="14">
        <f t="shared" si="77"/>
        <v>9.0284410818021205E-3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4.3828441081802116E-2</v>
      </c>
      <c r="AR81" s="9">
        <f t="shared" si="81"/>
        <v>7.5919999999999996</v>
      </c>
      <c r="AS81" s="1">
        <f t="shared" si="82"/>
        <v>0.18</v>
      </c>
      <c r="AT81" s="1">
        <f t="shared" si="83"/>
        <v>1591365.0833333333</v>
      </c>
      <c r="AU81" s="1">
        <f t="shared" si="84"/>
        <v>638600649.21611464</v>
      </c>
    </row>
    <row r="82" spans="1:48" x14ac:dyDescent="0.15">
      <c r="C82" s="7">
        <v>9</v>
      </c>
      <c r="D82" s="7">
        <f t="shared" si="85"/>
        <v>25.399100000000001</v>
      </c>
      <c r="E82" s="10">
        <f t="shared" si="86"/>
        <v>25.467451612903201</v>
      </c>
      <c r="F82" s="7" t="s">
        <v>83</v>
      </c>
      <c r="G82" s="1">
        <v>10</v>
      </c>
      <c r="H82" s="9">
        <f t="shared" si="67"/>
        <v>25.399100000000001</v>
      </c>
      <c r="I82" s="9">
        <f t="shared" si="68"/>
        <v>298.54909999999995</v>
      </c>
      <c r="J82" s="9">
        <f t="shared" si="69"/>
        <v>0.36162174042317041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0.19551228888828559</v>
      </c>
      <c r="P82" s="9">
        <f t="shared" si="72"/>
        <v>7.0701494181899513E-2</v>
      </c>
      <c r="Q82" s="12">
        <f t="shared" si="73"/>
        <v>1.2726268952741912E-2</v>
      </c>
      <c r="R82" s="9">
        <f t="shared" si="74"/>
        <v>1.36656E-2</v>
      </c>
      <c r="S82" s="13">
        <f t="shared" si="75"/>
        <v>0.93126309512512528</v>
      </c>
      <c r="T82" s="2">
        <f t="shared" si="76"/>
        <v>0.01</v>
      </c>
      <c r="U82" s="14">
        <f t="shared" si="77"/>
        <v>9.3126309512512537E-3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4.4112630951251251E-2</v>
      </c>
      <c r="AR82" s="9">
        <f t="shared" si="81"/>
        <v>7.5919999999999996</v>
      </c>
      <c r="AS82" s="1">
        <f t="shared" si="82"/>
        <v>0.18</v>
      </c>
      <c r="AT82" s="1">
        <f t="shared" si="83"/>
        <v>1591365.0833333333</v>
      </c>
      <c r="AU82" s="1">
        <f t="shared" si="84"/>
        <v>642741426.99993169</v>
      </c>
    </row>
    <row r="83" spans="1:48" x14ac:dyDescent="0.15">
      <c r="C83" s="7">
        <v>10</v>
      </c>
      <c r="D83" s="7">
        <f t="shared" si="85"/>
        <v>25.618483870967701</v>
      </c>
      <c r="E83" s="10">
        <f t="shared" si="86"/>
        <v>25.399100000000001</v>
      </c>
      <c r="F83" s="7" t="s">
        <v>83</v>
      </c>
      <c r="G83" s="1">
        <v>11</v>
      </c>
      <c r="H83" s="9">
        <f t="shared" si="67"/>
        <v>25.618483870967701</v>
      </c>
      <c r="I83" s="9">
        <f t="shared" si="68"/>
        <v>298.76848387096766</v>
      </c>
      <c r="J83" s="9">
        <f t="shared" si="69"/>
        <v>0.37038640035670406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0.11857025497106678</v>
      </c>
      <c r="O83" s="9">
        <f t="shared" si="87"/>
        <v>8.2160539735319268E-2</v>
      </c>
      <c r="P83" s="9">
        <f t="shared" si="72"/>
        <v>3.0431146563928854E-2</v>
      </c>
      <c r="Q83" s="12">
        <f t="shared" si="73"/>
        <v>5.4776063815071933E-3</v>
      </c>
      <c r="R83" s="9">
        <f t="shared" si="74"/>
        <v>1.36656E-2</v>
      </c>
      <c r="S83" s="13">
        <f t="shared" si="75"/>
        <v>0.40083175136892585</v>
      </c>
      <c r="T83" s="2">
        <f t="shared" si="76"/>
        <v>0.01</v>
      </c>
      <c r="U83" s="14">
        <f t="shared" si="77"/>
        <v>4.0083175136892586E-3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3.8808317513689253E-2</v>
      </c>
      <c r="AR83" s="9">
        <f t="shared" si="81"/>
        <v>7.5919999999999996</v>
      </c>
      <c r="AS83" s="1">
        <f t="shared" si="82"/>
        <v>0.18</v>
      </c>
      <c r="AT83" s="1">
        <f t="shared" si="83"/>
        <v>1591365.0833333333</v>
      </c>
      <c r="AU83" s="1">
        <f t="shared" si="84"/>
        <v>565455127.9378531</v>
      </c>
    </row>
    <row r="84" spans="1:48" x14ac:dyDescent="0.15">
      <c r="C84" s="7">
        <v>11</v>
      </c>
      <c r="D84" s="7">
        <f t="shared" si="85"/>
        <v>25.685600000000001</v>
      </c>
      <c r="E84" s="10">
        <f t="shared" si="86"/>
        <v>25.618483870967701</v>
      </c>
      <c r="F84" s="7" t="s">
        <v>85</v>
      </c>
      <c r="G84" s="1">
        <v>12</v>
      </c>
      <c r="H84" s="9">
        <f t="shared" si="67"/>
        <v>25.685600000000001</v>
      </c>
      <c r="I84" s="9">
        <f t="shared" si="68"/>
        <v>298.8356</v>
      </c>
      <c r="J84" s="9">
        <f t="shared" si="69"/>
        <v>0.37310735271469991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0.1276493931713904</v>
      </c>
      <c r="P84" s="9">
        <f t="shared" si="72"/>
        <v>4.7626927161815366E-2</v>
      </c>
      <c r="Q84" s="12">
        <f t="shared" si="73"/>
        <v>8.5728468891267656E-3</v>
      </c>
      <c r="R84" s="9">
        <f t="shared" si="74"/>
        <v>1.36656E-2</v>
      </c>
      <c r="S84" s="13">
        <f t="shared" si="75"/>
        <v>0.62733044206816868</v>
      </c>
      <c r="T84" s="2">
        <f t="shared" si="76"/>
        <v>0.01</v>
      </c>
      <c r="U84" s="14">
        <f t="shared" si="77"/>
        <v>6.2733044206816869E-3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4.1073304420681682E-2</v>
      </c>
      <c r="AR84" s="9">
        <f t="shared" si="81"/>
        <v>7.5919999999999996</v>
      </c>
      <c r="AS84" s="1">
        <f t="shared" si="82"/>
        <v>0.18</v>
      </c>
      <c r="AT84" s="1">
        <f t="shared" si="83"/>
        <v>1591365.0833333333</v>
      </c>
      <c r="AU84" s="1">
        <f t="shared" si="84"/>
        <v>598457034.31576276</v>
      </c>
      <c r="AV84" s="1">
        <f>SUM(AU73:AU84)</f>
        <v>7261707849.5031338</v>
      </c>
    </row>
    <row r="85" spans="1:48" x14ac:dyDescent="0.15">
      <c r="C85" s="7">
        <v>12</v>
      </c>
      <c r="D85" s="7">
        <f t="shared" si="85"/>
        <v>25.5337741935484</v>
      </c>
      <c r="E85" s="10">
        <f t="shared" si="86"/>
        <v>25.685600000000001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755824.33333333337</v>
      </c>
      <c r="AN89" s="1">
        <f t="shared" ref="AN89:AN100" si="103">AM89*10000*AK89*AJ89</f>
        <v>6071107141.7052965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25.949870967741901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25.949870967741901</v>
      </c>
      <c r="I90" s="9">
        <f t="shared" si="89"/>
        <v>299.09987096774188</v>
      </c>
      <c r="J90" s="9">
        <f t="shared" si="90"/>
        <v>0.38400459920080554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2.0062523076301244</v>
      </c>
      <c r="Q90" s="12">
        <f t="shared" si="94"/>
        <v>0.90281353843355605</v>
      </c>
      <c r="R90" s="9">
        <f t="shared" si="95"/>
        <v>1.4301931875000002</v>
      </c>
      <c r="S90" s="13">
        <f t="shared" si="96"/>
        <v>0.63125285893137839</v>
      </c>
      <c r="T90" s="2">
        <f t="shared" si="97"/>
        <v>0.23</v>
      </c>
      <c r="U90" s="14">
        <f t="shared" si="98"/>
        <v>0.14518815755421705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7.7207229502596453E-2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755824.33333333337</v>
      </c>
      <c r="AN90" s="1">
        <f t="shared" si="103"/>
        <v>8063678302.7704697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25.9476896551724</v>
      </c>
      <c r="E91" s="10">
        <f t="shared" si="105"/>
        <v>25.949870967741901</v>
      </c>
      <c r="F91" s="7" t="s">
        <v>83</v>
      </c>
      <c r="G91" s="1">
        <v>3</v>
      </c>
      <c r="H91" s="9">
        <f t="shared" si="88"/>
        <v>25.9476896551724</v>
      </c>
      <c r="I91" s="9">
        <f t="shared" si="89"/>
        <v>299.09768965517236</v>
      </c>
      <c r="J91" s="9">
        <f t="shared" si="90"/>
        <v>0.38391344236205027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6.39650758524132</v>
      </c>
      <c r="P91" s="9">
        <f t="shared" si="93"/>
        <v>2.4557052461449609</v>
      </c>
      <c r="Q91" s="12">
        <f t="shared" si="94"/>
        <v>1.1050673607652324</v>
      </c>
      <c r="R91" s="9">
        <f t="shared" si="95"/>
        <v>1.4301931875000002</v>
      </c>
      <c r="S91" s="13">
        <f t="shared" si="96"/>
        <v>0.77266999341320253</v>
      </c>
      <c r="T91" s="2">
        <f t="shared" si="97"/>
        <v>0.23</v>
      </c>
      <c r="U91" s="14">
        <f t="shared" si="98"/>
        <v>0.17771409848503658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8.7013800693238538E-2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755824.33333333337</v>
      </c>
      <c r="AN91" s="1">
        <f t="shared" si="103"/>
        <v>9087896317.637785</v>
      </c>
    </row>
    <row r="92" spans="1:48" x14ac:dyDescent="0.15">
      <c r="C92" s="7">
        <v>3</v>
      </c>
      <c r="D92" s="7">
        <f t="shared" si="104"/>
        <v>26.007903225806398</v>
      </c>
      <c r="E92" s="10">
        <f t="shared" si="105"/>
        <v>25.9476896551724</v>
      </c>
      <c r="F92" s="7" t="s">
        <v>83</v>
      </c>
      <c r="G92" s="1">
        <v>4</v>
      </c>
      <c r="H92" s="9">
        <f t="shared" si="88"/>
        <v>26.007903225806398</v>
      </c>
      <c r="I92" s="9">
        <f t="shared" si="89"/>
        <v>299.15790322580636</v>
      </c>
      <c r="J92" s="9">
        <f t="shared" si="90"/>
        <v>0.38643723416684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7.1190094224296931</v>
      </c>
      <c r="P92" s="9">
        <f t="shared" si="93"/>
        <v>2.7510503112114035</v>
      </c>
      <c r="Q92" s="12">
        <f t="shared" si="94"/>
        <v>1.2379726400451316</v>
      </c>
      <c r="R92" s="9">
        <f t="shared" si="95"/>
        <v>1.4301931875000002</v>
      </c>
      <c r="S92" s="13">
        <f t="shared" si="96"/>
        <v>0.86559819391191961</v>
      </c>
      <c r="T92" s="2">
        <f t="shared" si="97"/>
        <v>0.23</v>
      </c>
      <c r="U92" s="14">
        <f t="shared" si="98"/>
        <v>0.19908758459974152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9.3457906756822084E-2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755824.33333333337</v>
      </c>
      <c r="AN92" s="1">
        <f t="shared" si="103"/>
        <v>9760931713.162796</v>
      </c>
    </row>
    <row r="93" spans="1:48" x14ac:dyDescent="0.15">
      <c r="C93" s="7">
        <v>4</v>
      </c>
      <c r="D93" s="7">
        <f t="shared" si="104"/>
        <v>26.0193333333333</v>
      </c>
      <c r="E93" s="10">
        <f t="shared" si="105"/>
        <v>26.007903225806398</v>
      </c>
      <c r="F93" s="7" t="s">
        <v>83</v>
      </c>
      <c r="G93" s="1">
        <v>5</v>
      </c>
      <c r="H93" s="9">
        <f t="shared" si="88"/>
        <v>26.0193333333333</v>
      </c>
      <c r="I93" s="9">
        <f t="shared" si="89"/>
        <v>299.16933333333327</v>
      </c>
      <c r="J93" s="9">
        <f t="shared" si="90"/>
        <v>0.38691807079563062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4.1495611556573753</v>
      </c>
      <c r="O93" s="9">
        <f t="shared" si="106"/>
        <v>3.3966050388942479</v>
      </c>
      <c r="P93" s="9">
        <f t="shared" si="93"/>
        <v>1.3142078689036802</v>
      </c>
      <c r="Q93" s="12">
        <f t="shared" si="94"/>
        <v>0.59139354100665609</v>
      </c>
      <c r="R93" s="9">
        <f t="shared" si="95"/>
        <v>1.4301931875000002</v>
      </c>
      <c r="S93" s="13">
        <f t="shared" si="96"/>
        <v>0.41350605371042293</v>
      </c>
      <c r="T93" s="2">
        <f t="shared" si="97"/>
        <v>0.23</v>
      </c>
      <c r="U93" s="14">
        <f t="shared" si="98"/>
        <v>9.5106392353397282E-2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6.2107577294549285E-2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755824.33333333337</v>
      </c>
      <c r="AN93" s="1">
        <f t="shared" si="103"/>
        <v>6486640262.7600393</v>
      </c>
    </row>
    <row r="94" spans="1:48" x14ac:dyDescent="0.15">
      <c r="C94" s="7">
        <v>5</v>
      </c>
      <c r="D94" s="7">
        <f t="shared" si="104"/>
        <v>26.2248709677419</v>
      </c>
      <c r="E94" s="10">
        <f t="shared" si="105"/>
        <v>26.0193333333333</v>
      </c>
      <c r="F94" s="7" t="s">
        <v>85</v>
      </c>
      <c r="G94" s="1">
        <v>6</v>
      </c>
      <c r="H94" s="9">
        <f t="shared" si="88"/>
        <v>26.2248709677419</v>
      </c>
      <c r="I94" s="9">
        <f t="shared" si="89"/>
        <v>299.37487096774186</v>
      </c>
      <c r="J94" s="9">
        <f t="shared" si="90"/>
        <v>0.39566095731777484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5.2606042533239012</v>
      </c>
      <c r="P94" s="9">
        <f t="shared" si="93"/>
        <v>2.0814157149400927</v>
      </c>
      <c r="Q94" s="12">
        <f t="shared" si="94"/>
        <v>0.93663707172304178</v>
      </c>
      <c r="R94" s="9">
        <f t="shared" si="95"/>
        <v>1.4301931875000002</v>
      </c>
      <c r="S94" s="13">
        <f t="shared" si="96"/>
        <v>0.65490248444009014</v>
      </c>
      <c r="T94" s="2">
        <f t="shared" si="97"/>
        <v>0.23</v>
      </c>
      <c r="U94" s="14">
        <f t="shared" si="98"/>
        <v>0.15062757142122074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7.8847212783498072E-2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755824.33333333337</v>
      </c>
      <c r="AN94" s="1">
        <f t="shared" si="103"/>
        <v>8234961454.4171429</v>
      </c>
    </row>
    <row r="95" spans="1:48" x14ac:dyDescent="0.15">
      <c r="C95" s="7">
        <v>6</v>
      </c>
      <c r="D95" s="7">
        <f t="shared" si="104"/>
        <v>25.4926666666667</v>
      </c>
      <c r="E95" s="10">
        <f t="shared" si="105"/>
        <v>26.2248709677419</v>
      </c>
      <c r="F95" s="7" t="s">
        <v>83</v>
      </c>
      <c r="G95" s="1">
        <v>7</v>
      </c>
      <c r="H95" s="9">
        <f t="shared" si="88"/>
        <v>25.4926666666667</v>
      </c>
      <c r="I95" s="9">
        <f t="shared" si="89"/>
        <v>298.64266666666668</v>
      </c>
      <c r="J95" s="9">
        <f t="shared" si="90"/>
        <v>0.36533576309541071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6.3573956217171421</v>
      </c>
      <c r="P95" s="9">
        <f t="shared" si="93"/>
        <v>2.3225839807594553</v>
      </c>
      <c r="Q95" s="12">
        <f t="shared" si="94"/>
        <v>1.0451627913417549</v>
      </c>
      <c r="R95" s="9">
        <f t="shared" si="95"/>
        <v>1.4301931875000002</v>
      </c>
      <c r="S95" s="13">
        <f t="shared" si="96"/>
        <v>0.73078434471409814</v>
      </c>
      <c r="T95" s="2">
        <f t="shared" si="97"/>
        <v>0.23</v>
      </c>
      <c r="U95" s="14">
        <f t="shared" si="98"/>
        <v>0.16808039928424259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8.4109240384199147E-2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755824.33333333337</v>
      </c>
      <c r="AN95" s="1">
        <f t="shared" si="103"/>
        <v>8784538198.2753792</v>
      </c>
    </row>
    <row r="96" spans="1:48" x14ac:dyDescent="0.15">
      <c r="C96" s="7">
        <v>7</v>
      </c>
      <c r="D96" s="7">
        <f t="shared" si="104"/>
        <v>25.067032258064501</v>
      </c>
      <c r="E96" s="10">
        <f t="shared" si="105"/>
        <v>25.4926666666667</v>
      </c>
      <c r="F96" s="7" t="s">
        <v>83</v>
      </c>
      <c r="G96" s="1">
        <v>8</v>
      </c>
      <c r="H96" s="9">
        <f t="shared" si="88"/>
        <v>25.067032258064501</v>
      </c>
      <c r="I96" s="9">
        <f t="shared" si="89"/>
        <v>298.21703225806448</v>
      </c>
      <c r="J96" s="9">
        <f t="shared" si="90"/>
        <v>0.34872479716266958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7.21301872429102</v>
      </c>
      <c r="P96" s="9">
        <f t="shared" si="93"/>
        <v>2.5153584915589238</v>
      </c>
      <c r="Q96" s="12">
        <f t="shared" si="94"/>
        <v>1.1319113212015157</v>
      </c>
      <c r="R96" s="9">
        <f t="shared" si="95"/>
        <v>1.4301931875000002</v>
      </c>
      <c r="S96" s="13">
        <f t="shared" si="96"/>
        <v>0.7914394580358155</v>
      </c>
      <c r="T96" s="2">
        <f t="shared" si="97"/>
        <v>0.23</v>
      </c>
      <c r="U96" s="14">
        <f t="shared" si="98"/>
        <v>0.18203107534823756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8.8315369217493639E-2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755824.33333333337</v>
      </c>
      <c r="AN96" s="1">
        <f t="shared" si="103"/>
        <v>9223834751.5930119</v>
      </c>
    </row>
    <row r="97" spans="1:50" x14ac:dyDescent="0.15">
      <c r="C97" s="7">
        <v>8</v>
      </c>
      <c r="D97" s="7">
        <f t="shared" si="104"/>
        <v>25.467451612903201</v>
      </c>
      <c r="E97" s="10">
        <f t="shared" si="105"/>
        <v>25.067032258064501</v>
      </c>
      <c r="F97" s="7" t="s">
        <v>83</v>
      </c>
      <c r="G97" s="1">
        <v>9</v>
      </c>
      <c r="H97" s="9">
        <f t="shared" si="88"/>
        <v>25.467451612903201</v>
      </c>
      <c r="I97" s="9">
        <f t="shared" si="89"/>
        <v>298.61745161290315</v>
      </c>
      <c r="J97" s="9">
        <f t="shared" si="90"/>
        <v>0.36433137134128418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7.8758673160654293</v>
      </c>
      <c r="P97" s="9">
        <f t="shared" si="93"/>
        <v>2.8694255397641171</v>
      </c>
      <c r="Q97" s="12">
        <f t="shared" si="94"/>
        <v>1.2912414928938527</v>
      </c>
      <c r="R97" s="9">
        <f t="shared" si="95"/>
        <v>1.4301931875000002</v>
      </c>
      <c r="S97" s="13">
        <f t="shared" si="96"/>
        <v>0.90284410818021221</v>
      </c>
      <c r="T97" s="2">
        <f t="shared" si="97"/>
        <v>0.23</v>
      </c>
      <c r="U97" s="14">
        <f t="shared" si="98"/>
        <v>0.20765414488144882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9.6040724681756826E-2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755824.33333333337</v>
      </c>
      <c r="AN97" s="1">
        <f t="shared" si="103"/>
        <v>10030686410.947962</v>
      </c>
    </row>
    <row r="98" spans="1:50" x14ac:dyDescent="0.15">
      <c r="C98" s="7">
        <v>9</v>
      </c>
      <c r="D98" s="7">
        <f t="shared" si="104"/>
        <v>25.399100000000001</v>
      </c>
      <c r="E98" s="10">
        <f t="shared" si="105"/>
        <v>25.467451612903201</v>
      </c>
      <c r="F98" s="7" t="s">
        <v>83</v>
      </c>
      <c r="G98" s="1">
        <v>10</v>
      </c>
      <c r="H98" s="9">
        <f t="shared" si="88"/>
        <v>25.399100000000001</v>
      </c>
      <c r="I98" s="9">
        <f t="shared" si="89"/>
        <v>298.54909999999995</v>
      </c>
      <c r="J98" s="9">
        <f t="shared" si="90"/>
        <v>0.36162174042317041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8.1846488596346454</v>
      </c>
      <c r="P98" s="9">
        <f t="shared" si="93"/>
        <v>2.9597469653735975</v>
      </c>
      <c r="Q98" s="12">
        <f t="shared" si="94"/>
        <v>1.331886134418119</v>
      </c>
      <c r="R98" s="9">
        <f t="shared" si="95"/>
        <v>1.4301931875000002</v>
      </c>
      <c r="S98" s="13">
        <f t="shared" si="96"/>
        <v>0.9312630951251254</v>
      </c>
      <c r="T98" s="2">
        <f t="shared" si="97"/>
        <v>0.23</v>
      </c>
      <c r="U98" s="14">
        <f t="shared" si="98"/>
        <v>0.21419051187877886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9.8011439331451844E-2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755824.33333333337</v>
      </c>
      <c r="AN98" s="1">
        <f t="shared" si="103"/>
        <v>10236511811.808424</v>
      </c>
    </row>
    <row r="99" spans="1:50" x14ac:dyDescent="0.15">
      <c r="C99" s="7">
        <v>10</v>
      </c>
      <c r="D99" s="7">
        <f t="shared" si="104"/>
        <v>25.618483870967701</v>
      </c>
      <c r="E99" s="10">
        <f t="shared" si="105"/>
        <v>25.399100000000001</v>
      </c>
      <c r="F99" s="7" t="s">
        <v>83</v>
      </c>
      <c r="G99" s="1">
        <v>11</v>
      </c>
      <c r="H99" s="9">
        <f t="shared" si="88"/>
        <v>25.618483870967701</v>
      </c>
      <c r="I99" s="9">
        <f t="shared" si="89"/>
        <v>298.76848387096766</v>
      </c>
      <c r="J99" s="9">
        <f t="shared" si="90"/>
        <v>0.37038640035670406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4.9636567995479961</v>
      </c>
      <c r="O99" s="9">
        <f t="shared" si="106"/>
        <v>3.4394521780463858</v>
      </c>
      <c r="P99" s="9">
        <f t="shared" si="93"/>
        <v>1.2739263114256265</v>
      </c>
      <c r="Q99" s="12">
        <f t="shared" si="94"/>
        <v>0.57326684014153195</v>
      </c>
      <c r="R99" s="9">
        <f t="shared" si="95"/>
        <v>1.4301931875000002</v>
      </c>
      <c r="S99" s="13">
        <f t="shared" si="96"/>
        <v>0.40083175136892607</v>
      </c>
      <c r="T99" s="2">
        <f t="shared" si="97"/>
        <v>0.23</v>
      </c>
      <c r="U99" s="14">
        <f t="shared" si="98"/>
        <v>9.2191302814852993E-2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6.1228677798678188E-2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755824.33333333337</v>
      </c>
      <c r="AN99" s="1">
        <f t="shared" si="103"/>
        <v>6394846232.060708</v>
      </c>
    </row>
    <row r="100" spans="1:50" x14ac:dyDescent="0.15">
      <c r="C100" s="7">
        <v>11</v>
      </c>
      <c r="D100" s="7">
        <f t="shared" si="104"/>
        <v>25.685600000000001</v>
      </c>
      <c r="E100" s="10">
        <f t="shared" si="105"/>
        <v>25.618483870967701</v>
      </c>
      <c r="F100" s="7" t="s">
        <v>85</v>
      </c>
      <c r="G100" s="1">
        <v>12</v>
      </c>
      <c r="H100" s="9">
        <f t="shared" si="88"/>
        <v>25.685600000000001</v>
      </c>
      <c r="I100" s="9">
        <f t="shared" si="89"/>
        <v>298.8356</v>
      </c>
      <c r="J100" s="9">
        <f t="shared" si="90"/>
        <v>0.37310735271469991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5.3437329499540933</v>
      </c>
      <c r="P100" s="9">
        <f t="shared" si="93"/>
        <v>1.9937860545716857</v>
      </c>
      <c r="Q100" s="12">
        <f t="shared" si="94"/>
        <v>0.89720372455725861</v>
      </c>
      <c r="R100" s="9">
        <f t="shared" si="95"/>
        <v>1.4301931875000002</v>
      </c>
      <c r="S100" s="13">
        <f t="shared" si="96"/>
        <v>0.62733044206816879</v>
      </c>
      <c r="T100" s="2">
        <f t="shared" si="97"/>
        <v>0.23</v>
      </c>
      <c r="U100" s="14">
        <f t="shared" si="98"/>
        <v>0.14428600167567882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7.6935229505217168E-2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755824.33333333337</v>
      </c>
      <c r="AN100" s="1">
        <f t="shared" si="103"/>
        <v>8035270076.0881844</v>
      </c>
      <c r="AO100" s="1">
        <f>SUM(AN89:AN100)</f>
        <v>100410902673.2272</v>
      </c>
    </row>
    <row r="101" spans="1:50" x14ac:dyDescent="0.15">
      <c r="C101" s="7">
        <v>12</v>
      </c>
      <c r="D101" s="7">
        <f t="shared" si="104"/>
        <v>25.5337741935484</v>
      </c>
      <c r="E101" s="10">
        <f t="shared" si="105"/>
        <v>25.685600000000001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32678.083333333332</v>
      </c>
      <c r="AX105" s="1">
        <f t="shared" ref="AX105:AX116" si="124">AW105*10000*AV105*0.67*AU105*AT105</f>
        <v>63202821.106839396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25.949870967741901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25.949870967741901</v>
      </c>
      <c r="I106" s="9">
        <f t="shared" si="108"/>
        <v>299.09987096774188</v>
      </c>
      <c r="J106" s="9">
        <f t="shared" si="109"/>
        <v>0.38400459920080554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0.32902161513221306</v>
      </c>
      <c r="Q106" s="12">
        <f t="shared" si="113"/>
        <v>9.8706484539663922E-2</v>
      </c>
      <c r="R106" s="9">
        <f t="shared" si="114"/>
        <v>0.156366</v>
      </c>
      <c r="S106" s="13">
        <f t="shared" si="115"/>
        <v>0.63125285893137839</v>
      </c>
      <c r="T106" s="2">
        <f t="shared" si="116"/>
        <v>0.01</v>
      </c>
      <c r="U106" s="14">
        <f t="shared" si="117"/>
        <v>6.3125285893137839E-3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2.1212528589313787E-2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32678.083333333332</v>
      </c>
      <c r="AX106" s="1">
        <f t="shared" si="124"/>
        <v>72621655.658059865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25.9476896551724</v>
      </c>
      <c r="E107" s="10">
        <f t="shared" si="126"/>
        <v>25.949870967741901</v>
      </c>
      <c r="F107" s="7" t="s">
        <v>83</v>
      </c>
      <c r="G107" s="1">
        <v>3</v>
      </c>
      <c r="H107" s="9">
        <f t="shared" si="107"/>
        <v>25.9476896551724</v>
      </c>
      <c r="I107" s="9">
        <f t="shared" si="108"/>
        <v>299.09768965517236</v>
      </c>
      <c r="J107" s="9">
        <f t="shared" si="109"/>
        <v>0.38391344236205027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1.049015245439187</v>
      </c>
      <c r="P107" s="9">
        <f t="shared" si="112"/>
        <v>0.40273105396682934</v>
      </c>
      <c r="Q107" s="12">
        <f t="shared" si="113"/>
        <v>0.12081931619004879</v>
      </c>
      <c r="R107" s="9">
        <f t="shared" si="114"/>
        <v>0.156366</v>
      </c>
      <c r="S107" s="13">
        <f t="shared" si="115"/>
        <v>0.77266999341320231</v>
      </c>
      <c r="T107" s="2">
        <f t="shared" si="116"/>
        <v>0.01</v>
      </c>
      <c r="U107" s="14">
        <f t="shared" si="117"/>
        <v>7.7266999341320235E-3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2.2626699934132022E-2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32678.083333333332</v>
      </c>
      <c r="AX107" s="1">
        <f t="shared" si="124"/>
        <v>77463108.859288424</v>
      </c>
    </row>
    <row r="108" spans="1:50" x14ac:dyDescent="0.15">
      <c r="C108" s="7">
        <v>3</v>
      </c>
      <c r="D108" s="7">
        <f t="shared" si="125"/>
        <v>26.007903225806398</v>
      </c>
      <c r="E108" s="10">
        <f t="shared" si="126"/>
        <v>25.9476896551724</v>
      </c>
      <c r="F108" s="7" t="s">
        <v>83</v>
      </c>
      <c r="G108" s="1">
        <v>4</v>
      </c>
      <c r="H108" s="9">
        <f t="shared" si="107"/>
        <v>26.007903225806398</v>
      </c>
      <c r="I108" s="9">
        <f t="shared" si="108"/>
        <v>299.15790322580636</v>
      </c>
      <c r="J108" s="9">
        <f t="shared" si="109"/>
        <v>0.38643723416684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1.1675041914723576</v>
      </c>
      <c r="P108" s="9">
        <f t="shared" si="112"/>
        <v>0.45116709063077065</v>
      </c>
      <c r="Q108" s="12">
        <f t="shared" si="113"/>
        <v>0.1353501271892312</v>
      </c>
      <c r="R108" s="9">
        <f t="shared" si="114"/>
        <v>0.156366</v>
      </c>
      <c r="S108" s="13">
        <f t="shared" si="115"/>
        <v>0.8655981939119195</v>
      </c>
      <c r="T108" s="2">
        <f t="shared" si="116"/>
        <v>0.01</v>
      </c>
      <c r="U108" s="14">
        <f t="shared" si="117"/>
        <v>8.6559819391191957E-3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2.3555981939119196E-2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32678.083333333332</v>
      </c>
      <c r="AX108" s="1">
        <f t="shared" si="124"/>
        <v>80644530.512594163</v>
      </c>
    </row>
    <row r="109" spans="1:50" x14ac:dyDescent="0.15">
      <c r="C109" s="7">
        <v>4</v>
      </c>
      <c r="D109" s="7">
        <f t="shared" si="125"/>
        <v>26.0193333333333</v>
      </c>
      <c r="E109" s="10">
        <f t="shared" si="126"/>
        <v>26.007903225806398</v>
      </c>
      <c r="F109" s="7" t="s">
        <v>83</v>
      </c>
      <c r="G109" s="1">
        <v>5</v>
      </c>
      <c r="H109" s="9">
        <f t="shared" si="107"/>
        <v>26.0193333333333</v>
      </c>
      <c r="I109" s="9">
        <f t="shared" si="108"/>
        <v>299.16933333333327</v>
      </c>
      <c r="J109" s="9">
        <f t="shared" si="109"/>
        <v>0.38691807079563062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0.68052024579950765</v>
      </c>
      <c r="O109" s="9">
        <f t="shared" si="127"/>
        <v>0.55703685504207923</v>
      </c>
      <c r="P109" s="9">
        <f t="shared" si="112"/>
        <v>0.21552762531494665</v>
      </c>
      <c r="Q109" s="12">
        <f t="shared" si="113"/>
        <v>6.4658287594483999E-2</v>
      </c>
      <c r="R109" s="9">
        <f t="shared" si="114"/>
        <v>0.156366</v>
      </c>
      <c r="S109" s="13">
        <f t="shared" si="115"/>
        <v>0.41350605371042298</v>
      </c>
      <c r="T109" s="2">
        <f t="shared" si="116"/>
        <v>0.01</v>
      </c>
      <c r="U109" s="14">
        <f t="shared" si="117"/>
        <v>4.1350605371042303E-3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1.9035060537104229E-2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32678.083333333332</v>
      </c>
      <c r="AX109" s="1">
        <f t="shared" si="124"/>
        <v>65167035.883326814</v>
      </c>
    </row>
    <row r="110" spans="1:50" x14ac:dyDescent="0.15">
      <c r="C110" s="7">
        <v>5</v>
      </c>
      <c r="D110" s="7">
        <f t="shared" si="125"/>
        <v>26.2248709677419</v>
      </c>
      <c r="E110" s="10">
        <f t="shared" si="126"/>
        <v>26.0193333333333</v>
      </c>
      <c r="F110" s="7" t="s">
        <v>85</v>
      </c>
      <c r="G110" s="1">
        <v>6</v>
      </c>
      <c r="H110" s="9">
        <f t="shared" si="107"/>
        <v>26.2248709677419</v>
      </c>
      <c r="I110" s="9">
        <f t="shared" si="108"/>
        <v>299.37487096774186</v>
      </c>
      <c r="J110" s="9">
        <f t="shared" si="109"/>
        <v>0.39566095731777484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0.86272922972713262</v>
      </c>
      <c r="P110" s="9">
        <f t="shared" si="112"/>
        <v>0.34134827293986381</v>
      </c>
      <c r="Q110" s="12">
        <f t="shared" si="113"/>
        <v>0.10240448188195914</v>
      </c>
      <c r="R110" s="9">
        <f t="shared" si="114"/>
        <v>0.156366</v>
      </c>
      <c r="S110" s="13">
        <f t="shared" si="115"/>
        <v>0.65490248444009014</v>
      </c>
      <c r="T110" s="2">
        <f t="shared" si="116"/>
        <v>0.01</v>
      </c>
      <c r="U110" s="14">
        <f t="shared" si="117"/>
        <v>6.5490248444009013E-3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2.14490248444009E-2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32678.083333333332</v>
      </c>
      <c r="AX110" s="1">
        <f t="shared" si="124"/>
        <v>73431306.875690252</v>
      </c>
    </row>
    <row r="111" spans="1:50" x14ac:dyDescent="0.15">
      <c r="C111" s="7">
        <v>6</v>
      </c>
      <c r="D111" s="7">
        <f t="shared" si="125"/>
        <v>25.4926666666667</v>
      </c>
      <c r="E111" s="10">
        <f t="shared" si="126"/>
        <v>26.2248709677419</v>
      </c>
      <c r="F111" s="7" t="s">
        <v>83</v>
      </c>
      <c r="G111" s="1">
        <v>7</v>
      </c>
      <c r="H111" s="9">
        <f t="shared" si="107"/>
        <v>25.4926666666667</v>
      </c>
      <c r="I111" s="9">
        <f t="shared" si="108"/>
        <v>298.64266666666668</v>
      </c>
      <c r="J111" s="9">
        <f t="shared" si="109"/>
        <v>0.36533576309541071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1.0426009567872689</v>
      </c>
      <c r="P111" s="9">
        <f t="shared" si="112"/>
        <v>0.38089941615188222</v>
      </c>
      <c r="Q111" s="12">
        <f t="shared" si="113"/>
        <v>0.11426982484556467</v>
      </c>
      <c r="R111" s="9">
        <f t="shared" si="114"/>
        <v>0.156366</v>
      </c>
      <c r="S111" s="13">
        <f t="shared" si="115"/>
        <v>0.73078434471409814</v>
      </c>
      <c r="T111" s="2">
        <f t="shared" si="116"/>
        <v>0.01</v>
      </c>
      <c r="U111" s="14">
        <f t="shared" si="117"/>
        <v>7.3078434471409819E-3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2.2207843447140982E-2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32678.083333333332</v>
      </c>
      <c r="AX111" s="1">
        <f t="shared" si="124"/>
        <v>76029142.538850233</v>
      </c>
    </row>
    <row r="112" spans="1:50" x14ac:dyDescent="0.15">
      <c r="C112" s="7">
        <v>7</v>
      </c>
      <c r="D112" s="7">
        <f t="shared" si="125"/>
        <v>25.067032258064501</v>
      </c>
      <c r="E112" s="10">
        <f t="shared" si="126"/>
        <v>25.4926666666667</v>
      </c>
      <c r="F112" s="7" t="s">
        <v>83</v>
      </c>
      <c r="G112" s="1">
        <v>8</v>
      </c>
      <c r="H112" s="9">
        <f t="shared" si="107"/>
        <v>25.067032258064501</v>
      </c>
      <c r="I112" s="9">
        <f t="shared" si="108"/>
        <v>298.21703225806448</v>
      </c>
      <c r="J112" s="9">
        <f t="shared" si="109"/>
        <v>0.34872479716266958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1.1829215406353868</v>
      </c>
      <c r="P112" s="9">
        <f t="shared" si="112"/>
        <v>0.41251407431742787</v>
      </c>
      <c r="Q112" s="12">
        <f t="shared" si="113"/>
        <v>0.12375422229522835</v>
      </c>
      <c r="R112" s="9">
        <f t="shared" si="114"/>
        <v>0.156366</v>
      </c>
      <c r="S112" s="13">
        <f t="shared" si="115"/>
        <v>0.79143945803581561</v>
      </c>
      <c r="T112" s="2">
        <f t="shared" si="116"/>
        <v>0.01</v>
      </c>
      <c r="U112" s="14">
        <f t="shared" si="117"/>
        <v>7.9143945803581556E-3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2.2814394580358159E-2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32678.083333333332</v>
      </c>
      <c r="AX112" s="1">
        <f t="shared" si="124"/>
        <v>78105686.471368223</v>
      </c>
    </row>
    <row r="113" spans="1:53" x14ac:dyDescent="0.15">
      <c r="C113" s="7">
        <v>8</v>
      </c>
      <c r="D113" s="7">
        <f t="shared" si="125"/>
        <v>25.467451612903201</v>
      </c>
      <c r="E113" s="10">
        <f t="shared" si="126"/>
        <v>25.067032258064501</v>
      </c>
      <c r="F113" s="7" t="s">
        <v>83</v>
      </c>
      <c r="G113" s="1">
        <v>9</v>
      </c>
      <c r="H113" s="9">
        <f t="shared" si="107"/>
        <v>25.467451612903201</v>
      </c>
      <c r="I113" s="9">
        <f t="shared" si="108"/>
        <v>298.61745161290315</v>
      </c>
      <c r="J113" s="9">
        <f t="shared" si="109"/>
        <v>0.36433137134128418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1.291627466317959</v>
      </c>
      <c r="P113" s="9">
        <f t="shared" si="112"/>
        <v>0.47058040606569035</v>
      </c>
      <c r="Q113" s="12">
        <f t="shared" si="113"/>
        <v>0.14117412181970709</v>
      </c>
      <c r="R113" s="9">
        <f t="shared" si="114"/>
        <v>0.156366</v>
      </c>
      <c r="S113" s="13">
        <f t="shared" si="115"/>
        <v>0.90284410818021243</v>
      </c>
      <c r="T113" s="2">
        <f t="shared" si="116"/>
        <v>0.01</v>
      </c>
      <c r="U113" s="14">
        <f t="shared" si="117"/>
        <v>9.028441081802124E-3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2.3928441081802122E-2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32678.083333333332</v>
      </c>
      <c r="AX113" s="1">
        <f t="shared" si="124"/>
        <v>81919654.291106924</v>
      </c>
    </row>
    <row r="114" spans="1:53" x14ac:dyDescent="0.15">
      <c r="C114" s="7">
        <v>9</v>
      </c>
      <c r="D114" s="7">
        <f t="shared" si="125"/>
        <v>25.399100000000001</v>
      </c>
      <c r="E114" s="10">
        <f t="shared" si="126"/>
        <v>25.467451612903201</v>
      </c>
      <c r="F114" s="7" t="s">
        <v>83</v>
      </c>
      <c r="G114" s="1">
        <v>10</v>
      </c>
      <c r="H114" s="9">
        <f t="shared" si="107"/>
        <v>25.399100000000001</v>
      </c>
      <c r="I114" s="9">
        <f t="shared" si="108"/>
        <v>298.54909999999995</v>
      </c>
      <c r="J114" s="9">
        <f t="shared" si="109"/>
        <v>0.36162174042317041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1.3422670602522686</v>
      </c>
      <c r="P114" s="9">
        <f t="shared" si="112"/>
        <v>0.48539295044111791</v>
      </c>
      <c r="Q114" s="12">
        <f t="shared" si="113"/>
        <v>0.14561788513233537</v>
      </c>
      <c r="R114" s="9">
        <f t="shared" si="114"/>
        <v>0.156366</v>
      </c>
      <c r="S114" s="13">
        <f t="shared" si="115"/>
        <v>0.9312630951251254</v>
      </c>
      <c r="T114" s="2">
        <f t="shared" si="116"/>
        <v>0.01</v>
      </c>
      <c r="U114" s="14">
        <f t="shared" si="117"/>
        <v>9.3126309512512537E-3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2.4212630951251257E-2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32678.083333333332</v>
      </c>
      <c r="AX114" s="1">
        <f t="shared" si="124"/>
        <v>82892585.865659565</v>
      </c>
    </row>
    <row r="115" spans="1:53" x14ac:dyDescent="0.15">
      <c r="C115" s="7">
        <v>10</v>
      </c>
      <c r="D115" s="7">
        <f t="shared" si="125"/>
        <v>25.618483870967701</v>
      </c>
      <c r="E115" s="10">
        <f t="shared" si="126"/>
        <v>25.399100000000001</v>
      </c>
      <c r="F115" s="7" t="s">
        <v>83</v>
      </c>
      <c r="G115" s="1">
        <v>11</v>
      </c>
      <c r="H115" s="9">
        <f t="shared" si="107"/>
        <v>25.618483870967701</v>
      </c>
      <c r="I115" s="9">
        <f t="shared" si="108"/>
        <v>298.76848387096766</v>
      </c>
      <c r="J115" s="9">
        <f t="shared" si="109"/>
        <v>0.37038640035670406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0.81403040432059326</v>
      </c>
      <c r="O115" s="9">
        <f t="shared" si="127"/>
        <v>0.56406370549055751</v>
      </c>
      <c r="P115" s="9">
        <f t="shared" si="112"/>
        <v>0.20892152544851164</v>
      </c>
      <c r="Q115" s="12">
        <f t="shared" si="113"/>
        <v>6.2676457634553484E-2</v>
      </c>
      <c r="R115" s="9">
        <f t="shared" si="114"/>
        <v>0.156366</v>
      </c>
      <c r="S115" s="13">
        <f t="shared" si="115"/>
        <v>0.40083175136892601</v>
      </c>
      <c r="T115" s="2">
        <f t="shared" si="116"/>
        <v>0.01</v>
      </c>
      <c r="U115" s="14">
        <f t="shared" si="117"/>
        <v>4.0083175136892604E-3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1.8908317513689259E-2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32678.083333333332</v>
      </c>
      <c r="AX115" s="1">
        <f t="shared" si="124"/>
        <v>64733127.77262</v>
      </c>
    </row>
    <row r="116" spans="1:53" x14ac:dyDescent="0.15">
      <c r="C116" s="7">
        <v>11</v>
      </c>
      <c r="D116" s="7">
        <f t="shared" si="125"/>
        <v>25.685600000000001</v>
      </c>
      <c r="E116" s="10">
        <f t="shared" si="126"/>
        <v>25.618483870967701</v>
      </c>
      <c r="F116" s="7" t="s">
        <v>85</v>
      </c>
      <c r="G116" s="1">
        <v>12</v>
      </c>
      <c r="H116" s="9">
        <f t="shared" si="107"/>
        <v>25.685600000000001</v>
      </c>
      <c r="I116" s="9">
        <f t="shared" si="108"/>
        <v>298.8356</v>
      </c>
      <c r="J116" s="9">
        <f t="shared" si="109"/>
        <v>0.37310735271469991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0.87636218004204591</v>
      </c>
      <c r="P116" s="9">
        <f t="shared" si="112"/>
        <v>0.32697717301477097</v>
      </c>
      <c r="Q116" s="12">
        <f t="shared" si="113"/>
        <v>9.8093151904431283E-2</v>
      </c>
      <c r="R116" s="9">
        <f t="shared" si="114"/>
        <v>0.156366</v>
      </c>
      <c r="S116" s="13">
        <f t="shared" si="115"/>
        <v>0.62733044206816879</v>
      </c>
      <c r="T116" s="2">
        <f t="shared" si="116"/>
        <v>0.01</v>
      </c>
      <c r="U116" s="14">
        <f t="shared" si="117"/>
        <v>6.2733044206816878E-3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2.1173304420681688E-2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32678.083333333332</v>
      </c>
      <c r="AX116" s="1">
        <f t="shared" si="124"/>
        <v>72487370.673793122</v>
      </c>
      <c r="AY116" s="1">
        <f>SUM(AX105:AX116)</f>
        <v>888698026.509197</v>
      </c>
    </row>
    <row r="117" spans="1:53" x14ac:dyDescent="0.15">
      <c r="C117" s="7">
        <v>12</v>
      </c>
      <c r="D117" s="7">
        <f t="shared" si="125"/>
        <v>25.5337741935484</v>
      </c>
      <c r="E117" s="10">
        <f t="shared" si="126"/>
        <v>25.685600000000001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25.949870967741901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25.949870967741901</v>
      </c>
      <c r="I122" s="9">
        <f t="shared" si="129"/>
        <v>299.09987096774188</v>
      </c>
      <c r="J122" s="9">
        <f t="shared" si="130"/>
        <v>0.38400459920080554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0.17971768893776344</v>
      </c>
      <c r="Q122" s="12">
        <f t="shared" si="134"/>
        <v>5.930683734946194E-2</v>
      </c>
      <c r="R122" s="9">
        <f t="shared" si="135"/>
        <v>9.3951000000000007E-2</v>
      </c>
      <c r="S122" s="13">
        <f t="shared" si="136"/>
        <v>0.63125285893137839</v>
      </c>
      <c r="T122" s="2">
        <f t="shared" si="137"/>
        <v>0.01</v>
      </c>
      <c r="U122" s="14">
        <f t="shared" si="138"/>
        <v>6.3125285893137839E-3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2.1212528589313787E-2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25.9476896551724</v>
      </c>
      <c r="E123" s="10">
        <f t="shared" si="149"/>
        <v>25.949870967741901</v>
      </c>
      <c r="F123" s="7" t="s">
        <v>83</v>
      </c>
      <c r="G123" s="1">
        <v>3</v>
      </c>
      <c r="H123" s="9">
        <f t="shared" si="128"/>
        <v>25.9476896551724</v>
      </c>
      <c r="I123" s="9">
        <f t="shared" si="129"/>
        <v>299.09768965517236</v>
      </c>
      <c r="J123" s="9">
        <f t="shared" si="130"/>
        <v>0.38391344236205027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0.57299152061804348</v>
      </c>
      <c r="P123" s="9">
        <f t="shared" si="133"/>
        <v>0.21997914712473879</v>
      </c>
      <c r="Q123" s="12">
        <f t="shared" si="134"/>
        <v>7.2593118551163807E-2</v>
      </c>
      <c r="R123" s="9">
        <f t="shared" si="135"/>
        <v>9.3951000000000007E-2</v>
      </c>
      <c r="S123" s="13">
        <f t="shared" si="136"/>
        <v>0.77266999341320264</v>
      </c>
      <c r="T123" s="2">
        <f t="shared" si="137"/>
        <v>0.01</v>
      </c>
      <c r="U123" s="14">
        <f t="shared" si="138"/>
        <v>7.7266999341320261E-3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2.2626699934132029E-2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26.007903225806398</v>
      </c>
      <c r="E124" s="10">
        <f t="shared" si="149"/>
        <v>25.9476896551724</v>
      </c>
      <c r="F124" s="7" t="s">
        <v>83</v>
      </c>
      <c r="G124" s="1">
        <v>4</v>
      </c>
      <c r="H124" s="9">
        <f t="shared" si="128"/>
        <v>26.007903225806398</v>
      </c>
      <c r="I124" s="9">
        <f t="shared" si="129"/>
        <v>299.15790322580636</v>
      </c>
      <c r="J124" s="9">
        <f t="shared" si="130"/>
        <v>0.38643723416684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0.63771237349330478</v>
      </c>
      <c r="P124" s="9">
        <f t="shared" si="133"/>
        <v>0.24643580580672356</v>
      </c>
      <c r="Q124" s="12">
        <f t="shared" si="134"/>
        <v>8.1323815916218775E-2</v>
      </c>
      <c r="R124" s="9">
        <f t="shared" si="135"/>
        <v>9.3951000000000007E-2</v>
      </c>
      <c r="S124" s="13">
        <f t="shared" si="136"/>
        <v>0.86559819391191972</v>
      </c>
      <c r="T124" s="2">
        <f t="shared" si="137"/>
        <v>0.01</v>
      </c>
      <c r="U124" s="14">
        <f t="shared" si="138"/>
        <v>8.6559819391191974E-3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2.3555981939119196E-2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26.0193333333333</v>
      </c>
      <c r="E125" s="10">
        <f t="shared" si="149"/>
        <v>26.007903225806398</v>
      </c>
      <c r="F125" s="7" t="s">
        <v>83</v>
      </c>
      <c r="G125" s="1">
        <v>5</v>
      </c>
      <c r="H125" s="9">
        <f t="shared" si="128"/>
        <v>26.0193333333333</v>
      </c>
      <c r="I125" s="9">
        <f t="shared" si="129"/>
        <v>299.16933333333327</v>
      </c>
      <c r="J125" s="9">
        <f t="shared" si="130"/>
        <v>0.38691807079563062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0.37171273930225218</v>
      </c>
      <c r="O125" s="9">
        <f t="shared" si="150"/>
        <v>0.30426382838432903</v>
      </c>
      <c r="P125" s="9">
        <f t="shared" si="133"/>
        <v>0.11772517349135743</v>
      </c>
      <c r="Q125" s="12">
        <f t="shared" si="134"/>
        <v>3.8849307252147955E-2</v>
      </c>
      <c r="R125" s="9">
        <f t="shared" si="135"/>
        <v>9.3951000000000007E-2</v>
      </c>
      <c r="S125" s="13">
        <f t="shared" si="136"/>
        <v>0.41350605371042298</v>
      </c>
      <c r="T125" s="2">
        <f t="shared" si="137"/>
        <v>0.01</v>
      </c>
      <c r="U125" s="14">
        <f t="shared" si="138"/>
        <v>4.1350605371042303E-3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1.9035060537104229E-2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26.2248709677419</v>
      </c>
      <c r="E126" s="10">
        <f t="shared" si="149"/>
        <v>26.0193333333333</v>
      </c>
      <c r="F126" s="7" t="s">
        <v>85</v>
      </c>
      <c r="G126" s="1">
        <v>6</v>
      </c>
      <c r="H126" s="9">
        <f t="shared" si="128"/>
        <v>26.2248709677419</v>
      </c>
      <c r="I126" s="9">
        <f t="shared" si="129"/>
        <v>299.37487096774186</v>
      </c>
      <c r="J126" s="9">
        <f t="shared" si="130"/>
        <v>0.39566095731777484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0.47123865489297162</v>
      </c>
      <c r="P126" s="9">
        <f t="shared" si="133"/>
        <v>0.18645073732009368</v>
      </c>
      <c r="Q126" s="12">
        <f t="shared" si="134"/>
        <v>6.1528743315630914E-2</v>
      </c>
      <c r="R126" s="9">
        <f t="shared" si="135"/>
        <v>9.3951000000000007E-2</v>
      </c>
      <c r="S126" s="13">
        <f t="shared" si="136"/>
        <v>0.65490248444009014</v>
      </c>
      <c r="T126" s="2">
        <f t="shared" si="137"/>
        <v>0.01</v>
      </c>
      <c r="U126" s="14">
        <f t="shared" si="138"/>
        <v>6.5490248444009013E-3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2.14490248444009E-2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25.4926666666667</v>
      </c>
      <c r="E127" s="10">
        <f t="shared" si="149"/>
        <v>26.2248709677419</v>
      </c>
      <c r="F127" s="7" t="s">
        <v>83</v>
      </c>
      <c r="G127" s="1">
        <v>7</v>
      </c>
      <c r="H127" s="9">
        <f t="shared" si="128"/>
        <v>25.4926666666667</v>
      </c>
      <c r="I127" s="9">
        <f t="shared" si="129"/>
        <v>298.64266666666668</v>
      </c>
      <c r="J127" s="9">
        <f t="shared" si="130"/>
        <v>0.36533576309541071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0.56948791757287798</v>
      </c>
      <c r="P127" s="9">
        <f t="shared" si="133"/>
        <v>0.20805430294010374</v>
      </c>
      <c r="Q127" s="12">
        <f t="shared" si="134"/>
        <v>6.8657919970234238E-2</v>
      </c>
      <c r="R127" s="9">
        <f t="shared" si="135"/>
        <v>9.3951000000000007E-2</v>
      </c>
      <c r="S127" s="13">
        <f t="shared" si="136"/>
        <v>0.73078434471409814</v>
      </c>
      <c r="T127" s="2">
        <f t="shared" si="137"/>
        <v>0.01</v>
      </c>
      <c r="U127" s="14">
        <f t="shared" si="138"/>
        <v>7.3078434471409819E-3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2.2207843447140982E-2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25.067032258064501</v>
      </c>
      <c r="E128" s="10">
        <f t="shared" si="149"/>
        <v>25.4926666666667</v>
      </c>
      <c r="F128" s="7" t="s">
        <v>83</v>
      </c>
      <c r="G128" s="1">
        <v>8</v>
      </c>
      <c r="H128" s="9">
        <f t="shared" si="128"/>
        <v>25.067032258064501</v>
      </c>
      <c r="I128" s="9">
        <f t="shared" si="129"/>
        <v>298.21703225806448</v>
      </c>
      <c r="J128" s="9">
        <f t="shared" si="130"/>
        <v>0.34872479716266958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0.64613361463277419</v>
      </c>
      <c r="P128" s="9">
        <f t="shared" si="133"/>
        <v>0.22532281370279669</v>
      </c>
      <c r="Q128" s="12">
        <f t="shared" si="134"/>
        <v>7.4356528521922913E-2</v>
      </c>
      <c r="R128" s="9">
        <f t="shared" si="135"/>
        <v>9.3951000000000007E-2</v>
      </c>
      <c r="S128" s="13">
        <f t="shared" si="136"/>
        <v>0.7914394580358155</v>
      </c>
      <c r="T128" s="2">
        <f t="shared" si="137"/>
        <v>0.01</v>
      </c>
      <c r="U128" s="14">
        <f t="shared" si="138"/>
        <v>7.9143945803581556E-3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2.2814394580358159E-2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25.467451612903201</v>
      </c>
      <c r="E129" s="10">
        <f t="shared" si="149"/>
        <v>25.067032258064501</v>
      </c>
      <c r="F129" s="7" t="s">
        <v>83</v>
      </c>
      <c r="G129" s="1">
        <v>9</v>
      </c>
      <c r="H129" s="9">
        <f t="shared" si="128"/>
        <v>25.467451612903201</v>
      </c>
      <c r="I129" s="9">
        <f t="shared" si="129"/>
        <v>298.61745161290315</v>
      </c>
      <c r="J129" s="9">
        <f t="shared" si="130"/>
        <v>0.36433137134128418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0.70551080092997753</v>
      </c>
      <c r="P129" s="9">
        <f t="shared" si="133"/>
        <v>0.25703971759890648</v>
      </c>
      <c r="Q129" s="12">
        <f t="shared" si="134"/>
        <v>8.4823106807639145E-2</v>
      </c>
      <c r="R129" s="9">
        <f t="shared" si="135"/>
        <v>9.3951000000000007E-2</v>
      </c>
      <c r="S129" s="13">
        <f t="shared" si="136"/>
        <v>0.90284410818021243</v>
      </c>
      <c r="T129" s="2">
        <f t="shared" si="137"/>
        <v>0.01</v>
      </c>
      <c r="U129" s="14">
        <f t="shared" si="138"/>
        <v>9.028441081802124E-3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2.3928441081802122E-2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25.399100000000001</v>
      </c>
      <c r="E130" s="10">
        <f t="shared" si="149"/>
        <v>25.467451612903201</v>
      </c>
      <c r="F130" s="7" t="s">
        <v>83</v>
      </c>
      <c r="G130" s="1">
        <v>10</v>
      </c>
      <c r="H130" s="9">
        <f t="shared" si="128"/>
        <v>25.399100000000001</v>
      </c>
      <c r="I130" s="9">
        <f t="shared" si="129"/>
        <v>298.54909999999995</v>
      </c>
      <c r="J130" s="9">
        <f t="shared" si="130"/>
        <v>0.36162174042317041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0.73317108333107095</v>
      </c>
      <c r="P130" s="9">
        <f t="shared" si="133"/>
        <v>0.26513060318212317</v>
      </c>
      <c r="Q130" s="12">
        <f t="shared" si="134"/>
        <v>8.7493099050100651E-2</v>
      </c>
      <c r="R130" s="9">
        <f t="shared" si="135"/>
        <v>9.3951000000000007E-2</v>
      </c>
      <c r="S130" s="13">
        <f t="shared" si="136"/>
        <v>0.93126309512512528</v>
      </c>
      <c r="T130" s="2">
        <f t="shared" si="137"/>
        <v>0.01</v>
      </c>
      <c r="U130" s="14">
        <f t="shared" si="138"/>
        <v>9.3126309512512537E-3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2.4212630951251257E-2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25.618483870967701</v>
      </c>
      <c r="E131" s="10">
        <f t="shared" si="149"/>
        <v>25.399100000000001</v>
      </c>
      <c r="F131" s="7" t="s">
        <v>83</v>
      </c>
      <c r="G131" s="1">
        <v>11</v>
      </c>
      <c r="H131" s="9">
        <f t="shared" si="128"/>
        <v>25.618483870967701</v>
      </c>
      <c r="I131" s="9">
        <f t="shared" si="129"/>
        <v>298.76848387096766</v>
      </c>
      <c r="J131" s="9">
        <f t="shared" si="130"/>
        <v>0.37038640035670406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0.44463845614150038</v>
      </c>
      <c r="O131" s="9">
        <f t="shared" si="150"/>
        <v>0.30810202400744729</v>
      </c>
      <c r="P131" s="9">
        <f t="shared" si="133"/>
        <v>0.11411679961473321</v>
      </c>
      <c r="Q131" s="12">
        <f t="shared" si="134"/>
        <v>3.7658543872861959E-2</v>
      </c>
      <c r="R131" s="9">
        <f t="shared" si="135"/>
        <v>9.3951000000000007E-2</v>
      </c>
      <c r="S131" s="13">
        <f t="shared" si="136"/>
        <v>0.4008317513689259</v>
      </c>
      <c r="T131" s="2">
        <f t="shared" si="137"/>
        <v>0.01</v>
      </c>
      <c r="U131" s="14">
        <f t="shared" si="138"/>
        <v>4.0083175136892595E-3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1.8908317513689259E-2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25.685600000000001</v>
      </c>
      <c r="E132" s="10">
        <f t="shared" si="149"/>
        <v>25.618483870967701</v>
      </c>
      <c r="F132" s="7" t="s">
        <v>85</v>
      </c>
      <c r="G132" s="1">
        <v>12</v>
      </c>
      <c r="H132" s="9">
        <f t="shared" si="128"/>
        <v>25.685600000000001</v>
      </c>
      <c r="I132" s="9">
        <f t="shared" si="129"/>
        <v>298.8356</v>
      </c>
      <c r="J132" s="9">
        <f t="shared" si="130"/>
        <v>0.37310735271469991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0.4786852243927141</v>
      </c>
      <c r="P132" s="9">
        <f t="shared" si="133"/>
        <v>0.17860097685680765</v>
      </c>
      <c r="Q132" s="12">
        <f t="shared" si="134"/>
        <v>5.8938322362746529E-2</v>
      </c>
      <c r="R132" s="9">
        <f t="shared" si="135"/>
        <v>9.3951000000000007E-2</v>
      </c>
      <c r="S132" s="13">
        <f t="shared" si="136"/>
        <v>0.62733044206816879</v>
      </c>
      <c r="T132" s="2">
        <f t="shared" si="137"/>
        <v>0.01</v>
      </c>
      <c r="U132" s="14">
        <f t="shared" si="138"/>
        <v>6.2733044206816878E-3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2.1173304420681688E-2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25.5337741935484</v>
      </c>
      <c r="E133" s="10">
        <f t="shared" si="149"/>
        <v>25.685600000000001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25.949870967741901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25.949870967741901</v>
      </c>
      <c r="I137" s="9">
        <f t="shared" si="152"/>
        <v>299.09987096774188</v>
      </c>
      <c r="J137" s="9">
        <f t="shared" si="153"/>
        <v>0.38400459920080554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0.47915116746174008</v>
      </c>
      <c r="Q137" s="12">
        <f t="shared" si="157"/>
        <v>0.12457930354005242</v>
      </c>
      <c r="R137" s="9">
        <f t="shared" si="158"/>
        <v>0.19735245833333334</v>
      </c>
      <c r="S137" s="13">
        <f t="shared" si="159"/>
        <v>0.6312528589313785</v>
      </c>
      <c r="T137" s="2">
        <f t="shared" si="160"/>
        <v>0.01</v>
      </c>
      <c r="U137" s="14">
        <f t="shared" si="161"/>
        <v>6.3125285893137848E-3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2.1212528589313787E-2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25.9476896551724</v>
      </c>
      <c r="E138" s="10">
        <f t="shared" si="170"/>
        <v>25.949870967741901</v>
      </c>
      <c r="F138" s="7" t="s">
        <v>83</v>
      </c>
      <c r="G138" s="1">
        <v>3</v>
      </c>
      <c r="H138" s="9">
        <f t="shared" si="151"/>
        <v>25.9476896551724</v>
      </c>
      <c r="I138" s="9">
        <f t="shared" si="152"/>
        <v>299.09768965517236</v>
      </c>
      <c r="J138" s="9">
        <f t="shared" si="153"/>
        <v>0.38391344236205027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1.5276713031007774</v>
      </c>
      <c r="P138" s="9">
        <f t="shared" si="156"/>
        <v>0.58649354877113857</v>
      </c>
      <c r="Q138" s="12">
        <f t="shared" si="157"/>
        <v>0.15248832268049603</v>
      </c>
      <c r="R138" s="9">
        <f t="shared" si="158"/>
        <v>0.19735245833333334</v>
      </c>
      <c r="S138" s="13">
        <f t="shared" si="159"/>
        <v>0.77266999341320264</v>
      </c>
      <c r="T138" s="2">
        <f t="shared" si="160"/>
        <v>0.01</v>
      </c>
      <c r="U138" s="14">
        <f t="shared" si="161"/>
        <v>7.7266999341320261E-3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2.2626699934132029E-2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26.007903225806398</v>
      </c>
      <c r="E139" s="10">
        <f t="shared" si="170"/>
        <v>25.9476896551724</v>
      </c>
      <c r="F139" s="7" t="s">
        <v>83</v>
      </c>
      <c r="G139" s="1">
        <v>4</v>
      </c>
      <c r="H139" s="9">
        <f t="shared" si="151"/>
        <v>26.007903225806398</v>
      </c>
      <c r="I139" s="9">
        <f t="shared" si="152"/>
        <v>299.15790322580636</v>
      </c>
      <c r="J139" s="9">
        <f t="shared" si="153"/>
        <v>0.38643723416684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1.7002256709963053</v>
      </c>
      <c r="P139" s="9">
        <f t="shared" si="156"/>
        <v>0.65703050575927191</v>
      </c>
      <c r="Q139" s="12">
        <f t="shared" si="157"/>
        <v>0.17082793149741071</v>
      </c>
      <c r="R139" s="9">
        <f t="shared" si="158"/>
        <v>0.19735245833333334</v>
      </c>
      <c r="S139" s="13">
        <f t="shared" si="159"/>
        <v>0.86559819391191961</v>
      </c>
      <c r="T139" s="2">
        <f t="shared" si="160"/>
        <v>0.01</v>
      </c>
      <c r="U139" s="14">
        <f t="shared" si="161"/>
        <v>8.6559819391191957E-3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2.3555981939119196E-2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26.0193333333333</v>
      </c>
      <c r="E140" s="10">
        <f t="shared" si="170"/>
        <v>26.007903225806398</v>
      </c>
      <c r="F140" s="7" t="s">
        <v>83</v>
      </c>
      <c r="G140" s="1">
        <v>5</v>
      </c>
      <c r="H140" s="9">
        <f t="shared" si="151"/>
        <v>26.0193333333333</v>
      </c>
      <c r="I140" s="9">
        <f t="shared" si="152"/>
        <v>299.16933333333327</v>
      </c>
      <c r="J140" s="9">
        <f t="shared" si="153"/>
        <v>0.38691807079563062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1.8022430819037001</v>
      </c>
      <c r="P140" s="9">
        <f t="shared" si="156"/>
        <v>0.69732041635495134</v>
      </c>
      <c r="Q140" s="12">
        <f t="shared" si="157"/>
        <v>0.18130330825228735</v>
      </c>
      <c r="R140" s="9">
        <f t="shared" si="158"/>
        <v>0.19735245833333334</v>
      </c>
      <c r="S140" s="13">
        <f t="shared" si="159"/>
        <v>0.91867772909147871</v>
      </c>
      <c r="T140" s="2">
        <f t="shared" si="160"/>
        <v>0.01</v>
      </c>
      <c r="U140" s="14">
        <f t="shared" si="161"/>
        <v>9.1867772909147872E-3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2.4086777290914789E-2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26.2248709677419</v>
      </c>
      <c r="E141" s="10">
        <f t="shared" si="170"/>
        <v>26.0193333333333</v>
      </c>
      <c r="F141" s="7" t="s">
        <v>85</v>
      </c>
      <c r="G141" s="1">
        <v>6</v>
      </c>
      <c r="H141" s="9">
        <f t="shared" si="151"/>
        <v>26.2248709677419</v>
      </c>
      <c r="I141" s="9">
        <f t="shared" si="152"/>
        <v>299.37487096774186</v>
      </c>
      <c r="J141" s="9">
        <f t="shared" si="153"/>
        <v>0.39566095731777484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1.8639705822154156</v>
      </c>
      <c r="P141" s="9">
        <f t="shared" si="156"/>
        <v>0.73750038497152148</v>
      </c>
      <c r="Q141" s="12">
        <f t="shared" si="157"/>
        <v>0.1917501000925956</v>
      </c>
      <c r="R141" s="9">
        <f t="shared" si="158"/>
        <v>0.19735245833333334</v>
      </c>
      <c r="S141" s="13">
        <f t="shared" si="159"/>
        <v>0.97161242232272982</v>
      </c>
      <c r="T141" s="2">
        <f t="shared" si="160"/>
        <v>0.01</v>
      </c>
      <c r="U141" s="14">
        <f t="shared" si="161"/>
        <v>9.7161242232272991E-3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2.4616124223227301E-2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25.4926666666667</v>
      </c>
      <c r="E142" s="10">
        <f t="shared" si="170"/>
        <v>26.2248709677419</v>
      </c>
      <c r="F142" s="7" t="s">
        <v>83</v>
      </c>
      <c r="G142" s="1">
        <v>7</v>
      </c>
      <c r="H142" s="9">
        <f t="shared" si="151"/>
        <v>25.4926666666667</v>
      </c>
      <c r="I142" s="9">
        <f t="shared" si="152"/>
        <v>298.64266666666668</v>
      </c>
      <c r="J142" s="9">
        <f t="shared" si="153"/>
        <v>0.36533576309541071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1.8855181139105608</v>
      </c>
      <c r="P142" s="9">
        <f t="shared" si="156"/>
        <v>0.68884719897573432</v>
      </c>
      <c r="Q142" s="12">
        <f t="shared" si="157"/>
        <v>0.17910027173369092</v>
      </c>
      <c r="R142" s="9">
        <f t="shared" si="158"/>
        <v>0.19735245833333334</v>
      </c>
      <c r="S142" s="13">
        <f t="shared" si="159"/>
        <v>0.90751477456230101</v>
      </c>
      <c r="T142" s="2">
        <f t="shared" si="160"/>
        <v>0.01</v>
      </c>
      <c r="U142" s="14">
        <f t="shared" si="161"/>
        <v>9.0751477456230099E-3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2.397514774562301E-2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25.067032258064501</v>
      </c>
      <c r="E143" s="10">
        <f t="shared" si="170"/>
        <v>25.4926666666667</v>
      </c>
      <c r="F143" s="7" t="s">
        <v>83</v>
      </c>
      <c r="G143" s="1">
        <v>8</v>
      </c>
      <c r="H143" s="9">
        <f t="shared" si="151"/>
        <v>25.067032258064501</v>
      </c>
      <c r="I143" s="9">
        <f t="shared" si="152"/>
        <v>298.21703225806448</v>
      </c>
      <c r="J143" s="9">
        <f t="shared" si="153"/>
        <v>0.34872479716266958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1.9557188316014933</v>
      </c>
      <c r="P143" s="9">
        <f t="shared" si="156"/>
        <v>0.68200765285744391</v>
      </c>
      <c r="Q143" s="12">
        <f t="shared" si="157"/>
        <v>0.17732198974293542</v>
      </c>
      <c r="R143" s="9">
        <f t="shared" si="158"/>
        <v>0.19735245833333334</v>
      </c>
      <c r="S143" s="13">
        <f t="shared" si="159"/>
        <v>0.8985040837111542</v>
      </c>
      <c r="T143" s="2">
        <f t="shared" si="160"/>
        <v>0.01</v>
      </c>
      <c r="U143" s="14">
        <f t="shared" si="161"/>
        <v>8.985040837111543E-3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2.3885040837111543E-2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25.467451612903201</v>
      </c>
      <c r="E144" s="10">
        <f t="shared" si="170"/>
        <v>25.067032258064501</v>
      </c>
      <c r="F144" s="7" t="s">
        <v>83</v>
      </c>
      <c r="G144" s="1">
        <v>9</v>
      </c>
      <c r="H144" s="9">
        <f t="shared" si="151"/>
        <v>25.467451612903201</v>
      </c>
      <c r="I144" s="9">
        <f t="shared" si="152"/>
        <v>298.61745161290315</v>
      </c>
      <c r="J144" s="9">
        <f t="shared" si="153"/>
        <v>0.36433137134128418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2.0327590954107162</v>
      </c>
      <c r="P144" s="9">
        <f t="shared" si="156"/>
        <v>0.74059790883745458</v>
      </c>
      <c r="Q144" s="12">
        <f t="shared" si="157"/>
        <v>0.19255545629773821</v>
      </c>
      <c r="R144" s="9">
        <f t="shared" si="158"/>
        <v>0.19735245833333334</v>
      </c>
      <c r="S144" s="13">
        <f t="shared" si="159"/>
        <v>0.97569322380827461</v>
      </c>
      <c r="T144" s="2">
        <f t="shared" si="160"/>
        <v>0.01</v>
      </c>
      <c r="U144" s="14">
        <f t="shared" si="161"/>
        <v>9.7569322380827456E-3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2.4656932238082747E-2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25.399100000000001</v>
      </c>
      <c r="E145" s="10">
        <f t="shared" si="170"/>
        <v>25.467451612903201</v>
      </c>
      <c r="F145" s="7" t="s">
        <v>83</v>
      </c>
      <c r="G145" s="1">
        <v>10</v>
      </c>
      <c r="H145" s="9">
        <f t="shared" si="151"/>
        <v>25.399100000000001</v>
      </c>
      <c r="I145" s="9">
        <f t="shared" si="152"/>
        <v>298.54909999999995</v>
      </c>
      <c r="J145" s="9">
        <f t="shared" si="153"/>
        <v>0.36162174042317041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2.0512091032399287</v>
      </c>
      <c r="P145" s="9">
        <f t="shared" si="156"/>
        <v>0.74176180588547369</v>
      </c>
      <c r="Q145" s="12">
        <f t="shared" si="157"/>
        <v>0.19285806953022316</v>
      </c>
      <c r="R145" s="9">
        <f t="shared" si="158"/>
        <v>0.19735245833333334</v>
      </c>
      <c r="S145" s="13">
        <f t="shared" si="159"/>
        <v>0.97722658820130304</v>
      </c>
      <c r="T145" s="2">
        <f t="shared" si="160"/>
        <v>0.01</v>
      </c>
      <c r="U145" s="14">
        <f t="shared" si="161"/>
        <v>9.7722658820130308E-3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2.4672265882013031E-2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25.618483870967701</v>
      </c>
      <c r="E146" s="10">
        <f t="shared" si="170"/>
        <v>25.399100000000001</v>
      </c>
      <c r="F146" s="7" t="s">
        <v>83</v>
      </c>
      <c r="G146" s="1">
        <v>11</v>
      </c>
      <c r="H146" s="9">
        <f t="shared" si="151"/>
        <v>25.618483870967701</v>
      </c>
      <c r="I146" s="9">
        <f t="shared" si="152"/>
        <v>298.76848387096766</v>
      </c>
      <c r="J146" s="9">
        <f t="shared" si="153"/>
        <v>0.37038640035670406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2.0684952140211217</v>
      </c>
      <c r="P146" s="9">
        <f t="shared" si="156"/>
        <v>0.76614249647635346</v>
      </c>
      <c r="Q146" s="12">
        <f t="shared" si="157"/>
        <v>0.19919704908385191</v>
      </c>
      <c r="R146" s="9">
        <f t="shared" si="158"/>
        <v>0.19735245833333334</v>
      </c>
      <c r="S146" s="13">
        <f t="shared" si="159"/>
        <v>1.0093466824081969</v>
      </c>
      <c r="T146" s="2">
        <f t="shared" si="160"/>
        <v>0.01</v>
      </c>
      <c r="U146" s="14">
        <f t="shared" si="161"/>
        <v>1.009346682408197E-2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2.4993466824081968E-2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25.685600000000001</v>
      </c>
      <c r="E147" s="10">
        <f t="shared" si="170"/>
        <v>25.618483870967701</v>
      </c>
      <c r="F147" s="7" t="s">
        <v>85</v>
      </c>
      <c r="G147" s="1">
        <v>12</v>
      </c>
      <c r="H147" s="9">
        <f t="shared" si="151"/>
        <v>25.685600000000001</v>
      </c>
      <c r="I147" s="9">
        <f t="shared" si="152"/>
        <v>298.8356</v>
      </c>
      <c r="J147" s="9">
        <f t="shared" si="153"/>
        <v>0.37310735271469991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2.0614006342114353</v>
      </c>
      <c r="P147" s="9">
        <f t="shared" si="156"/>
        <v>0.76912373351503205</v>
      </c>
      <c r="Q147" s="12">
        <f t="shared" si="157"/>
        <v>0.19997217071390833</v>
      </c>
      <c r="R147" s="9">
        <f t="shared" si="158"/>
        <v>0.19735245833333334</v>
      </c>
      <c r="S147" s="13">
        <f t="shared" si="159"/>
        <v>1.013274282989423</v>
      </c>
      <c r="T147" s="2">
        <f t="shared" si="160"/>
        <v>0.01</v>
      </c>
      <c r="U147" s="14">
        <f t="shared" si="161"/>
        <v>1.013274282989423E-2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2.5032742829894233E-2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25.5337741935484</v>
      </c>
      <c r="E148" s="10">
        <f t="shared" si="170"/>
        <v>25.685600000000001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1502482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218150298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12101298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20628699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41124233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5962126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896506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1247534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175349807.53788349</v>
      </c>
      <c r="J13" s="6" t="s">
        <v>37</v>
      </c>
      <c r="K13" s="6">
        <f>I13/(10000*1000)</f>
        <v>17.53498075378835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125206.83333333333</v>
      </c>
      <c r="AU26" s="1">
        <f t="shared" ref="AU26:AU37" si="17">AT26*10000*AS26*0.67*AR26*AQ26</f>
        <v>322122876.89575601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25.810451612903201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25.810451612903201</v>
      </c>
      <c r="I27" s="9">
        <f t="shared" si="1"/>
        <v>298.96045161290317</v>
      </c>
      <c r="J27" s="9">
        <f t="shared" si="2"/>
        <v>0.37821893949219454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0.66224677554552047</v>
      </c>
      <c r="Q27" s="12">
        <f t="shared" si="6"/>
        <v>6.6224677554552053E-2</v>
      </c>
      <c r="R27" s="9">
        <f t="shared" si="7"/>
        <v>0.10731</v>
      </c>
      <c r="S27" s="13">
        <f t="shared" si="8"/>
        <v>0.61713426106189595</v>
      </c>
      <c r="T27" s="2">
        <f t="shared" si="9"/>
        <v>0.01</v>
      </c>
      <c r="U27" s="14">
        <f t="shared" si="10"/>
        <v>6.1713426106189597E-3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3.8271342610618965E-2</v>
      </c>
      <c r="AR27" s="9">
        <f t="shared" si="14"/>
        <v>107.31</v>
      </c>
      <c r="AS27" s="1">
        <f t="shared" si="15"/>
        <v>0.1</v>
      </c>
      <c r="AT27" s="1">
        <f t="shared" si="16"/>
        <v>125206.83333333333</v>
      </c>
      <c r="AU27" s="1">
        <f t="shared" si="17"/>
        <v>344521815.75084281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25.5597931034483</v>
      </c>
      <c r="E28" s="10">
        <f t="shared" si="18"/>
        <v>25.810451612903201</v>
      </c>
      <c r="F28" s="7" t="s">
        <v>83</v>
      </c>
      <c r="G28" s="1">
        <v>3</v>
      </c>
      <c r="H28" s="9">
        <f t="shared" si="0"/>
        <v>25.5597931034483</v>
      </c>
      <c r="I28" s="9">
        <f t="shared" si="1"/>
        <v>298.70979310344831</v>
      </c>
      <c r="J28" s="9">
        <f t="shared" si="2"/>
        <v>0.36802229605886211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2.1618146555099105</v>
      </c>
      <c r="P28" s="9">
        <f t="shared" si="5"/>
        <v>0.79559599317445528</v>
      </c>
      <c r="Q28" s="12">
        <f t="shared" si="6"/>
        <v>7.9559599317445537E-2</v>
      </c>
      <c r="R28" s="9">
        <f t="shared" si="7"/>
        <v>0.10731</v>
      </c>
      <c r="S28" s="13">
        <f t="shared" si="8"/>
        <v>0.74139967680034979</v>
      </c>
      <c r="T28" s="2">
        <f t="shared" si="9"/>
        <v>0.01</v>
      </c>
      <c r="U28" s="14">
        <f t="shared" si="10"/>
        <v>7.4139967680034984E-3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3.9513996768003504E-2</v>
      </c>
      <c r="AR28" s="9">
        <f t="shared" si="14"/>
        <v>107.31</v>
      </c>
      <c r="AS28" s="1">
        <f t="shared" si="15"/>
        <v>0.1</v>
      </c>
      <c r="AT28" s="1">
        <f t="shared" si="16"/>
        <v>125206.83333333333</v>
      </c>
      <c r="AU28" s="1">
        <f t="shared" si="17"/>
        <v>355708292.03959644</v>
      </c>
    </row>
    <row r="29" spans="1:47" x14ac:dyDescent="0.15">
      <c r="C29" s="7">
        <v>3</v>
      </c>
      <c r="D29" s="8">
        <v>25.493258064516102</v>
      </c>
      <c r="E29" s="10">
        <f t="shared" si="18"/>
        <v>25.5597931034483</v>
      </c>
      <c r="F29" s="7" t="s">
        <v>83</v>
      </c>
      <c r="G29" s="1">
        <v>4</v>
      </c>
      <c r="H29" s="9">
        <f t="shared" si="0"/>
        <v>25.493258064516102</v>
      </c>
      <c r="I29" s="9">
        <f t="shared" si="1"/>
        <v>298.64325806451609</v>
      </c>
      <c r="J29" s="9">
        <f t="shared" si="2"/>
        <v>0.36535935142261711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2.439318662335455</v>
      </c>
      <c r="P29" s="9">
        <f t="shared" si="5"/>
        <v>0.89122788438396783</v>
      </c>
      <c r="Q29" s="12">
        <f t="shared" si="6"/>
        <v>8.9122788438396786E-2</v>
      </c>
      <c r="R29" s="9">
        <f t="shared" si="7"/>
        <v>0.10731</v>
      </c>
      <c r="S29" s="13">
        <f t="shared" si="8"/>
        <v>0.8305170854384194</v>
      </c>
      <c r="T29" s="2">
        <f t="shared" si="9"/>
        <v>0.01</v>
      </c>
      <c r="U29" s="14">
        <f t="shared" si="10"/>
        <v>8.3051708543841942E-3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4.0405170854384199E-2</v>
      </c>
      <c r="AR29" s="9">
        <f t="shared" si="14"/>
        <v>107.31</v>
      </c>
      <c r="AS29" s="1">
        <f t="shared" si="15"/>
        <v>0.1</v>
      </c>
      <c r="AT29" s="1">
        <f t="shared" si="16"/>
        <v>125206.83333333333</v>
      </c>
      <c r="AU29" s="1">
        <f t="shared" si="17"/>
        <v>363730715.43649042</v>
      </c>
    </row>
    <row r="30" spans="1:47" x14ac:dyDescent="0.15">
      <c r="C30" s="7">
        <v>4</v>
      </c>
      <c r="D30" s="8">
        <v>24.683199999999999</v>
      </c>
      <c r="E30" s="10">
        <f t="shared" si="18"/>
        <v>25.493258064516102</v>
      </c>
      <c r="F30" s="7" t="s">
        <v>83</v>
      </c>
      <c r="G30" s="1">
        <v>5</v>
      </c>
      <c r="H30" s="9">
        <f t="shared" si="0"/>
        <v>24.683199999999999</v>
      </c>
      <c r="I30" s="9">
        <f t="shared" si="1"/>
        <v>297.83319999999998</v>
      </c>
      <c r="J30" s="9">
        <f t="shared" si="2"/>
        <v>0.33435569930182624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1.4706862390539128</v>
      </c>
      <c r="O30" s="9">
        <f t="shared" si="19"/>
        <v>1.1505045388975748</v>
      </c>
      <c r="P30" s="9">
        <f t="shared" si="5"/>
        <v>0.38467774965302376</v>
      </c>
      <c r="Q30" s="12">
        <f t="shared" si="6"/>
        <v>3.8467774965302376E-2</v>
      </c>
      <c r="R30" s="9">
        <f t="shared" si="7"/>
        <v>0.10731</v>
      </c>
      <c r="S30" s="13">
        <f t="shared" si="8"/>
        <v>0.35847334792006685</v>
      </c>
      <c r="T30" s="2">
        <f t="shared" si="9"/>
        <v>0.01</v>
      </c>
      <c r="U30" s="14">
        <f t="shared" si="10"/>
        <v>3.5847334792006684E-3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3.5684733479200675E-2</v>
      </c>
      <c r="AR30" s="9">
        <f t="shared" si="14"/>
        <v>107.31</v>
      </c>
      <c r="AS30" s="1">
        <f t="shared" si="15"/>
        <v>0.1</v>
      </c>
      <c r="AT30" s="1">
        <f t="shared" si="16"/>
        <v>125206.83333333333</v>
      </c>
      <c r="AU30" s="1">
        <f t="shared" si="17"/>
        <v>321236944.77935308</v>
      </c>
    </row>
    <row r="31" spans="1:47" x14ac:dyDescent="0.15">
      <c r="C31" s="7">
        <v>5</v>
      </c>
      <c r="D31" s="8">
        <v>23.586967741935499</v>
      </c>
      <c r="E31" s="10">
        <f t="shared" si="18"/>
        <v>24.683199999999999</v>
      </c>
      <c r="F31" s="7" t="s">
        <v>85</v>
      </c>
      <c r="G31" s="1">
        <v>6</v>
      </c>
      <c r="H31" s="9">
        <f t="shared" si="0"/>
        <v>23.586967741935499</v>
      </c>
      <c r="I31" s="9">
        <f t="shared" si="1"/>
        <v>296.73696774193547</v>
      </c>
      <c r="J31" s="9">
        <f t="shared" si="2"/>
        <v>0.29631745365327555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1.8389267892445507</v>
      </c>
      <c r="P31" s="9">
        <f t="shared" si="5"/>
        <v>0.54490610364373893</v>
      </c>
      <c r="Q31" s="12">
        <f t="shared" si="6"/>
        <v>5.4490610364373894E-2</v>
      </c>
      <c r="R31" s="9">
        <f t="shared" si="7"/>
        <v>0.10731</v>
      </c>
      <c r="S31" s="13">
        <f t="shared" si="8"/>
        <v>0.50778688253074167</v>
      </c>
      <c r="T31" s="2">
        <f t="shared" si="9"/>
        <v>0.01</v>
      </c>
      <c r="U31" s="14">
        <f t="shared" si="10"/>
        <v>5.0778688253074172E-3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3.7177868825307422E-2</v>
      </c>
      <c r="AR31" s="9">
        <f t="shared" si="14"/>
        <v>107.31</v>
      </c>
      <c r="AS31" s="1">
        <f t="shared" si="15"/>
        <v>0.1</v>
      </c>
      <c r="AT31" s="1">
        <f t="shared" si="16"/>
        <v>125206.83333333333</v>
      </c>
      <c r="AU31" s="1">
        <f t="shared" si="17"/>
        <v>334678273.60432422</v>
      </c>
    </row>
    <row r="32" spans="1:47" x14ac:dyDescent="0.15">
      <c r="C32" s="7">
        <v>6</v>
      </c>
      <c r="D32" s="8">
        <v>23.721866666666699</v>
      </c>
      <c r="E32" s="10">
        <f t="shared" si="18"/>
        <v>23.586967741935499</v>
      </c>
      <c r="F32" s="7" t="s">
        <v>83</v>
      </c>
      <c r="G32" s="1">
        <v>7</v>
      </c>
      <c r="H32" s="9">
        <f t="shared" si="0"/>
        <v>23.721866666666699</v>
      </c>
      <c r="I32" s="9">
        <f t="shared" si="1"/>
        <v>296.87186666666668</v>
      </c>
      <c r="J32" s="9">
        <f t="shared" si="2"/>
        <v>0.30076870912086384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2.3671206856008116</v>
      </c>
      <c r="P32" s="9">
        <f t="shared" si="5"/>
        <v>0.71195583294145026</v>
      </c>
      <c r="Q32" s="12">
        <f t="shared" si="6"/>
        <v>7.1195583294145035E-2</v>
      </c>
      <c r="R32" s="9">
        <f t="shared" si="7"/>
        <v>0.10731</v>
      </c>
      <c r="S32" s="13">
        <f t="shared" si="8"/>
        <v>0.66345711764183235</v>
      </c>
      <c r="T32" s="2">
        <f t="shared" si="9"/>
        <v>0.01</v>
      </c>
      <c r="U32" s="14">
        <f t="shared" si="10"/>
        <v>6.6345711764183232E-3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3.8734571176418327E-2</v>
      </c>
      <c r="AR32" s="9">
        <f t="shared" si="14"/>
        <v>107.31</v>
      </c>
      <c r="AS32" s="1">
        <f t="shared" si="15"/>
        <v>0.1</v>
      </c>
      <c r="AT32" s="1">
        <f t="shared" si="16"/>
        <v>125206.83333333333</v>
      </c>
      <c r="AU32" s="1">
        <f t="shared" si="17"/>
        <v>348691837.90607744</v>
      </c>
    </row>
    <row r="33" spans="1:48" x14ac:dyDescent="0.15">
      <c r="C33" s="7">
        <v>7</v>
      </c>
      <c r="D33" s="8">
        <v>23.623677419354799</v>
      </c>
      <c r="E33" s="10">
        <f t="shared" si="18"/>
        <v>23.721866666666699</v>
      </c>
      <c r="F33" s="7" t="s">
        <v>83</v>
      </c>
      <c r="G33" s="1">
        <v>8</v>
      </c>
      <c r="H33" s="9">
        <f t="shared" si="0"/>
        <v>23.623677419354799</v>
      </c>
      <c r="I33" s="9">
        <f t="shared" si="1"/>
        <v>296.77367741935478</v>
      </c>
      <c r="J33" s="9">
        <f t="shared" si="2"/>
        <v>0.29752259556890126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2.7282648526593616</v>
      </c>
      <c r="P33" s="9">
        <f t="shared" si="5"/>
        <v>0.81172044036261926</v>
      </c>
      <c r="Q33" s="12">
        <f t="shared" si="6"/>
        <v>8.1172044036261937E-2</v>
      </c>
      <c r="R33" s="9">
        <f t="shared" si="7"/>
        <v>0.10731</v>
      </c>
      <c r="S33" s="13">
        <f t="shared" si="8"/>
        <v>0.7564257202149095</v>
      </c>
      <c r="T33" s="2">
        <f t="shared" si="9"/>
        <v>0.01</v>
      </c>
      <c r="U33" s="14">
        <f t="shared" si="10"/>
        <v>7.5642572021490948E-3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3.9664257202149097E-2</v>
      </c>
      <c r="AR33" s="9">
        <f t="shared" si="14"/>
        <v>107.31</v>
      </c>
      <c r="AS33" s="1">
        <f t="shared" si="15"/>
        <v>0.1</v>
      </c>
      <c r="AT33" s="1">
        <f t="shared" si="16"/>
        <v>125206.83333333333</v>
      </c>
      <c r="AU33" s="1">
        <f t="shared" si="17"/>
        <v>357060948.9906224</v>
      </c>
    </row>
    <row r="34" spans="1:48" x14ac:dyDescent="0.15">
      <c r="C34" s="7">
        <v>8</v>
      </c>
      <c r="D34" s="8">
        <v>24.619516129032299</v>
      </c>
      <c r="E34" s="10">
        <f t="shared" si="18"/>
        <v>23.623677419354799</v>
      </c>
      <c r="F34" s="7" t="s">
        <v>83</v>
      </c>
      <c r="G34" s="1">
        <v>9</v>
      </c>
      <c r="H34" s="9">
        <f t="shared" si="0"/>
        <v>24.619516129032299</v>
      </c>
      <c r="I34" s="9">
        <f t="shared" si="1"/>
        <v>297.7695161290323</v>
      </c>
      <c r="J34" s="9">
        <f t="shared" si="2"/>
        <v>0.33202608925675403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2.9896444122967418</v>
      </c>
      <c r="P34" s="9">
        <f t="shared" si="5"/>
        <v>0.99263994248319398</v>
      </c>
      <c r="Q34" s="12">
        <f t="shared" si="6"/>
        <v>9.9263994248319401E-2</v>
      </c>
      <c r="R34" s="9">
        <f t="shared" si="7"/>
        <v>0.10731</v>
      </c>
      <c r="S34" s="13">
        <f t="shared" si="8"/>
        <v>0.92502091369228778</v>
      </c>
      <c r="T34" s="2">
        <f t="shared" si="9"/>
        <v>0.01</v>
      </c>
      <c r="U34" s="14">
        <f t="shared" si="10"/>
        <v>9.2502091369228781E-3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4.1350209136922882E-2</v>
      </c>
      <c r="AR34" s="9">
        <f t="shared" si="14"/>
        <v>107.31</v>
      </c>
      <c r="AS34" s="1">
        <f t="shared" si="15"/>
        <v>0.1</v>
      </c>
      <c r="AT34" s="1">
        <f t="shared" si="16"/>
        <v>125206.83333333333</v>
      </c>
      <c r="AU34" s="1">
        <f t="shared" si="17"/>
        <v>372238028.81629193</v>
      </c>
    </row>
    <row r="35" spans="1:48" x14ac:dyDescent="0.15">
      <c r="C35" s="7">
        <v>9</v>
      </c>
      <c r="D35" s="8">
        <v>26.332899999999999</v>
      </c>
      <c r="E35" s="10">
        <f t="shared" si="18"/>
        <v>24.619516129032299</v>
      </c>
      <c r="F35" s="7" t="s">
        <v>83</v>
      </c>
      <c r="G35" s="1">
        <v>10</v>
      </c>
      <c r="H35" s="9">
        <f t="shared" si="0"/>
        <v>26.332899999999999</v>
      </c>
      <c r="I35" s="9">
        <f t="shared" si="1"/>
        <v>299.48289999999997</v>
      </c>
      <c r="J35" s="9">
        <f t="shared" si="2"/>
        <v>0.40033015345510503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3.0701044698135478</v>
      </c>
      <c r="P35" s="9">
        <f t="shared" si="5"/>
        <v>1.2290553935236614</v>
      </c>
      <c r="Q35" s="12">
        <f t="shared" si="6"/>
        <v>0.12290553935236614</v>
      </c>
      <c r="R35" s="9">
        <f t="shared" si="7"/>
        <v>0.10731</v>
      </c>
      <c r="S35" s="13">
        <f t="shared" si="8"/>
        <v>1.1453316499148833</v>
      </c>
      <c r="T35" s="2">
        <f t="shared" si="9"/>
        <v>0.01</v>
      </c>
      <c r="U35" s="14">
        <f t="shared" si="10"/>
        <v>1.1453316499148833E-2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4.3553316499148835E-2</v>
      </c>
      <c r="AR35" s="9">
        <f t="shared" si="14"/>
        <v>107.31</v>
      </c>
      <c r="AS35" s="1">
        <f t="shared" si="15"/>
        <v>0.1</v>
      </c>
      <c r="AT35" s="1">
        <f t="shared" si="16"/>
        <v>125206.83333333333</v>
      </c>
      <c r="AU35" s="1">
        <f t="shared" si="17"/>
        <v>392070584.90011042</v>
      </c>
    </row>
    <row r="36" spans="1:48" x14ac:dyDescent="0.15">
      <c r="C36" s="7">
        <v>10</v>
      </c>
      <c r="D36" s="8">
        <v>26.658000000000001</v>
      </c>
      <c r="E36" s="10">
        <f t="shared" si="18"/>
        <v>26.332899999999999</v>
      </c>
      <c r="F36" s="7" t="s">
        <v>83</v>
      </c>
      <c r="G36" s="1">
        <v>11</v>
      </c>
      <c r="H36" s="9">
        <f t="shared" si="0"/>
        <v>26.658000000000001</v>
      </c>
      <c r="I36" s="9">
        <f t="shared" si="1"/>
        <v>299.80799999999999</v>
      </c>
      <c r="J36" s="9">
        <f t="shared" si="2"/>
        <v>0.4146954220170942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1.7489966224753919</v>
      </c>
      <c r="O36" s="9">
        <f t="shared" si="19"/>
        <v>1.1651524538144946</v>
      </c>
      <c r="P36" s="9">
        <f t="shared" si="5"/>
        <v>0.48318338854885468</v>
      </c>
      <c r="Q36" s="12">
        <f t="shared" si="6"/>
        <v>4.831833885488547E-2</v>
      </c>
      <c r="R36" s="9">
        <f t="shared" si="7"/>
        <v>0.10731</v>
      </c>
      <c r="S36" s="13">
        <f t="shared" si="8"/>
        <v>0.45026874340588452</v>
      </c>
      <c r="T36" s="2">
        <f t="shared" si="9"/>
        <v>0.01</v>
      </c>
      <c r="U36" s="14">
        <f t="shared" si="10"/>
        <v>4.5026874340588453E-3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3.6602687434058846E-2</v>
      </c>
      <c r="AR36" s="9">
        <f t="shared" si="14"/>
        <v>107.31</v>
      </c>
      <c r="AS36" s="1">
        <f t="shared" si="15"/>
        <v>0.1</v>
      </c>
      <c r="AT36" s="1">
        <f t="shared" si="16"/>
        <v>125206.83333333333</v>
      </c>
      <c r="AU36" s="1">
        <f t="shared" si="17"/>
        <v>329500442.784141</v>
      </c>
    </row>
    <row r="37" spans="1:48" x14ac:dyDescent="0.15">
      <c r="C37" s="7">
        <v>11</v>
      </c>
      <c r="D37" s="8">
        <v>25.698066666666701</v>
      </c>
      <c r="E37" s="10">
        <f t="shared" si="18"/>
        <v>26.658000000000001</v>
      </c>
      <c r="F37" s="7" t="s">
        <v>85</v>
      </c>
      <c r="G37" s="1">
        <v>12</v>
      </c>
      <c r="H37" s="9">
        <f t="shared" si="0"/>
        <v>25.698066666666701</v>
      </c>
      <c r="I37" s="9">
        <f t="shared" si="1"/>
        <v>298.84806666666668</v>
      </c>
      <c r="J37" s="9">
        <f t="shared" si="2"/>
        <v>0.37361482498442805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1.7550690652656398</v>
      </c>
      <c r="P37" s="9">
        <f t="shared" si="5"/>
        <v>0.65571982165480569</v>
      </c>
      <c r="Q37" s="12">
        <f t="shared" si="6"/>
        <v>6.5571982165480575E-2</v>
      </c>
      <c r="R37" s="9">
        <f t="shared" si="7"/>
        <v>0.10731</v>
      </c>
      <c r="S37" s="13">
        <f t="shared" si="8"/>
        <v>0.61105192587345614</v>
      </c>
      <c r="T37" s="2">
        <f t="shared" si="9"/>
        <v>0.01</v>
      </c>
      <c r="U37" s="14">
        <f t="shared" si="10"/>
        <v>6.1105192587345616E-3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3.8210519258734567E-2</v>
      </c>
      <c r="AR37" s="9">
        <f t="shared" si="14"/>
        <v>107.31</v>
      </c>
      <c r="AS37" s="1">
        <f t="shared" si="15"/>
        <v>0.1</v>
      </c>
      <c r="AT37" s="1">
        <f t="shared" si="16"/>
        <v>125206.83333333333</v>
      </c>
      <c r="AU37" s="1">
        <f t="shared" si="17"/>
        <v>343974278.86810356</v>
      </c>
      <c r="AV37" s="1">
        <f>SUM(AU26:AU37)</f>
        <v>4185535040.7717094</v>
      </c>
    </row>
    <row r="38" spans="1:48" x14ac:dyDescent="0.15">
      <c r="C38" s="7">
        <v>12</v>
      </c>
      <c r="D38" s="8">
        <v>25.6444516129032</v>
      </c>
      <c r="E38" s="10">
        <f t="shared" si="18"/>
        <v>25.698066666666701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18179191.5</v>
      </c>
      <c r="AU42" s="1">
        <f t="shared" ref="AU42:AU53" si="38">AT42*10000*AS42*0.67*AR42*AQ42</f>
        <v>84152069359.456863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25.810451612903201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25.810451612903201</v>
      </c>
      <c r="I43" s="9">
        <f t="shared" si="21"/>
        <v>298.96045161290317</v>
      </c>
      <c r="J43" s="9">
        <f t="shared" si="22"/>
        <v>0.37821893949219454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0.75332447835013694</v>
      </c>
      <c r="Q43" s="12">
        <f t="shared" si="26"/>
        <v>0.18079787480403287</v>
      </c>
      <c r="R43" s="9">
        <f t="shared" si="27"/>
        <v>0.29296359999999999</v>
      </c>
      <c r="S43" s="13">
        <f t="shared" si="28"/>
        <v>0.61713426106189595</v>
      </c>
      <c r="T43" s="2">
        <f t="shared" si="29"/>
        <v>0.01</v>
      </c>
      <c r="U43" s="14">
        <f t="shared" si="30"/>
        <v>6.1713426106189597E-3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2.6071342610618956E-2</v>
      </c>
      <c r="AR43" s="9">
        <f t="shared" si="35"/>
        <v>122.06816666666667</v>
      </c>
      <c r="AS43" s="1">
        <f t="shared" si="36"/>
        <v>0.24</v>
      </c>
      <c r="AT43" s="1">
        <f t="shared" si="37"/>
        <v>18179191.5</v>
      </c>
      <c r="AU43" s="1">
        <f t="shared" si="38"/>
        <v>93030729777.261795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25.5597931034483</v>
      </c>
      <c r="E44" s="10">
        <f t="shared" si="40"/>
        <v>25.810451612903201</v>
      </c>
      <c r="F44" s="7" t="s">
        <v>83</v>
      </c>
      <c r="G44" s="1">
        <v>3</v>
      </c>
      <c r="H44" s="9">
        <f t="shared" si="20"/>
        <v>25.5597931034483</v>
      </c>
      <c r="I44" s="9">
        <f t="shared" si="21"/>
        <v>298.70979310344831</v>
      </c>
      <c r="J44" s="9">
        <f t="shared" si="22"/>
        <v>0.36802229605886211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2.4591254465681334</v>
      </c>
      <c r="P44" s="9">
        <f t="shared" si="25"/>
        <v>0.90501299314277905</v>
      </c>
      <c r="Q44" s="12">
        <f t="shared" si="26"/>
        <v>0.21720311835426698</v>
      </c>
      <c r="R44" s="9">
        <f t="shared" si="27"/>
        <v>0.29296359999999999</v>
      </c>
      <c r="S44" s="13">
        <f t="shared" si="28"/>
        <v>0.7413996768003499</v>
      </c>
      <c r="T44" s="2">
        <f t="shared" si="29"/>
        <v>0.01</v>
      </c>
      <c r="U44" s="14">
        <f t="shared" si="30"/>
        <v>7.4139967680034993E-3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2.7313996768003498E-2</v>
      </c>
      <c r="AR44" s="9">
        <f t="shared" si="35"/>
        <v>122.06816666666667</v>
      </c>
      <c r="AS44" s="1">
        <f t="shared" si="36"/>
        <v>0.24</v>
      </c>
      <c r="AT44" s="1">
        <f t="shared" si="37"/>
        <v>18179191.5</v>
      </c>
      <c r="AU44" s="1">
        <f t="shared" si="38"/>
        <v>97464909667.757568</v>
      </c>
    </row>
    <row r="45" spans="1:48" x14ac:dyDescent="0.15">
      <c r="C45" s="7">
        <v>3</v>
      </c>
      <c r="D45" s="7">
        <f t="shared" si="39"/>
        <v>25.493258064516102</v>
      </c>
      <c r="E45" s="10">
        <f t="shared" si="40"/>
        <v>25.5597931034483</v>
      </c>
      <c r="F45" s="7" t="s">
        <v>83</v>
      </c>
      <c r="G45" s="1">
        <v>4</v>
      </c>
      <c r="H45" s="9">
        <f t="shared" si="20"/>
        <v>25.493258064516102</v>
      </c>
      <c r="I45" s="9">
        <f t="shared" si="21"/>
        <v>298.64325806451609</v>
      </c>
      <c r="J45" s="9">
        <f t="shared" si="22"/>
        <v>0.36535935142261711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2.7747941200920208</v>
      </c>
      <c r="P45" s="9">
        <f t="shared" si="25"/>
        <v>1.0137969800481121</v>
      </c>
      <c r="Q45" s="12">
        <f t="shared" si="26"/>
        <v>0.24331127521154691</v>
      </c>
      <c r="R45" s="9">
        <f t="shared" si="27"/>
        <v>0.29296359999999999</v>
      </c>
      <c r="S45" s="13">
        <f t="shared" si="28"/>
        <v>0.8305170854384194</v>
      </c>
      <c r="T45" s="2">
        <f t="shared" si="29"/>
        <v>0.01</v>
      </c>
      <c r="U45" s="14">
        <f t="shared" si="30"/>
        <v>8.3051708543841942E-3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2.820517085438419E-2</v>
      </c>
      <c r="AR45" s="9">
        <f t="shared" si="35"/>
        <v>122.06816666666667</v>
      </c>
      <c r="AS45" s="1">
        <f t="shared" si="36"/>
        <v>0.24</v>
      </c>
      <c r="AT45" s="1">
        <f t="shared" si="37"/>
        <v>18179191.5</v>
      </c>
      <c r="AU45" s="1">
        <f t="shared" si="38"/>
        <v>100644898395.33511</v>
      </c>
    </row>
    <row r="46" spans="1:48" x14ac:dyDescent="0.15">
      <c r="C46" s="7">
        <v>4</v>
      </c>
      <c r="D46" s="7">
        <f t="shared" si="39"/>
        <v>24.683199999999999</v>
      </c>
      <c r="E46" s="10">
        <f t="shared" si="40"/>
        <v>25.493258064516102</v>
      </c>
      <c r="F46" s="7" t="s">
        <v>83</v>
      </c>
      <c r="G46" s="1">
        <v>5</v>
      </c>
      <c r="H46" s="9">
        <f t="shared" si="20"/>
        <v>24.683199999999999</v>
      </c>
      <c r="I46" s="9">
        <f t="shared" si="21"/>
        <v>297.83319999999998</v>
      </c>
      <c r="J46" s="9">
        <f t="shared" si="22"/>
        <v>0.33435569930182624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1.6729472830417131</v>
      </c>
      <c r="O46" s="9">
        <f t="shared" si="41"/>
        <v>1.3087315236688621</v>
      </c>
      <c r="P46" s="9">
        <f t="shared" si="25"/>
        <v>0.43758184379464693</v>
      </c>
      <c r="Q46" s="12">
        <f t="shared" si="26"/>
        <v>0.10501964251071526</v>
      </c>
      <c r="R46" s="9">
        <f t="shared" si="27"/>
        <v>0.29296359999999999</v>
      </c>
      <c r="S46" s="13">
        <f t="shared" si="28"/>
        <v>0.35847334792006674</v>
      </c>
      <c r="T46" s="2">
        <f t="shared" si="29"/>
        <v>0.01</v>
      </c>
      <c r="U46" s="14">
        <f t="shared" si="30"/>
        <v>3.5847334792006675E-3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2.3484733479200666E-2</v>
      </c>
      <c r="AR46" s="9">
        <f t="shared" si="35"/>
        <v>122.06816666666667</v>
      </c>
      <c r="AS46" s="1">
        <f t="shared" si="36"/>
        <v>0.24</v>
      </c>
      <c r="AT46" s="1">
        <f t="shared" si="37"/>
        <v>18179191.5</v>
      </c>
      <c r="AU46" s="1">
        <f t="shared" si="38"/>
        <v>83800896901.437378</v>
      </c>
    </row>
    <row r="47" spans="1:48" x14ac:dyDescent="0.15">
      <c r="C47" s="7">
        <v>5</v>
      </c>
      <c r="D47" s="7">
        <f t="shared" si="39"/>
        <v>23.586967741935499</v>
      </c>
      <c r="E47" s="10">
        <f t="shared" si="40"/>
        <v>24.683199999999999</v>
      </c>
      <c r="F47" s="7" t="s">
        <v>85</v>
      </c>
      <c r="G47" s="1">
        <v>6</v>
      </c>
      <c r="H47" s="9">
        <f t="shared" si="20"/>
        <v>23.586967741935499</v>
      </c>
      <c r="I47" s="9">
        <f t="shared" si="21"/>
        <v>296.73696774193547</v>
      </c>
      <c r="J47" s="9">
        <f t="shared" si="22"/>
        <v>0.29631745365327555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2.0918313465408818</v>
      </c>
      <c r="P47" s="9">
        <f t="shared" si="25"/>
        <v>0.61984613807909672</v>
      </c>
      <c r="Q47" s="12">
        <f t="shared" si="26"/>
        <v>0.14876307313898321</v>
      </c>
      <c r="R47" s="9">
        <f t="shared" si="27"/>
        <v>0.29296359999999999</v>
      </c>
      <c r="S47" s="13">
        <f t="shared" si="28"/>
        <v>0.50778688253074178</v>
      </c>
      <c r="T47" s="2">
        <f t="shared" si="29"/>
        <v>0.01</v>
      </c>
      <c r="U47" s="14">
        <f t="shared" si="30"/>
        <v>5.077868825307418E-3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2.4977868825307416E-2</v>
      </c>
      <c r="AR47" s="9">
        <f t="shared" si="35"/>
        <v>122.06816666666667</v>
      </c>
      <c r="AS47" s="1">
        <f t="shared" si="36"/>
        <v>0.24</v>
      </c>
      <c r="AT47" s="1">
        <f t="shared" si="37"/>
        <v>18179191.5</v>
      </c>
      <c r="AU47" s="1">
        <f t="shared" si="38"/>
        <v>89128872256.567642</v>
      </c>
    </row>
    <row r="48" spans="1:48" x14ac:dyDescent="0.15">
      <c r="C48" s="7">
        <v>6</v>
      </c>
      <c r="D48" s="7">
        <f t="shared" si="39"/>
        <v>23.721866666666699</v>
      </c>
      <c r="E48" s="10">
        <f t="shared" si="40"/>
        <v>23.586967741935499</v>
      </c>
      <c r="F48" s="7" t="s">
        <v>83</v>
      </c>
      <c r="G48" s="1">
        <v>7</v>
      </c>
      <c r="H48" s="9">
        <f t="shared" si="20"/>
        <v>23.721866666666699</v>
      </c>
      <c r="I48" s="9">
        <f t="shared" si="21"/>
        <v>296.87186666666668</v>
      </c>
      <c r="J48" s="9">
        <f t="shared" si="22"/>
        <v>0.30076870912086384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2.6926668751284515</v>
      </c>
      <c r="P48" s="9">
        <f t="shared" si="25"/>
        <v>0.80986994012489466</v>
      </c>
      <c r="Q48" s="12">
        <f t="shared" si="26"/>
        <v>0.1943687856299747</v>
      </c>
      <c r="R48" s="9">
        <f t="shared" si="27"/>
        <v>0.29296359999999999</v>
      </c>
      <c r="S48" s="13">
        <f t="shared" si="28"/>
        <v>0.66345711764183235</v>
      </c>
      <c r="T48" s="2">
        <f t="shared" si="29"/>
        <v>0.01</v>
      </c>
      <c r="U48" s="14">
        <f t="shared" si="30"/>
        <v>6.6345711764183232E-3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2.6534571176418321E-2</v>
      </c>
      <c r="AR48" s="9">
        <f t="shared" si="35"/>
        <v>122.06816666666667</v>
      </c>
      <c r="AS48" s="1">
        <f t="shared" si="36"/>
        <v>0.24</v>
      </c>
      <c r="AT48" s="1">
        <f t="shared" si="37"/>
        <v>18179191.5</v>
      </c>
      <c r="AU48" s="1">
        <f t="shared" si="38"/>
        <v>94683674628.381073</v>
      </c>
    </row>
    <row r="49" spans="1:48" x14ac:dyDescent="0.15">
      <c r="C49" s="7">
        <v>7</v>
      </c>
      <c r="D49" s="7">
        <f t="shared" si="39"/>
        <v>23.623677419354799</v>
      </c>
      <c r="E49" s="10">
        <f t="shared" si="40"/>
        <v>23.721866666666699</v>
      </c>
      <c r="F49" s="7" t="s">
        <v>83</v>
      </c>
      <c r="G49" s="1">
        <v>8</v>
      </c>
      <c r="H49" s="9">
        <f t="shared" si="20"/>
        <v>23.623677419354799</v>
      </c>
      <c r="I49" s="9">
        <f t="shared" si="21"/>
        <v>296.77367741935478</v>
      </c>
      <c r="J49" s="9">
        <f t="shared" si="22"/>
        <v>0.29752259556890126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3.1034786016702234</v>
      </c>
      <c r="P49" s="9">
        <f t="shared" si="25"/>
        <v>0.92335500886146904</v>
      </c>
      <c r="Q49" s="12">
        <f t="shared" si="26"/>
        <v>0.22160520212675255</v>
      </c>
      <c r="R49" s="9">
        <f t="shared" si="27"/>
        <v>0.29296359999999999</v>
      </c>
      <c r="S49" s="13">
        <f t="shared" si="28"/>
        <v>0.75642572021490917</v>
      </c>
      <c r="T49" s="2">
        <f t="shared" si="29"/>
        <v>0.01</v>
      </c>
      <c r="U49" s="14">
        <f t="shared" si="30"/>
        <v>7.5642572021490922E-3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2.7464257202149088E-2</v>
      </c>
      <c r="AR49" s="9">
        <f t="shared" si="35"/>
        <v>122.06816666666667</v>
      </c>
      <c r="AS49" s="1">
        <f t="shared" si="36"/>
        <v>0.24</v>
      </c>
      <c r="AT49" s="1">
        <f t="shared" si="37"/>
        <v>18179191.5</v>
      </c>
      <c r="AU49" s="1">
        <f t="shared" si="38"/>
        <v>98001086037.881241</v>
      </c>
    </row>
    <row r="50" spans="1:48" x14ac:dyDescent="0.15">
      <c r="C50" s="7">
        <v>8</v>
      </c>
      <c r="D50" s="7">
        <f t="shared" si="39"/>
        <v>24.619516129032299</v>
      </c>
      <c r="E50" s="10">
        <f t="shared" si="40"/>
        <v>23.623677419354799</v>
      </c>
      <c r="F50" s="7" t="s">
        <v>83</v>
      </c>
      <c r="G50" s="1">
        <v>9</v>
      </c>
      <c r="H50" s="9">
        <f t="shared" si="20"/>
        <v>24.619516129032299</v>
      </c>
      <c r="I50" s="9">
        <f t="shared" si="21"/>
        <v>297.7695161290323</v>
      </c>
      <c r="J50" s="9">
        <f t="shared" si="22"/>
        <v>0.33202608925675403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3.4008052594754208</v>
      </c>
      <c r="P50" s="9">
        <f t="shared" si="25"/>
        <v>1.1291560706274246</v>
      </c>
      <c r="Q50" s="12">
        <f t="shared" si="26"/>
        <v>0.27099745695058192</v>
      </c>
      <c r="R50" s="9">
        <f t="shared" si="27"/>
        <v>0.29296359999999999</v>
      </c>
      <c r="S50" s="13">
        <f t="shared" si="28"/>
        <v>0.92502091369228778</v>
      </c>
      <c r="T50" s="2">
        <f t="shared" si="29"/>
        <v>0.01</v>
      </c>
      <c r="U50" s="14">
        <f t="shared" si="30"/>
        <v>9.2502091369228781E-3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2.9150209136922876E-2</v>
      </c>
      <c r="AR50" s="9">
        <f t="shared" si="35"/>
        <v>122.06816666666667</v>
      </c>
      <c r="AS50" s="1">
        <f t="shared" si="36"/>
        <v>0.24</v>
      </c>
      <c r="AT50" s="1">
        <f t="shared" si="37"/>
        <v>18179191.5</v>
      </c>
      <c r="AU50" s="1">
        <f t="shared" si="38"/>
        <v>104017091473.57784</v>
      </c>
    </row>
    <row r="51" spans="1:48" x14ac:dyDescent="0.15">
      <c r="C51" s="7">
        <v>9</v>
      </c>
      <c r="D51" s="7">
        <f t="shared" si="39"/>
        <v>26.332899999999999</v>
      </c>
      <c r="E51" s="10">
        <f t="shared" si="40"/>
        <v>24.619516129032299</v>
      </c>
      <c r="F51" s="7" t="s">
        <v>83</v>
      </c>
      <c r="G51" s="1">
        <v>10</v>
      </c>
      <c r="H51" s="9">
        <f t="shared" si="20"/>
        <v>26.332899999999999</v>
      </c>
      <c r="I51" s="9">
        <f t="shared" si="21"/>
        <v>299.48289999999997</v>
      </c>
      <c r="J51" s="9">
        <f t="shared" si="22"/>
        <v>0.40033015345510503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3.4923308555146626</v>
      </c>
      <c r="P51" s="9">
        <f t="shared" si="25"/>
        <v>1.3980853473041832</v>
      </c>
      <c r="Q51" s="12">
        <f t="shared" si="26"/>
        <v>0.33554048335300396</v>
      </c>
      <c r="R51" s="9">
        <f t="shared" si="27"/>
        <v>0.29296359999999999</v>
      </c>
      <c r="S51" s="13">
        <f t="shared" si="28"/>
        <v>1.1453316499148836</v>
      </c>
      <c r="T51" s="2">
        <f t="shared" si="29"/>
        <v>0.01</v>
      </c>
      <c r="U51" s="14">
        <f t="shared" si="30"/>
        <v>1.1453316499148837E-2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3.1353316499148833E-2</v>
      </c>
      <c r="AR51" s="9">
        <f t="shared" si="35"/>
        <v>122.06816666666667</v>
      </c>
      <c r="AS51" s="1">
        <f t="shared" si="36"/>
        <v>0.24</v>
      </c>
      <c r="AT51" s="1">
        <f t="shared" si="37"/>
        <v>18179191.5</v>
      </c>
      <c r="AU51" s="1">
        <f t="shared" si="38"/>
        <v>111878469721.20439</v>
      </c>
    </row>
    <row r="52" spans="1:48" x14ac:dyDescent="0.15">
      <c r="C52" s="7">
        <v>10</v>
      </c>
      <c r="D52" s="7">
        <f t="shared" si="39"/>
        <v>26.658000000000001</v>
      </c>
      <c r="E52" s="10">
        <f t="shared" si="40"/>
        <v>26.332899999999999</v>
      </c>
      <c r="F52" s="7" t="s">
        <v>83</v>
      </c>
      <c r="G52" s="1">
        <v>11</v>
      </c>
      <c r="H52" s="9">
        <f t="shared" si="20"/>
        <v>26.658000000000001</v>
      </c>
      <c r="I52" s="9">
        <f t="shared" si="21"/>
        <v>299.80799999999999</v>
      </c>
      <c r="J52" s="9">
        <f t="shared" si="22"/>
        <v>0.4146954220170942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1.9895332327999555</v>
      </c>
      <c r="O52" s="9">
        <f t="shared" si="41"/>
        <v>1.3253939420771905</v>
      </c>
      <c r="P52" s="9">
        <f t="shared" si="25"/>
        <v>0.54963480014860067</v>
      </c>
      <c r="Q52" s="12">
        <f t="shared" si="26"/>
        <v>0.13191235203566415</v>
      </c>
      <c r="R52" s="9">
        <f t="shared" si="27"/>
        <v>0.29296359999999999</v>
      </c>
      <c r="S52" s="13">
        <f t="shared" si="28"/>
        <v>0.45026874340588441</v>
      </c>
      <c r="T52" s="2">
        <f t="shared" si="29"/>
        <v>0.01</v>
      </c>
      <c r="U52" s="14">
        <f t="shared" si="30"/>
        <v>4.5026874340588444E-3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2.4402687434058844E-2</v>
      </c>
      <c r="AR52" s="9">
        <f t="shared" si="35"/>
        <v>122.06816666666667</v>
      </c>
      <c r="AS52" s="1">
        <f t="shared" si="36"/>
        <v>0.24</v>
      </c>
      <c r="AT52" s="1">
        <f t="shared" si="37"/>
        <v>18179191.5</v>
      </c>
      <c r="AU52" s="1">
        <f t="shared" si="38"/>
        <v>87076444601.370438</v>
      </c>
    </row>
    <row r="53" spans="1:48" x14ac:dyDescent="0.15">
      <c r="C53" s="7">
        <v>11</v>
      </c>
      <c r="D53" s="7">
        <f t="shared" si="39"/>
        <v>25.698066666666701</v>
      </c>
      <c r="E53" s="10">
        <f t="shared" si="40"/>
        <v>26.658000000000001</v>
      </c>
      <c r="F53" s="7" t="s">
        <v>85</v>
      </c>
      <c r="G53" s="1">
        <v>12</v>
      </c>
      <c r="H53" s="9">
        <f t="shared" si="20"/>
        <v>25.698066666666701</v>
      </c>
      <c r="I53" s="9">
        <f t="shared" si="21"/>
        <v>298.84806666666668</v>
      </c>
      <c r="J53" s="9">
        <f t="shared" si="22"/>
        <v>0.37361482498442805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1.9964408085952565</v>
      </c>
      <c r="P53" s="9">
        <f t="shared" si="25"/>
        <v>0.74589988329508683</v>
      </c>
      <c r="Q53" s="12">
        <f t="shared" si="26"/>
        <v>0.17901597199082084</v>
      </c>
      <c r="R53" s="9">
        <f t="shared" si="27"/>
        <v>0.29296359999999999</v>
      </c>
      <c r="S53" s="13">
        <f t="shared" si="28"/>
        <v>0.61105192587345614</v>
      </c>
      <c r="T53" s="2">
        <f t="shared" si="29"/>
        <v>0.01</v>
      </c>
      <c r="U53" s="14">
        <f t="shared" si="30"/>
        <v>6.1105192587345616E-3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2.6010519258734557E-2</v>
      </c>
      <c r="AR53" s="9">
        <f t="shared" si="35"/>
        <v>122.06816666666667</v>
      </c>
      <c r="AS53" s="1">
        <f t="shared" si="36"/>
        <v>0.24</v>
      </c>
      <c r="AT53" s="1">
        <f t="shared" si="37"/>
        <v>18179191.5</v>
      </c>
      <c r="AU53" s="1">
        <f t="shared" si="38"/>
        <v>92813692975.674133</v>
      </c>
      <c r="AV53" s="1">
        <f>SUM(AU42:AU53)</f>
        <v>1136692835795.9055</v>
      </c>
    </row>
    <row r="54" spans="1:48" x14ac:dyDescent="0.15">
      <c r="C54" s="7">
        <v>12</v>
      </c>
      <c r="D54" s="7">
        <f t="shared" si="39"/>
        <v>25.6444516129032</v>
      </c>
      <c r="E54" s="10">
        <f t="shared" si="40"/>
        <v>25.698066666666701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1719058.25</v>
      </c>
      <c r="AU58" s="1">
        <f t="shared" ref="AU58:AU69" si="59">AT58*10000*AS58*0.67*AR58*AQ58</f>
        <v>510083170.71032661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25.810451612903201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25.810451612903201</v>
      </c>
      <c r="I59" s="9">
        <f t="shared" si="43"/>
        <v>298.96045161290317</v>
      </c>
      <c r="J59" s="9">
        <f t="shared" si="44"/>
        <v>0.37821893949219454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4.82982129670812E-2</v>
      </c>
      <c r="Q59" s="12">
        <f t="shared" si="48"/>
        <v>9.1766604637454289E-3</v>
      </c>
      <c r="R59" s="9">
        <f t="shared" si="49"/>
        <v>1.4869795833333335E-2</v>
      </c>
      <c r="S59" s="13">
        <f t="shared" si="50"/>
        <v>0.61713426106189606</v>
      </c>
      <c r="T59" s="2">
        <f t="shared" si="51"/>
        <v>0.01</v>
      </c>
      <c r="U59" s="14">
        <f t="shared" si="52"/>
        <v>6.1713426106189606E-3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3.227134261061896E-2</v>
      </c>
      <c r="AR59" s="9">
        <f t="shared" si="56"/>
        <v>7.8262083333333337</v>
      </c>
      <c r="AS59" s="1">
        <f t="shared" si="57"/>
        <v>0.19</v>
      </c>
      <c r="AT59" s="1">
        <f t="shared" si="58"/>
        <v>1719058.25</v>
      </c>
      <c r="AU59" s="1">
        <f t="shared" si="59"/>
        <v>552697417.4469949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25.5597931034483</v>
      </c>
      <c r="E60" s="10">
        <f t="shared" si="61"/>
        <v>25.810451612903201</v>
      </c>
      <c r="F60" s="7" t="s">
        <v>83</v>
      </c>
      <c r="G60" s="1">
        <v>3</v>
      </c>
      <c r="H60" s="9">
        <f t="shared" si="42"/>
        <v>25.5597931034483</v>
      </c>
      <c r="I60" s="9">
        <f t="shared" si="43"/>
        <v>298.70979310344831</v>
      </c>
      <c r="J60" s="9">
        <f t="shared" si="44"/>
        <v>0.36802229605886211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0.15766295659373586</v>
      </c>
      <c r="P60" s="9">
        <f t="shared" si="47"/>
        <v>5.8023483289055384E-2</v>
      </c>
      <c r="Q60" s="12">
        <f t="shared" si="48"/>
        <v>1.1024461824920524E-2</v>
      </c>
      <c r="R60" s="9">
        <f t="shared" si="49"/>
        <v>1.4869795833333335E-2</v>
      </c>
      <c r="S60" s="13">
        <f t="shared" si="50"/>
        <v>0.7413996768003499</v>
      </c>
      <c r="T60" s="2">
        <f t="shared" si="51"/>
        <v>0.01</v>
      </c>
      <c r="U60" s="14">
        <f t="shared" si="52"/>
        <v>7.4139967680034993E-3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3.3513996768003498E-2</v>
      </c>
      <c r="AR60" s="9">
        <f t="shared" si="56"/>
        <v>7.8262083333333337</v>
      </c>
      <c r="AS60" s="1">
        <f t="shared" si="57"/>
        <v>0.19</v>
      </c>
      <c r="AT60" s="1">
        <f t="shared" si="58"/>
        <v>1719058.25</v>
      </c>
      <c r="AU60" s="1">
        <f t="shared" si="59"/>
        <v>573979821.21473312</v>
      </c>
    </row>
    <row r="61" spans="1:48" x14ac:dyDescent="0.15">
      <c r="C61" s="7">
        <v>3</v>
      </c>
      <c r="D61" s="7">
        <f t="shared" si="60"/>
        <v>25.493258064516102</v>
      </c>
      <c r="E61" s="10">
        <f t="shared" si="61"/>
        <v>25.5597931034483</v>
      </c>
      <c r="F61" s="7" t="s">
        <v>83</v>
      </c>
      <c r="G61" s="1">
        <v>4</v>
      </c>
      <c r="H61" s="9">
        <f t="shared" si="42"/>
        <v>25.493258064516102</v>
      </c>
      <c r="I61" s="9">
        <f t="shared" si="43"/>
        <v>298.64325806451609</v>
      </c>
      <c r="J61" s="9">
        <f t="shared" si="44"/>
        <v>0.36535935142261711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0.17790155663801382</v>
      </c>
      <c r="P61" s="9">
        <f t="shared" si="47"/>
        <v>6.4997997350338718E-2</v>
      </c>
      <c r="Q61" s="12">
        <f t="shared" si="48"/>
        <v>1.2349619496564357E-2</v>
      </c>
      <c r="R61" s="9">
        <f t="shared" si="49"/>
        <v>1.4869795833333335E-2</v>
      </c>
      <c r="S61" s="13">
        <f t="shared" si="50"/>
        <v>0.83051708543841962</v>
      </c>
      <c r="T61" s="2">
        <f t="shared" si="51"/>
        <v>0.01</v>
      </c>
      <c r="U61" s="14">
        <f t="shared" si="52"/>
        <v>8.3051708543841959E-3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3.4405170854384201E-2</v>
      </c>
      <c r="AR61" s="9">
        <f t="shared" si="56"/>
        <v>7.8262083333333337</v>
      </c>
      <c r="AS61" s="1">
        <f t="shared" si="57"/>
        <v>0.19</v>
      </c>
      <c r="AT61" s="1">
        <f t="shared" si="58"/>
        <v>1719058.25</v>
      </c>
      <c r="AU61" s="1">
        <f t="shared" si="59"/>
        <v>589242576.84226704</v>
      </c>
    </row>
    <row r="62" spans="1:48" x14ac:dyDescent="0.15">
      <c r="C62" s="7">
        <v>4</v>
      </c>
      <c r="D62" s="7">
        <f t="shared" si="60"/>
        <v>24.683199999999999</v>
      </c>
      <c r="E62" s="10">
        <f t="shared" si="61"/>
        <v>25.493258064516102</v>
      </c>
      <c r="F62" s="7" t="s">
        <v>83</v>
      </c>
      <c r="G62" s="1">
        <v>5</v>
      </c>
      <c r="H62" s="9">
        <f t="shared" si="42"/>
        <v>24.683199999999999</v>
      </c>
      <c r="I62" s="9">
        <f t="shared" si="43"/>
        <v>297.83319999999998</v>
      </c>
      <c r="J62" s="9">
        <f t="shared" si="44"/>
        <v>0.33435569930182624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0.10725838132329135</v>
      </c>
      <c r="O62" s="9">
        <f t="shared" si="62"/>
        <v>8.3907261297717084E-2</v>
      </c>
      <c r="P62" s="9">
        <f t="shared" si="47"/>
        <v>2.8054871027699255E-2</v>
      </c>
      <c r="Q62" s="12">
        <f t="shared" si="48"/>
        <v>5.3304254952628582E-3</v>
      </c>
      <c r="R62" s="9">
        <f t="shared" si="49"/>
        <v>1.4869795833333335E-2</v>
      </c>
      <c r="S62" s="13">
        <f t="shared" si="50"/>
        <v>0.35847334792006669</v>
      </c>
      <c r="T62" s="2">
        <f t="shared" si="51"/>
        <v>0.01</v>
      </c>
      <c r="U62" s="14">
        <f t="shared" si="52"/>
        <v>3.5847334792006671E-3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2.968473347920067E-2</v>
      </c>
      <c r="AR62" s="9">
        <f t="shared" si="56"/>
        <v>7.8262083333333337</v>
      </c>
      <c r="AS62" s="1">
        <f t="shared" si="57"/>
        <v>0.19</v>
      </c>
      <c r="AT62" s="1">
        <f t="shared" si="58"/>
        <v>1719058.25</v>
      </c>
      <c r="AU62" s="1">
        <f t="shared" si="59"/>
        <v>508397674.35513836</v>
      </c>
    </row>
    <row r="63" spans="1:48" x14ac:dyDescent="0.15">
      <c r="C63" s="7">
        <v>5</v>
      </c>
      <c r="D63" s="7">
        <f t="shared" si="60"/>
        <v>23.586967741935499</v>
      </c>
      <c r="E63" s="10">
        <f t="shared" si="61"/>
        <v>24.683199999999999</v>
      </c>
      <c r="F63" s="7" t="s">
        <v>85</v>
      </c>
      <c r="G63" s="1">
        <v>6</v>
      </c>
      <c r="H63" s="9">
        <f t="shared" si="42"/>
        <v>23.586967741935499</v>
      </c>
      <c r="I63" s="9">
        <f t="shared" si="43"/>
        <v>296.73696774193547</v>
      </c>
      <c r="J63" s="9">
        <f t="shared" si="44"/>
        <v>0.29631745365327555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0.13411447360335116</v>
      </c>
      <c r="P63" s="9">
        <f t="shared" si="47"/>
        <v>3.9740459316194451E-2</v>
      </c>
      <c r="Q63" s="12">
        <f t="shared" si="48"/>
        <v>7.5506872700769456E-3</v>
      </c>
      <c r="R63" s="9">
        <f t="shared" si="49"/>
        <v>1.4869795833333335E-2</v>
      </c>
      <c r="S63" s="13">
        <f t="shared" si="50"/>
        <v>0.50778688253074167</v>
      </c>
      <c r="T63" s="2">
        <f t="shared" si="51"/>
        <v>0.01</v>
      </c>
      <c r="U63" s="14">
        <f t="shared" si="52"/>
        <v>5.0778688253074172E-3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3.1177868825307417E-2</v>
      </c>
      <c r="AR63" s="9">
        <f t="shared" si="56"/>
        <v>7.8262083333333337</v>
      </c>
      <c r="AS63" s="1">
        <f t="shared" si="57"/>
        <v>0.19</v>
      </c>
      <c r="AT63" s="1">
        <f t="shared" si="58"/>
        <v>1719058.25</v>
      </c>
      <c r="AU63" s="1">
        <f t="shared" si="59"/>
        <v>533969961.80686879</v>
      </c>
    </row>
    <row r="64" spans="1:48" x14ac:dyDescent="0.15">
      <c r="C64" s="7">
        <v>6</v>
      </c>
      <c r="D64" s="7">
        <f t="shared" si="60"/>
        <v>23.721866666666699</v>
      </c>
      <c r="E64" s="10">
        <f t="shared" si="61"/>
        <v>23.586967741935499</v>
      </c>
      <c r="F64" s="7" t="s">
        <v>83</v>
      </c>
      <c r="G64" s="1">
        <v>7</v>
      </c>
      <c r="H64" s="9">
        <f t="shared" si="42"/>
        <v>23.721866666666699</v>
      </c>
      <c r="I64" s="9">
        <f t="shared" si="43"/>
        <v>296.87186666666668</v>
      </c>
      <c r="J64" s="9">
        <f t="shared" si="44"/>
        <v>0.30076870912086384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0.17263609762049004</v>
      </c>
      <c r="P64" s="9">
        <f t="shared" si="47"/>
        <v>5.1923536228978225E-2</v>
      </c>
      <c r="Q64" s="12">
        <f t="shared" si="48"/>
        <v>9.8654718835058629E-3</v>
      </c>
      <c r="R64" s="9">
        <f t="shared" si="49"/>
        <v>1.4869795833333335E-2</v>
      </c>
      <c r="S64" s="13">
        <f t="shared" si="50"/>
        <v>0.66345711764183235</v>
      </c>
      <c r="T64" s="2">
        <f t="shared" si="51"/>
        <v>0.01</v>
      </c>
      <c r="U64" s="14">
        <f t="shared" si="52"/>
        <v>6.6345711764183232E-3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3.2734571176418328E-2</v>
      </c>
      <c r="AR64" s="9">
        <f t="shared" si="56"/>
        <v>7.8262083333333337</v>
      </c>
      <c r="AS64" s="1">
        <f t="shared" si="57"/>
        <v>0.19</v>
      </c>
      <c r="AT64" s="1">
        <f t="shared" si="58"/>
        <v>1719058.25</v>
      </c>
      <c r="AU64" s="1">
        <f t="shared" si="59"/>
        <v>560630934.03767872</v>
      </c>
    </row>
    <row r="65" spans="1:48" x14ac:dyDescent="0.15">
      <c r="C65" s="7">
        <v>7</v>
      </c>
      <c r="D65" s="7">
        <f t="shared" si="60"/>
        <v>23.623677419354799</v>
      </c>
      <c r="E65" s="10">
        <f t="shared" si="61"/>
        <v>23.721866666666699</v>
      </c>
      <c r="F65" s="7" t="s">
        <v>83</v>
      </c>
      <c r="G65" s="1">
        <v>8</v>
      </c>
      <c r="H65" s="9">
        <f t="shared" si="42"/>
        <v>23.623677419354799</v>
      </c>
      <c r="I65" s="9">
        <f t="shared" si="43"/>
        <v>296.77367741935478</v>
      </c>
      <c r="J65" s="9">
        <f t="shared" si="44"/>
        <v>0.29752259556890126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0.19897464472484516</v>
      </c>
      <c r="P65" s="9">
        <f t="shared" si="47"/>
        <v>5.9199452750935917E-2</v>
      </c>
      <c r="Q65" s="12">
        <f t="shared" si="48"/>
        <v>1.1247896022677825E-2</v>
      </c>
      <c r="R65" s="9">
        <f t="shared" si="49"/>
        <v>1.4869795833333335E-2</v>
      </c>
      <c r="S65" s="13">
        <f t="shared" si="50"/>
        <v>0.75642572021490928</v>
      </c>
      <c r="T65" s="2">
        <f t="shared" si="51"/>
        <v>0.01</v>
      </c>
      <c r="U65" s="14">
        <f t="shared" si="52"/>
        <v>7.564257202149093E-3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3.3664257202149092E-2</v>
      </c>
      <c r="AR65" s="9">
        <f t="shared" si="56"/>
        <v>7.8262083333333337</v>
      </c>
      <c r="AS65" s="1">
        <f t="shared" si="57"/>
        <v>0.19</v>
      </c>
      <c r="AT65" s="1">
        <f t="shared" si="58"/>
        <v>1719058.25</v>
      </c>
      <c r="AU65" s="1">
        <f t="shared" si="59"/>
        <v>576553267.10134482</v>
      </c>
    </row>
    <row r="66" spans="1:48" x14ac:dyDescent="0.15">
      <c r="C66" s="7">
        <v>8</v>
      </c>
      <c r="D66" s="7">
        <f t="shared" si="60"/>
        <v>24.619516129032299</v>
      </c>
      <c r="E66" s="10">
        <f t="shared" si="61"/>
        <v>23.623677419354799</v>
      </c>
      <c r="F66" s="7" t="s">
        <v>83</v>
      </c>
      <c r="G66" s="1">
        <v>9</v>
      </c>
      <c r="H66" s="9">
        <f t="shared" si="42"/>
        <v>24.619516129032299</v>
      </c>
      <c r="I66" s="9">
        <f t="shared" si="43"/>
        <v>297.7695161290323</v>
      </c>
      <c r="J66" s="9">
        <f t="shared" si="44"/>
        <v>0.33202608925675403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0.2180372753072426</v>
      </c>
      <c r="P66" s="9">
        <f t="shared" si="47"/>
        <v>7.2394063832461983E-2</v>
      </c>
      <c r="Q66" s="12">
        <f t="shared" si="48"/>
        <v>1.3754872128167776E-2</v>
      </c>
      <c r="R66" s="9">
        <f t="shared" si="49"/>
        <v>1.4869795833333335E-2</v>
      </c>
      <c r="S66" s="13">
        <f t="shared" si="50"/>
        <v>0.92502091369228789</v>
      </c>
      <c r="T66" s="2">
        <f t="shared" si="51"/>
        <v>0.01</v>
      </c>
      <c r="U66" s="14">
        <f t="shared" si="52"/>
        <v>9.2502091369228798E-3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3.5350209136922883E-2</v>
      </c>
      <c r="AR66" s="9">
        <f t="shared" si="56"/>
        <v>7.8262083333333337</v>
      </c>
      <c r="AS66" s="1">
        <f t="shared" si="57"/>
        <v>0.19</v>
      </c>
      <c r="AT66" s="1">
        <f t="shared" si="58"/>
        <v>1719058.25</v>
      </c>
      <c r="AU66" s="1">
        <f t="shared" si="59"/>
        <v>605427841.41120386</v>
      </c>
    </row>
    <row r="67" spans="1:48" x14ac:dyDescent="0.15">
      <c r="C67" s="7">
        <v>9</v>
      </c>
      <c r="D67" s="7">
        <f t="shared" si="60"/>
        <v>26.332899999999999</v>
      </c>
      <c r="E67" s="10">
        <f t="shared" si="61"/>
        <v>24.619516129032299</v>
      </c>
      <c r="F67" s="7" t="s">
        <v>83</v>
      </c>
      <c r="G67" s="1">
        <v>10</v>
      </c>
      <c r="H67" s="9">
        <f t="shared" si="42"/>
        <v>26.332899999999999</v>
      </c>
      <c r="I67" s="9">
        <f t="shared" si="43"/>
        <v>299.48289999999997</v>
      </c>
      <c r="J67" s="9">
        <f t="shared" si="44"/>
        <v>0.40033015345510503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0.22390529480811394</v>
      </c>
      <c r="P67" s="9">
        <f t="shared" si="47"/>
        <v>8.9636041029942784E-2</v>
      </c>
      <c r="Q67" s="12">
        <f t="shared" si="48"/>
        <v>1.7030847795689127E-2</v>
      </c>
      <c r="R67" s="9">
        <f t="shared" si="49"/>
        <v>1.4869795833333335E-2</v>
      </c>
      <c r="S67" s="13">
        <f t="shared" si="50"/>
        <v>1.1453316499148836</v>
      </c>
      <c r="T67" s="2">
        <f t="shared" si="51"/>
        <v>0.01</v>
      </c>
      <c r="U67" s="14">
        <f t="shared" si="52"/>
        <v>1.1453316499148837E-2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3.7553316499148837E-2</v>
      </c>
      <c r="AR67" s="9">
        <f t="shared" si="56"/>
        <v>7.8262083333333337</v>
      </c>
      <c r="AS67" s="1">
        <f t="shared" si="57"/>
        <v>0.19</v>
      </c>
      <c r="AT67" s="1">
        <f t="shared" si="58"/>
        <v>1719058.25</v>
      </c>
      <c r="AU67" s="1">
        <f t="shared" si="59"/>
        <v>643159514.49815106</v>
      </c>
    </row>
    <row r="68" spans="1:48" x14ac:dyDescent="0.15">
      <c r="C68" s="7">
        <v>10</v>
      </c>
      <c r="D68" s="7">
        <f t="shared" si="60"/>
        <v>26.658000000000001</v>
      </c>
      <c r="E68" s="10">
        <f t="shared" si="61"/>
        <v>26.332899999999999</v>
      </c>
      <c r="F68" s="7" t="s">
        <v>83</v>
      </c>
      <c r="G68" s="1">
        <v>11</v>
      </c>
      <c r="H68" s="9">
        <f t="shared" si="42"/>
        <v>26.658000000000001</v>
      </c>
      <c r="I68" s="9">
        <f t="shared" si="43"/>
        <v>299.80799999999999</v>
      </c>
      <c r="J68" s="9">
        <f t="shared" si="44"/>
        <v>0.4146954220170942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0.1275557910892626</v>
      </c>
      <c r="O68" s="9">
        <f t="shared" si="62"/>
        <v>8.4975546022241916E-2</v>
      </c>
      <c r="P68" s="9">
        <f t="shared" si="47"/>
        <v>3.5238969918826621E-2</v>
      </c>
      <c r="Q68" s="12">
        <f t="shared" si="48"/>
        <v>6.6954042845770584E-3</v>
      </c>
      <c r="R68" s="9">
        <f t="shared" si="49"/>
        <v>1.4869795833333335E-2</v>
      </c>
      <c r="S68" s="13">
        <f t="shared" si="50"/>
        <v>0.45026874340588458</v>
      </c>
      <c r="T68" s="2">
        <f t="shared" si="51"/>
        <v>0.01</v>
      </c>
      <c r="U68" s="14">
        <f t="shared" si="52"/>
        <v>4.5026874340588462E-3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3.0602687434058848E-2</v>
      </c>
      <c r="AR68" s="9">
        <f t="shared" si="56"/>
        <v>7.8262083333333337</v>
      </c>
      <c r="AS68" s="1">
        <f t="shared" si="57"/>
        <v>0.19</v>
      </c>
      <c r="AT68" s="1">
        <f t="shared" si="58"/>
        <v>1719058.25</v>
      </c>
      <c r="AU68" s="1">
        <f t="shared" si="59"/>
        <v>524119077.28240377</v>
      </c>
    </row>
    <row r="69" spans="1:48" x14ac:dyDescent="0.15">
      <c r="C69" s="7">
        <v>11</v>
      </c>
      <c r="D69" s="7">
        <f t="shared" si="60"/>
        <v>25.698066666666701</v>
      </c>
      <c r="E69" s="10">
        <f t="shared" si="61"/>
        <v>26.658000000000001</v>
      </c>
      <c r="F69" s="7" t="s">
        <v>85</v>
      </c>
      <c r="G69" s="1">
        <v>12</v>
      </c>
      <c r="H69" s="9">
        <f t="shared" si="42"/>
        <v>25.698066666666701</v>
      </c>
      <c r="I69" s="9">
        <f t="shared" si="43"/>
        <v>298.84806666666668</v>
      </c>
      <c r="J69" s="9">
        <f t="shared" si="44"/>
        <v>0.37361482498442805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0.12799865943674865</v>
      </c>
      <c r="P69" s="9">
        <f t="shared" si="47"/>
        <v>4.7822196743702257E-2</v>
      </c>
      <c r="Q69" s="12">
        <f t="shared" si="48"/>
        <v>9.0862173813034287E-3</v>
      </c>
      <c r="R69" s="9">
        <f t="shared" si="49"/>
        <v>1.4869795833333335E-2</v>
      </c>
      <c r="S69" s="13">
        <f t="shared" si="50"/>
        <v>0.61105192587345625</v>
      </c>
      <c r="T69" s="2">
        <f t="shared" si="51"/>
        <v>0.01</v>
      </c>
      <c r="U69" s="14">
        <f t="shared" si="52"/>
        <v>6.1105192587345624E-3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3.2210519258734562E-2</v>
      </c>
      <c r="AR69" s="9">
        <f t="shared" si="56"/>
        <v>7.8262083333333337</v>
      </c>
      <c r="AS69" s="1">
        <f t="shared" si="57"/>
        <v>0.19</v>
      </c>
      <c r="AT69" s="1">
        <f t="shared" si="58"/>
        <v>1719058.25</v>
      </c>
      <c r="AU69" s="1">
        <f t="shared" si="59"/>
        <v>551655722.03591168</v>
      </c>
      <c r="AV69" s="1">
        <f>SUM(AU58:AU69)</f>
        <v>6729916978.743022</v>
      </c>
    </row>
    <row r="70" spans="1:48" x14ac:dyDescent="0.15">
      <c r="C70" s="7">
        <v>12</v>
      </c>
      <c r="D70" s="7">
        <f t="shared" si="60"/>
        <v>25.6444516129032</v>
      </c>
      <c r="E70" s="10">
        <f t="shared" si="61"/>
        <v>25.698066666666701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1008441.5</v>
      </c>
      <c r="AU73" s="1">
        <f t="shared" ref="AU73:AU84" si="80">AT73*10000*AS73*0.67*AR73*AQ73</f>
        <v>291614843.92639405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25.810451612903201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25.810451612903201</v>
      </c>
      <c r="I74" s="9">
        <f t="shared" si="64"/>
        <v>298.96045161290317</v>
      </c>
      <c r="J74" s="9">
        <f t="shared" si="65"/>
        <v>0.37821893949219454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4.6852833099819143E-2</v>
      </c>
      <c r="Q74" s="12">
        <f t="shared" si="69"/>
        <v>8.4335099579674454E-3</v>
      </c>
      <c r="R74" s="9">
        <f t="shared" si="70"/>
        <v>1.36656E-2</v>
      </c>
      <c r="S74" s="13">
        <f t="shared" si="71"/>
        <v>0.61713426106189595</v>
      </c>
      <c r="T74" s="2">
        <f t="shared" si="72"/>
        <v>0.01</v>
      </c>
      <c r="U74" s="14">
        <f t="shared" si="73"/>
        <v>6.1713426106189597E-3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3.4071342610618963E-2</v>
      </c>
      <c r="AR74" s="9">
        <f t="shared" si="77"/>
        <v>7.5919999999999996</v>
      </c>
      <c r="AS74" s="1">
        <f t="shared" si="78"/>
        <v>0.18</v>
      </c>
      <c r="AT74" s="1">
        <f t="shared" si="79"/>
        <v>1008441.5</v>
      </c>
      <c r="AU74" s="1">
        <f t="shared" si="80"/>
        <v>314588950.5260033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25.5597931034483</v>
      </c>
      <c r="E75" s="10">
        <f t="shared" si="82"/>
        <v>25.810451612903201</v>
      </c>
      <c r="F75" s="7" t="s">
        <v>83</v>
      </c>
      <c r="G75" s="1">
        <v>3</v>
      </c>
      <c r="H75" s="9">
        <f t="shared" si="63"/>
        <v>25.5597931034483</v>
      </c>
      <c r="I75" s="9">
        <f t="shared" si="64"/>
        <v>298.70979310344831</v>
      </c>
      <c r="J75" s="9">
        <f t="shared" si="65"/>
        <v>0.36802229605886211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0.15294471032178963</v>
      </c>
      <c r="P75" s="9">
        <f t="shared" si="68"/>
        <v>5.6287063462682571E-2</v>
      </c>
      <c r="Q75" s="12">
        <f t="shared" si="69"/>
        <v>1.0131671423282862E-2</v>
      </c>
      <c r="R75" s="9">
        <f t="shared" si="70"/>
        <v>1.36656E-2</v>
      </c>
      <c r="S75" s="13">
        <f t="shared" si="71"/>
        <v>0.7413996768003499</v>
      </c>
      <c r="T75" s="2">
        <f t="shared" si="72"/>
        <v>0.01</v>
      </c>
      <c r="U75" s="14">
        <f t="shared" si="73"/>
        <v>7.4139967680034993E-3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3.5313996768003501E-2</v>
      </c>
      <c r="AR75" s="9">
        <f t="shared" si="77"/>
        <v>7.5919999999999996</v>
      </c>
      <c r="AS75" s="1">
        <f t="shared" si="78"/>
        <v>0.18</v>
      </c>
      <c r="AT75" s="1">
        <f t="shared" si="79"/>
        <v>1008441.5</v>
      </c>
      <c r="AU75" s="1">
        <f t="shared" si="80"/>
        <v>326062677.04467994</v>
      </c>
    </row>
    <row r="76" spans="1:48" x14ac:dyDescent="0.15">
      <c r="C76" s="7">
        <v>3</v>
      </c>
      <c r="D76" s="7">
        <f t="shared" si="81"/>
        <v>25.493258064516102</v>
      </c>
      <c r="E76" s="10">
        <f t="shared" si="82"/>
        <v>25.5597931034483</v>
      </c>
      <c r="F76" s="7" t="s">
        <v>83</v>
      </c>
      <c r="G76" s="1">
        <v>4</v>
      </c>
      <c r="H76" s="9">
        <f t="shared" si="63"/>
        <v>25.493258064516102</v>
      </c>
      <c r="I76" s="9">
        <f t="shared" si="64"/>
        <v>298.64325806451609</v>
      </c>
      <c r="J76" s="9">
        <f t="shared" si="65"/>
        <v>0.36535935142261711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0.17257764685910704</v>
      </c>
      <c r="P76" s="9">
        <f t="shared" si="68"/>
        <v>6.3052857126484799E-2</v>
      </c>
      <c r="Q76" s="12">
        <f t="shared" si="69"/>
        <v>1.1349514282767263E-2</v>
      </c>
      <c r="R76" s="9">
        <f t="shared" si="70"/>
        <v>1.36656E-2</v>
      </c>
      <c r="S76" s="13">
        <f t="shared" si="71"/>
        <v>0.83051708543841929</v>
      </c>
      <c r="T76" s="2">
        <f t="shared" si="72"/>
        <v>0.01</v>
      </c>
      <c r="U76" s="14">
        <f t="shared" si="73"/>
        <v>8.3051708543841925E-3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3.6205170854384197E-2</v>
      </c>
      <c r="AR76" s="9">
        <f t="shared" si="77"/>
        <v>7.5919999999999996</v>
      </c>
      <c r="AS76" s="1">
        <f t="shared" si="78"/>
        <v>0.18</v>
      </c>
      <c r="AT76" s="1">
        <f t="shared" si="79"/>
        <v>1008441.5</v>
      </c>
      <c r="AU76" s="1">
        <f t="shared" si="80"/>
        <v>334291103.02056432</v>
      </c>
    </row>
    <row r="77" spans="1:48" x14ac:dyDescent="0.15">
      <c r="C77" s="7">
        <v>4</v>
      </c>
      <c r="D77" s="7">
        <f t="shared" si="81"/>
        <v>24.683199999999999</v>
      </c>
      <c r="E77" s="10">
        <f t="shared" si="82"/>
        <v>25.493258064516102</v>
      </c>
      <c r="F77" s="7" t="s">
        <v>83</v>
      </c>
      <c r="G77" s="1">
        <v>5</v>
      </c>
      <c r="H77" s="9">
        <f t="shared" si="63"/>
        <v>24.683199999999999</v>
      </c>
      <c r="I77" s="9">
        <f t="shared" si="64"/>
        <v>297.83319999999998</v>
      </c>
      <c r="J77" s="9">
        <f t="shared" si="65"/>
        <v>0.33435569930182624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0.10404855024599113</v>
      </c>
      <c r="O77" s="9">
        <f t="shared" si="83"/>
        <v>8.1396239486631106E-2</v>
      </c>
      <c r="P77" s="9">
        <f t="shared" si="68"/>
        <v>2.7215296574091465E-2</v>
      </c>
      <c r="Q77" s="12">
        <f t="shared" si="69"/>
        <v>4.8987533833364637E-3</v>
      </c>
      <c r="R77" s="9">
        <f t="shared" si="70"/>
        <v>1.36656E-2</v>
      </c>
      <c r="S77" s="13">
        <f t="shared" si="71"/>
        <v>0.35847334792006674</v>
      </c>
      <c r="T77" s="2">
        <f t="shared" si="72"/>
        <v>0.01</v>
      </c>
      <c r="U77" s="14">
        <f t="shared" si="73"/>
        <v>3.5847334792006675E-3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3.1484733479200666E-2</v>
      </c>
      <c r="AR77" s="9">
        <f t="shared" si="77"/>
        <v>7.5919999999999996</v>
      </c>
      <c r="AS77" s="1">
        <f t="shared" si="78"/>
        <v>0.18</v>
      </c>
      <c r="AT77" s="1">
        <f t="shared" si="79"/>
        <v>1008441.5</v>
      </c>
      <c r="AU77" s="1">
        <f t="shared" si="80"/>
        <v>290706162.53688985</v>
      </c>
    </row>
    <row r="78" spans="1:48" x14ac:dyDescent="0.15">
      <c r="C78" s="7">
        <v>5</v>
      </c>
      <c r="D78" s="7">
        <f t="shared" si="81"/>
        <v>23.586967741935499</v>
      </c>
      <c r="E78" s="10">
        <f t="shared" si="82"/>
        <v>24.683199999999999</v>
      </c>
      <c r="F78" s="7" t="s">
        <v>85</v>
      </c>
      <c r="G78" s="1">
        <v>6</v>
      </c>
      <c r="H78" s="9">
        <f t="shared" si="63"/>
        <v>23.586967741935499</v>
      </c>
      <c r="I78" s="9">
        <f t="shared" si="64"/>
        <v>296.73696774193547</v>
      </c>
      <c r="J78" s="9">
        <f t="shared" si="65"/>
        <v>0.29631745365327555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0.13010094291253962</v>
      </c>
      <c r="P78" s="9">
        <f t="shared" si="68"/>
        <v>3.8551180121733912E-2</v>
      </c>
      <c r="Q78" s="12">
        <f t="shared" si="69"/>
        <v>6.9392124219121035E-3</v>
      </c>
      <c r="R78" s="9">
        <f t="shared" si="70"/>
        <v>1.36656E-2</v>
      </c>
      <c r="S78" s="13">
        <f t="shared" si="71"/>
        <v>0.50778688253074167</v>
      </c>
      <c r="T78" s="2">
        <f t="shared" si="72"/>
        <v>0.01</v>
      </c>
      <c r="U78" s="14">
        <f t="shared" si="73"/>
        <v>5.0778688253074172E-3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3.297786882530742E-2</v>
      </c>
      <c r="AR78" s="9">
        <f t="shared" si="77"/>
        <v>7.5919999999999996</v>
      </c>
      <c r="AS78" s="1">
        <f t="shared" si="78"/>
        <v>0.18</v>
      </c>
      <c r="AT78" s="1">
        <f t="shared" si="79"/>
        <v>1008441.5</v>
      </c>
      <c r="AU78" s="1">
        <f t="shared" si="80"/>
        <v>304492642.47967339</v>
      </c>
    </row>
    <row r="79" spans="1:48" x14ac:dyDescent="0.15">
      <c r="C79" s="7">
        <v>6</v>
      </c>
      <c r="D79" s="7">
        <f t="shared" si="81"/>
        <v>23.721866666666699</v>
      </c>
      <c r="E79" s="10">
        <f t="shared" si="82"/>
        <v>23.586967741935499</v>
      </c>
      <c r="F79" s="7" t="s">
        <v>83</v>
      </c>
      <c r="G79" s="1">
        <v>7</v>
      </c>
      <c r="H79" s="9">
        <f t="shared" si="63"/>
        <v>23.721866666666699</v>
      </c>
      <c r="I79" s="9">
        <f t="shared" si="64"/>
        <v>296.87186666666668</v>
      </c>
      <c r="J79" s="9">
        <f t="shared" si="65"/>
        <v>0.30076870912086384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0.16746976279080572</v>
      </c>
      <c r="P79" s="9">
        <f t="shared" si="68"/>
        <v>5.036966437136791E-2</v>
      </c>
      <c r="Q79" s="12">
        <f t="shared" si="69"/>
        <v>9.0665395868462229E-3</v>
      </c>
      <c r="R79" s="9">
        <f t="shared" si="70"/>
        <v>1.36656E-2</v>
      </c>
      <c r="S79" s="13">
        <f t="shared" si="71"/>
        <v>0.66345711764183224</v>
      </c>
      <c r="T79" s="2">
        <f t="shared" si="72"/>
        <v>0.01</v>
      </c>
      <c r="U79" s="14">
        <f t="shared" si="73"/>
        <v>6.6345711764183224E-3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3.4534571176418324E-2</v>
      </c>
      <c r="AR79" s="9">
        <f t="shared" si="77"/>
        <v>7.5919999999999996</v>
      </c>
      <c r="AS79" s="1">
        <f t="shared" si="78"/>
        <v>0.18</v>
      </c>
      <c r="AT79" s="1">
        <f t="shared" si="79"/>
        <v>1008441.5</v>
      </c>
      <c r="AU79" s="1">
        <f t="shared" si="80"/>
        <v>318866051.96089268</v>
      </c>
    </row>
    <row r="80" spans="1:48" x14ac:dyDescent="0.15">
      <c r="C80" s="7">
        <v>7</v>
      </c>
      <c r="D80" s="7">
        <f t="shared" si="81"/>
        <v>23.623677419354799</v>
      </c>
      <c r="E80" s="10">
        <f t="shared" si="82"/>
        <v>23.721866666666699</v>
      </c>
      <c r="F80" s="7" t="s">
        <v>83</v>
      </c>
      <c r="G80" s="1">
        <v>8</v>
      </c>
      <c r="H80" s="9">
        <f t="shared" si="63"/>
        <v>23.623677419354799</v>
      </c>
      <c r="I80" s="9">
        <f t="shared" si="64"/>
        <v>296.77367741935478</v>
      </c>
      <c r="J80" s="9">
        <f t="shared" si="65"/>
        <v>0.29752259556890126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0.19302009841943779</v>
      </c>
      <c r="P80" s="9">
        <f t="shared" si="68"/>
        <v>5.7427840678715911E-2</v>
      </c>
      <c r="Q80" s="12">
        <f t="shared" si="69"/>
        <v>1.0337011322168863E-2</v>
      </c>
      <c r="R80" s="9">
        <f t="shared" si="70"/>
        <v>1.36656E-2</v>
      </c>
      <c r="S80" s="13">
        <f t="shared" si="71"/>
        <v>0.75642572021490917</v>
      </c>
      <c r="T80" s="2">
        <f t="shared" si="72"/>
        <v>0.01</v>
      </c>
      <c r="U80" s="14">
        <f t="shared" si="73"/>
        <v>7.5642572021490922E-3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3.5464257202149095E-2</v>
      </c>
      <c r="AR80" s="9">
        <f t="shared" si="77"/>
        <v>7.5919999999999996</v>
      </c>
      <c r="AS80" s="1">
        <f t="shared" si="78"/>
        <v>0.18</v>
      </c>
      <c r="AT80" s="1">
        <f t="shared" si="79"/>
        <v>1008441.5</v>
      </c>
      <c r="AU80" s="1">
        <f t="shared" si="80"/>
        <v>327450067.99148434</v>
      </c>
    </row>
    <row r="81" spans="1:48" x14ac:dyDescent="0.15">
      <c r="C81" s="7">
        <v>8</v>
      </c>
      <c r="D81" s="7">
        <f t="shared" si="81"/>
        <v>24.619516129032299</v>
      </c>
      <c r="E81" s="10">
        <f t="shared" si="82"/>
        <v>23.623677419354799</v>
      </c>
      <c r="F81" s="7" t="s">
        <v>83</v>
      </c>
      <c r="G81" s="1">
        <v>9</v>
      </c>
      <c r="H81" s="9">
        <f t="shared" si="63"/>
        <v>24.619516129032299</v>
      </c>
      <c r="I81" s="9">
        <f t="shared" si="64"/>
        <v>297.7695161290323</v>
      </c>
      <c r="J81" s="9">
        <f t="shared" si="65"/>
        <v>0.33202608925675403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0.21151225774072185</v>
      </c>
      <c r="P81" s="9">
        <f t="shared" si="68"/>
        <v>7.0227587767518473E-2</v>
      </c>
      <c r="Q81" s="12">
        <f t="shared" si="69"/>
        <v>1.2640965798153325E-2</v>
      </c>
      <c r="R81" s="9">
        <f t="shared" si="70"/>
        <v>1.36656E-2</v>
      </c>
      <c r="S81" s="13">
        <f t="shared" si="71"/>
        <v>0.92502091369228756</v>
      </c>
      <c r="T81" s="2">
        <f t="shared" si="72"/>
        <v>0.01</v>
      </c>
      <c r="U81" s="14">
        <f t="shared" si="73"/>
        <v>9.2502091369228764E-3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3.7150209136922879E-2</v>
      </c>
      <c r="AR81" s="9">
        <f t="shared" si="77"/>
        <v>7.5919999999999996</v>
      </c>
      <c r="AS81" s="1">
        <f t="shared" si="78"/>
        <v>0.18</v>
      </c>
      <c r="AT81" s="1">
        <f t="shared" si="79"/>
        <v>1008441.5</v>
      </c>
      <c r="AU81" s="1">
        <f t="shared" si="80"/>
        <v>343016870.15303069</v>
      </c>
    </row>
    <row r="82" spans="1:48" x14ac:dyDescent="0.15">
      <c r="C82" s="7">
        <v>9</v>
      </c>
      <c r="D82" s="7">
        <f t="shared" si="81"/>
        <v>26.332899999999999</v>
      </c>
      <c r="E82" s="10">
        <f t="shared" si="82"/>
        <v>24.619516129032299</v>
      </c>
      <c r="F82" s="7" t="s">
        <v>83</v>
      </c>
      <c r="G82" s="1">
        <v>10</v>
      </c>
      <c r="H82" s="9">
        <f t="shared" si="63"/>
        <v>26.332899999999999</v>
      </c>
      <c r="I82" s="9">
        <f t="shared" si="64"/>
        <v>299.48289999999997</v>
      </c>
      <c r="J82" s="9">
        <f t="shared" si="65"/>
        <v>0.40033015345510503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0.21720466997320337</v>
      </c>
      <c r="P82" s="9">
        <f t="shared" si="68"/>
        <v>8.6953578861537942E-2</v>
      </c>
      <c r="Q82" s="12">
        <f t="shared" si="69"/>
        <v>1.5651644195076829E-2</v>
      </c>
      <c r="R82" s="9">
        <f t="shared" si="70"/>
        <v>1.36656E-2</v>
      </c>
      <c r="S82" s="13">
        <f t="shared" si="71"/>
        <v>1.1453316499148833</v>
      </c>
      <c r="T82" s="2">
        <f t="shared" si="72"/>
        <v>0.01</v>
      </c>
      <c r="U82" s="14">
        <f t="shared" si="73"/>
        <v>1.1453316499148833E-2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3.9353316499148833E-2</v>
      </c>
      <c r="AR82" s="9">
        <f t="shared" si="77"/>
        <v>7.5919999999999996</v>
      </c>
      <c r="AS82" s="1">
        <f t="shared" si="78"/>
        <v>0.18</v>
      </c>
      <c r="AT82" s="1">
        <f t="shared" si="79"/>
        <v>1008441.5</v>
      </c>
      <c r="AU82" s="1">
        <f t="shared" si="80"/>
        <v>363358693.51172525</v>
      </c>
    </row>
    <row r="83" spans="1:48" x14ac:dyDescent="0.15">
      <c r="C83" s="7">
        <v>10</v>
      </c>
      <c r="D83" s="7">
        <f t="shared" si="81"/>
        <v>26.658000000000001</v>
      </c>
      <c r="E83" s="10">
        <f t="shared" si="82"/>
        <v>26.332899999999999</v>
      </c>
      <c r="F83" s="7" t="s">
        <v>83</v>
      </c>
      <c r="G83" s="1">
        <v>11</v>
      </c>
      <c r="H83" s="9">
        <f t="shared" si="63"/>
        <v>26.658000000000001</v>
      </c>
      <c r="I83" s="9">
        <f t="shared" si="64"/>
        <v>299.80799999999999</v>
      </c>
      <c r="J83" s="9">
        <f t="shared" si="65"/>
        <v>0.4146954220170942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0.12373853655608218</v>
      </c>
      <c r="O83" s="9">
        <f t="shared" si="83"/>
        <v>8.2432554555583251E-2</v>
      </c>
      <c r="P83" s="9">
        <f t="shared" si="68"/>
        <v>3.4184402999374738E-2</v>
      </c>
      <c r="Q83" s="12">
        <f t="shared" si="69"/>
        <v>6.1531925398874525E-3</v>
      </c>
      <c r="R83" s="9">
        <f t="shared" si="70"/>
        <v>1.36656E-2</v>
      </c>
      <c r="S83" s="13">
        <f t="shared" si="71"/>
        <v>0.4502687434058843</v>
      </c>
      <c r="T83" s="2">
        <f t="shared" si="72"/>
        <v>0.01</v>
      </c>
      <c r="U83" s="14">
        <f t="shared" si="73"/>
        <v>4.5026874340588427E-3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3.2402687434058844E-2</v>
      </c>
      <c r="AR83" s="9">
        <f t="shared" si="77"/>
        <v>7.5919999999999996</v>
      </c>
      <c r="AS83" s="1">
        <f t="shared" si="78"/>
        <v>0.18</v>
      </c>
      <c r="AT83" s="1">
        <f t="shared" si="79"/>
        <v>1008441.5</v>
      </c>
      <c r="AU83" s="1">
        <f t="shared" si="80"/>
        <v>299181853.51831967</v>
      </c>
    </row>
    <row r="84" spans="1:48" x14ac:dyDescent="0.15">
      <c r="C84" s="7">
        <v>11</v>
      </c>
      <c r="D84" s="7">
        <f t="shared" si="81"/>
        <v>25.698066666666701</v>
      </c>
      <c r="E84" s="10">
        <f t="shared" si="82"/>
        <v>26.658000000000001</v>
      </c>
      <c r="F84" s="7" t="s">
        <v>85</v>
      </c>
      <c r="G84" s="1">
        <v>12</v>
      </c>
      <c r="H84" s="9">
        <f t="shared" si="63"/>
        <v>25.698066666666701</v>
      </c>
      <c r="I84" s="9">
        <f t="shared" si="64"/>
        <v>298.84806666666668</v>
      </c>
      <c r="J84" s="9">
        <f t="shared" si="65"/>
        <v>0.37361482498442805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0.12416815155620851</v>
      </c>
      <c r="P84" s="9">
        <f t="shared" si="68"/>
        <v>4.6391062212312782E-2</v>
      </c>
      <c r="Q84" s="12">
        <f t="shared" si="69"/>
        <v>8.3503911982162997E-3</v>
      </c>
      <c r="R84" s="9">
        <f t="shared" si="70"/>
        <v>1.36656E-2</v>
      </c>
      <c r="S84" s="13">
        <f t="shared" si="71"/>
        <v>0.61105192587345591</v>
      </c>
      <c r="T84" s="2">
        <f t="shared" si="72"/>
        <v>0.01</v>
      </c>
      <c r="U84" s="14">
        <f t="shared" si="73"/>
        <v>6.110519258734559E-3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3.4010519258734558E-2</v>
      </c>
      <c r="AR84" s="9">
        <f t="shared" si="77"/>
        <v>7.5919999999999996</v>
      </c>
      <c r="AS84" s="1">
        <f t="shared" si="78"/>
        <v>0.18</v>
      </c>
      <c r="AT84" s="1">
        <f t="shared" si="79"/>
        <v>1008441.5</v>
      </c>
      <c r="AU84" s="1">
        <f t="shared" si="80"/>
        <v>314027353.8007006</v>
      </c>
      <c r="AV84" s="1">
        <f>SUM(AU73:AU84)</f>
        <v>3827657270.4703579</v>
      </c>
    </row>
    <row r="85" spans="1:48" x14ac:dyDescent="0.15">
      <c r="C85" s="7">
        <v>12</v>
      </c>
      <c r="D85" s="7">
        <f t="shared" si="81"/>
        <v>25.6444516129032</v>
      </c>
      <c r="E85" s="10">
        <f t="shared" si="82"/>
        <v>25.698066666666701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3427019.4166666665</v>
      </c>
      <c r="AN89" s="1">
        <f t="shared" ref="AN89:AN100" si="99">AM89*10000*AK89*AJ89</f>
        <v>38518716116.020126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25.810451612903201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25.810451612903201</v>
      </c>
      <c r="I90" s="9">
        <f t="shared" si="85"/>
        <v>298.96045161290317</v>
      </c>
      <c r="J90" s="9">
        <f t="shared" si="86"/>
        <v>0.37821893949219454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2.0742139653565763</v>
      </c>
      <c r="Q90" s="12">
        <f t="shared" si="90"/>
        <v>0.93339628441045941</v>
      </c>
      <c r="R90" s="9">
        <f t="shared" si="91"/>
        <v>1.51246875</v>
      </c>
      <c r="S90" s="13">
        <f t="shared" si="92"/>
        <v>0.61713426106189595</v>
      </c>
      <c r="T90" s="2">
        <f t="shared" si="93"/>
        <v>0.34</v>
      </c>
      <c r="U90" s="14">
        <f t="shared" si="94"/>
        <v>0.20982564876104465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0.13920643310145497</v>
      </c>
      <c r="AK90" s="9">
        <f t="shared" si="96"/>
        <v>9.8854166666666661</v>
      </c>
      <c r="AL90" s="1">
        <f t="shared" si="97"/>
        <v>0.45</v>
      </c>
      <c r="AM90" s="17">
        <f t="shared" si="98"/>
        <v>3427019.4166666665</v>
      </c>
      <c r="AN90" s="1">
        <f t="shared" si="99"/>
        <v>47159680057.942932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25.5597931034483</v>
      </c>
      <c r="E91" s="10">
        <f t="shared" si="101"/>
        <v>25.810451612903201</v>
      </c>
      <c r="F91" s="7" t="s">
        <v>83</v>
      </c>
      <c r="G91" s="1">
        <v>3</v>
      </c>
      <c r="H91" s="9">
        <f t="shared" si="84"/>
        <v>25.5597931034483</v>
      </c>
      <c r="I91" s="9">
        <f t="shared" si="85"/>
        <v>298.70979310344831</v>
      </c>
      <c r="J91" s="9">
        <f t="shared" si="86"/>
        <v>0.36802229605886211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6.7709897798708942</v>
      </c>
      <c r="P91" s="9">
        <f t="shared" si="89"/>
        <v>2.4918752053791757</v>
      </c>
      <c r="Q91" s="12">
        <f t="shared" si="90"/>
        <v>1.121343842420629</v>
      </c>
      <c r="R91" s="9">
        <f t="shared" si="91"/>
        <v>1.51246875</v>
      </c>
      <c r="S91" s="13">
        <f t="shared" si="92"/>
        <v>0.74139967680034979</v>
      </c>
      <c r="T91" s="2">
        <f t="shared" si="93"/>
        <v>0.34</v>
      </c>
      <c r="U91" s="14">
        <f t="shared" si="94"/>
        <v>0.25207589011211895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0.15194488086880387</v>
      </c>
      <c r="AK91" s="9">
        <f t="shared" si="96"/>
        <v>9.8854166666666661</v>
      </c>
      <c r="AL91" s="1">
        <f t="shared" si="97"/>
        <v>0.45</v>
      </c>
      <c r="AM91" s="17">
        <f t="shared" si="98"/>
        <v>3427019.4166666665</v>
      </c>
      <c r="AN91" s="1">
        <f t="shared" si="99"/>
        <v>51475149593.069695</v>
      </c>
    </row>
    <row r="92" spans="1:48" x14ac:dyDescent="0.15">
      <c r="C92" s="7">
        <v>3</v>
      </c>
      <c r="D92" s="7">
        <f t="shared" si="100"/>
        <v>25.493258064516102</v>
      </c>
      <c r="E92" s="10">
        <f t="shared" si="101"/>
        <v>25.5597931034483</v>
      </c>
      <c r="F92" s="7" t="s">
        <v>83</v>
      </c>
      <c r="G92" s="1">
        <v>4</v>
      </c>
      <c r="H92" s="9">
        <f t="shared" si="84"/>
        <v>25.493258064516102</v>
      </c>
      <c r="I92" s="9">
        <f t="shared" si="85"/>
        <v>298.64325806451609</v>
      </c>
      <c r="J92" s="9">
        <f t="shared" si="86"/>
        <v>0.36535935142261711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7.640156241158385</v>
      </c>
      <c r="P92" s="9">
        <f t="shared" si="89"/>
        <v>2.7914025290370876</v>
      </c>
      <c r="Q92" s="12">
        <f t="shared" si="90"/>
        <v>1.2561311380666895</v>
      </c>
      <c r="R92" s="9">
        <f t="shared" si="91"/>
        <v>1.51246875</v>
      </c>
      <c r="S92" s="13">
        <f t="shared" si="92"/>
        <v>0.83051708543841951</v>
      </c>
      <c r="T92" s="2">
        <f t="shared" si="93"/>
        <v>0.34</v>
      </c>
      <c r="U92" s="14">
        <f t="shared" si="94"/>
        <v>0.28237580904906268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0.16108030642829241</v>
      </c>
      <c r="AK92" s="9">
        <f t="shared" si="96"/>
        <v>9.8854166666666661</v>
      </c>
      <c r="AL92" s="1">
        <f t="shared" si="97"/>
        <v>0.45</v>
      </c>
      <c r="AM92" s="17">
        <f t="shared" si="98"/>
        <v>3427019.4166666665</v>
      </c>
      <c r="AN92" s="1">
        <f t="shared" si="99"/>
        <v>54570004744.373268</v>
      </c>
    </row>
    <row r="93" spans="1:48" x14ac:dyDescent="0.15">
      <c r="C93" s="7">
        <v>4</v>
      </c>
      <c r="D93" s="7">
        <f t="shared" si="100"/>
        <v>24.683199999999999</v>
      </c>
      <c r="E93" s="10">
        <f t="shared" si="101"/>
        <v>25.493258064516102</v>
      </c>
      <c r="F93" s="7" t="s">
        <v>83</v>
      </c>
      <c r="G93" s="1">
        <v>5</v>
      </c>
      <c r="H93" s="9">
        <f t="shared" si="84"/>
        <v>24.683199999999999</v>
      </c>
      <c r="I93" s="9">
        <f t="shared" si="85"/>
        <v>297.83319999999998</v>
      </c>
      <c r="J93" s="9">
        <f t="shared" si="86"/>
        <v>0.33435569930182624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4.6063160265152323</v>
      </c>
      <c r="O93" s="9">
        <f t="shared" si="102"/>
        <v>3.603479352272732</v>
      </c>
      <c r="P93" s="9">
        <f t="shared" si="89"/>
        <v>1.2048438587488413</v>
      </c>
      <c r="Q93" s="12">
        <f t="shared" si="90"/>
        <v>0.54217973643697859</v>
      </c>
      <c r="R93" s="9">
        <f t="shared" si="91"/>
        <v>1.51246875</v>
      </c>
      <c r="S93" s="13">
        <f t="shared" si="92"/>
        <v>0.35847334792006685</v>
      </c>
      <c r="T93" s="2">
        <f t="shared" si="93"/>
        <v>0.34</v>
      </c>
      <c r="U93" s="14">
        <f t="shared" si="94"/>
        <v>0.12188093829282273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0.11269110289528605</v>
      </c>
      <c r="AK93" s="9">
        <f t="shared" si="96"/>
        <v>9.8854166666666661</v>
      </c>
      <c r="AL93" s="1">
        <f t="shared" si="97"/>
        <v>0.45</v>
      </c>
      <c r="AM93" s="17">
        <f t="shared" si="98"/>
        <v>3427019.4166666665</v>
      </c>
      <c r="AN93" s="1">
        <f t="shared" si="99"/>
        <v>38176945127.56588</v>
      </c>
    </row>
    <row r="94" spans="1:48" x14ac:dyDescent="0.15">
      <c r="C94" s="7">
        <v>5</v>
      </c>
      <c r="D94" s="7">
        <f t="shared" si="100"/>
        <v>23.586967741935499</v>
      </c>
      <c r="E94" s="10">
        <f t="shared" si="101"/>
        <v>24.683199999999999</v>
      </c>
      <c r="F94" s="7" t="s">
        <v>85</v>
      </c>
      <c r="G94" s="1">
        <v>6</v>
      </c>
      <c r="H94" s="9">
        <f t="shared" si="84"/>
        <v>23.586967741935499</v>
      </c>
      <c r="I94" s="9">
        <f t="shared" si="85"/>
        <v>296.73696774193547</v>
      </c>
      <c r="J94" s="9">
        <f t="shared" si="86"/>
        <v>0.29631745365327555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5.7596771601905576</v>
      </c>
      <c r="P94" s="9">
        <f t="shared" si="89"/>
        <v>1.7066928699725954</v>
      </c>
      <c r="Q94" s="12">
        <f t="shared" si="90"/>
        <v>0.76801179148766796</v>
      </c>
      <c r="R94" s="9">
        <f t="shared" si="91"/>
        <v>1.51246875</v>
      </c>
      <c r="S94" s="13">
        <f t="shared" si="92"/>
        <v>0.50778688253074189</v>
      </c>
      <c r="T94" s="2">
        <f t="shared" si="93"/>
        <v>0.34</v>
      </c>
      <c r="U94" s="14">
        <f t="shared" si="94"/>
        <v>0.17264754006045224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0.12799723332822635</v>
      </c>
      <c r="AK94" s="9">
        <f t="shared" si="96"/>
        <v>9.8854166666666661</v>
      </c>
      <c r="AL94" s="1">
        <f t="shared" si="97"/>
        <v>0.45</v>
      </c>
      <c r="AM94" s="17">
        <f t="shared" si="98"/>
        <v>3427019.4166666665</v>
      </c>
      <c r="AN94" s="1">
        <f t="shared" si="99"/>
        <v>43362281739.247681</v>
      </c>
    </row>
    <row r="95" spans="1:48" x14ac:dyDescent="0.15">
      <c r="C95" s="7">
        <v>6</v>
      </c>
      <c r="D95" s="7">
        <f t="shared" si="100"/>
        <v>23.721866666666699</v>
      </c>
      <c r="E95" s="10">
        <f t="shared" si="101"/>
        <v>23.586967741935499</v>
      </c>
      <c r="F95" s="7" t="s">
        <v>83</v>
      </c>
      <c r="G95" s="1">
        <v>7</v>
      </c>
      <c r="H95" s="9">
        <f t="shared" si="84"/>
        <v>23.721866666666699</v>
      </c>
      <c r="I95" s="9">
        <f t="shared" si="85"/>
        <v>296.87186666666668</v>
      </c>
      <c r="J95" s="9">
        <f t="shared" si="86"/>
        <v>0.30076870912086384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7.414025956884629</v>
      </c>
      <c r="P95" s="9">
        <f t="shared" si="89"/>
        <v>2.2299070164407673</v>
      </c>
      <c r="Q95" s="12">
        <f t="shared" si="90"/>
        <v>1.0034581573983452</v>
      </c>
      <c r="R95" s="9">
        <f t="shared" si="91"/>
        <v>1.51246875</v>
      </c>
      <c r="S95" s="13">
        <f t="shared" si="92"/>
        <v>0.66345711764183235</v>
      </c>
      <c r="T95" s="2">
        <f t="shared" si="93"/>
        <v>0.34</v>
      </c>
      <c r="U95" s="14">
        <f t="shared" si="94"/>
        <v>0.225575419998223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0.14395498912946425</v>
      </c>
      <c r="AK95" s="9">
        <f t="shared" si="96"/>
        <v>9.8854166666666661</v>
      </c>
      <c r="AL95" s="1">
        <f t="shared" si="97"/>
        <v>0.45</v>
      </c>
      <c r="AM95" s="17">
        <f t="shared" si="98"/>
        <v>3427019.4166666665</v>
      </c>
      <c r="AN95" s="1">
        <f t="shared" si="99"/>
        <v>48768372831.896301</v>
      </c>
    </row>
    <row r="96" spans="1:48" x14ac:dyDescent="0.15">
      <c r="C96" s="7">
        <v>7</v>
      </c>
      <c r="D96" s="7">
        <f t="shared" si="100"/>
        <v>23.623677419354799</v>
      </c>
      <c r="E96" s="10">
        <f t="shared" si="101"/>
        <v>23.721866666666699</v>
      </c>
      <c r="F96" s="7" t="s">
        <v>83</v>
      </c>
      <c r="G96" s="1">
        <v>8</v>
      </c>
      <c r="H96" s="9">
        <f t="shared" si="84"/>
        <v>23.623677419354799</v>
      </c>
      <c r="I96" s="9">
        <f t="shared" si="85"/>
        <v>296.77367741935478</v>
      </c>
      <c r="J96" s="9">
        <f t="shared" si="86"/>
        <v>0.29752259556890126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8.5451606071105282</v>
      </c>
      <c r="P96" s="9">
        <f t="shared" si="89"/>
        <v>2.5423783633806525</v>
      </c>
      <c r="Q96" s="12">
        <f t="shared" si="90"/>
        <v>1.1440702635212936</v>
      </c>
      <c r="R96" s="9">
        <f t="shared" si="91"/>
        <v>1.51246875</v>
      </c>
      <c r="S96" s="13">
        <f t="shared" si="92"/>
        <v>0.75642572021490928</v>
      </c>
      <c r="T96" s="2">
        <f t="shared" si="93"/>
        <v>0.34</v>
      </c>
      <c r="U96" s="14">
        <f t="shared" si="94"/>
        <v>0.25718474487306919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0.15348520057923037</v>
      </c>
      <c r="AK96" s="9">
        <f t="shared" si="96"/>
        <v>9.8854166666666661</v>
      </c>
      <c r="AL96" s="1">
        <f t="shared" si="97"/>
        <v>0.45</v>
      </c>
      <c r="AM96" s="17">
        <f t="shared" si="98"/>
        <v>3427019.4166666665</v>
      </c>
      <c r="AN96" s="1">
        <f t="shared" si="99"/>
        <v>51996971631.837952</v>
      </c>
    </row>
    <row r="97" spans="1:50" x14ac:dyDescent="0.15">
      <c r="C97" s="7">
        <v>8</v>
      </c>
      <c r="D97" s="7">
        <f t="shared" si="100"/>
        <v>24.619516129032299</v>
      </c>
      <c r="E97" s="10">
        <f t="shared" si="101"/>
        <v>23.623677419354799</v>
      </c>
      <c r="F97" s="7" t="s">
        <v>83</v>
      </c>
      <c r="G97" s="1">
        <v>9</v>
      </c>
      <c r="H97" s="9">
        <f t="shared" si="84"/>
        <v>24.619516129032299</v>
      </c>
      <c r="I97" s="9">
        <f t="shared" si="85"/>
        <v>297.7695161290323</v>
      </c>
      <c r="J97" s="9">
        <f t="shared" si="86"/>
        <v>0.33202608925675403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9.3638239103965422</v>
      </c>
      <c r="P97" s="9">
        <f t="shared" si="89"/>
        <v>3.10903383345785</v>
      </c>
      <c r="Q97" s="12">
        <f t="shared" si="90"/>
        <v>1.3990652250560325</v>
      </c>
      <c r="R97" s="9">
        <f t="shared" si="91"/>
        <v>1.51246875</v>
      </c>
      <c r="S97" s="13">
        <f t="shared" si="92"/>
        <v>0.92502091369228778</v>
      </c>
      <c r="T97" s="2">
        <f t="shared" si="93"/>
        <v>0.34</v>
      </c>
      <c r="U97" s="14">
        <f t="shared" si="94"/>
        <v>0.31450711065537784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0.17076789386259644</v>
      </c>
      <c r="AK97" s="9">
        <f t="shared" si="96"/>
        <v>9.8854166666666661</v>
      </c>
      <c r="AL97" s="1">
        <f t="shared" si="97"/>
        <v>0.45</v>
      </c>
      <c r="AM97" s="17">
        <f t="shared" si="98"/>
        <v>3427019.4166666665</v>
      </c>
      <c r="AN97" s="1">
        <f t="shared" si="99"/>
        <v>57851918616.860474</v>
      </c>
    </row>
    <row r="98" spans="1:50" x14ac:dyDescent="0.15">
      <c r="C98" s="7">
        <v>9</v>
      </c>
      <c r="D98" s="7">
        <f t="shared" si="100"/>
        <v>26.332899999999999</v>
      </c>
      <c r="E98" s="10">
        <f t="shared" si="101"/>
        <v>24.619516129032299</v>
      </c>
      <c r="F98" s="7" t="s">
        <v>83</v>
      </c>
      <c r="G98" s="1">
        <v>10</v>
      </c>
      <c r="H98" s="9">
        <f t="shared" si="84"/>
        <v>26.332899999999999</v>
      </c>
      <c r="I98" s="9">
        <f t="shared" si="85"/>
        <v>299.48289999999997</v>
      </c>
      <c r="J98" s="9">
        <f t="shared" si="86"/>
        <v>0.40033015345510503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9.6158317436053586</v>
      </c>
      <c r="P98" s="9">
        <f t="shared" si="89"/>
        <v>3.8495073975160032</v>
      </c>
      <c r="Q98" s="12">
        <f t="shared" si="90"/>
        <v>1.7322783288822015</v>
      </c>
      <c r="R98" s="9">
        <f t="shared" si="91"/>
        <v>1.51246875</v>
      </c>
      <c r="S98" s="13">
        <f t="shared" si="92"/>
        <v>1.1453316499148836</v>
      </c>
      <c r="T98" s="2">
        <f t="shared" si="93"/>
        <v>0.34</v>
      </c>
      <c r="U98" s="14">
        <f t="shared" si="94"/>
        <v>0.38941276097106042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0.19335194743277473</v>
      </c>
      <c r="AK98" s="9">
        <f t="shared" si="96"/>
        <v>9.8854166666666661</v>
      </c>
      <c r="AL98" s="1">
        <f t="shared" si="97"/>
        <v>0.45</v>
      </c>
      <c r="AM98" s="17">
        <f t="shared" si="98"/>
        <v>3427019.4166666665</v>
      </c>
      <c r="AN98" s="1">
        <f t="shared" si="99"/>
        <v>65502834720.750786</v>
      </c>
    </row>
    <row r="99" spans="1:50" x14ac:dyDescent="0.15">
      <c r="C99" s="7">
        <v>10</v>
      </c>
      <c r="D99" s="7">
        <f t="shared" si="100"/>
        <v>26.658000000000001</v>
      </c>
      <c r="E99" s="10">
        <f t="shared" si="101"/>
        <v>26.332899999999999</v>
      </c>
      <c r="F99" s="7" t="s">
        <v>83</v>
      </c>
      <c r="G99" s="1">
        <v>11</v>
      </c>
      <c r="H99" s="9">
        <f t="shared" si="84"/>
        <v>26.658000000000001</v>
      </c>
      <c r="I99" s="9">
        <f t="shared" si="85"/>
        <v>299.80799999999999</v>
      </c>
      <c r="J99" s="9">
        <f t="shared" si="86"/>
        <v>0.4146954220170942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5.4780081287848876</v>
      </c>
      <c r="O99" s="9">
        <f t="shared" si="102"/>
        <v>3.6493578839711347</v>
      </c>
      <c r="P99" s="9">
        <f t="shared" si="89"/>
        <v>1.5133720077848196</v>
      </c>
      <c r="Q99" s="12">
        <f t="shared" si="90"/>
        <v>0.68101740350316886</v>
      </c>
      <c r="R99" s="9">
        <f t="shared" si="91"/>
        <v>1.51246875</v>
      </c>
      <c r="S99" s="13">
        <f t="shared" si="92"/>
        <v>0.45026874340588446</v>
      </c>
      <c r="T99" s="2">
        <f t="shared" si="93"/>
        <v>0.34</v>
      </c>
      <c r="U99" s="14">
        <f t="shared" si="94"/>
        <v>0.15309137275800072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0.12210104888653722</v>
      </c>
      <c r="AK99" s="9">
        <f t="shared" si="96"/>
        <v>9.8854166666666661</v>
      </c>
      <c r="AL99" s="1">
        <f t="shared" si="97"/>
        <v>0.45</v>
      </c>
      <c r="AM99" s="17">
        <f t="shared" si="98"/>
        <v>3427019.4166666665</v>
      </c>
      <c r="AN99" s="1">
        <f t="shared" si="99"/>
        <v>41364800978.929466</v>
      </c>
    </row>
    <row r="100" spans="1:50" x14ac:dyDescent="0.15">
      <c r="C100" s="7">
        <v>11</v>
      </c>
      <c r="D100" s="7">
        <f t="shared" si="100"/>
        <v>25.698066666666701</v>
      </c>
      <c r="E100" s="10">
        <f t="shared" si="101"/>
        <v>26.658000000000001</v>
      </c>
      <c r="F100" s="7" t="s">
        <v>85</v>
      </c>
      <c r="G100" s="1">
        <v>12</v>
      </c>
      <c r="H100" s="9">
        <f t="shared" si="84"/>
        <v>25.698066666666701</v>
      </c>
      <c r="I100" s="9">
        <f t="shared" si="85"/>
        <v>298.84806666666668</v>
      </c>
      <c r="J100" s="9">
        <f t="shared" si="86"/>
        <v>0.37361482498442805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5.4970275428529822</v>
      </c>
      <c r="P100" s="9">
        <f t="shared" si="89"/>
        <v>2.0537709833575977</v>
      </c>
      <c r="Q100" s="12">
        <f t="shared" si="90"/>
        <v>0.924196942510919</v>
      </c>
      <c r="R100" s="9">
        <f t="shared" si="91"/>
        <v>1.51246875</v>
      </c>
      <c r="S100" s="13">
        <f t="shared" si="92"/>
        <v>0.61105192587345625</v>
      </c>
      <c r="T100" s="2">
        <f t="shared" si="93"/>
        <v>0.34</v>
      </c>
      <c r="U100" s="14">
        <f t="shared" si="94"/>
        <v>0.20775765479697514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0.13858293292128801</v>
      </c>
      <c r="AK100" s="9">
        <f t="shared" si="96"/>
        <v>9.8854166666666661</v>
      </c>
      <c r="AL100" s="1">
        <f t="shared" si="97"/>
        <v>0.45</v>
      </c>
      <c r="AM100" s="17">
        <f t="shared" si="98"/>
        <v>3427019.4166666665</v>
      </c>
      <c r="AN100" s="1">
        <f t="shared" si="99"/>
        <v>46948453691.764053</v>
      </c>
      <c r="AO100" s="1">
        <f>SUM(AN89:AN100)</f>
        <v>585696129850.25854</v>
      </c>
    </row>
    <row r="101" spans="1:50" x14ac:dyDescent="0.15">
      <c r="C101" s="7">
        <v>12</v>
      </c>
      <c r="D101" s="7">
        <f t="shared" si="100"/>
        <v>25.6444516129032</v>
      </c>
      <c r="E101" s="10">
        <f t="shared" si="101"/>
        <v>25.698066666666701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496843.83333333331</v>
      </c>
      <c r="AX105" s="1">
        <f t="shared" ref="AX105:AX116" si="120">AW105*10000*AV105*0.67*AU105*AT105</f>
        <v>967289134.84267676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25.810451612903201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25.810451612903201</v>
      </c>
      <c r="I106" s="9">
        <f t="shared" si="104"/>
        <v>298.96045161290317</v>
      </c>
      <c r="J106" s="9">
        <f t="shared" si="105"/>
        <v>0.37821893949219454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0.32166271955068143</v>
      </c>
      <c r="Q106" s="12">
        <f t="shared" si="109"/>
        <v>9.6498815865204424E-2</v>
      </c>
      <c r="R106" s="9">
        <f t="shared" si="110"/>
        <v>0.156366</v>
      </c>
      <c r="S106" s="13">
        <f t="shared" si="111"/>
        <v>0.61713426106189595</v>
      </c>
      <c r="T106" s="2">
        <f t="shared" si="112"/>
        <v>0.01</v>
      </c>
      <c r="U106" s="14">
        <f t="shared" si="113"/>
        <v>6.1713426106189597E-3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2.1071342610618958E-2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496843.83333333331</v>
      </c>
      <c r="AX106" s="1">
        <f t="shared" si="120"/>
        <v>1096804545.8518598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25.5597931034483</v>
      </c>
      <c r="E107" s="10">
        <f t="shared" si="122"/>
        <v>25.810451612903201</v>
      </c>
      <c r="F107" s="7" t="s">
        <v>83</v>
      </c>
      <c r="G107" s="1">
        <v>3</v>
      </c>
      <c r="H107" s="9">
        <f t="shared" si="103"/>
        <v>25.5597931034483</v>
      </c>
      <c r="I107" s="9">
        <f t="shared" si="104"/>
        <v>298.70979310344831</v>
      </c>
      <c r="J107" s="9">
        <f t="shared" si="105"/>
        <v>0.36802229605886211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1.0500242612476709</v>
      </c>
      <c r="P107" s="9">
        <f t="shared" si="108"/>
        <v>0.38643233954187833</v>
      </c>
      <c r="Q107" s="12">
        <f t="shared" si="109"/>
        <v>0.11592970186256349</v>
      </c>
      <c r="R107" s="9">
        <f t="shared" si="110"/>
        <v>0.156366</v>
      </c>
      <c r="S107" s="13">
        <f t="shared" si="111"/>
        <v>0.74139967680034968</v>
      </c>
      <c r="T107" s="2">
        <f t="shared" si="112"/>
        <v>0.01</v>
      </c>
      <c r="U107" s="14">
        <f t="shared" si="113"/>
        <v>7.4139967680034967E-3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2.2313996768003497E-2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496843.83333333331</v>
      </c>
      <c r="AX107" s="1">
        <f t="shared" si="120"/>
        <v>1161487122.2745986</v>
      </c>
    </row>
    <row r="108" spans="1:50" x14ac:dyDescent="0.15">
      <c r="C108" s="7">
        <v>3</v>
      </c>
      <c r="D108" s="7">
        <f t="shared" si="121"/>
        <v>25.493258064516102</v>
      </c>
      <c r="E108" s="10">
        <f t="shared" si="122"/>
        <v>25.5597931034483</v>
      </c>
      <c r="F108" s="7" t="s">
        <v>83</v>
      </c>
      <c r="G108" s="1">
        <v>4</v>
      </c>
      <c r="H108" s="9">
        <f t="shared" si="103"/>
        <v>25.493258064516102</v>
      </c>
      <c r="I108" s="9">
        <f t="shared" si="104"/>
        <v>298.64325806451609</v>
      </c>
      <c r="J108" s="9">
        <f t="shared" si="105"/>
        <v>0.36535935142261711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1.1848119217057926</v>
      </c>
      <c r="P108" s="9">
        <f t="shared" si="108"/>
        <v>0.43288211527221299</v>
      </c>
      <c r="Q108" s="12">
        <f t="shared" si="109"/>
        <v>0.12986463458166389</v>
      </c>
      <c r="R108" s="9">
        <f t="shared" si="110"/>
        <v>0.156366</v>
      </c>
      <c r="S108" s="13">
        <f t="shared" si="111"/>
        <v>0.8305170854384194</v>
      </c>
      <c r="T108" s="2">
        <f t="shared" si="112"/>
        <v>0.01</v>
      </c>
      <c r="U108" s="14">
        <f t="shared" si="113"/>
        <v>8.3051708543841942E-3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2.3205170854384193E-2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496843.83333333331</v>
      </c>
      <c r="AX108" s="1">
        <f t="shared" si="120"/>
        <v>1207874474.3835781</v>
      </c>
    </row>
    <row r="109" spans="1:50" x14ac:dyDescent="0.15">
      <c r="C109" s="7">
        <v>4</v>
      </c>
      <c r="D109" s="7">
        <f t="shared" si="121"/>
        <v>24.683199999999999</v>
      </c>
      <c r="E109" s="10">
        <f t="shared" si="122"/>
        <v>25.493258064516102</v>
      </c>
      <c r="F109" s="7" t="s">
        <v>83</v>
      </c>
      <c r="G109" s="1">
        <v>5</v>
      </c>
      <c r="H109" s="9">
        <f t="shared" si="103"/>
        <v>24.683199999999999</v>
      </c>
      <c r="I109" s="9">
        <f t="shared" si="104"/>
        <v>297.83319999999998</v>
      </c>
      <c r="J109" s="9">
        <f t="shared" si="105"/>
        <v>0.33435569930182624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0.71433331611190065</v>
      </c>
      <c r="O109" s="9">
        <f t="shared" si="123"/>
        <v>0.5588164903216789</v>
      </c>
      <c r="P109" s="9">
        <f t="shared" si="108"/>
        <v>0.18684347840289717</v>
      </c>
      <c r="Q109" s="12">
        <f t="shared" si="109"/>
        <v>5.605304352086915E-2</v>
      </c>
      <c r="R109" s="9">
        <f t="shared" si="110"/>
        <v>0.156366</v>
      </c>
      <c r="S109" s="13">
        <f t="shared" si="111"/>
        <v>0.35847334792006669</v>
      </c>
      <c r="T109" s="2">
        <f t="shared" si="112"/>
        <v>0.01</v>
      </c>
      <c r="U109" s="14">
        <f t="shared" si="113"/>
        <v>3.5847334792006671E-3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1.8484733479200668E-2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496843.83333333331</v>
      </c>
      <c r="AX109" s="1">
        <f t="shared" si="120"/>
        <v>962166487.60815799</v>
      </c>
    </row>
    <row r="110" spans="1:50" x14ac:dyDescent="0.15">
      <c r="C110" s="7">
        <v>5</v>
      </c>
      <c r="D110" s="7">
        <f t="shared" si="121"/>
        <v>23.586967741935499</v>
      </c>
      <c r="E110" s="10">
        <f t="shared" si="122"/>
        <v>24.683199999999999</v>
      </c>
      <c r="F110" s="7" t="s">
        <v>85</v>
      </c>
      <c r="G110" s="1">
        <v>6</v>
      </c>
      <c r="H110" s="9">
        <f t="shared" si="103"/>
        <v>23.586967741935499</v>
      </c>
      <c r="I110" s="9">
        <f t="shared" si="104"/>
        <v>296.73696774193547</v>
      </c>
      <c r="J110" s="9">
        <f t="shared" si="105"/>
        <v>0.29631745365327555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0.89319301191878187</v>
      </c>
      <c r="P110" s="9">
        <f t="shared" si="108"/>
        <v>0.26466867891267326</v>
      </c>
      <c r="Q110" s="12">
        <f t="shared" si="109"/>
        <v>7.9400603673801973E-2</v>
      </c>
      <c r="R110" s="9">
        <f t="shared" si="110"/>
        <v>0.156366</v>
      </c>
      <c r="S110" s="13">
        <f t="shared" si="111"/>
        <v>0.50778688253074178</v>
      </c>
      <c r="T110" s="2">
        <f t="shared" si="112"/>
        <v>0.01</v>
      </c>
      <c r="U110" s="14">
        <f t="shared" si="113"/>
        <v>5.077868825307418E-3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1.9977868825307415E-2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496843.83333333331</v>
      </c>
      <c r="AX110" s="1">
        <f t="shared" si="120"/>
        <v>1039887099.2200947</v>
      </c>
    </row>
    <row r="111" spans="1:50" x14ac:dyDescent="0.15">
      <c r="C111" s="7">
        <v>6</v>
      </c>
      <c r="D111" s="7">
        <f t="shared" si="121"/>
        <v>23.721866666666699</v>
      </c>
      <c r="E111" s="10">
        <f t="shared" si="122"/>
        <v>23.586967741935499</v>
      </c>
      <c r="F111" s="7" t="s">
        <v>83</v>
      </c>
      <c r="G111" s="1">
        <v>7</v>
      </c>
      <c r="H111" s="9">
        <f t="shared" si="103"/>
        <v>23.721866666666699</v>
      </c>
      <c r="I111" s="9">
        <f t="shared" si="104"/>
        <v>296.87186666666668</v>
      </c>
      <c r="J111" s="9">
        <f t="shared" si="105"/>
        <v>0.30076870912086384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1.1497443330061086</v>
      </c>
      <c r="P111" s="9">
        <f t="shared" si="108"/>
        <v>0.34580711885727589</v>
      </c>
      <c r="Q111" s="12">
        <f t="shared" si="109"/>
        <v>0.10374213565718277</v>
      </c>
      <c r="R111" s="9">
        <f t="shared" si="110"/>
        <v>0.156366</v>
      </c>
      <c r="S111" s="13">
        <f t="shared" si="111"/>
        <v>0.66345711764183235</v>
      </c>
      <c r="T111" s="2">
        <f t="shared" si="112"/>
        <v>0.01</v>
      </c>
      <c r="U111" s="14">
        <f t="shared" si="113"/>
        <v>6.6345711764183232E-3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2.1534571176418327E-2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496843.83333333331</v>
      </c>
      <c r="AX111" s="1">
        <f t="shared" si="120"/>
        <v>1120916497.6209483</v>
      </c>
    </row>
    <row r="112" spans="1:50" x14ac:dyDescent="0.15">
      <c r="C112" s="7">
        <v>7</v>
      </c>
      <c r="D112" s="7">
        <f t="shared" si="121"/>
        <v>23.623677419354799</v>
      </c>
      <c r="E112" s="10">
        <f t="shared" si="122"/>
        <v>23.721866666666699</v>
      </c>
      <c r="F112" s="7" t="s">
        <v>83</v>
      </c>
      <c r="G112" s="1">
        <v>8</v>
      </c>
      <c r="H112" s="9">
        <f t="shared" si="103"/>
        <v>23.623677419354799</v>
      </c>
      <c r="I112" s="9">
        <f t="shared" si="104"/>
        <v>296.77367741935478</v>
      </c>
      <c r="J112" s="9">
        <f t="shared" si="105"/>
        <v>0.29752259556890126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1.3251572141488328</v>
      </c>
      <c r="P112" s="9">
        <f t="shared" si="108"/>
        <v>0.39426421389041505</v>
      </c>
      <c r="Q112" s="12">
        <f t="shared" si="109"/>
        <v>0.1182792641671245</v>
      </c>
      <c r="R112" s="9">
        <f t="shared" si="110"/>
        <v>0.156366</v>
      </c>
      <c r="S112" s="13">
        <f t="shared" si="111"/>
        <v>0.75642572021490928</v>
      </c>
      <c r="T112" s="2">
        <f t="shared" si="112"/>
        <v>0.01</v>
      </c>
      <c r="U112" s="14">
        <f t="shared" si="113"/>
        <v>7.564257202149093E-3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2.246425720214909E-2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496843.83333333331</v>
      </c>
      <c r="AX112" s="1">
        <f t="shared" si="120"/>
        <v>1169308471.4063575</v>
      </c>
    </row>
    <row r="113" spans="1:53" x14ac:dyDescent="0.15">
      <c r="C113" s="7">
        <v>8</v>
      </c>
      <c r="D113" s="7">
        <f t="shared" si="121"/>
        <v>24.619516129032299</v>
      </c>
      <c r="E113" s="10">
        <f t="shared" si="122"/>
        <v>23.623677419354799</v>
      </c>
      <c r="F113" s="7" t="s">
        <v>83</v>
      </c>
      <c r="G113" s="1">
        <v>9</v>
      </c>
      <c r="H113" s="9">
        <f t="shared" si="103"/>
        <v>24.619516129032299</v>
      </c>
      <c r="I113" s="9">
        <f t="shared" si="104"/>
        <v>297.7695161290323</v>
      </c>
      <c r="J113" s="9">
        <f t="shared" si="105"/>
        <v>0.33202608925675403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1.4521130002584177</v>
      </c>
      <c r="P113" s="9">
        <f t="shared" si="108"/>
        <v>0.48213940063469429</v>
      </c>
      <c r="Q113" s="12">
        <f t="shared" si="109"/>
        <v>0.14464182019040828</v>
      </c>
      <c r="R113" s="9">
        <f t="shared" si="110"/>
        <v>0.156366</v>
      </c>
      <c r="S113" s="13">
        <f t="shared" si="111"/>
        <v>0.92502091369228778</v>
      </c>
      <c r="T113" s="2">
        <f t="shared" si="112"/>
        <v>0.01</v>
      </c>
      <c r="U113" s="14">
        <f t="shared" si="113"/>
        <v>9.2502091369228781E-3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2.4150209136922882E-2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496843.83333333331</v>
      </c>
      <c r="AX113" s="1">
        <f t="shared" si="120"/>
        <v>1257065563.1265473</v>
      </c>
    </row>
    <row r="114" spans="1:53" x14ac:dyDescent="0.15">
      <c r="C114" s="7">
        <v>9</v>
      </c>
      <c r="D114" s="7">
        <f t="shared" si="121"/>
        <v>26.332899999999999</v>
      </c>
      <c r="E114" s="10">
        <f t="shared" si="122"/>
        <v>24.619516129032299</v>
      </c>
      <c r="F114" s="7" t="s">
        <v>83</v>
      </c>
      <c r="G114" s="1">
        <v>10</v>
      </c>
      <c r="H114" s="9">
        <f t="shared" si="103"/>
        <v>26.332899999999999</v>
      </c>
      <c r="I114" s="9">
        <f t="shared" si="104"/>
        <v>299.48289999999997</v>
      </c>
      <c r="J114" s="9">
        <f t="shared" si="105"/>
        <v>0.40033015345510503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1.4911935996237236</v>
      </c>
      <c r="P114" s="9">
        <f t="shared" si="108"/>
        <v>0.59696976256863565</v>
      </c>
      <c r="Q114" s="12">
        <f t="shared" si="109"/>
        <v>0.17909092877059068</v>
      </c>
      <c r="R114" s="9">
        <f t="shared" si="110"/>
        <v>0.156366</v>
      </c>
      <c r="S114" s="13">
        <f t="shared" si="111"/>
        <v>1.1453316499148836</v>
      </c>
      <c r="T114" s="2">
        <f t="shared" si="112"/>
        <v>0.01</v>
      </c>
      <c r="U114" s="14">
        <f t="shared" si="113"/>
        <v>1.1453316499148837E-2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2.6353316499148835E-2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496843.83333333331</v>
      </c>
      <c r="AX114" s="1">
        <f t="shared" si="120"/>
        <v>1371741605.1112373</v>
      </c>
    </row>
    <row r="115" spans="1:53" x14ac:dyDescent="0.15">
      <c r="C115" s="7">
        <v>10</v>
      </c>
      <c r="D115" s="7">
        <f t="shared" si="121"/>
        <v>26.658000000000001</v>
      </c>
      <c r="E115" s="10">
        <f t="shared" si="122"/>
        <v>26.332899999999999</v>
      </c>
      <c r="F115" s="7" t="s">
        <v>83</v>
      </c>
      <c r="G115" s="1">
        <v>11</v>
      </c>
      <c r="H115" s="9">
        <f t="shared" si="103"/>
        <v>26.658000000000001</v>
      </c>
      <c r="I115" s="9">
        <f t="shared" si="104"/>
        <v>299.80799999999999</v>
      </c>
      <c r="J115" s="9">
        <f t="shared" si="105"/>
        <v>0.4146954220170942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0.84951264520233349</v>
      </c>
      <c r="O115" s="9">
        <f t="shared" si="123"/>
        <v>0.56593119185275442</v>
      </c>
      <c r="P115" s="9">
        <f t="shared" si="108"/>
        <v>0.23468907443801509</v>
      </c>
      <c r="Q115" s="12">
        <f t="shared" si="109"/>
        <v>7.040672233140452E-2</v>
      </c>
      <c r="R115" s="9">
        <f t="shared" si="110"/>
        <v>0.156366</v>
      </c>
      <c r="S115" s="13">
        <f t="shared" si="111"/>
        <v>0.45026874340588441</v>
      </c>
      <c r="T115" s="2">
        <f t="shared" si="112"/>
        <v>0.01</v>
      </c>
      <c r="U115" s="14">
        <f t="shared" si="113"/>
        <v>4.5026874340588444E-3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1.9402687434058846E-2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496843.83333333331</v>
      </c>
      <c r="AX115" s="1">
        <f t="shared" si="120"/>
        <v>1009947784.1859922</v>
      </c>
    </row>
    <row r="116" spans="1:53" x14ac:dyDescent="0.15">
      <c r="C116" s="7">
        <v>11</v>
      </c>
      <c r="D116" s="7">
        <f t="shared" si="121"/>
        <v>25.698066666666701</v>
      </c>
      <c r="E116" s="10">
        <f t="shared" si="122"/>
        <v>26.658000000000001</v>
      </c>
      <c r="F116" s="7" t="s">
        <v>85</v>
      </c>
      <c r="G116" s="1">
        <v>12</v>
      </c>
      <c r="H116" s="9">
        <f t="shared" si="103"/>
        <v>25.698066666666701</v>
      </c>
      <c r="I116" s="9">
        <f t="shared" si="104"/>
        <v>298.84806666666668</v>
      </c>
      <c r="J116" s="9">
        <f t="shared" si="105"/>
        <v>0.37361482498442805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0.85246211741473943</v>
      </c>
      <c r="P116" s="9">
        <f t="shared" si="108"/>
        <v>0.31849248480376285</v>
      </c>
      <c r="Q116" s="12">
        <f t="shared" si="109"/>
        <v>9.5547745441128859E-2</v>
      </c>
      <c r="R116" s="9">
        <f t="shared" si="110"/>
        <v>0.156366</v>
      </c>
      <c r="S116" s="13">
        <f t="shared" si="111"/>
        <v>0.61105192587345625</v>
      </c>
      <c r="T116" s="2">
        <f t="shared" si="112"/>
        <v>0.01</v>
      </c>
      <c r="U116" s="14">
        <f t="shared" si="113"/>
        <v>6.1105192587345624E-3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2.101051925873456E-2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496843.83333333331</v>
      </c>
      <c r="AX116" s="1">
        <f t="shared" si="120"/>
        <v>1093638571.5675664</v>
      </c>
      <c r="AY116" s="1">
        <f>SUM(AX105:AX116)</f>
        <v>13458127357.199612</v>
      </c>
    </row>
    <row r="117" spans="1:53" x14ac:dyDescent="0.15">
      <c r="C117" s="7">
        <v>12</v>
      </c>
      <c r="D117" s="7">
        <f t="shared" si="121"/>
        <v>25.6444516129032</v>
      </c>
      <c r="E117" s="10">
        <f t="shared" si="122"/>
        <v>25.698066666666701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74708.833333333328</v>
      </c>
      <c r="AX121" s="1">
        <f t="shared" ref="AX121:AX132" si="141">AW121*10000*AV121*0.67*AU121*AT121</f>
        <v>87391147.217122078</v>
      </c>
      <c r="AZ121" s="1">
        <f t="shared" ref="AZ121:AZ132" si="142">$E$9/12</f>
        <v>103961.16666666667</v>
      </c>
      <c r="BA121" s="1">
        <f t="shared" ref="BA121:BA132" si="143">AZ121*10000*AV121*0.67*AU121*AT121</f>
        <v>121609255.76891308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25.810451612903201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25.810451612903201</v>
      </c>
      <c r="I122" s="9">
        <f t="shared" si="125"/>
        <v>298.96045161290317</v>
      </c>
      <c r="J122" s="9">
        <f t="shared" si="126"/>
        <v>0.37821893949219454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0.17569812412432179</v>
      </c>
      <c r="Q122" s="12">
        <f t="shared" si="130"/>
        <v>5.7980380961026194E-2</v>
      </c>
      <c r="R122" s="9">
        <f t="shared" si="131"/>
        <v>9.3951000000000007E-2</v>
      </c>
      <c r="S122" s="13">
        <f t="shared" si="132"/>
        <v>0.61713426106189595</v>
      </c>
      <c r="T122" s="2">
        <f t="shared" si="133"/>
        <v>0.01</v>
      </c>
      <c r="U122" s="14">
        <f t="shared" si="134"/>
        <v>6.1713426106189597E-3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2.1071342610618958E-2</v>
      </c>
      <c r="AU122" s="9">
        <f t="shared" si="138"/>
        <v>28.47</v>
      </c>
      <c r="AV122" s="1">
        <f t="shared" si="139"/>
        <v>0.33</v>
      </c>
      <c r="AW122" s="1">
        <f t="shared" si="140"/>
        <v>74708.833333333328</v>
      </c>
      <c r="AX122" s="1">
        <f t="shared" si="141"/>
        <v>99092405.861188695</v>
      </c>
      <c r="AZ122" s="1">
        <f t="shared" si="142"/>
        <v>103961.16666666667</v>
      </c>
      <c r="BA122" s="1">
        <f t="shared" si="143"/>
        <v>137892156.27517518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25.5597931034483</v>
      </c>
      <c r="E123" s="10">
        <f t="shared" si="145"/>
        <v>25.810451612903201</v>
      </c>
      <c r="F123" s="7" t="s">
        <v>83</v>
      </c>
      <c r="G123" s="1">
        <v>3</v>
      </c>
      <c r="H123" s="9">
        <f t="shared" si="124"/>
        <v>25.5597931034483</v>
      </c>
      <c r="I123" s="9">
        <f t="shared" si="125"/>
        <v>298.70979310344831</v>
      </c>
      <c r="J123" s="9">
        <f t="shared" si="126"/>
        <v>0.36802229605886211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0.57354266370671092</v>
      </c>
      <c r="P123" s="9">
        <f t="shared" si="129"/>
        <v>0.21107648798505954</v>
      </c>
      <c r="Q123" s="12">
        <f t="shared" si="130"/>
        <v>6.9655241035069648E-2</v>
      </c>
      <c r="R123" s="9">
        <f t="shared" si="131"/>
        <v>9.3951000000000007E-2</v>
      </c>
      <c r="S123" s="13">
        <f t="shared" si="132"/>
        <v>0.74139967680034957</v>
      </c>
      <c r="T123" s="2">
        <f t="shared" si="133"/>
        <v>0.01</v>
      </c>
      <c r="U123" s="14">
        <f t="shared" si="134"/>
        <v>7.4139967680034958E-3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2.2313996768003497E-2</v>
      </c>
      <c r="AU123" s="9">
        <f t="shared" si="138"/>
        <v>28.47</v>
      </c>
      <c r="AV123" s="1">
        <f t="shared" si="139"/>
        <v>0.33</v>
      </c>
      <c r="AW123" s="1">
        <f t="shared" si="140"/>
        <v>74708.833333333328</v>
      </c>
      <c r="AX123" s="1">
        <f t="shared" si="141"/>
        <v>104936247.5367821</v>
      </c>
      <c r="AZ123" s="1">
        <f t="shared" si="142"/>
        <v>103961.16666666667</v>
      </c>
      <c r="BA123" s="1">
        <f t="shared" si="143"/>
        <v>146024161.17075843</v>
      </c>
    </row>
    <row r="124" spans="1:53" x14ac:dyDescent="0.15">
      <c r="C124" s="7">
        <v>3</v>
      </c>
      <c r="D124" s="7">
        <f t="shared" si="144"/>
        <v>25.493258064516102</v>
      </c>
      <c r="E124" s="10">
        <f t="shared" si="145"/>
        <v>25.5597931034483</v>
      </c>
      <c r="F124" s="7" t="s">
        <v>83</v>
      </c>
      <c r="G124" s="1">
        <v>4</v>
      </c>
      <c r="H124" s="9">
        <f t="shared" si="124"/>
        <v>25.493258064516102</v>
      </c>
      <c r="I124" s="9">
        <f t="shared" si="125"/>
        <v>298.64325806451609</v>
      </c>
      <c r="J124" s="9">
        <f t="shared" si="126"/>
        <v>0.36535935142261711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0.64716617572165136</v>
      </c>
      <c r="P124" s="9">
        <f t="shared" si="129"/>
        <v>0.236448214224318</v>
      </c>
      <c r="Q124" s="12">
        <f t="shared" si="130"/>
        <v>7.8027910694024941E-2</v>
      </c>
      <c r="R124" s="9">
        <f t="shared" si="131"/>
        <v>9.3951000000000007E-2</v>
      </c>
      <c r="S124" s="13">
        <f t="shared" si="132"/>
        <v>0.83051708543841929</v>
      </c>
      <c r="T124" s="2">
        <f t="shared" si="133"/>
        <v>0.01</v>
      </c>
      <c r="U124" s="14">
        <f t="shared" si="134"/>
        <v>8.3051708543841925E-3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2.3205170854384193E-2</v>
      </c>
      <c r="AU124" s="9">
        <f t="shared" si="138"/>
        <v>28.47</v>
      </c>
      <c r="AV124" s="1">
        <f t="shared" si="139"/>
        <v>0.33</v>
      </c>
      <c r="AW124" s="1">
        <f t="shared" si="140"/>
        <v>74708.833333333328</v>
      </c>
      <c r="AX124" s="1">
        <f t="shared" si="141"/>
        <v>109127180.49689195</v>
      </c>
      <c r="AZ124" s="1">
        <f t="shared" si="142"/>
        <v>103961.16666666667</v>
      </c>
      <c r="BA124" s="1">
        <f t="shared" si="143"/>
        <v>151856058.96001771</v>
      </c>
    </row>
    <row r="125" spans="1:53" x14ac:dyDescent="0.15">
      <c r="C125" s="7">
        <v>4</v>
      </c>
      <c r="D125" s="7">
        <f t="shared" si="144"/>
        <v>24.683199999999999</v>
      </c>
      <c r="E125" s="10">
        <f t="shared" si="145"/>
        <v>25.493258064516102</v>
      </c>
      <c r="F125" s="7" t="s">
        <v>83</v>
      </c>
      <c r="G125" s="1">
        <v>5</v>
      </c>
      <c r="H125" s="9">
        <f t="shared" si="124"/>
        <v>24.683199999999999</v>
      </c>
      <c r="I125" s="9">
        <f t="shared" si="125"/>
        <v>297.83319999999998</v>
      </c>
      <c r="J125" s="9">
        <f t="shared" si="126"/>
        <v>0.33435569930182624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0.3901820634224667</v>
      </c>
      <c r="O125" s="9">
        <f t="shared" si="146"/>
        <v>0.30523589807486656</v>
      </c>
      <c r="P125" s="9">
        <f t="shared" si="129"/>
        <v>0.10205736215284297</v>
      </c>
      <c r="Q125" s="12">
        <f t="shared" si="130"/>
        <v>3.3678929510438181E-2</v>
      </c>
      <c r="R125" s="9">
        <f t="shared" si="131"/>
        <v>9.3951000000000007E-2</v>
      </c>
      <c r="S125" s="13">
        <f t="shared" si="132"/>
        <v>0.35847334792006663</v>
      </c>
      <c r="T125" s="2">
        <f t="shared" si="133"/>
        <v>0.01</v>
      </c>
      <c r="U125" s="14">
        <f t="shared" si="134"/>
        <v>3.5847334792006662E-3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1.8484733479200668E-2</v>
      </c>
      <c r="AU125" s="9">
        <f t="shared" si="138"/>
        <v>28.47</v>
      </c>
      <c r="AV125" s="1">
        <f t="shared" si="139"/>
        <v>0.33</v>
      </c>
      <c r="AW125" s="1">
        <f t="shared" si="140"/>
        <v>74708.833333333328</v>
      </c>
      <c r="AX125" s="1">
        <f t="shared" si="141"/>
        <v>86928334.183782235</v>
      </c>
      <c r="AZ125" s="1">
        <f t="shared" si="142"/>
        <v>103961.16666666667</v>
      </c>
      <c r="BA125" s="1">
        <f t="shared" si="143"/>
        <v>120965227.73704875</v>
      </c>
    </row>
    <row r="126" spans="1:53" x14ac:dyDescent="0.15">
      <c r="C126" s="7">
        <v>5</v>
      </c>
      <c r="D126" s="7">
        <f t="shared" si="144"/>
        <v>23.586967741935499</v>
      </c>
      <c r="E126" s="10">
        <f t="shared" si="145"/>
        <v>24.683199999999999</v>
      </c>
      <c r="F126" s="7" t="s">
        <v>85</v>
      </c>
      <c r="G126" s="1">
        <v>6</v>
      </c>
      <c r="H126" s="9">
        <f t="shared" si="124"/>
        <v>23.586967741935499</v>
      </c>
      <c r="I126" s="9">
        <f t="shared" si="125"/>
        <v>296.73696774193547</v>
      </c>
      <c r="J126" s="9">
        <f t="shared" si="126"/>
        <v>0.29631745365327555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0.48787853592202357</v>
      </c>
      <c r="P126" s="9">
        <f t="shared" si="129"/>
        <v>0.14456692545650215</v>
      </c>
      <c r="Q126" s="12">
        <f t="shared" si="130"/>
        <v>4.7707085400645714E-2</v>
      </c>
      <c r="R126" s="9">
        <f t="shared" si="131"/>
        <v>9.3951000000000007E-2</v>
      </c>
      <c r="S126" s="13">
        <f t="shared" si="132"/>
        <v>0.50778688253074167</v>
      </c>
      <c r="T126" s="2">
        <f t="shared" si="133"/>
        <v>0.01</v>
      </c>
      <c r="U126" s="14">
        <f t="shared" si="134"/>
        <v>5.0778688253074172E-3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1.9977868825307415E-2</v>
      </c>
      <c r="AU126" s="9">
        <f t="shared" si="138"/>
        <v>28.47</v>
      </c>
      <c r="AV126" s="1">
        <f t="shared" si="139"/>
        <v>0.33</v>
      </c>
      <c r="AW126" s="1">
        <f t="shared" si="140"/>
        <v>74708.833333333328</v>
      </c>
      <c r="AX126" s="1">
        <f t="shared" si="141"/>
        <v>93950116.158298299</v>
      </c>
      <c r="AZ126" s="1">
        <f t="shared" si="142"/>
        <v>103961.16666666667</v>
      </c>
      <c r="BA126" s="1">
        <f t="shared" si="143"/>
        <v>130736396.8689853</v>
      </c>
    </row>
    <row r="127" spans="1:53" x14ac:dyDescent="0.15">
      <c r="C127" s="7">
        <v>6</v>
      </c>
      <c r="D127" s="7">
        <f t="shared" si="144"/>
        <v>23.721866666666699</v>
      </c>
      <c r="E127" s="10">
        <f t="shared" si="145"/>
        <v>23.586967741935499</v>
      </c>
      <c r="F127" s="7" t="s">
        <v>83</v>
      </c>
      <c r="G127" s="1">
        <v>7</v>
      </c>
      <c r="H127" s="9">
        <f t="shared" si="124"/>
        <v>23.721866666666699</v>
      </c>
      <c r="I127" s="9">
        <f t="shared" si="125"/>
        <v>296.87186666666668</v>
      </c>
      <c r="J127" s="9">
        <f t="shared" si="126"/>
        <v>0.30076870912086384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0.62801161046552145</v>
      </c>
      <c r="P127" s="9">
        <f t="shared" si="129"/>
        <v>0.18888624139262966</v>
      </c>
      <c r="Q127" s="12">
        <f t="shared" si="130"/>
        <v>6.2332459659567789E-2</v>
      </c>
      <c r="R127" s="9">
        <f t="shared" si="131"/>
        <v>9.3951000000000007E-2</v>
      </c>
      <c r="S127" s="13">
        <f t="shared" si="132"/>
        <v>0.66345711764183224</v>
      </c>
      <c r="T127" s="2">
        <f t="shared" si="133"/>
        <v>0.01</v>
      </c>
      <c r="U127" s="14">
        <f t="shared" si="134"/>
        <v>6.6345711764183224E-3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2.153457117641832E-2</v>
      </c>
      <c r="AU127" s="9">
        <f t="shared" si="138"/>
        <v>28.47</v>
      </c>
      <c r="AV127" s="1">
        <f t="shared" si="139"/>
        <v>0.33</v>
      </c>
      <c r="AW127" s="1">
        <f t="shared" si="140"/>
        <v>74708.833333333328</v>
      </c>
      <c r="AX127" s="1">
        <f t="shared" si="141"/>
        <v>101270835.29954609</v>
      </c>
      <c r="AZ127" s="1">
        <f t="shared" si="142"/>
        <v>103961.16666666667</v>
      </c>
      <c r="BA127" s="1">
        <f t="shared" si="143"/>
        <v>140923552.37397626</v>
      </c>
    </row>
    <row r="128" spans="1:53" x14ac:dyDescent="0.15">
      <c r="C128" s="7">
        <v>7</v>
      </c>
      <c r="D128" s="7">
        <f t="shared" si="144"/>
        <v>23.623677419354799</v>
      </c>
      <c r="E128" s="10">
        <f t="shared" si="145"/>
        <v>23.721866666666699</v>
      </c>
      <c r="F128" s="7" t="s">
        <v>83</v>
      </c>
      <c r="G128" s="1">
        <v>8</v>
      </c>
      <c r="H128" s="9">
        <f t="shared" si="124"/>
        <v>23.623677419354799</v>
      </c>
      <c r="I128" s="9">
        <f t="shared" si="125"/>
        <v>296.77367741935478</v>
      </c>
      <c r="J128" s="9">
        <f t="shared" si="126"/>
        <v>0.29752259556890126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0.72382536907289186</v>
      </c>
      <c r="P128" s="9">
        <f t="shared" si="129"/>
        <v>0.2153544025451847</v>
      </c>
      <c r="Q128" s="12">
        <f t="shared" si="130"/>
        <v>7.1066952839910949E-2</v>
      </c>
      <c r="R128" s="9">
        <f t="shared" si="131"/>
        <v>9.3951000000000007E-2</v>
      </c>
      <c r="S128" s="13">
        <f t="shared" si="132"/>
        <v>0.75642572021490928</v>
      </c>
      <c r="T128" s="2">
        <f t="shared" si="133"/>
        <v>0.01</v>
      </c>
      <c r="U128" s="14">
        <f t="shared" si="134"/>
        <v>7.564257202149093E-3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2.246425720214909E-2</v>
      </c>
      <c r="AU128" s="9">
        <f t="shared" si="138"/>
        <v>28.47</v>
      </c>
      <c r="AV128" s="1">
        <f t="shared" si="139"/>
        <v>0.33</v>
      </c>
      <c r="AW128" s="1">
        <f t="shared" si="140"/>
        <v>74708.833333333328</v>
      </c>
      <c r="AX128" s="1">
        <f t="shared" si="141"/>
        <v>105642878.72779742</v>
      </c>
      <c r="AZ128" s="1">
        <f t="shared" si="142"/>
        <v>103961.16666666667</v>
      </c>
      <c r="BA128" s="1">
        <f t="shared" si="143"/>
        <v>147007474.65248874</v>
      </c>
    </row>
    <row r="129" spans="1:54" x14ac:dyDescent="0.15">
      <c r="C129" s="7">
        <v>8</v>
      </c>
      <c r="D129" s="7">
        <f t="shared" si="144"/>
        <v>24.619516129032299</v>
      </c>
      <c r="E129" s="10">
        <f t="shared" si="145"/>
        <v>23.623677419354799</v>
      </c>
      <c r="F129" s="7" t="s">
        <v>83</v>
      </c>
      <c r="G129" s="1">
        <v>9</v>
      </c>
      <c r="H129" s="9">
        <f t="shared" si="124"/>
        <v>24.619516129032299</v>
      </c>
      <c r="I129" s="9">
        <f t="shared" si="125"/>
        <v>297.7695161290323</v>
      </c>
      <c r="J129" s="9">
        <f t="shared" si="126"/>
        <v>0.33202608925675403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0.79317096652770724</v>
      </c>
      <c r="P129" s="9">
        <f t="shared" si="129"/>
        <v>0.26335345412819439</v>
      </c>
      <c r="Q129" s="12">
        <f t="shared" si="130"/>
        <v>8.6906639862304152E-2</v>
      </c>
      <c r="R129" s="9">
        <f t="shared" si="131"/>
        <v>9.3951000000000007E-2</v>
      </c>
      <c r="S129" s="13">
        <f t="shared" si="132"/>
        <v>0.925020913692288</v>
      </c>
      <c r="T129" s="2">
        <f t="shared" si="133"/>
        <v>0.01</v>
      </c>
      <c r="U129" s="14">
        <f t="shared" si="134"/>
        <v>9.2502091369228798E-3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2.4150209136922882E-2</v>
      </c>
      <c r="AU129" s="9">
        <f t="shared" si="138"/>
        <v>28.47</v>
      </c>
      <c r="AV129" s="1">
        <f t="shared" si="139"/>
        <v>0.33</v>
      </c>
      <c r="AW129" s="1">
        <f t="shared" si="140"/>
        <v>74708.833333333328</v>
      </c>
      <c r="AX129" s="1">
        <f t="shared" si="141"/>
        <v>113571421.13111196</v>
      </c>
      <c r="AZ129" s="1">
        <f t="shared" si="142"/>
        <v>103961.16666666667</v>
      </c>
      <c r="BA129" s="1">
        <f t="shared" si="143"/>
        <v>158040447.34712389</v>
      </c>
    </row>
    <row r="130" spans="1:54" x14ac:dyDescent="0.15">
      <c r="C130" s="7">
        <v>9</v>
      </c>
      <c r="D130" s="7">
        <f t="shared" si="144"/>
        <v>26.332899999999999</v>
      </c>
      <c r="E130" s="10">
        <f t="shared" si="145"/>
        <v>24.619516129032299</v>
      </c>
      <c r="F130" s="7" t="s">
        <v>83</v>
      </c>
      <c r="G130" s="1">
        <v>10</v>
      </c>
      <c r="H130" s="9">
        <f t="shared" si="124"/>
        <v>26.332899999999999</v>
      </c>
      <c r="I130" s="9">
        <f t="shared" si="125"/>
        <v>299.48289999999997</v>
      </c>
      <c r="J130" s="9">
        <f t="shared" si="126"/>
        <v>0.40033015345510503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0.81451751239951298</v>
      </c>
      <c r="P130" s="9">
        <f t="shared" si="129"/>
        <v>0.32607592073076747</v>
      </c>
      <c r="Q130" s="12">
        <f t="shared" si="130"/>
        <v>0.10760505384115326</v>
      </c>
      <c r="R130" s="9">
        <f t="shared" si="131"/>
        <v>9.3951000000000007E-2</v>
      </c>
      <c r="S130" s="13">
        <f t="shared" si="132"/>
        <v>1.1453316499148838</v>
      </c>
      <c r="T130" s="2">
        <f t="shared" si="133"/>
        <v>0.01</v>
      </c>
      <c r="U130" s="14">
        <f t="shared" si="134"/>
        <v>1.1453316499148838E-2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2.6353316499148842E-2</v>
      </c>
      <c r="AU130" s="9">
        <f t="shared" si="138"/>
        <v>28.47</v>
      </c>
      <c r="AV130" s="1">
        <f t="shared" si="139"/>
        <v>0.33</v>
      </c>
      <c r="AW130" s="1">
        <f t="shared" si="140"/>
        <v>74708.833333333328</v>
      </c>
      <c r="AX130" s="1">
        <f t="shared" si="141"/>
        <v>123931995.34452014</v>
      </c>
      <c r="AZ130" s="1">
        <f t="shared" si="142"/>
        <v>103961.16666666667</v>
      </c>
      <c r="BA130" s="1">
        <f t="shared" si="143"/>
        <v>172457716.82524225</v>
      </c>
    </row>
    <row r="131" spans="1:54" x14ac:dyDescent="0.15">
      <c r="C131" s="7">
        <v>10</v>
      </c>
      <c r="D131" s="7">
        <f t="shared" si="144"/>
        <v>26.658000000000001</v>
      </c>
      <c r="E131" s="10">
        <f t="shared" si="145"/>
        <v>26.332899999999999</v>
      </c>
      <c r="F131" s="7" t="s">
        <v>83</v>
      </c>
      <c r="G131" s="1">
        <v>11</v>
      </c>
      <c r="H131" s="9">
        <f t="shared" si="124"/>
        <v>26.658000000000001</v>
      </c>
      <c r="I131" s="9">
        <f t="shared" si="125"/>
        <v>299.80799999999999</v>
      </c>
      <c r="J131" s="9">
        <f t="shared" si="126"/>
        <v>0.4146954220170942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0.46401951208530823</v>
      </c>
      <c r="O131" s="9">
        <f t="shared" si="146"/>
        <v>0.30912207958343718</v>
      </c>
      <c r="P131" s="9">
        <f t="shared" si="129"/>
        <v>0.12819151124765527</v>
      </c>
      <c r="Q131" s="12">
        <f t="shared" si="130"/>
        <v>4.2303198711726241E-2</v>
      </c>
      <c r="R131" s="9">
        <f t="shared" si="131"/>
        <v>9.3951000000000007E-2</v>
      </c>
      <c r="S131" s="13">
        <f t="shared" si="132"/>
        <v>0.4502687434058843</v>
      </c>
      <c r="T131" s="2">
        <f t="shared" si="133"/>
        <v>0.01</v>
      </c>
      <c r="U131" s="14">
        <f t="shared" si="134"/>
        <v>4.5026874340588427E-3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1.9402687434058843E-2</v>
      </c>
      <c r="AU131" s="9">
        <f t="shared" si="138"/>
        <v>28.47</v>
      </c>
      <c r="AV131" s="1">
        <f t="shared" si="139"/>
        <v>0.33</v>
      </c>
      <c r="AW131" s="1">
        <f t="shared" si="140"/>
        <v>74708.833333333328</v>
      </c>
      <c r="AX131" s="1">
        <f t="shared" si="141"/>
        <v>91245205.089333788</v>
      </c>
      <c r="AZ131" s="1">
        <f t="shared" si="142"/>
        <v>103961.16666666667</v>
      </c>
      <c r="BA131" s="1">
        <f t="shared" si="143"/>
        <v>126972374.62539789</v>
      </c>
    </row>
    <row r="132" spans="1:54" x14ac:dyDescent="0.15">
      <c r="C132" s="7">
        <v>11</v>
      </c>
      <c r="D132" s="7">
        <f t="shared" si="144"/>
        <v>25.698066666666701</v>
      </c>
      <c r="E132" s="10">
        <f t="shared" si="145"/>
        <v>26.658000000000001</v>
      </c>
      <c r="F132" s="7" t="s">
        <v>85</v>
      </c>
      <c r="G132" s="1">
        <v>12</v>
      </c>
      <c r="H132" s="9">
        <f t="shared" si="124"/>
        <v>25.698066666666701</v>
      </c>
      <c r="I132" s="9">
        <f t="shared" si="125"/>
        <v>298.84806666666668</v>
      </c>
      <c r="J132" s="9">
        <f t="shared" si="126"/>
        <v>0.37361482498442805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0.46563056833578198</v>
      </c>
      <c r="P132" s="9">
        <f t="shared" si="129"/>
        <v>0.17396648329617295</v>
      </c>
      <c r="Q132" s="12">
        <f t="shared" si="130"/>
        <v>5.7408939487737079E-2</v>
      </c>
      <c r="R132" s="9">
        <f t="shared" si="131"/>
        <v>9.3951000000000007E-2</v>
      </c>
      <c r="S132" s="13">
        <f t="shared" si="132"/>
        <v>0.61105192587345614</v>
      </c>
      <c r="T132" s="2">
        <f t="shared" si="133"/>
        <v>0.01</v>
      </c>
      <c r="U132" s="14">
        <f t="shared" si="134"/>
        <v>6.1105192587345616E-3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2.101051925873456E-2</v>
      </c>
      <c r="AU132" s="9">
        <f t="shared" si="138"/>
        <v>28.47</v>
      </c>
      <c r="AV132" s="1">
        <f t="shared" si="139"/>
        <v>0.33</v>
      </c>
      <c r="AW132" s="1">
        <f t="shared" si="140"/>
        <v>74708.833333333328</v>
      </c>
      <c r="AX132" s="1">
        <f t="shared" si="141"/>
        <v>98806371.298411041</v>
      </c>
      <c r="AY132" s="1">
        <f>SUM(AX121:AX132)</f>
        <v>1215894138.3447859</v>
      </c>
      <c r="AZ132" s="1">
        <f t="shared" si="142"/>
        <v>103961.16666666667</v>
      </c>
      <c r="BA132" s="1">
        <f t="shared" si="143"/>
        <v>137494124.53613466</v>
      </c>
      <c r="BB132" s="1">
        <f>SUM(BA121:BA132)</f>
        <v>1691978947.1412623</v>
      </c>
    </row>
    <row r="133" spans="1:54" x14ac:dyDescent="0.15">
      <c r="C133" s="7">
        <v>12</v>
      </c>
      <c r="D133" s="7">
        <f t="shared" si="144"/>
        <v>25.6444516129032</v>
      </c>
      <c r="E133" s="10">
        <f t="shared" si="145"/>
        <v>25.698066666666701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25.810451612903201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25.810451612903201</v>
      </c>
      <c r="I137" s="9">
        <f t="shared" si="148"/>
        <v>298.96045161290317</v>
      </c>
      <c r="J137" s="9">
        <f t="shared" si="149"/>
        <v>0.37821893949219454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0.46843447516265496</v>
      </c>
      <c r="Q137" s="12">
        <f t="shared" si="153"/>
        <v>0.1217929635422903</v>
      </c>
      <c r="R137" s="9">
        <f t="shared" si="154"/>
        <v>0.19735245833333334</v>
      </c>
      <c r="S137" s="13">
        <f t="shared" si="155"/>
        <v>0.61713426106189606</v>
      </c>
      <c r="T137" s="2">
        <f t="shared" si="156"/>
        <v>0.01</v>
      </c>
      <c r="U137" s="14">
        <f t="shared" si="157"/>
        <v>6.1713426106189606E-3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2.1071342610618958E-2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25.5597931034483</v>
      </c>
      <c r="E138" s="10">
        <f t="shared" si="166"/>
        <v>25.810451612903201</v>
      </c>
      <c r="F138" s="7" t="s">
        <v>83</v>
      </c>
      <c r="G138" s="1">
        <v>3</v>
      </c>
      <c r="H138" s="9">
        <f t="shared" si="147"/>
        <v>25.5597931034483</v>
      </c>
      <c r="I138" s="9">
        <f t="shared" si="148"/>
        <v>298.70979310344831</v>
      </c>
      <c r="J138" s="9">
        <f t="shared" si="149"/>
        <v>0.36802229605886211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1.5291407235898478</v>
      </c>
      <c r="P138" s="9">
        <f t="shared" si="152"/>
        <v>0.5627578800926456</v>
      </c>
      <c r="Q138" s="12">
        <f t="shared" si="153"/>
        <v>0.14631704882408786</v>
      </c>
      <c r="R138" s="9">
        <f t="shared" si="154"/>
        <v>0.19735245833333334</v>
      </c>
      <c r="S138" s="13">
        <f t="shared" si="155"/>
        <v>0.7413996768003499</v>
      </c>
      <c r="T138" s="2">
        <f t="shared" si="156"/>
        <v>0.01</v>
      </c>
      <c r="U138" s="14">
        <f t="shared" si="157"/>
        <v>7.4139967680034993E-3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2.2313996768003497E-2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25.493258064516102</v>
      </c>
      <c r="E139" s="10">
        <f t="shared" si="166"/>
        <v>25.5597931034483</v>
      </c>
      <c r="F139" s="7" t="s">
        <v>83</v>
      </c>
      <c r="G139" s="1">
        <v>4</v>
      </c>
      <c r="H139" s="9">
        <f t="shared" si="147"/>
        <v>25.493258064516102</v>
      </c>
      <c r="I139" s="9">
        <f t="shared" si="148"/>
        <v>298.64325806451609</v>
      </c>
      <c r="J139" s="9">
        <f t="shared" si="149"/>
        <v>0.36535935142261711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1.7254307601638688</v>
      </c>
      <c r="P139" s="9">
        <f t="shared" si="152"/>
        <v>0.63040226345810435</v>
      </c>
      <c r="Q139" s="12">
        <f t="shared" si="153"/>
        <v>0.16390458849910713</v>
      </c>
      <c r="R139" s="9">
        <f t="shared" si="154"/>
        <v>0.19735245833333334</v>
      </c>
      <c r="S139" s="13">
        <f t="shared" si="155"/>
        <v>0.83051708543841951</v>
      </c>
      <c r="T139" s="2">
        <f t="shared" si="156"/>
        <v>0.01</v>
      </c>
      <c r="U139" s="14">
        <f t="shared" si="157"/>
        <v>8.3051708543841959E-3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2.3205170854384199E-2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24.683199999999999</v>
      </c>
      <c r="E140" s="10">
        <f t="shared" si="166"/>
        <v>25.493258064516102</v>
      </c>
      <c r="F140" s="7" t="s">
        <v>83</v>
      </c>
      <c r="G140" s="1">
        <v>5</v>
      </c>
      <c r="H140" s="9">
        <f t="shared" si="147"/>
        <v>24.683199999999999</v>
      </c>
      <c r="I140" s="9">
        <f t="shared" si="148"/>
        <v>297.83319999999998</v>
      </c>
      <c r="J140" s="9">
        <f t="shared" si="149"/>
        <v>0.33435569930182624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1.854076413372431</v>
      </c>
      <c r="P140" s="9">
        <f t="shared" si="152"/>
        <v>0.61992101575216108</v>
      </c>
      <c r="Q140" s="12">
        <f t="shared" si="153"/>
        <v>0.16117946409556189</v>
      </c>
      <c r="R140" s="9">
        <f t="shared" si="154"/>
        <v>0.19735245833333334</v>
      </c>
      <c r="S140" s="13">
        <f t="shared" si="155"/>
        <v>0.81670867166663641</v>
      </c>
      <c r="T140" s="2">
        <f t="shared" si="156"/>
        <v>0.01</v>
      </c>
      <c r="U140" s="14">
        <f t="shared" si="157"/>
        <v>8.1670867166663639E-3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2.3067086716666366E-2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23.586967741935499</v>
      </c>
      <c r="E141" s="10">
        <f t="shared" si="166"/>
        <v>24.683199999999999</v>
      </c>
      <c r="F141" s="7" t="s">
        <v>85</v>
      </c>
      <c r="G141" s="1">
        <v>6</v>
      </c>
      <c r="H141" s="9">
        <f t="shared" si="147"/>
        <v>23.586967741935499</v>
      </c>
      <c r="I141" s="9">
        <f t="shared" si="148"/>
        <v>296.73696774193547</v>
      </c>
      <c r="J141" s="9">
        <f t="shared" si="149"/>
        <v>0.29631745365327555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1.9932033142869368</v>
      </c>
      <c r="P141" s="9">
        <f t="shared" si="152"/>
        <v>0.59062093070277466</v>
      </c>
      <c r="Q141" s="12">
        <f t="shared" si="153"/>
        <v>0.15356144198272142</v>
      </c>
      <c r="R141" s="9">
        <f t="shared" si="154"/>
        <v>0.19735245833333334</v>
      </c>
      <c r="S141" s="13">
        <f t="shared" si="155"/>
        <v>0.77810757099033556</v>
      </c>
      <c r="T141" s="2">
        <f t="shared" si="156"/>
        <v>0.01</v>
      </c>
      <c r="U141" s="14">
        <f t="shared" si="157"/>
        <v>7.7810757099033559E-3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2.2681075709903353E-2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23.721866666666699</v>
      </c>
      <c r="E142" s="10">
        <f t="shared" si="166"/>
        <v>23.586967741935499</v>
      </c>
      <c r="F142" s="7" t="s">
        <v>83</v>
      </c>
      <c r="G142" s="1">
        <v>7</v>
      </c>
      <c r="H142" s="9">
        <f t="shared" si="147"/>
        <v>23.721866666666699</v>
      </c>
      <c r="I142" s="9">
        <f t="shared" si="148"/>
        <v>296.87186666666668</v>
      </c>
      <c r="J142" s="9">
        <f t="shared" si="149"/>
        <v>0.30076870912086384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2.1616303002508288</v>
      </c>
      <c r="P142" s="9">
        <f t="shared" si="152"/>
        <v>0.65015075500298714</v>
      </c>
      <c r="Q142" s="12">
        <f t="shared" si="153"/>
        <v>0.16903919630077666</v>
      </c>
      <c r="R142" s="9">
        <f t="shared" si="154"/>
        <v>0.19735245833333334</v>
      </c>
      <c r="S142" s="13">
        <f t="shared" si="155"/>
        <v>0.85653453586711925</v>
      </c>
      <c r="T142" s="2">
        <f t="shared" si="156"/>
        <v>0.01</v>
      </c>
      <c r="U142" s="14">
        <f t="shared" si="157"/>
        <v>8.565345358671192E-3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2.3465345358671195E-2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23.623677419354799</v>
      </c>
      <c r="E143" s="10">
        <f t="shared" si="166"/>
        <v>23.721866666666699</v>
      </c>
      <c r="F143" s="7" t="s">
        <v>83</v>
      </c>
      <c r="G143" s="1">
        <v>8</v>
      </c>
      <c r="H143" s="9">
        <f t="shared" si="147"/>
        <v>23.623677419354799</v>
      </c>
      <c r="I143" s="9">
        <f t="shared" si="148"/>
        <v>296.77367741935478</v>
      </c>
      <c r="J143" s="9">
        <f t="shared" si="149"/>
        <v>0.29752259556890126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2.2705274619145084</v>
      </c>
      <c r="P143" s="9">
        <f t="shared" si="152"/>
        <v>0.67553322377927416</v>
      </c>
      <c r="Q143" s="12">
        <f t="shared" si="153"/>
        <v>0.1756386381826113</v>
      </c>
      <c r="R143" s="9">
        <f t="shared" si="154"/>
        <v>0.19735245833333334</v>
      </c>
      <c r="S143" s="13">
        <f t="shared" si="155"/>
        <v>0.88997441261133492</v>
      </c>
      <c r="T143" s="2">
        <f t="shared" si="156"/>
        <v>0.01</v>
      </c>
      <c r="U143" s="14">
        <f t="shared" si="157"/>
        <v>8.89974412611335E-3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2.3799744126113354E-2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24.619516129032299</v>
      </c>
      <c r="E144" s="10">
        <f t="shared" si="166"/>
        <v>23.623677419354799</v>
      </c>
      <c r="F144" s="7" t="s">
        <v>83</v>
      </c>
      <c r="G144" s="1">
        <v>9</v>
      </c>
      <c r="H144" s="9">
        <f t="shared" si="147"/>
        <v>24.619516129032299</v>
      </c>
      <c r="I144" s="9">
        <f t="shared" si="148"/>
        <v>297.7695161290323</v>
      </c>
      <c r="J144" s="9">
        <f t="shared" si="149"/>
        <v>0.33202608925675403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2.3540421548019008</v>
      </c>
      <c r="P144" s="9">
        <f t="shared" si="152"/>
        <v>0.78160341060441751</v>
      </c>
      <c r="Q144" s="12">
        <f t="shared" si="153"/>
        <v>0.20321688675714855</v>
      </c>
      <c r="R144" s="9">
        <f t="shared" si="154"/>
        <v>0.19735245833333334</v>
      </c>
      <c r="S144" s="13">
        <f t="shared" si="155"/>
        <v>1.0297155073381961</v>
      </c>
      <c r="T144" s="2">
        <f t="shared" si="156"/>
        <v>0.01</v>
      </c>
      <c r="U144" s="14">
        <f t="shared" si="157"/>
        <v>1.0297155073381961E-2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2.5197155073381959E-2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26.332899999999999</v>
      </c>
      <c r="E145" s="10">
        <f t="shared" si="166"/>
        <v>24.619516129032299</v>
      </c>
      <c r="F145" s="7" t="s">
        <v>83</v>
      </c>
      <c r="G145" s="1">
        <v>10</v>
      </c>
      <c r="H145" s="9">
        <f t="shared" si="147"/>
        <v>26.332899999999999</v>
      </c>
      <c r="I145" s="9">
        <f t="shared" si="148"/>
        <v>299.48289999999997</v>
      </c>
      <c r="J145" s="9">
        <f t="shared" si="149"/>
        <v>0.40033015345510503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2.33148666086415</v>
      </c>
      <c r="P145" s="9">
        <f t="shared" si="152"/>
        <v>0.93336441272227555</v>
      </c>
      <c r="Q145" s="12">
        <f t="shared" si="153"/>
        <v>0.24267474730779165</v>
      </c>
      <c r="R145" s="9">
        <f t="shared" si="154"/>
        <v>0.19735245833333334</v>
      </c>
      <c r="S145" s="13">
        <f t="shared" si="155"/>
        <v>1.22965150450727</v>
      </c>
      <c r="T145" s="2">
        <f t="shared" si="156"/>
        <v>0.01</v>
      </c>
      <c r="U145" s="14">
        <f t="shared" si="157"/>
        <v>1.22965150450727E-2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2.71965150450727E-2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26.658000000000001</v>
      </c>
      <c r="E146" s="10">
        <f t="shared" si="166"/>
        <v>26.332899999999999</v>
      </c>
      <c r="F146" s="7" t="s">
        <v>83</v>
      </c>
      <c r="G146" s="1">
        <v>11</v>
      </c>
      <c r="H146" s="9">
        <f t="shared" si="147"/>
        <v>26.658000000000001</v>
      </c>
      <c r="I146" s="9">
        <f t="shared" si="148"/>
        <v>299.80799999999999</v>
      </c>
      <c r="J146" s="9">
        <f t="shared" si="149"/>
        <v>0.4146954220170942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2.1571701648085413</v>
      </c>
      <c r="P146" s="9">
        <f t="shared" si="152"/>
        <v>0.89456859185796267</v>
      </c>
      <c r="Q146" s="12">
        <f t="shared" si="153"/>
        <v>0.23258783388307031</v>
      </c>
      <c r="R146" s="9">
        <f t="shared" si="154"/>
        <v>0.19735245833333334</v>
      </c>
      <c r="S146" s="13">
        <f t="shared" si="155"/>
        <v>1.1785403427314978</v>
      </c>
      <c r="T146" s="2">
        <f t="shared" si="156"/>
        <v>0.01</v>
      </c>
      <c r="U146" s="14">
        <f t="shared" si="157"/>
        <v>1.1785403427314978E-2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2.6685403427314978E-2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25.698066666666701</v>
      </c>
      <c r="E147" s="10">
        <f t="shared" si="166"/>
        <v>26.658000000000001</v>
      </c>
      <c r="F147" s="7" t="s">
        <v>85</v>
      </c>
      <c r="G147" s="1">
        <v>12</v>
      </c>
      <c r="H147" s="9">
        <f t="shared" si="147"/>
        <v>25.698066666666701</v>
      </c>
      <c r="I147" s="9">
        <f t="shared" si="148"/>
        <v>298.84806666666668</v>
      </c>
      <c r="J147" s="9">
        <f t="shared" si="149"/>
        <v>0.37361482498442805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2.0216494896172454</v>
      </c>
      <c r="P147" s="9">
        <f t="shared" si="152"/>
        <v>0.7553182202432055</v>
      </c>
      <c r="Q147" s="12">
        <f t="shared" si="153"/>
        <v>0.19638273726323344</v>
      </c>
      <c r="R147" s="9">
        <f t="shared" si="154"/>
        <v>0.19735245833333334</v>
      </c>
      <c r="S147" s="13">
        <f t="shared" si="155"/>
        <v>0.99508634917300087</v>
      </c>
      <c r="T147" s="2">
        <f t="shared" si="156"/>
        <v>0.01</v>
      </c>
      <c r="U147" s="14">
        <f t="shared" si="157"/>
        <v>9.9508634917300082E-3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2.4850863491730012E-2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25.6444516129032</v>
      </c>
      <c r="E148" s="10">
        <f t="shared" si="166"/>
        <v>25.698066666666701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topLeftCell="A124" workbookViewId="0">
      <pane xSplit="4" topLeftCell="E1" activePane="topRight" state="frozen"/>
      <selection pane="topRight" activeCell="D136" sqref="D136:D1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1855430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92760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393760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2806460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5628184.1831708159</v>
      </c>
      <c r="J13" s="6" t="s">
        <v>37</v>
      </c>
      <c r="K13" s="6">
        <f>I13/(10000*1000)</f>
        <v>0.56281841831708157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-1.8241612903225799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-1.8241612903225799</v>
      </c>
      <c r="I27" s="9">
        <f t="shared" si="1"/>
        <v>271.32583870967738</v>
      </c>
      <c r="J27" s="9">
        <f t="shared" ref="J27:J37" si="5">EXP(($C$15*(I27-$C$13))/($C$16*I27*$C$13))</f>
        <v>1.3712800884452954E-2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1.1022793789696301</v>
      </c>
      <c r="Q27" s="12">
        <f t="shared" ref="Q27:Q37" si="9">P27*$B$28</f>
        <v>0.11022793789696302</v>
      </c>
      <c r="R27" s="9">
        <f t="shared" ref="R27:R37" si="10">L27*$B$28</f>
        <v>4.0532094166666672</v>
      </c>
      <c r="S27" s="13">
        <f t="shared" si="3"/>
        <v>2.719522397330601E-2</v>
      </c>
      <c r="T27" s="2">
        <f t="shared" ref="T27:T37" si="11">$B$27/100</f>
        <v>0.34</v>
      </c>
      <c r="U27" s="14">
        <f t="shared" ref="U27:U37" si="12">S27*T27</f>
        <v>9.2463761509240447E-3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2.2146376150924046E-2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1.38724137931034</v>
      </c>
      <c r="E28" s="10">
        <f t="shared" si="4"/>
        <v>-1.8241612903225799</v>
      </c>
      <c r="F28" s="7" t="s">
        <v>83</v>
      </c>
      <c r="G28" s="1">
        <v>3</v>
      </c>
      <c r="H28" s="9">
        <f t="shared" si="0"/>
        <v>1.38724137931034</v>
      </c>
      <c r="I28" s="9">
        <f t="shared" si="1"/>
        <v>274.53724137931033</v>
      </c>
      <c r="J28" s="9">
        <f t="shared" si="5"/>
        <v>2.0865691496722825E-2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119.81305583798839</v>
      </c>
      <c r="P28" s="9">
        <f t="shared" si="2"/>
        <v>2.4999822603950914</v>
      </c>
      <c r="Q28" s="12">
        <f t="shared" si="9"/>
        <v>0.24999822603950916</v>
      </c>
      <c r="R28" s="9">
        <f t="shared" si="10"/>
        <v>4.0532094166666672</v>
      </c>
      <c r="S28" s="13">
        <f t="shared" si="3"/>
        <v>6.1679079549041921E-2</v>
      </c>
      <c r="T28" s="2">
        <f t="shared" si="11"/>
        <v>0.34</v>
      </c>
      <c r="U28" s="14">
        <f t="shared" si="12"/>
        <v>2.0970887046674255E-2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3.3870887046674257E-2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2.3616129032258102</v>
      </c>
      <c r="E29" s="10">
        <f t="shared" si="4"/>
        <v>1.38724137931034</v>
      </c>
      <c r="F29" s="7" t="s">
        <v>83</v>
      </c>
      <c r="G29" s="1">
        <v>4</v>
      </c>
      <c r="H29" s="9">
        <f t="shared" si="0"/>
        <v>2.3616129032258102</v>
      </c>
      <c r="I29" s="9">
        <f t="shared" si="1"/>
        <v>275.5116129032258</v>
      </c>
      <c r="J29" s="9">
        <f t="shared" si="5"/>
        <v>2.3654079750239237E-2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157.84516774425998</v>
      </c>
      <c r="P29" s="9">
        <f t="shared" si="2"/>
        <v>3.7336821860126155</v>
      </c>
      <c r="Q29" s="12">
        <f t="shared" si="9"/>
        <v>0.37336821860126157</v>
      </c>
      <c r="R29" s="9">
        <f t="shared" si="10"/>
        <v>4.0532094166666672</v>
      </c>
      <c r="S29" s="13">
        <f t="shared" si="3"/>
        <v>9.2116685870210269E-2</v>
      </c>
      <c r="T29" s="2">
        <f t="shared" si="11"/>
        <v>0.34</v>
      </c>
      <c r="U29" s="14">
        <f t="shared" si="12"/>
        <v>3.1319673195871492E-2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4.4219673195871494E-2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8.1353666666666697</v>
      </c>
      <c r="E30" s="10">
        <f t="shared" si="4"/>
        <v>2.3616129032258102</v>
      </c>
      <c r="F30" s="7" t="s">
        <v>83</v>
      </c>
      <c r="G30" s="1">
        <v>5</v>
      </c>
      <c r="H30" s="9">
        <f t="shared" si="0"/>
        <v>8.1353666666666697</v>
      </c>
      <c r="I30" s="9">
        <f t="shared" si="1"/>
        <v>281.28536666666662</v>
      </c>
      <c r="J30" s="9">
        <f t="shared" si="5"/>
        <v>4.8859622747978844E-2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146.40591128033498</v>
      </c>
      <c r="O30" s="9">
        <f t="shared" si="8"/>
        <v>48.237668444579043</v>
      </c>
      <c r="P30" s="9">
        <f t="shared" si="2"/>
        <v>2.3568742824442155</v>
      </c>
      <c r="Q30" s="12">
        <f t="shared" si="9"/>
        <v>0.23568742824442157</v>
      </c>
      <c r="R30" s="9">
        <f t="shared" si="10"/>
        <v>4.0532094166666672</v>
      </c>
      <c r="S30" s="13">
        <f t="shared" si="3"/>
        <v>5.8148347153068977E-2</v>
      </c>
      <c r="T30" s="2">
        <f t="shared" si="11"/>
        <v>0.34</v>
      </c>
      <c r="U30" s="14">
        <f t="shared" si="12"/>
        <v>1.9770438032043453E-2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3.2670438032043454E-2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9.9827741935483907</v>
      </c>
      <c r="E31" s="10">
        <f t="shared" si="4"/>
        <v>8.1353666666666697</v>
      </c>
      <c r="F31" s="7" t="s">
        <v>85</v>
      </c>
      <c r="G31" s="1">
        <v>6</v>
      </c>
      <c r="H31" s="9">
        <f t="shared" si="0"/>
        <v>9.9827741935483907</v>
      </c>
      <c r="I31" s="9">
        <f t="shared" si="1"/>
        <v>283.13277419354836</v>
      </c>
      <c r="J31" s="9">
        <f t="shared" si="5"/>
        <v>6.1240719222449426E-2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86.4128883288015</v>
      </c>
      <c r="P31" s="9">
        <f t="shared" si="2"/>
        <v>5.2919874313450093</v>
      </c>
      <c r="Q31" s="12">
        <f t="shared" si="9"/>
        <v>0.52919874313450099</v>
      </c>
      <c r="R31" s="9">
        <f t="shared" si="10"/>
        <v>4.0532094166666672</v>
      </c>
      <c r="S31" s="13">
        <f t="shared" si="3"/>
        <v>0.13056289195383114</v>
      </c>
      <c r="T31" s="2">
        <f t="shared" si="11"/>
        <v>0.34</v>
      </c>
      <c r="U31" s="14">
        <f t="shared" si="12"/>
        <v>4.4391383264302593E-2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5.7291383264302595E-2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14.156466666666701</v>
      </c>
      <c r="E32" s="10">
        <f t="shared" si="4"/>
        <v>9.9827741935483907</v>
      </c>
      <c r="F32" s="7" t="s">
        <v>83</v>
      </c>
      <c r="G32" s="1">
        <v>7</v>
      </c>
      <c r="H32" s="9">
        <f t="shared" si="0"/>
        <v>14.156466666666701</v>
      </c>
      <c r="I32" s="9">
        <f t="shared" si="1"/>
        <v>287.30646666666667</v>
      </c>
      <c r="J32" s="9">
        <f t="shared" si="5"/>
        <v>0.10092597006722766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121.65299506412316</v>
      </c>
      <c r="P32" s="9">
        <f t="shared" si="2"/>
        <v>12.277946538430289</v>
      </c>
      <c r="Q32" s="12">
        <f t="shared" si="9"/>
        <v>1.2277946538430289</v>
      </c>
      <c r="R32" s="9">
        <f t="shared" si="10"/>
        <v>4.0532094166666672</v>
      </c>
      <c r="S32" s="13">
        <f t="shared" si="3"/>
        <v>0.30291912596333576</v>
      </c>
      <c r="T32" s="2">
        <f t="shared" si="11"/>
        <v>0.34</v>
      </c>
      <c r="U32" s="14">
        <f t="shared" si="12"/>
        <v>0.10299250282753417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0.12864250282753417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16.346483870967699</v>
      </c>
      <c r="E33" s="10">
        <f t="shared" si="4"/>
        <v>14.156466666666701</v>
      </c>
      <c r="F33" s="7" t="s">
        <v>83</v>
      </c>
      <c r="G33" s="1">
        <v>8</v>
      </c>
      <c r="H33" s="9">
        <f t="shared" si="0"/>
        <v>16.346483870967699</v>
      </c>
      <c r="I33" s="9">
        <f t="shared" si="1"/>
        <v>289.49648387096767</v>
      </c>
      <c r="J33" s="9">
        <f t="shared" si="5"/>
        <v>0.13042021269985848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149.90714269235954</v>
      </c>
      <c r="P33" s="9">
        <f t="shared" si="2"/>
        <v>19.550921435165566</v>
      </c>
      <c r="Q33" s="12">
        <f t="shared" si="9"/>
        <v>1.9550921435165567</v>
      </c>
      <c r="R33" s="9">
        <f t="shared" si="10"/>
        <v>4.0532094166666672</v>
      </c>
      <c r="S33" s="13">
        <f t="shared" si="3"/>
        <v>0.48235655810856465</v>
      </c>
      <c r="T33" s="2">
        <f t="shared" si="11"/>
        <v>0.34</v>
      </c>
      <c r="U33" s="14">
        <f t="shared" si="12"/>
        <v>0.164001229756912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0.18965122975691201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17.0439677419355</v>
      </c>
      <c r="E34" s="10">
        <f t="shared" si="4"/>
        <v>16.346483870967699</v>
      </c>
      <c r="F34" s="7" t="s">
        <v>83</v>
      </c>
      <c r="G34" s="1">
        <v>9</v>
      </c>
      <c r="H34" s="9">
        <f t="shared" si="0"/>
        <v>17.0439677419355</v>
      </c>
      <c r="I34" s="9">
        <f t="shared" si="1"/>
        <v>290.19396774193547</v>
      </c>
      <c r="J34" s="9">
        <f t="shared" si="5"/>
        <v>0.14140104521940244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170.88831542386063</v>
      </c>
      <c r="P34" s="9">
        <f t="shared" si="2"/>
        <v>24.163786416716825</v>
      </c>
      <c r="Q34" s="12">
        <f t="shared" si="9"/>
        <v>2.4163786416716828</v>
      </c>
      <c r="R34" s="9">
        <f t="shared" si="10"/>
        <v>4.0532094166666672</v>
      </c>
      <c r="S34" s="13">
        <f t="shared" si="3"/>
        <v>0.59616427212855361</v>
      </c>
      <c r="T34" s="2">
        <f t="shared" si="11"/>
        <v>0.34</v>
      </c>
      <c r="U34" s="14">
        <f t="shared" si="12"/>
        <v>0.20269585252370825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0.22834585252370826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12.8509333333333</v>
      </c>
      <c r="E35" s="10">
        <f t="shared" si="4"/>
        <v>17.0439677419355</v>
      </c>
      <c r="F35" s="7" t="s">
        <v>83</v>
      </c>
      <c r="G35" s="1">
        <v>10</v>
      </c>
      <c r="H35" s="9">
        <f t="shared" si="0"/>
        <v>12.8509333333333</v>
      </c>
      <c r="I35" s="9">
        <f t="shared" si="1"/>
        <v>286.00093333333325</v>
      </c>
      <c r="J35" s="9">
        <f t="shared" si="5"/>
        <v>8.6460449443071311E-2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187.25662317381048</v>
      </c>
      <c r="P35" s="9">
        <f t="shared" si="2"/>
        <v>16.190291800799496</v>
      </c>
      <c r="Q35" s="12">
        <f t="shared" si="9"/>
        <v>1.6190291800799497</v>
      </c>
      <c r="R35" s="9">
        <f t="shared" si="10"/>
        <v>4.0532094166666672</v>
      </c>
      <c r="S35" s="13">
        <f t="shared" si="3"/>
        <v>0.39944375275122807</v>
      </c>
      <c r="T35" s="2">
        <f t="shared" si="11"/>
        <v>0.34</v>
      </c>
      <c r="U35" s="14">
        <f t="shared" si="12"/>
        <v>0.13581087593541755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0.16146087593541755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6.6810645161290303</v>
      </c>
      <c r="E36" s="10">
        <f t="shared" si="4"/>
        <v>12.8509333333333</v>
      </c>
      <c r="F36" s="7" t="s">
        <v>83</v>
      </c>
      <c r="G36" s="1">
        <v>11</v>
      </c>
      <c r="H36" s="9">
        <f t="shared" si="0"/>
        <v>6.6810645161290303</v>
      </c>
      <c r="I36" s="9">
        <f t="shared" si="1"/>
        <v>279.831064516129</v>
      </c>
      <c r="J36" s="9">
        <f t="shared" si="5"/>
        <v>4.0815133249985154E-2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162.51301480436044</v>
      </c>
      <c r="O36" s="9">
        <f t="shared" si="8"/>
        <v>49.085410735317225</v>
      </c>
      <c r="P36" s="9">
        <f t="shared" si="2"/>
        <v>2.0034275797922243</v>
      </c>
      <c r="Q36" s="12">
        <f t="shared" si="9"/>
        <v>0.20034275797922244</v>
      </c>
      <c r="R36" s="9">
        <f t="shared" si="10"/>
        <v>4.0532094166666672</v>
      </c>
      <c r="S36" s="13">
        <f t="shared" si="3"/>
        <v>4.9428178360441832E-2</v>
      </c>
      <c r="T36" s="2">
        <f t="shared" si="11"/>
        <v>0.34</v>
      </c>
      <c r="U36" s="14">
        <f t="shared" si="12"/>
        <v>1.6805580642550225E-2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2.9705580642550224E-2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2.5737333333333301</v>
      </c>
      <c r="E37" s="10">
        <f t="shared" si="4"/>
        <v>6.6810645161290303</v>
      </c>
      <c r="F37" s="7" t="s">
        <v>85</v>
      </c>
      <c r="G37" s="1">
        <v>12</v>
      </c>
      <c r="H37" s="9">
        <f t="shared" si="0"/>
        <v>2.5737333333333301</v>
      </c>
      <c r="I37" s="9">
        <f t="shared" si="1"/>
        <v>275.72373333333331</v>
      </c>
      <c r="J37" s="9">
        <f t="shared" si="5"/>
        <v>2.4306019604071197E-2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87.614077322191662</v>
      </c>
      <c r="P37" s="9">
        <f t="shared" si="2"/>
        <v>2.1295494809858004</v>
      </c>
      <c r="Q37" s="12">
        <f t="shared" si="9"/>
        <v>0.21295494809858007</v>
      </c>
      <c r="R37" s="9">
        <f t="shared" si="10"/>
        <v>4.0532094166666672</v>
      </c>
      <c r="S37" s="13">
        <f t="shared" si="3"/>
        <v>5.2539833550893311E-2</v>
      </c>
      <c r="T37" s="2">
        <f t="shared" si="11"/>
        <v>0.34</v>
      </c>
      <c r="U37" s="14">
        <f t="shared" si="12"/>
        <v>1.7863543407303728E-2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3.076354340730373E-2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-1.1850967741935501</v>
      </c>
      <c r="E38" s="10">
        <f t="shared" si="4"/>
        <v>2.5737333333333301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154619.16666666666</v>
      </c>
      <c r="AU42" s="1">
        <f t="shared" ref="AU42:AU53" si="28">AT42*10000*AS42*0.67*AR42*AQ42</f>
        <v>532382410.16312015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-1.8241612903225799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-1.8241612903225799</v>
      </c>
      <c r="I43" s="9">
        <f t="shared" si="21"/>
        <v>271.32583870967738</v>
      </c>
      <c r="J43" s="9">
        <f t="shared" si="22"/>
        <v>1.3712800884452954E-2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1.6006089009788922</v>
      </c>
      <c r="Q43" s="12">
        <f t="shared" ref="Q43:Q53" si="34">P43*$B$44</f>
        <v>0.3841461362349341</v>
      </c>
      <c r="R43" s="9">
        <f>L43*$B$44</f>
        <v>14.125500000000001</v>
      </c>
      <c r="S43" s="13">
        <f t="shared" si="24"/>
        <v>2.7195223973306013E-2</v>
      </c>
      <c r="T43" s="2">
        <f t="shared" ref="T43:T53" si="35">$B$43/100</f>
        <v>0.43</v>
      </c>
      <c r="U43" s="14">
        <f t="shared" si="25"/>
        <v>1.1693946308521585E-2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2.0113946308521584E-2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154619.16666666666</v>
      </c>
      <c r="AU43" s="1">
        <f t="shared" si="28"/>
        <v>684495805.80594742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1.38724137931034</v>
      </c>
      <c r="E44" s="10">
        <f t="shared" si="30"/>
        <v>-1.8241612903225799</v>
      </c>
      <c r="F44" s="7" t="s">
        <v>83</v>
      </c>
      <c r="G44" s="1">
        <v>3</v>
      </c>
      <c r="H44" s="9">
        <f t="shared" si="20"/>
        <v>1.38724137931034</v>
      </c>
      <c r="I44" s="9">
        <f t="shared" si="21"/>
        <v>274.53724137931033</v>
      </c>
      <c r="J44" s="9">
        <f t="shared" si="22"/>
        <v>2.0865691496722825E-2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173.97934433557879</v>
      </c>
      <c r="P44" s="9">
        <f t="shared" si="23"/>
        <v>3.6301993257082987</v>
      </c>
      <c r="Q44" s="12">
        <f t="shared" si="34"/>
        <v>0.87124783816999163</v>
      </c>
      <c r="R44" s="9">
        <f t="shared" ref="R44:R53" si="41">L44*$B$44</f>
        <v>14.125500000000001</v>
      </c>
      <c r="S44" s="13">
        <f t="shared" si="24"/>
        <v>6.1679079549041914E-2</v>
      </c>
      <c r="T44" s="2">
        <f t="shared" si="35"/>
        <v>0.43</v>
      </c>
      <c r="U44" s="14">
        <f t="shared" si="25"/>
        <v>2.6522004206088023E-2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3.494200420608802E-2</v>
      </c>
      <c r="AR44" s="9">
        <f t="shared" si="38"/>
        <v>136.875</v>
      </c>
      <c r="AS44" s="1">
        <f t="shared" si="39"/>
        <v>0.24</v>
      </c>
      <c r="AT44" s="1">
        <f t="shared" si="40"/>
        <v>154619.16666666666</v>
      </c>
      <c r="AU44" s="1">
        <f t="shared" si="28"/>
        <v>1189108042.6812088</v>
      </c>
    </row>
    <row r="45" spans="1:48" x14ac:dyDescent="0.15">
      <c r="C45" s="7">
        <v>3</v>
      </c>
      <c r="D45" s="7">
        <f t="shared" si="29"/>
        <v>2.3616129032258102</v>
      </c>
      <c r="E45" s="10">
        <f t="shared" si="30"/>
        <v>1.38724137931034</v>
      </c>
      <c r="F45" s="7" t="s">
        <v>83</v>
      </c>
      <c r="G45" s="1">
        <v>4</v>
      </c>
      <c r="H45" s="9">
        <f t="shared" si="20"/>
        <v>2.3616129032258102</v>
      </c>
      <c r="I45" s="9">
        <f t="shared" si="21"/>
        <v>275.5116129032258</v>
      </c>
      <c r="J45" s="9">
        <f t="shared" si="22"/>
        <v>2.3654079750239237E-2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229.20539500987047</v>
      </c>
      <c r="P45" s="9">
        <f t="shared" si="23"/>
        <v>5.4216426927485628</v>
      </c>
      <c r="Q45" s="12">
        <f t="shared" si="34"/>
        <v>1.3011942462596551</v>
      </c>
      <c r="R45" s="9">
        <f t="shared" si="41"/>
        <v>14.125500000000001</v>
      </c>
      <c r="S45" s="13">
        <f t="shared" si="24"/>
        <v>9.2116685870210255E-2</v>
      </c>
      <c r="T45" s="2">
        <f t="shared" si="35"/>
        <v>0.43</v>
      </c>
      <c r="U45" s="14">
        <f t="shared" si="25"/>
        <v>3.961017492419041E-2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4.8030174924190407E-2</v>
      </c>
      <c r="AR45" s="9">
        <f t="shared" si="38"/>
        <v>136.875</v>
      </c>
      <c r="AS45" s="1">
        <f t="shared" si="39"/>
        <v>0.24</v>
      </c>
      <c r="AT45" s="1">
        <f t="shared" si="40"/>
        <v>154619.16666666666</v>
      </c>
      <c r="AU45" s="1">
        <f t="shared" si="28"/>
        <v>1634510343.3932161</v>
      </c>
    </row>
    <row r="46" spans="1:48" x14ac:dyDescent="0.15">
      <c r="C46" s="7">
        <v>4</v>
      </c>
      <c r="D46" s="7">
        <f t="shared" si="29"/>
        <v>8.1353666666666697</v>
      </c>
      <c r="E46" s="10">
        <f t="shared" si="30"/>
        <v>2.3616129032258102</v>
      </c>
      <c r="F46" s="7" t="s">
        <v>83</v>
      </c>
      <c r="G46" s="1">
        <v>5</v>
      </c>
      <c r="H46" s="9">
        <f t="shared" si="20"/>
        <v>8.1353666666666697</v>
      </c>
      <c r="I46" s="9">
        <f t="shared" si="21"/>
        <v>281.28536666666662</v>
      </c>
      <c r="J46" s="9">
        <f t="shared" si="22"/>
        <v>4.8859622747978844E-2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212.59456470126585</v>
      </c>
      <c r="O46" s="9">
        <f t="shared" si="33"/>
        <v>70.045437615856059</v>
      </c>
      <c r="P46" s="9">
        <f t="shared" si="23"/>
        <v>3.4223936571278135</v>
      </c>
      <c r="Q46" s="12">
        <f t="shared" si="34"/>
        <v>0.82137447771067518</v>
      </c>
      <c r="R46" s="9">
        <f t="shared" si="41"/>
        <v>14.125500000000001</v>
      </c>
      <c r="S46" s="13">
        <f t="shared" si="24"/>
        <v>5.8148347153068929E-2</v>
      </c>
      <c r="T46" s="2">
        <f t="shared" si="35"/>
        <v>0.43</v>
      </c>
      <c r="U46" s="14">
        <f t="shared" si="25"/>
        <v>2.500378927581964E-2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3.342378927581964E-2</v>
      </c>
      <c r="AR46" s="9">
        <f t="shared" si="38"/>
        <v>136.875</v>
      </c>
      <c r="AS46" s="1">
        <f t="shared" si="39"/>
        <v>0.24</v>
      </c>
      <c r="AT46" s="1">
        <f t="shared" si="40"/>
        <v>154619.16666666666</v>
      </c>
      <c r="AU46" s="1">
        <f t="shared" si="28"/>
        <v>1137441813.879534</v>
      </c>
    </row>
    <row r="47" spans="1:48" x14ac:dyDescent="0.15">
      <c r="C47" s="7">
        <v>5</v>
      </c>
      <c r="D47" s="7">
        <f t="shared" si="29"/>
        <v>9.9827741935483907</v>
      </c>
      <c r="E47" s="10">
        <f t="shared" si="30"/>
        <v>8.1353666666666697</v>
      </c>
      <c r="F47" s="7" t="s">
        <v>85</v>
      </c>
      <c r="G47" s="1">
        <v>6</v>
      </c>
      <c r="H47" s="9">
        <f t="shared" si="20"/>
        <v>9.9827741935483907</v>
      </c>
      <c r="I47" s="9">
        <f t="shared" si="21"/>
        <v>283.13277419354836</v>
      </c>
      <c r="J47" s="9">
        <f t="shared" si="22"/>
        <v>6.1240719222449426E-2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125.47929395872826</v>
      </c>
      <c r="P47" s="9">
        <f t="shared" si="23"/>
        <v>7.6844422095576723</v>
      </c>
      <c r="Q47" s="12">
        <f t="shared" si="34"/>
        <v>1.8442661302938412</v>
      </c>
      <c r="R47" s="9">
        <f t="shared" si="41"/>
        <v>14.125500000000001</v>
      </c>
      <c r="S47" s="13">
        <f t="shared" si="24"/>
        <v>0.13056289195383108</v>
      </c>
      <c r="T47" s="2">
        <f t="shared" si="35"/>
        <v>0.43</v>
      </c>
      <c r="U47" s="14">
        <f t="shared" si="25"/>
        <v>5.6142043540147367E-2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6.4562043540147371E-2</v>
      </c>
      <c r="AR47" s="9">
        <f t="shared" si="38"/>
        <v>136.875</v>
      </c>
      <c r="AS47" s="1">
        <f t="shared" si="39"/>
        <v>0.24</v>
      </c>
      <c r="AT47" s="1">
        <f t="shared" si="40"/>
        <v>154619.16666666666</v>
      </c>
      <c r="AU47" s="1">
        <f t="shared" si="28"/>
        <v>2197104801.7946148</v>
      </c>
    </row>
    <row r="48" spans="1:48" x14ac:dyDescent="0.15">
      <c r="C48" s="7">
        <v>6</v>
      </c>
      <c r="D48" s="7">
        <f t="shared" si="29"/>
        <v>14.156466666666701</v>
      </c>
      <c r="E48" s="10">
        <f t="shared" si="30"/>
        <v>9.9827741935483907</v>
      </c>
      <c r="F48" s="7" t="s">
        <v>83</v>
      </c>
      <c r="G48" s="1">
        <v>7</v>
      </c>
      <c r="H48" s="9">
        <f t="shared" si="20"/>
        <v>14.156466666666701</v>
      </c>
      <c r="I48" s="9">
        <f t="shared" si="21"/>
        <v>287.30646666666667</v>
      </c>
      <c r="J48" s="9">
        <f t="shared" si="22"/>
        <v>0.10092597006722766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176.65110174917061</v>
      </c>
      <c r="P48" s="9">
        <f t="shared" si="23"/>
        <v>17.828683807479582</v>
      </c>
      <c r="Q48" s="12">
        <f t="shared" si="34"/>
        <v>4.2788841137950993</v>
      </c>
      <c r="R48" s="9">
        <f t="shared" si="41"/>
        <v>14.125500000000001</v>
      </c>
      <c r="S48" s="13">
        <f t="shared" si="24"/>
        <v>0.30291912596333576</v>
      </c>
      <c r="T48" s="2">
        <f t="shared" si="35"/>
        <v>0.43</v>
      </c>
      <c r="U48" s="14">
        <f t="shared" si="25"/>
        <v>0.13025522416423438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0.14585522416423435</v>
      </c>
      <c r="AR48" s="9">
        <f t="shared" si="38"/>
        <v>136.875</v>
      </c>
      <c r="AS48" s="1">
        <f t="shared" si="39"/>
        <v>0.24</v>
      </c>
      <c r="AT48" s="1">
        <f t="shared" si="40"/>
        <v>154619.16666666666</v>
      </c>
      <c r="AU48" s="1">
        <f t="shared" si="28"/>
        <v>4963585348.3911848</v>
      </c>
    </row>
    <row r="49" spans="1:48" x14ac:dyDescent="0.15">
      <c r="C49" s="7">
        <v>7</v>
      </c>
      <c r="D49" s="7">
        <f t="shared" si="29"/>
        <v>16.346483870967699</v>
      </c>
      <c r="E49" s="10">
        <f t="shared" si="30"/>
        <v>14.156466666666701</v>
      </c>
      <c r="F49" s="7" t="s">
        <v>83</v>
      </c>
      <c r="G49" s="1">
        <v>8</v>
      </c>
      <c r="H49" s="9">
        <f t="shared" si="20"/>
        <v>16.346483870967699</v>
      </c>
      <c r="I49" s="9">
        <f t="shared" si="21"/>
        <v>289.49648387096767</v>
      </c>
      <c r="J49" s="9">
        <f t="shared" si="22"/>
        <v>0.13042021269985848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217.678667941691</v>
      </c>
      <c r="P49" s="9">
        <f t="shared" si="23"/>
        <v>28.389698173177209</v>
      </c>
      <c r="Q49" s="12">
        <f t="shared" si="34"/>
        <v>6.8135275615625295</v>
      </c>
      <c r="R49" s="9">
        <f t="shared" si="41"/>
        <v>14.125500000000001</v>
      </c>
      <c r="S49" s="13">
        <f t="shared" si="24"/>
        <v>0.48235655810856459</v>
      </c>
      <c r="T49" s="2">
        <f t="shared" si="35"/>
        <v>0.43</v>
      </c>
      <c r="U49" s="14">
        <f t="shared" si="25"/>
        <v>0.20741331998668278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0.22301331998668278</v>
      </c>
      <c r="AR49" s="9">
        <f t="shared" si="38"/>
        <v>136.875</v>
      </c>
      <c r="AS49" s="1">
        <f t="shared" si="39"/>
        <v>0.24</v>
      </c>
      <c r="AT49" s="1">
        <f t="shared" si="40"/>
        <v>154619.16666666666</v>
      </c>
      <c r="AU49" s="1">
        <f t="shared" si="28"/>
        <v>7589345214.9203959</v>
      </c>
    </row>
    <row r="50" spans="1:48" x14ac:dyDescent="0.15">
      <c r="C50" s="7">
        <v>8</v>
      </c>
      <c r="D50" s="7">
        <f t="shared" si="29"/>
        <v>17.0439677419355</v>
      </c>
      <c r="E50" s="10">
        <f t="shared" si="30"/>
        <v>16.346483870967699</v>
      </c>
      <c r="F50" s="7" t="s">
        <v>83</v>
      </c>
      <c r="G50" s="1">
        <v>9</v>
      </c>
      <c r="H50" s="9">
        <f t="shared" si="20"/>
        <v>17.0439677419355</v>
      </c>
      <c r="I50" s="9">
        <f t="shared" si="21"/>
        <v>290.19396774193547</v>
      </c>
      <c r="J50" s="9">
        <f t="shared" si="22"/>
        <v>0.14140104521940244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248.14521976851378</v>
      </c>
      <c r="P50" s="9">
        <f t="shared" si="23"/>
        <v>35.087993441466175</v>
      </c>
      <c r="Q50" s="12">
        <f t="shared" si="34"/>
        <v>8.4211184259518816</v>
      </c>
      <c r="R50" s="9">
        <f t="shared" si="41"/>
        <v>14.125500000000001</v>
      </c>
      <c r="S50" s="13">
        <f t="shared" si="24"/>
        <v>0.59616427212855339</v>
      </c>
      <c r="T50" s="2">
        <f t="shared" si="35"/>
        <v>0.43</v>
      </c>
      <c r="U50" s="14">
        <f t="shared" si="25"/>
        <v>0.25635063701527794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0.27195063701527794</v>
      </c>
      <c r="AR50" s="9">
        <f t="shared" si="38"/>
        <v>136.875</v>
      </c>
      <c r="AS50" s="1">
        <f t="shared" si="39"/>
        <v>0.24</v>
      </c>
      <c r="AT50" s="1">
        <f t="shared" si="40"/>
        <v>154619.16666666666</v>
      </c>
      <c r="AU50" s="1">
        <f t="shared" si="28"/>
        <v>9254726425.532341</v>
      </c>
    </row>
    <row r="51" spans="1:48" x14ac:dyDescent="0.15">
      <c r="C51" s="7">
        <v>9</v>
      </c>
      <c r="D51" s="7">
        <f t="shared" si="29"/>
        <v>12.8509333333333</v>
      </c>
      <c r="E51" s="10">
        <f t="shared" si="30"/>
        <v>17.0439677419355</v>
      </c>
      <c r="F51" s="7" t="s">
        <v>83</v>
      </c>
      <c r="G51" s="1">
        <v>10</v>
      </c>
      <c r="H51" s="9">
        <f t="shared" si="20"/>
        <v>12.8509333333333</v>
      </c>
      <c r="I51" s="9">
        <f t="shared" si="21"/>
        <v>286.00093333333325</v>
      </c>
      <c r="J51" s="9">
        <f t="shared" si="22"/>
        <v>8.6460449443071311E-2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271.91347632704765</v>
      </c>
      <c r="P51" s="9">
        <f t="shared" si="23"/>
        <v>23.509761372864471</v>
      </c>
      <c r="Q51" s="12">
        <f t="shared" si="34"/>
        <v>5.6423427294874724</v>
      </c>
      <c r="R51" s="9">
        <f t="shared" si="41"/>
        <v>14.125500000000001</v>
      </c>
      <c r="S51" s="13">
        <f t="shared" si="24"/>
        <v>0.39944375275122807</v>
      </c>
      <c r="T51" s="2">
        <f t="shared" si="35"/>
        <v>0.43</v>
      </c>
      <c r="U51" s="14">
        <f t="shared" si="25"/>
        <v>0.17176081368302806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0.18736081368302804</v>
      </c>
      <c r="AR51" s="9">
        <f t="shared" si="38"/>
        <v>136.875</v>
      </c>
      <c r="AS51" s="1">
        <f t="shared" si="39"/>
        <v>0.24</v>
      </c>
      <c r="AT51" s="1">
        <f t="shared" si="40"/>
        <v>154619.16666666666</v>
      </c>
      <c r="AU51" s="1">
        <f t="shared" si="28"/>
        <v>6376058142.5082235</v>
      </c>
    </row>
    <row r="52" spans="1:48" x14ac:dyDescent="0.15">
      <c r="C52" s="7">
        <v>10</v>
      </c>
      <c r="D52" s="7">
        <f t="shared" si="29"/>
        <v>6.6810645161290303</v>
      </c>
      <c r="E52" s="10">
        <f t="shared" si="30"/>
        <v>12.8509333333333</v>
      </c>
      <c r="F52" s="7" t="s">
        <v>83</v>
      </c>
      <c r="G52" s="1">
        <v>11</v>
      </c>
      <c r="H52" s="9">
        <f t="shared" si="20"/>
        <v>6.6810645161290303</v>
      </c>
      <c r="I52" s="9">
        <f t="shared" si="21"/>
        <v>279.831064516129</v>
      </c>
      <c r="J52" s="9">
        <f t="shared" si="22"/>
        <v>4.0815133249985154E-2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235.983529206474</v>
      </c>
      <c r="O52" s="9">
        <f t="shared" si="33"/>
        <v>71.276435747709144</v>
      </c>
      <c r="P52" s="9">
        <f t="shared" si="23"/>
        <v>2.9091572226267539</v>
      </c>
      <c r="Q52" s="12">
        <f t="shared" si="34"/>
        <v>0.69819773343042091</v>
      </c>
      <c r="R52" s="9">
        <f t="shared" si="41"/>
        <v>14.125500000000001</v>
      </c>
      <c r="S52" s="13">
        <f t="shared" si="24"/>
        <v>4.9428178360441818E-2</v>
      </c>
      <c r="T52" s="2">
        <f t="shared" si="35"/>
        <v>0.43</v>
      </c>
      <c r="U52" s="14">
        <f t="shared" si="25"/>
        <v>2.1254116694989982E-2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2.9674116694989983E-2</v>
      </c>
      <c r="AR52" s="9">
        <f t="shared" si="38"/>
        <v>136.875</v>
      </c>
      <c r="AS52" s="1">
        <f t="shared" si="39"/>
        <v>0.24</v>
      </c>
      <c r="AT52" s="1">
        <f t="shared" si="40"/>
        <v>154619.16666666666</v>
      </c>
      <c r="AU52" s="1">
        <f t="shared" si="28"/>
        <v>1009837060.6722498</v>
      </c>
    </row>
    <row r="53" spans="1:48" x14ac:dyDescent="0.15">
      <c r="C53" s="7">
        <v>11</v>
      </c>
      <c r="D53" s="7">
        <f t="shared" si="29"/>
        <v>2.5737333333333301</v>
      </c>
      <c r="E53" s="10">
        <f t="shared" si="30"/>
        <v>6.6810645161290303</v>
      </c>
      <c r="F53" s="7" t="s">
        <v>85</v>
      </c>
      <c r="G53" s="1">
        <v>12</v>
      </c>
      <c r="H53" s="9">
        <f t="shared" si="20"/>
        <v>2.5737333333333301</v>
      </c>
      <c r="I53" s="9">
        <f t="shared" si="21"/>
        <v>275.72373333333331</v>
      </c>
      <c r="J53" s="9">
        <f t="shared" si="22"/>
        <v>2.4306019604071197E-2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127.2235285250824</v>
      </c>
      <c r="P53" s="9">
        <f t="shared" si="23"/>
        <v>3.0922975784297639</v>
      </c>
      <c r="Q53" s="12">
        <f t="shared" si="34"/>
        <v>0.74215141882314328</v>
      </c>
      <c r="R53" s="9">
        <f t="shared" si="41"/>
        <v>14.125500000000001</v>
      </c>
      <c r="S53" s="13">
        <f t="shared" si="24"/>
        <v>5.2539833550893297E-2</v>
      </c>
      <c r="T53" s="2">
        <f t="shared" si="35"/>
        <v>0.43</v>
      </c>
      <c r="U53" s="14">
        <f t="shared" si="25"/>
        <v>2.2592128426884118E-2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3.1012128426884118E-2</v>
      </c>
      <c r="AR53" s="9">
        <f t="shared" si="38"/>
        <v>136.875</v>
      </c>
      <c r="AS53" s="1">
        <f t="shared" si="39"/>
        <v>0.24</v>
      </c>
      <c r="AT53" s="1">
        <f t="shared" si="40"/>
        <v>154619.16666666666</v>
      </c>
      <c r="AU53" s="1">
        <f t="shared" si="28"/>
        <v>1055370811.4615054</v>
      </c>
      <c r="AV53" s="1">
        <f>SUM(AU42:AU53)</f>
        <v>37623966221.203537</v>
      </c>
    </row>
    <row r="54" spans="1:48" x14ac:dyDescent="0.15">
      <c r="C54" s="7">
        <v>12</v>
      </c>
      <c r="D54" s="7">
        <f t="shared" si="29"/>
        <v>-1.1850967741935501</v>
      </c>
      <c r="E54" s="10">
        <f t="shared" si="30"/>
        <v>2.5737333333333301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32813.333333333336</v>
      </c>
      <c r="AU58" s="1">
        <f t="shared" ref="AU58:AU69" si="50">AT58*10000*AS58*0.67*AR58*AQ58</f>
        <v>5070881.811808506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-1.8241612903225799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-1.8241612903225799</v>
      </c>
      <c r="I59" s="9">
        <f t="shared" si="43"/>
        <v>271.32583870967738</v>
      </c>
      <c r="J59" s="9">
        <f t="shared" si="44"/>
        <v>1.3712800884452954E-2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2.7131768450701635E-3</v>
      </c>
      <c r="Q59" s="12">
        <f t="shared" ref="Q59:Q69" si="55">P59*$B$60</f>
        <v>5.1550360056333111E-4</v>
      </c>
      <c r="R59" s="9">
        <f t="shared" ref="R59:R69" si="56">L59*$B$60</f>
        <v>1.8955666666666669E-2</v>
      </c>
      <c r="S59" s="13">
        <f t="shared" si="46"/>
        <v>2.7195223973306013E-2</v>
      </c>
      <c r="T59" s="2">
        <f t="shared" ref="T59:T69" si="57">$B$59/100</f>
        <v>0.01</v>
      </c>
      <c r="U59" s="14">
        <f t="shared" si="47"/>
        <v>2.7195223973306012E-4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1.2271952239733061E-2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32813.333333333336</v>
      </c>
      <c r="AU59" s="1">
        <f t="shared" si="50"/>
        <v>5114201.9383814493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1.38724137931034</v>
      </c>
      <c r="E60" s="10">
        <f t="shared" si="51"/>
        <v>-1.8241612903225799</v>
      </c>
      <c r="F60" s="7" t="s">
        <v>83</v>
      </c>
      <c r="G60" s="1">
        <v>3</v>
      </c>
      <c r="H60" s="9">
        <f t="shared" si="42"/>
        <v>1.38724137931034</v>
      </c>
      <c r="I60" s="9">
        <f t="shared" si="43"/>
        <v>274.53724137931033</v>
      </c>
      <c r="J60" s="9">
        <f t="shared" si="44"/>
        <v>2.0865691496722825E-2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0.29491072321483119</v>
      </c>
      <c r="P60" s="9">
        <f t="shared" si="45"/>
        <v>6.1535161696760817E-3</v>
      </c>
      <c r="Q60" s="12">
        <f t="shared" si="55"/>
        <v>1.1691680722384556E-3</v>
      </c>
      <c r="R60" s="9">
        <f t="shared" si="56"/>
        <v>1.8955666666666669E-2</v>
      </c>
      <c r="S60" s="13">
        <f t="shared" si="46"/>
        <v>6.1679079549041914E-2</v>
      </c>
      <c r="T60" s="2">
        <f t="shared" si="57"/>
        <v>0.01</v>
      </c>
      <c r="U60" s="14">
        <f t="shared" si="47"/>
        <v>6.1679079549041918E-4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1.2616790795490419E-2</v>
      </c>
      <c r="AR60" s="9">
        <f t="shared" si="59"/>
        <v>9.9766666666666666</v>
      </c>
      <c r="AS60" s="1">
        <f t="shared" si="60"/>
        <v>0.19</v>
      </c>
      <c r="AT60" s="1">
        <f t="shared" si="61"/>
        <v>32813.333333333336</v>
      </c>
      <c r="AU60" s="1">
        <f t="shared" si="50"/>
        <v>5257909.636702911</v>
      </c>
    </row>
    <row r="61" spans="1:48" x14ac:dyDescent="0.15">
      <c r="C61" s="7">
        <v>3</v>
      </c>
      <c r="D61" s="8">
        <v>2.3616129032258102</v>
      </c>
      <c r="E61" s="10">
        <f t="shared" si="51"/>
        <v>1.38724137931034</v>
      </c>
      <c r="F61" s="7" t="s">
        <v>83</v>
      </c>
      <c r="G61" s="1">
        <v>4</v>
      </c>
      <c r="H61" s="9">
        <f t="shared" si="42"/>
        <v>2.3616129032258102</v>
      </c>
      <c r="I61" s="9">
        <f t="shared" si="43"/>
        <v>275.5116129032258</v>
      </c>
      <c r="J61" s="9">
        <f t="shared" si="44"/>
        <v>2.3654079750239237E-2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0.38852387371182179</v>
      </c>
      <c r="P61" s="9">
        <f t="shared" si="45"/>
        <v>9.1901746936513106E-3</v>
      </c>
      <c r="Q61" s="12">
        <f t="shared" si="55"/>
        <v>1.746133191793749E-3</v>
      </c>
      <c r="R61" s="9">
        <f t="shared" si="56"/>
        <v>1.8955666666666669E-2</v>
      </c>
      <c r="S61" s="13">
        <f t="shared" si="46"/>
        <v>9.2116685870210255E-2</v>
      </c>
      <c r="T61" s="2">
        <f t="shared" si="57"/>
        <v>0.01</v>
      </c>
      <c r="U61" s="14">
        <f t="shared" si="47"/>
        <v>9.2116685870210254E-4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1.2921166858702102E-2</v>
      </c>
      <c r="AR61" s="9">
        <f t="shared" si="59"/>
        <v>9.9766666666666666</v>
      </c>
      <c r="AS61" s="1">
        <f t="shared" si="60"/>
        <v>0.19</v>
      </c>
      <c r="AT61" s="1">
        <f t="shared" si="61"/>
        <v>32813.333333333336</v>
      </c>
      <c r="AU61" s="1">
        <f t="shared" si="50"/>
        <v>5384755.0335937291</v>
      </c>
    </row>
    <row r="62" spans="1:48" x14ac:dyDescent="0.15">
      <c r="C62" s="7">
        <v>4</v>
      </c>
      <c r="D62" s="8">
        <v>8.1353666666666697</v>
      </c>
      <c r="E62" s="10">
        <f t="shared" si="51"/>
        <v>2.3616129032258102</v>
      </c>
      <c r="F62" s="7" t="s">
        <v>83</v>
      </c>
      <c r="G62" s="1">
        <v>5</v>
      </c>
      <c r="H62" s="9">
        <f t="shared" si="42"/>
        <v>8.1353666666666697</v>
      </c>
      <c r="I62" s="9">
        <f t="shared" si="43"/>
        <v>281.28536666666662</v>
      </c>
      <c r="J62" s="9">
        <f t="shared" si="44"/>
        <v>4.8859622747978844E-2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0.36036701406726196</v>
      </c>
      <c r="O62" s="9">
        <f t="shared" si="54"/>
        <v>0.1187333516175752</v>
      </c>
      <c r="P62" s="9">
        <f t="shared" si="45"/>
        <v>5.8012667676378476E-3</v>
      </c>
      <c r="Q62" s="12">
        <f t="shared" si="55"/>
        <v>1.1022406858511912E-3</v>
      </c>
      <c r="R62" s="9">
        <f t="shared" si="56"/>
        <v>1.8955666666666669E-2</v>
      </c>
      <c r="S62" s="13">
        <f t="shared" si="46"/>
        <v>5.814834715306897E-2</v>
      </c>
      <c r="T62" s="2">
        <f t="shared" si="57"/>
        <v>0.01</v>
      </c>
      <c r="U62" s="14">
        <f t="shared" si="47"/>
        <v>5.8148347153068975E-4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1.258148347153069E-2</v>
      </c>
      <c r="AR62" s="9">
        <f t="shared" si="59"/>
        <v>9.9766666666666666</v>
      </c>
      <c r="AS62" s="1">
        <f t="shared" si="60"/>
        <v>0.19</v>
      </c>
      <c r="AT62" s="1">
        <f t="shared" si="61"/>
        <v>32813.333333333336</v>
      </c>
      <c r="AU62" s="1">
        <f t="shared" si="50"/>
        <v>5243195.695423929</v>
      </c>
    </row>
    <row r="63" spans="1:48" x14ac:dyDescent="0.15">
      <c r="C63" s="7">
        <v>5</v>
      </c>
      <c r="D63" s="8">
        <v>9.9827741935483907</v>
      </c>
      <c r="E63" s="10">
        <f t="shared" si="51"/>
        <v>8.1353666666666697</v>
      </c>
      <c r="F63" s="7" t="s">
        <v>85</v>
      </c>
      <c r="G63" s="1">
        <v>6</v>
      </c>
      <c r="H63" s="9">
        <f t="shared" si="42"/>
        <v>9.9827741935483907</v>
      </c>
      <c r="I63" s="9">
        <f t="shared" si="43"/>
        <v>283.13277419354836</v>
      </c>
      <c r="J63" s="9">
        <f t="shared" si="44"/>
        <v>6.1240719222449426E-2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0.21269875151660403</v>
      </c>
      <c r="P63" s="9">
        <f t="shared" si="45"/>
        <v>1.3025824520593886E-2</v>
      </c>
      <c r="Q63" s="12">
        <f t="shared" si="55"/>
        <v>2.4749066589128382E-3</v>
      </c>
      <c r="R63" s="9">
        <f t="shared" si="56"/>
        <v>1.8955666666666669E-2</v>
      </c>
      <c r="S63" s="13">
        <f t="shared" si="46"/>
        <v>0.13056289195383111</v>
      </c>
      <c r="T63" s="2">
        <f t="shared" si="57"/>
        <v>0.01</v>
      </c>
      <c r="U63" s="14">
        <f t="shared" si="47"/>
        <v>1.3056289195383112E-3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1.3305628919538312E-2</v>
      </c>
      <c r="AR63" s="9">
        <f t="shared" si="59"/>
        <v>9.9766666666666666</v>
      </c>
      <c r="AS63" s="1">
        <f t="shared" si="60"/>
        <v>0.19</v>
      </c>
      <c r="AT63" s="1">
        <f t="shared" si="61"/>
        <v>32813.333333333336</v>
      </c>
      <c r="AU63" s="1">
        <f t="shared" si="50"/>
        <v>5544975.3944908837</v>
      </c>
    </row>
    <row r="64" spans="1:48" x14ac:dyDescent="0.15">
      <c r="C64" s="7">
        <v>6</v>
      </c>
      <c r="D64" s="8">
        <v>14.156466666666701</v>
      </c>
      <c r="E64" s="10">
        <f t="shared" si="51"/>
        <v>9.9827741935483907</v>
      </c>
      <c r="F64" s="7" t="s">
        <v>83</v>
      </c>
      <c r="G64" s="1">
        <v>7</v>
      </c>
      <c r="H64" s="9">
        <f t="shared" si="42"/>
        <v>14.156466666666701</v>
      </c>
      <c r="I64" s="9">
        <f t="shared" si="43"/>
        <v>287.30646666666667</v>
      </c>
      <c r="J64" s="9">
        <f t="shared" si="44"/>
        <v>0.10092597006722766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0.29943959366267681</v>
      </c>
      <c r="P64" s="9">
        <f t="shared" si="45"/>
        <v>3.0221231466942132E-2</v>
      </c>
      <c r="Q64" s="12">
        <f t="shared" si="55"/>
        <v>5.7420339787190048E-3</v>
      </c>
      <c r="R64" s="9">
        <f t="shared" si="56"/>
        <v>1.8955666666666669E-2</v>
      </c>
      <c r="S64" s="13">
        <f t="shared" si="46"/>
        <v>0.3029191259633357</v>
      </c>
      <c r="T64" s="2">
        <f t="shared" si="57"/>
        <v>0.01</v>
      </c>
      <c r="U64" s="14">
        <f t="shared" si="47"/>
        <v>3.029191259633357E-3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2.3129191259633357E-2</v>
      </c>
      <c r="AR64" s="9">
        <f t="shared" si="59"/>
        <v>9.9766666666666666</v>
      </c>
      <c r="AS64" s="1">
        <f t="shared" si="60"/>
        <v>0.19</v>
      </c>
      <c r="AT64" s="1">
        <f t="shared" si="61"/>
        <v>32813.333333333336</v>
      </c>
      <c r="AU64" s="1">
        <f t="shared" si="50"/>
        <v>9638837.6081053894</v>
      </c>
    </row>
    <row r="65" spans="1:48" x14ac:dyDescent="0.15">
      <c r="C65" s="7">
        <v>7</v>
      </c>
      <c r="D65" s="8">
        <v>16.346483870967699</v>
      </c>
      <c r="E65" s="10">
        <f t="shared" si="51"/>
        <v>14.156466666666701</v>
      </c>
      <c r="F65" s="7" t="s">
        <v>83</v>
      </c>
      <c r="G65" s="1">
        <v>8</v>
      </c>
      <c r="H65" s="9">
        <f t="shared" si="42"/>
        <v>16.346483870967699</v>
      </c>
      <c r="I65" s="9">
        <f t="shared" si="43"/>
        <v>289.49648387096767</v>
      </c>
      <c r="J65" s="9">
        <f t="shared" si="44"/>
        <v>0.13042021269985848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0.36898502886240137</v>
      </c>
      <c r="P65" s="9">
        <f t="shared" si="45"/>
        <v>4.8123105947297809E-2</v>
      </c>
      <c r="Q65" s="12">
        <f t="shared" si="55"/>
        <v>9.1433901299865835E-3</v>
      </c>
      <c r="R65" s="9">
        <f t="shared" si="56"/>
        <v>1.8955666666666669E-2</v>
      </c>
      <c r="S65" s="13">
        <f t="shared" si="46"/>
        <v>0.48235655810856465</v>
      </c>
      <c r="T65" s="2">
        <f t="shared" si="57"/>
        <v>0.01</v>
      </c>
      <c r="U65" s="14">
        <f t="shared" si="47"/>
        <v>4.8235655810856468E-3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2.4923565581085647E-2</v>
      </c>
      <c r="AR65" s="9">
        <f t="shared" si="59"/>
        <v>9.9766666666666666</v>
      </c>
      <c r="AS65" s="1">
        <f t="shared" si="60"/>
        <v>0.19</v>
      </c>
      <c r="AT65" s="1">
        <f t="shared" si="61"/>
        <v>32813.333333333336</v>
      </c>
      <c r="AU65" s="1">
        <f t="shared" si="50"/>
        <v>10386623.4903908</v>
      </c>
    </row>
    <row r="66" spans="1:48" x14ac:dyDescent="0.15">
      <c r="C66" s="7">
        <v>8</v>
      </c>
      <c r="D66" s="8">
        <v>17.0439677419355</v>
      </c>
      <c r="E66" s="10">
        <f t="shared" si="51"/>
        <v>16.346483870967699</v>
      </c>
      <c r="F66" s="7" t="s">
        <v>83</v>
      </c>
      <c r="G66" s="1">
        <v>9</v>
      </c>
      <c r="H66" s="9">
        <f t="shared" si="42"/>
        <v>17.0439677419355</v>
      </c>
      <c r="I66" s="9">
        <f t="shared" si="43"/>
        <v>290.19396774193547</v>
      </c>
      <c r="J66" s="9">
        <f t="shared" si="44"/>
        <v>0.14140104521940244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0.42062858958177024</v>
      </c>
      <c r="P66" s="9">
        <f t="shared" si="45"/>
        <v>5.9477322216025363E-2</v>
      </c>
      <c r="Q66" s="12">
        <f t="shared" si="55"/>
        <v>1.1300691221044819E-2</v>
      </c>
      <c r="R66" s="9">
        <f t="shared" si="56"/>
        <v>1.8955666666666669E-2</v>
      </c>
      <c r="S66" s="13">
        <f t="shared" si="46"/>
        <v>0.5961642721285535</v>
      </c>
      <c r="T66" s="2">
        <f t="shared" si="57"/>
        <v>0.01</v>
      </c>
      <c r="U66" s="14">
        <f t="shared" si="47"/>
        <v>5.9616427212855353E-3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2.6061642721285534E-2</v>
      </c>
      <c r="AR66" s="9">
        <f t="shared" si="59"/>
        <v>9.9766666666666666</v>
      </c>
      <c r="AS66" s="1">
        <f t="shared" si="60"/>
        <v>0.19</v>
      </c>
      <c r="AT66" s="1">
        <f t="shared" si="61"/>
        <v>32813.333333333336</v>
      </c>
      <c r="AU66" s="1">
        <f t="shared" si="50"/>
        <v>10860904.697059225</v>
      </c>
    </row>
    <row r="67" spans="1:48" x14ac:dyDescent="0.15">
      <c r="C67" s="7">
        <v>9</v>
      </c>
      <c r="D67" s="8">
        <v>12.8509333333333</v>
      </c>
      <c r="E67" s="10">
        <f t="shared" si="51"/>
        <v>17.0439677419355</v>
      </c>
      <c r="F67" s="7" t="s">
        <v>83</v>
      </c>
      <c r="G67" s="1">
        <v>10</v>
      </c>
      <c r="H67" s="9">
        <f t="shared" si="42"/>
        <v>12.8509333333333</v>
      </c>
      <c r="I67" s="9">
        <f t="shared" si="43"/>
        <v>286.00093333333325</v>
      </c>
      <c r="J67" s="9">
        <f t="shared" si="44"/>
        <v>8.6460449443071311E-2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0.46091793403241149</v>
      </c>
      <c r="P67" s="9">
        <f t="shared" si="45"/>
        <v>3.9851171732814189E-2</v>
      </c>
      <c r="Q67" s="12">
        <f t="shared" si="55"/>
        <v>7.5717226292346959E-3</v>
      </c>
      <c r="R67" s="9">
        <f t="shared" si="56"/>
        <v>1.8955666666666669E-2</v>
      </c>
      <c r="S67" s="13">
        <f t="shared" si="46"/>
        <v>0.39944375275122801</v>
      </c>
      <c r="T67" s="2">
        <f t="shared" si="57"/>
        <v>0.01</v>
      </c>
      <c r="U67" s="14">
        <f t="shared" si="47"/>
        <v>3.9944375275122804E-3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2.409443752751228E-2</v>
      </c>
      <c r="AR67" s="9">
        <f t="shared" si="59"/>
        <v>9.9766666666666666</v>
      </c>
      <c r="AS67" s="1">
        <f t="shared" si="60"/>
        <v>0.19</v>
      </c>
      <c r="AT67" s="1">
        <f t="shared" si="61"/>
        <v>32813.333333333336</v>
      </c>
      <c r="AU67" s="1">
        <f t="shared" si="50"/>
        <v>10041093.438128831</v>
      </c>
    </row>
    <row r="68" spans="1:48" x14ac:dyDescent="0.15">
      <c r="C68" s="7">
        <v>10</v>
      </c>
      <c r="D68" s="8">
        <v>6.6810645161290303</v>
      </c>
      <c r="E68" s="10">
        <f t="shared" si="51"/>
        <v>12.8509333333333</v>
      </c>
      <c r="F68" s="7" t="s">
        <v>83</v>
      </c>
      <c r="G68" s="1">
        <v>11</v>
      </c>
      <c r="H68" s="9">
        <f t="shared" si="42"/>
        <v>6.6810645161290303</v>
      </c>
      <c r="I68" s="9">
        <f t="shared" si="43"/>
        <v>279.831064516129</v>
      </c>
      <c r="J68" s="9">
        <f t="shared" si="44"/>
        <v>4.0815133249985154E-2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0.40001342418461738</v>
      </c>
      <c r="O68" s="9">
        <f t="shared" si="54"/>
        <v>0.12082000478164667</v>
      </c>
      <c r="P68" s="9">
        <f t="shared" si="45"/>
        <v>4.9312845944267528E-3</v>
      </c>
      <c r="Q68" s="12">
        <f t="shared" si="55"/>
        <v>9.3694407294108307E-4</v>
      </c>
      <c r="R68" s="9">
        <f t="shared" si="56"/>
        <v>1.8955666666666669E-2</v>
      </c>
      <c r="S68" s="13">
        <f t="shared" si="46"/>
        <v>4.9428178360441888E-2</v>
      </c>
      <c r="T68" s="2">
        <f t="shared" si="57"/>
        <v>0.01</v>
      </c>
      <c r="U68" s="14">
        <f t="shared" si="47"/>
        <v>4.9428178360441893E-4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1.2494281783604419E-2</v>
      </c>
      <c r="AR68" s="9">
        <f t="shared" si="59"/>
        <v>9.9766666666666666</v>
      </c>
      <c r="AS68" s="1">
        <f t="shared" si="60"/>
        <v>0.19</v>
      </c>
      <c r="AT68" s="1">
        <f t="shared" si="61"/>
        <v>32813.333333333336</v>
      </c>
      <c r="AU68" s="1">
        <f t="shared" si="50"/>
        <v>5206855.345273383</v>
      </c>
    </row>
    <row r="69" spans="1:48" x14ac:dyDescent="0.15">
      <c r="C69" s="7">
        <v>11</v>
      </c>
      <c r="D69" s="8">
        <v>2.5737333333333301</v>
      </c>
      <c r="E69" s="10">
        <f t="shared" si="51"/>
        <v>6.6810645161290303</v>
      </c>
      <c r="F69" s="7" t="s">
        <v>85</v>
      </c>
      <c r="G69" s="1">
        <v>12</v>
      </c>
      <c r="H69" s="9">
        <f t="shared" si="42"/>
        <v>2.5737333333333301</v>
      </c>
      <c r="I69" s="9">
        <f t="shared" si="43"/>
        <v>275.72373333333331</v>
      </c>
      <c r="J69" s="9">
        <f t="shared" si="44"/>
        <v>2.4306019604071197E-2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0.21565538685388658</v>
      </c>
      <c r="P69" s="9">
        <f t="shared" si="45"/>
        <v>5.2417240605941249E-3</v>
      </c>
      <c r="Q69" s="12">
        <f t="shared" si="55"/>
        <v>9.9592757151288364E-4</v>
      </c>
      <c r="R69" s="9">
        <f t="shared" si="56"/>
        <v>1.8955666666666669E-2</v>
      </c>
      <c r="S69" s="13">
        <f t="shared" si="46"/>
        <v>5.2539833550893318E-2</v>
      </c>
      <c r="T69" s="2">
        <f t="shared" si="57"/>
        <v>0.01</v>
      </c>
      <c r="U69" s="14">
        <f t="shared" si="47"/>
        <v>5.2539833550893319E-4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1.2525398335508933E-2</v>
      </c>
      <c r="AR69" s="9">
        <f t="shared" si="59"/>
        <v>9.9766666666666666</v>
      </c>
      <c r="AS69" s="1">
        <f t="shared" si="60"/>
        <v>0.19</v>
      </c>
      <c r="AT69" s="1">
        <f t="shared" si="61"/>
        <v>32813.333333333336</v>
      </c>
      <c r="AU69" s="1">
        <f t="shared" si="50"/>
        <v>5219822.8281120611</v>
      </c>
      <c r="AV69" s="1">
        <f>SUM(AU58:AU69)</f>
        <v>82970056.917471111</v>
      </c>
    </row>
    <row r="70" spans="1:48" x14ac:dyDescent="0.15">
      <c r="C70" s="7">
        <v>12</v>
      </c>
      <c r="D70" s="8">
        <v>-1.1850967741935501</v>
      </c>
      <c r="E70" s="10">
        <f t="shared" si="51"/>
        <v>2.5737333333333301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7730</v>
      </c>
      <c r="AU73" s="1">
        <f t="shared" ref="AU73:AU84" si="71">AT73*10000*AS73*0.67*AR73*AQ73</f>
        <v>1303358.4228727063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-1.8241612903225799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-1.8241612903225799</v>
      </c>
      <c r="I74" s="9">
        <f t="shared" si="63"/>
        <v>271.32583870967738</v>
      </c>
      <c r="J74" s="9">
        <f t="shared" si="64"/>
        <v>1.3712800884452954E-2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2.9778770250770093E-3</v>
      </c>
      <c r="Q74" s="12">
        <f t="shared" ref="Q74:Q84" si="76">P74*$B$75</f>
        <v>5.3601786451386161E-4</v>
      </c>
      <c r="R74" s="9">
        <f t="shared" ref="R74:R84" si="77">L74*$B$75</f>
        <v>1.9710000000000002E-2</v>
      </c>
      <c r="S74" s="13">
        <f t="shared" si="66"/>
        <v>2.7195223973306017E-2</v>
      </c>
      <c r="T74" s="2">
        <f t="shared" ref="T74:T84" si="78">$B$74/100</f>
        <v>0.01</v>
      </c>
      <c r="U74" s="14">
        <f t="shared" si="67"/>
        <v>2.7195223973306017E-4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1.2871952239733061E-2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7730</v>
      </c>
      <c r="AU74" s="1">
        <f t="shared" si="71"/>
        <v>1313969.6698210377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1.38724137931034</v>
      </c>
      <c r="E75" s="10">
        <f t="shared" si="72"/>
        <v>-1.8241612903225799</v>
      </c>
      <c r="F75" s="7" t="s">
        <v>83</v>
      </c>
      <c r="G75" s="1">
        <v>3</v>
      </c>
      <c r="H75" s="9">
        <f t="shared" si="62"/>
        <v>1.38724137931034</v>
      </c>
      <c r="I75" s="9">
        <f t="shared" si="63"/>
        <v>274.53724137931033</v>
      </c>
      <c r="J75" s="9">
        <f t="shared" si="64"/>
        <v>2.0865691496722825E-2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0.32368250108944896</v>
      </c>
      <c r="P75" s="9">
        <f t="shared" si="65"/>
        <v>6.7538592106200918E-3</v>
      </c>
      <c r="Q75" s="12">
        <f t="shared" si="76"/>
        <v>1.2156946579116165E-3</v>
      </c>
      <c r="R75" s="9">
        <f t="shared" si="77"/>
        <v>1.9710000000000002E-2</v>
      </c>
      <c r="S75" s="13">
        <f t="shared" si="66"/>
        <v>6.1679079549041928E-2</v>
      </c>
      <c r="T75" s="2">
        <f t="shared" si="78"/>
        <v>0.01</v>
      </c>
      <c r="U75" s="14">
        <f t="shared" si="67"/>
        <v>6.1679079549041929E-4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1.3216790795490419E-2</v>
      </c>
      <c r="AR75" s="9">
        <f t="shared" si="80"/>
        <v>10.950000000000001</v>
      </c>
      <c r="AS75" s="1">
        <f t="shared" si="81"/>
        <v>0.18</v>
      </c>
      <c r="AT75" s="1">
        <f t="shared" si="70"/>
        <v>7730</v>
      </c>
      <c r="AU75" s="1">
        <f t="shared" si="71"/>
        <v>1349170.8106279008</v>
      </c>
    </row>
    <row r="76" spans="1:48" x14ac:dyDescent="0.15">
      <c r="C76" s="7">
        <v>3</v>
      </c>
      <c r="D76" s="8">
        <v>2.3616129032258102</v>
      </c>
      <c r="E76" s="10">
        <f t="shared" si="72"/>
        <v>1.38724137931034</v>
      </c>
      <c r="F76" s="7" t="s">
        <v>83</v>
      </c>
      <c r="G76" s="1">
        <v>4</v>
      </c>
      <c r="H76" s="9">
        <f t="shared" si="62"/>
        <v>2.3616129032258102</v>
      </c>
      <c r="I76" s="9">
        <f t="shared" si="63"/>
        <v>275.5116129032258</v>
      </c>
      <c r="J76" s="9">
        <f t="shared" si="64"/>
        <v>2.3654079750239237E-2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0.4264286418788289</v>
      </c>
      <c r="P76" s="9">
        <f t="shared" si="65"/>
        <v>1.0086777102788026E-2</v>
      </c>
      <c r="Q76" s="12">
        <f t="shared" si="76"/>
        <v>1.8156198785018447E-3</v>
      </c>
      <c r="R76" s="9">
        <f t="shared" si="77"/>
        <v>1.9710000000000002E-2</v>
      </c>
      <c r="S76" s="13">
        <f t="shared" si="66"/>
        <v>9.2116685870210283E-2</v>
      </c>
      <c r="T76" s="2">
        <f t="shared" si="78"/>
        <v>0.01</v>
      </c>
      <c r="U76" s="14">
        <f t="shared" si="67"/>
        <v>9.2116685870210287E-4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1.3521166858702104E-2</v>
      </c>
      <c r="AR76" s="9">
        <f t="shared" si="80"/>
        <v>10.950000000000001</v>
      </c>
      <c r="AS76" s="1">
        <f t="shared" si="81"/>
        <v>0.18</v>
      </c>
      <c r="AT76" s="1">
        <f t="shared" si="70"/>
        <v>7730</v>
      </c>
      <c r="AU76" s="1">
        <f t="shared" si="71"/>
        <v>1380241.5377274894</v>
      </c>
    </row>
    <row r="77" spans="1:48" x14ac:dyDescent="0.15">
      <c r="C77" s="7">
        <v>4</v>
      </c>
      <c r="D77" s="8">
        <v>8.1353666666666697</v>
      </c>
      <c r="E77" s="10">
        <f t="shared" si="72"/>
        <v>2.3616129032258102</v>
      </c>
      <c r="F77" s="7" t="s">
        <v>83</v>
      </c>
      <c r="G77" s="1">
        <v>5</v>
      </c>
      <c r="H77" s="9">
        <f t="shared" si="62"/>
        <v>8.1353666666666697</v>
      </c>
      <c r="I77" s="9">
        <f t="shared" si="63"/>
        <v>281.28536666666662</v>
      </c>
      <c r="J77" s="9">
        <f t="shared" si="64"/>
        <v>4.8859622747978844E-2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0.39552477153723875</v>
      </c>
      <c r="O77" s="9">
        <f t="shared" si="75"/>
        <v>0.13031709323880214</v>
      </c>
      <c r="P77" s="9">
        <f t="shared" si="65"/>
        <v>6.3672440132610574E-3</v>
      </c>
      <c r="Q77" s="12">
        <f t="shared" si="76"/>
        <v>1.1461039223869902E-3</v>
      </c>
      <c r="R77" s="9">
        <f t="shared" si="77"/>
        <v>1.9710000000000002E-2</v>
      </c>
      <c r="S77" s="13">
        <f t="shared" si="66"/>
        <v>5.8148347153069005E-2</v>
      </c>
      <c r="T77" s="2">
        <f t="shared" si="78"/>
        <v>0.01</v>
      </c>
      <c r="U77" s="14">
        <f t="shared" si="67"/>
        <v>5.8148347153069008E-4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1.318148347153069E-2</v>
      </c>
      <c r="AR77" s="9">
        <f t="shared" si="80"/>
        <v>10.950000000000001</v>
      </c>
      <c r="AS77" s="1">
        <f t="shared" si="81"/>
        <v>0.18</v>
      </c>
      <c r="AT77" s="1">
        <f t="shared" si="70"/>
        <v>7730</v>
      </c>
      <c r="AU77" s="1">
        <f t="shared" si="71"/>
        <v>1345566.6368443449</v>
      </c>
    </row>
    <row r="78" spans="1:48" x14ac:dyDescent="0.15">
      <c r="C78" s="7">
        <v>5</v>
      </c>
      <c r="D78" s="8">
        <v>9.9827741935483907</v>
      </c>
      <c r="E78" s="10">
        <f t="shared" si="72"/>
        <v>8.1353666666666697</v>
      </c>
      <c r="F78" s="7" t="s">
        <v>85</v>
      </c>
      <c r="G78" s="1">
        <v>6</v>
      </c>
      <c r="H78" s="9">
        <f t="shared" si="62"/>
        <v>9.9827741935483907</v>
      </c>
      <c r="I78" s="9">
        <f t="shared" si="63"/>
        <v>283.13277419354836</v>
      </c>
      <c r="J78" s="9">
        <f t="shared" si="64"/>
        <v>6.1240719222449426E-2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0.2334498492255411</v>
      </c>
      <c r="P78" s="9">
        <f t="shared" si="65"/>
        <v>1.4296636668944516E-2</v>
      </c>
      <c r="Q78" s="12">
        <f t="shared" si="76"/>
        <v>2.5733946004100126E-3</v>
      </c>
      <c r="R78" s="9">
        <f t="shared" si="77"/>
        <v>1.9710000000000002E-2</v>
      </c>
      <c r="S78" s="13">
        <f t="shared" si="66"/>
        <v>0.13056289195383117</v>
      </c>
      <c r="T78" s="2">
        <f t="shared" si="78"/>
        <v>0.01</v>
      </c>
      <c r="U78" s="14">
        <f t="shared" si="67"/>
        <v>1.3056289195383117E-3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1.3905628919538312E-2</v>
      </c>
      <c r="AR78" s="9">
        <f t="shared" si="80"/>
        <v>10.950000000000001</v>
      </c>
      <c r="AS78" s="1">
        <f t="shared" si="81"/>
        <v>0.18</v>
      </c>
      <c r="AT78" s="1">
        <f t="shared" si="70"/>
        <v>7730</v>
      </c>
      <c r="AU78" s="1">
        <f t="shared" si="71"/>
        <v>1419487.4483498351</v>
      </c>
    </row>
    <row r="79" spans="1:48" x14ac:dyDescent="0.15">
      <c r="C79" s="7">
        <v>6</v>
      </c>
      <c r="D79" s="8">
        <v>14.156466666666701</v>
      </c>
      <c r="E79" s="10">
        <f t="shared" si="72"/>
        <v>9.9827741935483907</v>
      </c>
      <c r="F79" s="7" t="s">
        <v>83</v>
      </c>
      <c r="G79" s="1">
        <v>7</v>
      </c>
      <c r="H79" s="9">
        <f t="shared" si="62"/>
        <v>14.156466666666701</v>
      </c>
      <c r="I79" s="9">
        <f t="shared" si="63"/>
        <v>287.30646666666667</v>
      </c>
      <c r="J79" s="9">
        <f t="shared" si="64"/>
        <v>0.10092597006722766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0.32865321255659657</v>
      </c>
      <c r="P79" s="9">
        <f t="shared" si="65"/>
        <v>3.3169644292985273E-2</v>
      </c>
      <c r="Q79" s="12">
        <f t="shared" si="76"/>
        <v>5.9705359727373489E-3</v>
      </c>
      <c r="R79" s="9">
        <f t="shared" si="77"/>
        <v>1.9710000000000002E-2</v>
      </c>
      <c r="S79" s="13">
        <f t="shared" si="66"/>
        <v>0.30291912596333581</v>
      </c>
      <c r="T79" s="2">
        <f t="shared" si="78"/>
        <v>0.01</v>
      </c>
      <c r="U79" s="14">
        <f t="shared" si="67"/>
        <v>3.0291912596333583E-3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2.4629191259633358E-2</v>
      </c>
      <c r="AR79" s="9">
        <f t="shared" si="80"/>
        <v>10.950000000000001</v>
      </c>
      <c r="AS79" s="1">
        <f t="shared" si="81"/>
        <v>0.18</v>
      </c>
      <c r="AT79" s="1">
        <f t="shared" si="70"/>
        <v>7730</v>
      </c>
      <c r="AU79" s="1">
        <f t="shared" si="71"/>
        <v>2514149.3461640403</v>
      </c>
    </row>
    <row r="80" spans="1:48" x14ac:dyDescent="0.15">
      <c r="C80" s="7">
        <v>7</v>
      </c>
      <c r="D80" s="8">
        <v>16.346483870967699</v>
      </c>
      <c r="E80" s="10">
        <f t="shared" si="72"/>
        <v>14.156466666666701</v>
      </c>
      <c r="F80" s="7" t="s">
        <v>83</v>
      </c>
      <c r="G80" s="1">
        <v>8</v>
      </c>
      <c r="H80" s="9">
        <f t="shared" si="62"/>
        <v>16.346483870967699</v>
      </c>
      <c r="I80" s="9">
        <f t="shared" si="63"/>
        <v>289.49648387096767</v>
      </c>
      <c r="J80" s="9">
        <f t="shared" si="64"/>
        <v>0.13042021269985848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0.40498356826361126</v>
      </c>
      <c r="P80" s="9">
        <f t="shared" si="65"/>
        <v>5.281804311288784E-2</v>
      </c>
      <c r="Q80" s="12">
        <f t="shared" si="76"/>
        <v>9.5072477603198105E-3</v>
      </c>
      <c r="R80" s="9">
        <f t="shared" si="77"/>
        <v>1.9710000000000002E-2</v>
      </c>
      <c r="S80" s="13">
        <f t="shared" si="66"/>
        <v>0.48235655810856465</v>
      </c>
      <c r="T80" s="2">
        <f t="shared" si="78"/>
        <v>0.01</v>
      </c>
      <c r="U80" s="14">
        <f t="shared" si="67"/>
        <v>4.8235655810856468E-3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2.6423565581085648E-2</v>
      </c>
      <c r="AR80" s="9">
        <f t="shared" si="80"/>
        <v>10.950000000000001</v>
      </c>
      <c r="AS80" s="1">
        <f t="shared" si="81"/>
        <v>0.18</v>
      </c>
      <c r="AT80" s="1">
        <f t="shared" si="70"/>
        <v>7730</v>
      </c>
      <c r="AU80" s="1">
        <f t="shared" si="71"/>
        <v>2697319.1863547238</v>
      </c>
    </row>
    <row r="81" spans="1:48" x14ac:dyDescent="0.15">
      <c r="C81" s="7">
        <v>8</v>
      </c>
      <c r="D81" s="8">
        <v>17.0439677419355</v>
      </c>
      <c r="E81" s="10">
        <f t="shared" si="72"/>
        <v>16.346483870967699</v>
      </c>
      <c r="F81" s="7" t="s">
        <v>83</v>
      </c>
      <c r="G81" s="1">
        <v>9</v>
      </c>
      <c r="H81" s="9">
        <f t="shared" si="62"/>
        <v>17.0439677419355</v>
      </c>
      <c r="I81" s="9">
        <f t="shared" si="63"/>
        <v>290.19396774193547</v>
      </c>
      <c r="J81" s="9">
        <f t="shared" si="64"/>
        <v>0.14140104521940244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0.46166552515072345</v>
      </c>
      <c r="P81" s="9">
        <f t="shared" si="65"/>
        <v>6.527998779807663E-2</v>
      </c>
      <c r="Q81" s="12">
        <f t="shared" si="76"/>
        <v>1.1750397803653794E-2</v>
      </c>
      <c r="R81" s="9">
        <f t="shared" si="77"/>
        <v>1.9710000000000002E-2</v>
      </c>
      <c r="S81" s="13">
        <f t="shared" si="66"/>
        <v>0.59616427212855372</v>
      </c>
      <c r="T81" s="2">
        <f t="shared" si="78"/>
        <v>0.01</v>
      </c>
      <c r="U81" s="14">
        <f t="shared" si="67"/>
        <v>5.961642721285537E-3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2.7561642721285539E-2</v>
      </c>
      <c r="AR81" s="9">
        <f t="shared" si="80"/>
        <v>10.950000000000001</v>
      </c>
      <c r="AS81" s="1">
        <f t="shared" si="81"/>
        <v>0.18</v>
      </c>
      <c r="AT81" s="1">
        <f t="shared" si="70"/>
        <v>7730</v>
      </c>
      <c r="AU81" s="1">
        <f t="shared" si="71"/>
        <v>2813494.1702490342</v>
      </c>
    </row>
    <row r="82" spans="1:48" x14ac:dyDescent="0.15">
      <c r="C82" s="7">
        <v>9</v>
      </c>
      <c r="D82" s="8">
        <v>12.8509333333333</v>
      </c>
      <c r="E82" s="10">
        <f t="shared" si="72"/>
        <v>17.0439677419355</v>
      </c>
      <c r="F82" s="7" t="s">
        <v>83</v>
      </c>
      <c r="G82" s="1">
        <v>10</v>
      </c>
      <c r="H82" s="9">
        <f t="shared" si="62"/>
        <v>12.8509333333333</v>
      </c>
      <c r="I82" s="9">
        <f t="shared" si="63"/>
        <v>286.00093333333325</v>
      </c>
      <c r="J82" s="9">
        <f t="shared" si="64"/>
        <v>8.6460449443071311E-2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0.50588553735264685</v>
      </c>
      <c r="P82" s="9">
        <f t="shared" si="65"/>
        <v>4.3739090926259487E-2</v>
      </c>
      <c r="Q82" s="12">
        <f t="shared" si="76"/>
        <v>7.873036366726708E-3</v>
      </c>
      <c r="R82" s="9">
        <f t="shared" si="77"/>
        <v>1.9710000000000002E-2</v>
      </c>
      <c r="S82" s="13">
        <f t="shared" si="66"/>
        <v>0.39944375275122818</v>
      </c>
      <c r="T82" s="2">
        <f t="shared" si="78"/>
        <v>0.01</v>
      </c>
      <c r="U82" s="14">
        <f t="shared" si="67"/>
        <v>3.9944375275122821E-3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2.5594437527512282E-2</v>
      </c>
      <c r="AR82" s="9">
        <f t="shared" si="80"/>
        <v>10.950000000000001</v>
      </c>
      <c r="AS82" s="1">
        <f t="shared" si="81"/>
        <v>0.18</v>
      </c>
      <c r="AT82" s="1">
        <f t="shared" si="70"/>
        <v>7730</v>
      </c>
      <c r="AU82" s="1">
        <f t="shared" si="71"/>
        <v>2612681.7440691432</v>
      </c>
    </row>
    <row r="83" spans="1:48" x14ac:dyDescent="0.15">
      <c r="C83" s="7">
        <v>10</v>
      </c>
      <c r="D83" s="8">
        <v>6.6810645161290303</v>
      </c>
      <c r="E83" s="10">
        <f t="shared" si="72"/>
        <v>12.8509333333333</v>
      </c>
      <c r="F83" s="7" t="s">
        <v>83</v>
      </c>
      <c r="G83" s="1">
        <v>11</v>
      </c>
      <c r="H83" s="9">
        <f t="shared" si="62"/>
        <v>6.6810645161290303</v>
      </c>
      <c r="I83" s="9">
        <f t="shared" si="63"/>
        <v>279.831064516129</v>
      </c>
      <c r="J83" s="9">
        <f t="shared" si="64"/>
        <v>4.0815133249985154E-2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0.43903912410506796</v>
      </c>
      <c r="O83" s="9">
        <f t="shared" si="75"/>
        <v>0.13260732232131944</v>
      </c>
      <c r="P83" s="9">
        <f t="shared" si="65"/>
        <v>5.4123855304683841E-3</v>
      </c>
      <c r="Q83" s="12">
        <f t="shared" si="76"/>
        <v>9.7422939548430911E-4</v>
      </c>
      <c r="R83" s="9">
        <f t="shared" si="77"/>
        <v>1.9710000000000002E-2</v>
      </c>
      <c r="S83" s="13">
        <f t="shared" si="66"/>
        <v>4.942817836044186E-2</v>
      </c>
      <c r="T83" s="2">
        <f t="shared" si="78"/>
        <v>0.01</v>
      </c>
      <c r="U83" s="14">
        <f t="shared" si="67"/>
        <v>4.9428178360441861E-4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1.3094281783604418E-2</v>
      </c>
      <c r="AR83" s="9">
        <f t="shared" si="80"/>
        <v>10.950000000000001</v>
      </c>
      <c r="AS83" s="1">
        <f t="shared" si="81"/>
        <v>0.18</v>
      </c>
      <c r="AT83" s="1">
        <f t="shared" si="70"/>
        <v>7730</v>
      </c>
      <c r="AU83" s="1">
        <f t="shared" si="71"/>
        <v>1336665.083221528</v>
      </c>
    </row>
    <row r="84" spans="1:48" x14ac:dyDescent="0.15">
      <c r="C84" s="7">
        <v>11</v>
      </c>
      <c r="D84" s="8">
        <v>2.5737333333333301</v>
      </c>
      <c r="E84" s="10">
        <f t="shared" si="72"/>
        <v>6.6810645161290303</v>
      </c>
      <c r="F84" s="7" t="s">
        <v>85</v>
      </c>
      <c r="G84" s="1">
        <v>12</v>
      </c>
      <c r="H84" s="9">
        <f t="shared" si="62"/>
        <v>2.5737333333333301</v>
      </c>
      <c r="I84" s="9">
        <f t="shared" si="63"/>
        <v>275.72373333333331</v>
      </c>
      <c r="J84" s="9">
        <f t="shared" si="64"/>
        <v>2.4306019604071197E-2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0.23669493679085107</v>
      </c>
      <c r="P84" s="9">
        <f t="shared" si="65"/>
        <v>5.7531117738228192E-3</v>
      </c>
      <c r="Q84" s="12">
        <f t="shared" si="76"/>
        <v>1.0355601192881074E-3</v>
      </c>
      <c r="R84" s="9">
        <f t="shared" si="77"/>
        <v>1.9710000000000002E-2</v>
      </c>
      <c r="S84" s="13">
        <f t="shared" si="66"/>
        <v>5.2539833550893318E-2</v>
      </c>
      <c r="T84" s="2">
        <f t="shared" si="78"/>
        <v>0.01</v>
      </c>
      <c r="U84" s="14">
        <f t="shared" si="67"/>
        <v>5.2539833550893319E-4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1.3125398335508933E-2</v>
      </c>
      <c r="AR84" s="9">
        <f t="shared" si="80"/>
        <v>10.950000000000001</v>
      </c>
      <c r="AS84" s="1">
        <f t="shared" si="81"/>
        <v>0.18</v>
      </c>
      <c r="AT84" s="1">
        <f t="shared" si="70"/>
        <v>7730</v>
      </c>
      <c r="AU84" s="1">
        <f t="shared" si="71"/>
        <v>1339841.4627380506</v>
      </c>
      <c r="AV84" s="1">
        <f>SUM(AU73:AU84)</f>
        <v>21425945.519039836</v>
      </c>
    </row>
    <row r="85" spans="1:48" x14ac:dyDescent="0.15">
      <c r="C85" s="7">
        <v>12</v>
      </c>
      <c r="D85" s="8">
        <v>-1.1850967741935501</v>
      </c>
      <c r="E85" s="10">
        <f t="shared" si="72"/>
        <v>2.5737333333333301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233871.66666666666</v>
      </c>
      <c r="AN89" s="1">
        <f>AM89*10000*AK89*AJ89</f>
        <v>800901102.57514453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-1.8241612903225799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-1.8241612903225799</v>
      </c>
      <c r="I90" s="9">
        <f t="shared" si="83"/>
        <v>271.32583870967738</v>
      </c>
      <c r="J90" s="9">
        <f t="shared" si="84"/>
        <v>1.3712800884452954E-2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0.14427814186498106</v>
      </c>
      <c r="Q90" s="12">
        <f t="shared" ref="Q90:Q100" si="95">P90*$B$91</f>
        <v>6.4925163839241476E-2</v>
      </c>
      <c r="R90" s="9">
        <f t="shared" ref="R90:R100" si="96">L90*$B$91</f>
        <v>2.3873737500000001</v>
      </c>
      <c r="S90" s="13">
        <f t="shared" si="86"/>
        <v>2.7195223973306013E-2</v>
      </c>
      <c r="T90" s="2">
        <f t="shared" ref="T90:T100" si="97">$B$90/100</f>
        <v>0.51</v>
      </c>
      <c r="U90" s="14">
        <f t="shared" si="87"/>
        <v>1.3869564226386067E-2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3.4518673614255396E-2</v>
      </c>
      <c r="AK90" s="9">
        <f t="shared" si="88"/>
        <v>10.4025</v>
      </c>
      <c r="AL90" s="1">
        <f t="shared" si="89"/>
        <v>0.45</v>
      </c>
      <c r="AM90" s="17">
        <f t="shared" si="90"/>
        <v>233871.66666666666</v>
      </c>
      <c r="AN90" s="1">
        <f t="shared" ref="AN90:AN100" si="99">AM90*10000*AK90*AJ90</f>
        <v>839787555.33924651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1.38724137931034</v>
      </c>
      <c r="E91" s="10">
        <f t="shared" si="91"/>
        <v>-1.8241612903225799</v>
      </c>
      <c r="F91" s="7" t="s">
        <v>83</v>
      </c>
      <c r="G91" s="1">
        <v>3</v>
      </c>
      <c r="H91" s="9">
        <f t="shared" si="82"/>
        <v>1.38724137931034</v>
      </c>
      <c r="I91" s="9">
        <f t="shared" si="83"/>
        <v>274.53724137931033</v>
      </c>
      <c r="J91" s="9">
        <f t="shared" si="84"/>
        <v>2.0865691496722825E-2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15.682417177783798</v>
      </c>
      <c r="P91" s="9">
        <f t="shared" si="85"/>
        <v>0.32722447875454336</v>
      </c>
      <c r="Q91" s="12">
        <f t="shared" si="95"/>
        <v>0.14725101543954452</v>
      </c>
      <c r="R91" s="9">
        <f t="shared" si="96"/>
        <v>2.3873737500000001</v>
      </c>
      <c r="S91" s="13">
        <f t="shared" si="86"/>
        <v>6.1679079549041921E-2</v>
      </c>
      <c r="T91" s="2">
        <f t="shared" si="97"/>
        <v>0.51</v>
      </c>
      <c r="U91" s="14">
        <f t="shared" si="87"/>
        <v>3.1456330570011383E-2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3.982108366685843E-2</v>
      </c>
      <c r="AK91" s="9">
        <f t="shared" si="88"/>
        <v>10.4025</v>
      </c>
      <c r="AL91" s="1">
        <f t="shared" si="89"/>
        <v>0.45</v>
      </c>
      <c r="AM91" s="17">
        <f t="shared" si="90"/>
        <v>233871.66666666666</v>
      </c>
      <c r="AN91" s="1">
        <f t="shared" si="99"/>
        <v>968787238.96680057</v>
      </c>
    </row>
    <row r="92" spans="1:48" x14ac:dyDescent="0.15">
      <c r="C92" s="7">
        <v>3</v>
      </c>
      <c r="D92" s="8">
        <v>2.3616129032258102</v>
      </c>
      <c r="E92" s="10">
        <f t="shared" si="91"/>
        <v>1.38724137931034</v>
      </c>
      <c r="F92" s="7" t="s">
        <v>83</v>
      </c>
      <c r="G92" s="1">
        <v>4</v>
      </c>
      <c r="H92" s="9">
        <f t="shared" si="82"/>
        <v>2.3616129032258102</v>
      </c>
      <c r="I92" s="9">
        <f t="shared" si="83"/>
        <v>275.5116129032258</v>
      </c>
      <c r="J92" s="9">
        <f t="shared" si="84"/>
        <v>2.3654079750239237E-2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20.660467699029255</v>
      </c>
      <c r="P92" s="9">
        <f t="shared" si="85"/>
        <v>0.48870435063007972</v>
      </c>
      <c r="Q92" s="12">
        <f t="shared" si="95"/>
        <v>0.21991695778353587</v>
      </c>
      <c r="R92" s="9">
        <f t="shared" si="96"/>
        <v>2.3873737500000001</v>
      </c>
      <c r="S92" s="13">
        <f t="shared" si="86"/>
        <v>9.2116685870210255E-2</v>
      </c>
      <c r="T92" s="2">
        <f t="shared" si="97"/>
        <v>0.51</v>
      </c>
      <c r="U92" s="14">
        <f t="shared" si="87"/>
        <v>4.6979509793807231E-2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4.4501322202832878E-2</v>
      </c>
      <c r="AK92" s="9">
        <f t="shared" si="88"/>
        <v>10.4025</v>
      </c>
      <c r="AL92" s="1">
        <f t="shared" si="89"/>
        <v>0.45</v>
      </c>
      <c r="AM92" s="17">
        <f t="shared" si="90"/>
        <v>233871.66666666666</v>
      </c>
      <c r="AN92" s="1">
        <f t="shared" si="99"/>
        <v>1082650422.7742848</v>
      </c>
    </row>
    <row r="93" spans="1:48" x14ac:dyDescent="0.15">
      <c r="C93" s="7">
        <v>4</v>
      </c>
      <c r="D93" s="8">
        <v>8.1353666666666697</v>
      </c>
      <c r="E93" s="10">
        <f t="shared" si="91"/>
        <v>2.3616129032258102</v>
      </c>
      <c r="F93" s="7" t="s">
        <v>83</v>
      </c>
      <c r="G93" s="1">
        <v>5</v>
      </c>
      <c r="H93" s="9">
        <f t="shared" si="82"/>
        <v>8.1353666666666697</v>
      </c>
      <c r="I93" s="9">
        <f t="shared" si="83"/>
        <v>281.28536666666662</v>
      </c>
      <c r="J93" s="9">
        <f t="shared" si="84"/>
        <v>4.8859622747978844E-2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19.163175180979216</v>
      </c>
      <c r="O93" s="9">
        <f t="shared" si="94"/>
        <v>6.3138631674199601</v>
      </c>
      <c r="P93" s="9">
        <f t="shared" si="85"/>
        <v>0.30849297244249801</v>
      </c>
      <c r="Q93" s="12">
        <f t="shared" si="95"/>
        <v>0.13882183759912411</v>
      </c>
      <c r="R93" s="9">
        <f t="shared" si="96"/>
        <v>2.3873737500000001</v>
      </c>
      <c r="S93" s="13">
        <f t="shared" si="86"/>
        <v>5.8148347153068977E-2</v>
      </c>
      <c r="T93" s="2">
        <f t="shared" si="97"/>
        <v>0.51</v>
      </c>
      <c r="U93" s="14">
        <f t="shared" si="87"/>
        <v>2.9655657048065179E-2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3.1852180599991654E-2</v>
      </c>
      <c r="AK93" s="9">
        <f t="shared" si="88"/>
        <v>10.4025</v>
      </c>
      <c r="AL93" s="1">
        <f t="shared" si="89"/>
        <v>0.45</v>
      </c>
      <c r="AM93" s="17">
        <f t="shared" si="90"/>
        <v>233871.66666666666</v>
      </c>
      <c r="AN93" s="1">
        <f t="shared" si="99"/>
        <v>774915779.70841944</v>
      </c>
    </row>
    <row r="94" spans="1:48" x14ac:dyDescent="0.15">
      <c r="C94" s="7">
        <v>5</v>
      </c>
      <c r="D94" s="8">
        <v>9.9827741935483907</v>
      </c>
      <c r="E94" s="10">
        <f t="shared" si="91"/>
        <v>8.1353666666666697</v>
      </c>
      <c r="F94" s="7" t="s">
        <v>85</v>
      </c>
      <c r="G94" s="1">
        <v>6</v>
      </c>
      <c r="H94" s="9">
        <f t="shared" si="82"/>
        <v>9.9827741935483907</v>
      </c>
      <c r="I94" s="9">
        <f t="shared" si="83"/>
        <v>283.13277419354836</v>
      </c>
      <c r="J94" s="9">
        <f t="shared" si="84"/>
        <v>6.1240719222449426E-2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11.310645194977463</v>
      </c>
      <c r="P94" s="9">
        <f t="shared" si="85"/>
        <v>0.69267204661036152</v>
      </c>
      <c r="Q94" s="12">
        <f t="shared" si="95"/>
        <v>0.31170242097466272</v>
      </c>
      <c r="R94" s="9">
        <f t="shared" si="96"/>
        <v>2.3873737500000001</v>
      </c>
      <c r="S94" s="13">
        <f t="shared" si="86"/>
        <v>0.13056289195383117</v>
      </c>
      <c r="T94" s="2">
        <f t="shared" si="97"/>
        <v>0.51</v>
      </c>
      <c r="U94" s="14">
        <f t="shared" si="87"/>
        <v>6.6587074896453893E-2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4.6205003081280852E-2</v>
      </c>
      <c r="AK94" s="9">
        <f t="shared" si="88"/>
        <v>10.4025</v>
      </c>
      <c r="AL94" s="1">
        <f t="shared" si="89"/>
        <v>0.45</v>
      </c>
      <c r="AM94" s="17">
        <f t="shared" si="90"/>
        <v>233871.66666666666</v>
      </c>
      <c r="AN94" s="1">
        <f t="shared" si="99"/>
        <v>1124098423.2385664</v>
      </c>
    </row>
    <row r="95" spans="1:48" x14ac:dyDescent="0.15">
      <c r="C95" s="7">
        <v>6</v>
      </c>
      <c r="D95" s="8">
        <v>14.156466666666701</v>
      </c>
      <c r="E95" s="10">
        <f t="shared" si="91"/>
        <v>9.9827741935483907</v>
      </c>
      <c r="F95" s="7" t="s">
        <v>83</v>
      </c>
      <c r="G95" s="1">
        <v>7</v>
      </c>
      <c r="H95" s="9">
        <f t="shared" si="82"/>
        <v>14.156466666666701</v>
      </c>
      <c r="I95" s="9">
        <f t="shared" si="83"/>
        <v>287.30646666666667</v>
      </c>
      <c r="J95" s="9">
        <f t="shared" si="84"/>
        <v>0.10092597006722766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15.923248148367101</v>
      </c>
      <c r="P95" s="9">
        <f t="shared" si="85"/>
        <v>1.6070692659951362</v>
      </c>
      <c r="Q95" s="12">
        <f t="shared" si="95"/>
        <v>0.72318116969781132</v>
      </c>
      <c r="R95" s="9">
        <f t="shared" si="96"/>
        <v>2.3873737500000001</v>
      </c>
      <c r="S95" s="13">
        <f t="shared" si="86"/>
        <v>0.30291912596333576</v>
      </c>
      <c r="T95" s="2">
        <f t="shared" si="97"/>
        <v>0.51</v>
      </c>
      <c r="U95" s="14">
        <f t="shared" si="87"/>
        <v>0.15448875424130123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9.3033359403752319E-2</v>
      </c>
      <c r="AK95" s="9">
        <f t="shared" si="88"/>
        <v>10.4025</v>
      </c>
      <c r="AL95" s="1">
        <f t="shared" si="89"/>
        <v>0.45</v>
      </c>
      <c r="AM95" s="17">
        <f t="shared" si="90"/>
        <v>233871.66666666666</v>
      </c>
      <c r="AN95" s="1">
        <f t="shared" si="99"/>
        <v>2263362095.883358</v>
      </c>
    </row>
    <row r="96" spans="1:48" x14ac:dyDescent="0.15">
      <c r="C96" s="7">
        <v>7</v>
      </c>
      <c r="D96" s="8">
        <v>16.346483870967699</v>
      </c>
      <c r="E96" s="10">
        <f t="shared" si="91"/>
        <v>14.156466666666701</v>
      </c>
      <c r="F96" s="7" t="s">
        <v>83</v>
      </c>
      <c r="G96" s="1">
        <v>8</v>
      </c>
      <c r="H96" s="9">
        <f t="shared" si="82"/>
        <v>16.346483870967699</v>
      </c>
      <c r="I96" s="9">
        <f t="shared" si="83"/>
        <v>289.49648387096767</v>
      </c>
      <c r="J96" s="9">
        <f t="shared" si="84"/>
        <v>0.13042021269985848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19.621453882371966</v>
      </c>
      <c r="P96" s="9">
        <f t="shared" si="85"/>
        <v>2.5590341888194157</v>
      </c>
      <c r="Q96" s="12">
        <f t="shared" si="95"/>
        <v>1.1515653849687371</v>
      </c>
      <c r="R96" s="9">
        <f t="shared" si="96"/>
        <v>2.3873737500000001</v>
      </c>
      <c r="S96" s="13">
        <f t="shared" si="86"/>
        <v>0.4823565581085647</v>
      </c>
      <c r="T96" s="2">
        <f t="shared" si="97"/>
        <v>0.51</v>
      </c>
      <c r="U96" s="14">
        <f t="shared" si="87"/>
        <v>0.24600184463536801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0.12062455615756346</v>
      </c>
      <c r="AK96" s="9">
        <f t="shared" si="88"/>
        <v>10.4025</v>
      </c>
      <c r="AL96" s="1">
        <f t="shared" si="89"/>
        <v>0.45</v>
      </c>
      <c r="AM96" s="17">
        <f t="shared" si="90"/>
        <v>233871.66666666666</v>
      </c>
      <c r="AN96" s="1">
        <f t="shared" si="99"/>
        <v>2934614529.5573516</v>
      </c>
    </row>
    <row r="97" spans="1:50" x14ac:dyDescent="0.15">
      <c r="C97" s="7">
        <v>8</v>
      </c>
      <c r="D97" s="8">
        <v>17.0439677419355</v>
      </c>
      <c r="E97" s="10">
        <f t="shared" si="91"/>
        <v>16.346483870967699</v>
      </c>
      <c r="F97" s="7" t="s">
        <v>83</v>
      </c>
      <c r="G97" s="1">
        <v>9</v>
      </c>
      <c r="H97" s="9">
        <f t="shared" si="82"/>
        <v>17.0439677419355</v>
      </c>
      <c r="I97" s="9">
        <f t="shared" si="83"/>
        <v>290.19396774193547</v>
      </c>
      <c r="J97" s="9">
        <f t="shared" si="84"/>
        <v>0.14140104521940244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22.367694693552551</v>
      </c>
      <c r="P97" s="9">
        <f t="shared" si="85"/>
        <v>3.1628154088168121</v>
      </c>
      <c r="Q97" s="12">
        <f t="shared" si="95"/>
        <v>1.4232669339675654</v>
      </c>
      <c r="R97" s="9">
        <f t="shared" si="96"/>
        <v>2.3873737500000001</v>
      </c>
      <c r="S97" s="13">
        <f t="shared" si="86"/>
        <v>0.59616427212855361</v>
      </c>
      <c r="T97" s="2">
        <f t="shared" si="97"/>
        <v>0.51</v>
      </c>
      <c r="U97" s="14">
        <f t="shared" si="87"/>
        <v>0.30404377878556232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0.13812419930384706</v>
      </c>
      <c r="AK97" s="9">
        <f t="shared" si="88"/>
        <v>10.4025</v>
      </c>
      <c r="AL97" s="1">
        <f t="shared" si="89"/>
        <v>0.45</v>
      </c>
      <c r="AM97" s="17">
        <f t="shared" si="90"/>
        <v>233871.66666666666</v>
      </c>
      <c r="AN97" s="1">
        <f t="shared" si="99"/>
        <v>3360354600.0291677</v>
      </c>
    </row>
    <row r="98" spans="1:50" x14ac:dyDescent="0.15">
      <c r="C98" s="7">
        <v>9</v>
      </c>
      <c r="D98" s="8">
        <v>12.8509333333333</v>
      </c>
      <c r="E98" s="10">
        <f t="shared" si="91"/>
        <v>17.0439677419355</v>
      </c>
      <c r="F98" s="7" t="s">
        <v>83</v>
      </c>
      <c r="G98" s="1">
        <v>10</v>
      </c>
      <c r="H98" s="9">
        <f t="shared" si="82"/>
        <v>12.8509333333333</v>
      </c>
      <c r="I98" s="9">
        <f t="shared" si="83"/>
        <v>286.00093333333325</v>
      </c>
      <c r="J98" s="9">
        <f t="shared" si="84"/>
        <v>8.6460449443071311E-2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24.510154284735741</v>
      </c>
      <c r="P98" s="9">
        <f t="shared" si="85"/>
        <v>2.1191589553772721</v>
      </c>
      <c r="Q98" s="12">
        <f t="shared" si="95"/>
        <v>0.95362152991977245</v>
      </c>
      <c r="R98" s="9">
        <f t="shared" si="96"/>
        <v>2.3873737500000001</v>
      </c>
      <c r="S98" s="13">
        <f t="shared" si="86"/>
        <v>0.39944375275122818</v>
      </c>
      <c r="T98" s="2">
        <f t="shared" si="97"/>
        <v>0.51</v>
      </c>
      <c r="U98" s="14">
        <f t="shared" si="87"/>
        <v>0.20371631390312636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0.10466946864179261</v>
      </c>
      <c r="AK98" s="9">
        <f t="shared" si="88"/>
        <v>10.4025</v>
      </c>
      <c r="AL98" s="1">
        <f t="shared" si="89"/>
        <v>0.45</v>
      </c>
      <c r="AM98" s="17">
        <f t="shared" si="90"/>
        <v>233871.66666666666</v>
      </c>
      <c r="AN98" s="1">
        <f t="shared" si="99"/>
        <v>2546451180.9355345</v>
      </c>
    </row>
    <row r="99" spans="1:50" x14ac:dyDescent="0.15">
      <c r="C99" s="7">
        <v>10</v>
      </c>
      <c r="D99" s="8">
        <v>6.6810645161290303</v>
      </c>
      <c r="E99" s="10">
        <f t="shared" si="91"/>
        <v>12.8509333333333</v>
      </c>
      <c r="F99" s="7" t="s">
        <v>83</v>
      </c>
      <c r="G99" s="1">
        <v>11</v>
      </c>
      <c r="H99" s="9">
        <f t="shared" si="82"/>
        <v>6.6810645161290303</v>
      </c>
      <c r="I99" s="9">
        <f t="shared" si="83"/>
        <v>279.831064516129</v>
      </c>
      <c r="J99" s="9">
        <f t="shared" si="84"/>
        <v>4.0815133249985154E-2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21.271445562890545</v>
      </c>
      <c r="O99" s="9">
        <f t="shared" si="94"/>
        <v>6.4248247664679248</v>
      </c>
      <c r="P99" s="9">
        <f t="shared" si="85"/>
        <v>0.2622300789511931</v>
      </c>
      <c r="Q99" s="12">
        <f t="shared" si="95"/>
        <v>0.1180035355280369</v>
      </c>
      <c r="R99" s="9">
        <f t="shared" si="96"/>
        <v>2.3873737500000001</v>
      </c>
      <c r="S99" s="13">
        <f t="shared" si="86"/>
        <v>4.9428178360441846E-2</v>
      </c>
      <c r="T99" s="2">
        <f t="shared" si="97"/>
        <v>0.51</v>
      </c>
      <c r="U99" s="14">
        <f t="shared" si="87"/>
        <v>2.5208370963825343E-2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3.793732384559334E-2</v>
      </c>
      <c r="AK99" s="9">
        <f t="shared" si="88"/>
        <v>10.4025</v>
      </c>
      <c r="AL99" s="1">
        <f t="shared" si="89"/>
        <v>0.45</v>
      </c>
      <c r="AM99" s="17">
        <f t="shared" si="90"/>
        <v>233871.66666666666</v>
      </c>
      <c r="AN99" s="1">
        <f t="shared" si="99"/>
        <v>922958187.91968286</v>
      </c>
    </row>
    <row r="100" spans="1:50" x14ac:dyDescent="0.15">
      <c r="C100" s="7">
        <v>11</v>
      </c>
      <c r="D100" s="8">
        <v>2.5737333333333301</v>
      </c>
      <c r="E100" s="10">
        <f t="shared" si="91"/>
        <v>6.6810645161290303</v>
      </c>
      <c r="F100" s="7" t="s">
        <v>85</v>
      </c>
      <c r="G100" s="1">
        <v>12</v>
      </c>
      <c r="H100" s="9">
        <f t="shared" si="82"/>
        <v>2.5737333333333301</v>
      </c>
      <c r="I100" s="9">
        <f t="shared" si="83"/>
        <v>275.72373333333331</v>
      </c>
      <c r="J100" s="9">
        <f t="shared" si="84"/>
        <v>2.4306019604071197E-2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11.467869687516732</v>
      </c>
      <c r="P100" s="9">
        <f t="shared" si="85"/>
        <v>0.27873826544171554</v>
      </c>
      <c r="Q100" s="12">
        <f t="shared" si="95"/>
        <v>0.125432219448772</v>
      </c>
      <c r="R100" s="9">
        <f t="shared" si="96"/>
        <v>2.3873737500000001</v>
      </c>
      <c r="S100" s="13">
        <f t="shared" si="86"/>
        <v>5.2539833550893318E-2</v>
      </c>
      <c r="T100" s="2">
        <f t="shared" si="97"/>
        <v>0.51</v>
      </c>
      <c r="U100" s="14">
        <f t="shared" si="87"/>
        <v>2.6795315110955592E-2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3.8415787505953113E-2</v>
      </c>
      <c r="AK100" s="9">
        <f t="shared" si="88"/>
        <v>10.4025</v>
      </c>
      <c r="AL100" s="1">
        <f t="shared" si="89"/>
        <v>0.45</v>
      </c>
      <c r="AM100" s="17">
        <f t="shared" si="90"/>
        <v>233871.66666666666</v>
      </c>
      <c r="AN100" s="1">
        <f t="shared" si="99"/>
        <v>934598491.14055359</v>
      </c>
      <c r="AO100" s="1">
        <f>SUM(AN89:AN100)</f>
        <v>18553479608.068108</v>
      </c>
    </row>
    <row r="101" spans="1:50" x14ac:dyDescent="0.15">
      <c r="C101" s="7">
        <v>12</v>
      </c>
      <c r="D101" s="8">
        <v>-1.1850967741935501</v>
      </c>
      <c r="E101" s="10">
        <f t="shared" si="91"/>
        <v>2.5737333333333301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0</v>
      </c>
      <c r="AX105" s="1">
        <f t="shared" ref="AX105:AX116" si="10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-1.8241612903225799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-1.8241612903225799</v>
      </c>
      <c r="I106" s="9">
        <f t="shared" si="101"/>
        <v>271.32583870967738</v>
      </c>
      <c r="J106" s="9">
        <f t="shared" si="102"/>
        <v>1.3712800884452954E-2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1.7619519325736899E-2</v>
      </c>
      <c r="Q106" s="12">
        <f t="shared" ref="Q106:Q116" si="114">P106*$B$107</f>
        <v>5.2858557977210697E-3</v>
      </c>
      <c r="R106" s="9">
        <f t="shared" ref="R106:R116" si="115">L106*$B$107</f>
        <v>0.19436706250000002</v>
      </c>
      <c r="S106" s="13">
        <f t="shared" si="104"/>
        <v>2.7195223973306017E-2</v>
      </c>
      <c r="T106" s="2">
        <f t="shared" ref="T106:T116" si="116">$B$106/100</f>
        <v>0.01</v>
      </c>
      <c r="U106" s="14">
        <f t="shared" si="105"/>
        <v>2.7195223973306017E-4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5.7619522397330605E-3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0</v>
      </c>
      <c r="AX106" s="1">
        <f t="shared" si="10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1.38724137931034</v>
      </c>
      <c r="E107" s="10">
        <f t="shared" si="110"/>
        <v>-1.8241612903225799</v>
      </c>
      <c r="F107" s="7" t="s">
        <v>83</v>
      </c>
      <c r="G107" s="1">
        <v>3</v>
      </c>
      <c r="H107" s="9">
        <f t="shared" si="100"/>
        <v>1.38724137931034</v>
      </c>
      <c r="I107" s="9">
        <f t="shared" si="101"/>
        <v>274.53724137931033</v>
      </c>
      <c r="J107" s="9">
        <f t="shared" si="102"/>
        <v>2.0865691496722825E-2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1.9151664206821688</v>
      </c>
      <c r="P107" s="9">
        <f t="shared" si="103"/>
        <v>3.9961271698837016E-2</v>
      </c>
      <c r="Q107" s="12">
        <f t="shared" si="114"/>
        <v>1.1988381509651104E-2</v>
      </c>
      <c r="R107" s="9">
        <f t="shared" si="115"/>
        <v>0.19436706250000002</v>
      </c>
      <c r="S107" s="13">
        <f t="shared" si="104"/>
        <v>6.1679079549041921E-2</v>
      </c>
      <c r="T107" s="2">
        <f t="shared" si="116"/>
        <v>0.01</v>
      </c>
      <c r="U107" s="14">
        <f t="shared" si="105"/>
        <v>6.1679079549041918E-4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6.1067907954904192E-3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0</v>
      </c>
      <c r="AX107" s="1">
        <f t="shared" si="109"/>
        <v>0</v>
      </c>
    </row>
    <row r="108" spans="1:50" x14ac:dyDescent="0.15">
      <c r="C108" s="7">
        <v>3</v>
      </c>
      <c r="D108" s="8">
        <v>2.3616129032258102</v>
      </c>
      <c r="E108" s="10">
        <f t="shared" si="110"/>
        <v>1.38724137931034</v>
      </c>
      <c r="F108" s="7" t="s">
        <v>83</v>
      </c>
      <c r="G108" s="1">
        <v>4</v>
      </c>
      <c r="H108" s="9">
        <f t="shared" si="100"/>
        <v>2.3616129032258102</v>
      </c>
      <c r="I108" s="9">
        <f t="shared" si="101"/>
        <v>275.5116129032258</v>
      </c>
      <c r="J108" s="9">
        <f t="shared" si="102"/>
        <v>2.3654079750239237E-2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2.5230953573166652</v>
      </c>
      <c r="P108" s="9">
        <f t="shared" si="103"/>
        <v>5.968149879942676E-2</v>
      </c>
      <c r="Q108" s="12">
        <f t="shared" si="114"/>
        <v>1.7904449639828027E-2</v>
      </c>
      <c r="R108" s="9">
        <f t="shared" si="115"/>
        <v>0.19436706250000002</v>
      </c>
      <c r="S108" s="13">
        <f t="shared" si="104"/>
        <v>9.2116685870210255E-2</v>
      </c>
      <c r="T108" s="2">
        <f t="shared" si="116"/>
        <v>0.01</v>
      </c>
      <c r="U108" s="14">
        <f t="shared" si="105"/>
        <v>9.2116685870210254E-4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6.4111668587021027E-3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0</v>
      </c>
      <c r="AX108" s="1">
        <f t="shared" si="109"/>
        <v>0</v>
      </c>
    </row>
    <row r="109" spans="1:50" x14ac:dyDescent="0.15">
      <c r="C109" s="7">
        <v>4</v>
      </c>
      <c r="D109" s="8">
        <v>8.1353666666666697</v>
      </c>
      <c r="E109" s="10">
        <f t="shared" si="110"/>
        <v>2.3616129032258102</v>
      </c>
      <c r="F109" s="7" t="s">
        <v>83</v>
      </c>
      <c r="G109" s="1">
        <v>5</v>
      </c>
      <c r="H109" s="9">
        <f t="shared" si="100"/>
        <v>8.1353666666666697</v>
      </c>
      <c r="I109" s="9">
        <f t="shared" si="101"/>
        <v>281.28536666666662</v>
      </c>
      <c r="J109" s="9">
        <f t="shared" si="102"/>
        <v>4.8859622747978844E-2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2.3402431655913762</v>
      </c>
      <c r="O109" s="9">
        <f t="shared" si="113"/>
        <v>0.77106090125919557</v>
      </c>
      <c r="P109" s="9">
        <f t="shared" si="103"/>
        <v>3.7673744751240863E-2</v>
      </c>
      <c r="Q109" s="12">
        <f t="shared" si="114"/>
        <v>1.1302123425372259E-2</v>
      </c>
      <c r="R109" s="9">
        <f t="shared" si="115"/>
        <v>0.19436706250000002</v>
      </c>
      <c r="S109" s="13">
        <f t="shared" si="104"/>
        <v>5.8148347153068991E-2</v>
      </c>
      <c r="T109" s="2">
        <f t="shared" si="116"/>
        <v>0.01</v>
      </c>
      <c r="U109" s="14">
        <f t="shared" si="105"/>
        <v>5.8148347153068997E-4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6.0714834715306903E-3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0</v>
      </c>
      <c r="AX109" s="1">
        <f t="shared" si="109"/>
        <v>0</v>
      </c>
    </row>
    <row r="110" spans="1:50" x14ac:dyDescent="0.15">
      <c r="C110" s="7">
        <v>5</v>
      </c>
      <c r="D110" s="8">
        <v>9.9827741935483907</v>
      </c>
      <c r="E110" s="10">
        <f t="shared" si="110"/>
        <v>8.1353666666666697</v>
      </c>
      <c r="F110" s="7" t="s">
        <v>85</v>
      </c>
      <c r="G110" s="1">
        <v>6</v>
      </c>
      <c r="H110" s="9">
        <f t="shared" si="100"/>
        <v>9.9827741935483907</v>
      </c>
      <c r="I110" s="9">
        <f t="shared" si="101"/>
        <v>283.13277419354836</v>
      </c>
      <c r="J110" s="9">
        <f t="shared" si="102"/>
        <v>6.1240719222449426E-2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1.3812773648412882</v>
      </c>
      <c r="P110" s="9">
        <f t="shared" si="103"/>
        <v>8.4590419268570166E-2</v>
      </c>
      <c r="Q110" s="12">
        <f t="shared" si="114"/>
        <v>2.5377125780571049E-2</v>
      </c>
      <c r="R110" s="9">
        <f t="shared" si="115"/>
        <v>0.19436706250000002</v>
      </c>
      <c r="S110" s="13">
        <f t="shared" si="104"/>
        <v>0.13056289195383114</v>
      </c>
      <c r="T110" s="2">
        <f t="shared" si="116"/>
        <v>0.01</v>
      </c>
      <c r="U110" s="14">
        <f t="shared" si="105"/>
        <v>1.3056289195383115E-3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6.7956289195383116E-3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0</v>
      </c>
      <c r="AX110" s="1">
        <f t="shared" si="109"/>
        <v>0</v>
      </c>
    </row>
    <row r="111" spans="1:50" x14ac:dyDescent="0.15">
      <c r="C111" s="7">
        <v>6</v>
      </c>
      <c r="D111" s="8">
        <v>14.156466666666701</v>
      </c>
      <c r="E111" s="10">
        <f t="shared" si="110"/>
        <v>9.9827741935483907</v>
      </c>
      <c r="F111" s="7" t="s">
        <v>83</v>
      </c>
      <c r="G111" s="1">
        <v>7</v>
      </c>
      <c r="H111" s="9">
        <f t="shared" si="100"/>
        <v>14.156466666666701</v>
      </c>
      <c r="I111" s="9">
        <f t="shared" si="101"/>
        <v>287.30646666666667</v>
      </c>
      <c r="J111" s="9">
        <f t="shared" si="102"/>
        <v>0.10092597006722766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1.9445771539060515</v>
      </c>
      <c r="P111" s="9">
        <f t="shared" si="103"/>
        <v>0.1962583356285369</v>
      </c>
      <c r="Q111" s="12">
        <f t="shared" si="114"/>
        <v>5.8877500688561069E-2</v>
      </c>
      <c r="R111" s="9">
        <f t="shared" si="115"/>
        <v>0.19436706250000002</v>
      </c>
      <c r="S111" s="13">
        <f t="shared" si="104"/>
        <v>0.30291912596333581</v>
      </c>
      <c r="T111" s="2">
        <f t="shared" si="116"/>
        <v>0.01</v>
      </c>
      <c r="U111" s="14">
        <f t="shared" si="105"/>
        <v>3.0291912596333583E-3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1.2979191259633358E-2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0</v>
      </c>
      <c r="AX111" s="1">
        <f t="shared" si="109"/>
        <v>0</v>
      </c>
    </row>
    <row r="112" spans="1:50" x14ac:dyDescent="0.15">
      <c r="C112" s="7">
        <v>7</v>
      </c>
      <c r="D112" s="8">
        <v>16.346483870967699</v>
      </c>
      <c r="E112" s="10">
        <f t="shared" si="110"/>
        <v>14.156466666666701</v>
      </c>
      <c r="F112" s="7" t="s">
        <v>83</v>
      </c>
      <c r="G112" s="1">
        <v>8</v>
      </c>
      <c r="H112" s="9">
        <f t="shared" si="100"/>
        <v>16.346483870967699</v>
      </c>
      <c r="I112" s="9">
        <f t="shared" si="101"/>
        <v>289.49648387096767</v>
      </c>
      <c r="J112" s="9">
        <f t="shared" si="102"/>
        <v>0.13042021269985848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2.396209026610848</v>
      </c>
      <c r="P112" s="9">
        <f t="shared" si="103"/>
        <v>0.31251409092390764</v>
      </c>
      <c r="Q112" s="12">
        <f t="shared" si="114"/>
        <v>9.3754227277172295E-2</v>
      </c>
      <c r="R112" s="9">
        <f t="shared" si="115"/>
        <v>0.19436706250000002</v>
      </c>
      <c r="S112" s="13">
        <f t="shared" si="104"/>
        <v>0.48235655810856476</v>
      </c>
      <c r="T112" s="2">
        <f t="shared" si="116"/>
        <v>0.01</v>
      </c>
      <c r="U112" s="14">
        <f t="shared" si="105"/>
        <v>4.8235655810856476E-3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1.4773565581085647E-2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0</v>
      </c>
      <c r="AX112" s="1">
        <f t="shared" si="109"/>
        <v>0</v>
      </c>
    </row>
    <row r="113" spans="1:53" x14ac:dyDescent="0.15">
      <c r="C113" s="7">
        <v>8</v>
      </c>
      <c r="D113" s="8">
        <v>17.0439677419355</v>
      </c>
      <c r="E113" s="10">
        <f t="shared" si="110"/>
        <v>16.346483870967699</v>
      </c>
      <c r="F113" s="7" t="s">
        <v>83</v>
      </c>
      <c r="G113" s="1">
        <v>9</v>
      </c>
      <c r="H113" s="9">
        <f t="shared" si="100"/>
        <v>17.0439677419355</v>
      </c>
      <c r="I113" s="9">
        <f t="shared" si="101"/>
        <v>290.19396774193547</v>
      </c>
      <c r="J113" s="9">
        <f t="shared" si="102"/>
        <v>0.14140104521940244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2.7315851440202739</v>
      </c>
      <c r="P113" s="9">
        <f t="shared" si="103"/>
        <v>0.38624899447025868</v>
      </c>
      <c r="Q113" s="12">
        <f t="shared" si="114"/>
        <v>0.11587469834107759</v>
      </c>
      <c r="R113" s="9">
        <f t="shared" si="115"/>
        <v>0.19436706250000002</v>
      </c>
      <c r="S113" s="13">
        <f t="shared" si="104"/>
        <v>0.59616427212855361</v>
      </c>
      <c r="T113" s="2">
        <f t="shared" si="116"/>
        <v>0.01</v>
      </c>
      <c r="U113" s="14">
        <f t="shared" si="105"/>
        <v>5.9616427212855361E-3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1.5911642721285535E-2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0</v>
      </c>
      <c r="AX113" s="1">
        <f t="shared" si="109"/>
        <v>0</v>
      </c>
    </row>
    <row r="114" spans="1:53" x14ac:dyDescent="0.15">
      <c r="C114" s="7">
        <v>9</v>
      </c>
      <c r="D114" s="8">
        <v>12.8509333333333</v>
      </c>
      <c r="E114" s="10">
        <f t="shared" si="110"/>
        <v>17.0439677419355</v>
      </c>
      <c r="F114" s="7" t="s">
        <v>83</v>
      </c>
      <c r="G114" s="1">
        <v>10</v>
      </c>
      <c r="H114" s="9">
        <f t="shared" si="100"/>
        <v>12.8509333333333</v>
      </c>
      <c r="I114" s="9">
        <f t="shared" si="101"/>
        <v>286.00093333333325</v>
      </c>
      <c r="J114" s="9">
        <f t="shared" si="102"/>
        <v>8.6460449443071311E-2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2.9932263578833487</v>
      </c>
      <c r="P114" s="9">
        <f t="shared" si="103"/>
        <v>0.25879569618744175</v>
      </c>
      <c r="Q114" s="12">
        <f t="shared" si="114"/>
        <v>7.7638708856232516E-2</v>
      </c>
      <c r="R114" s="9">
        <f t="shared" si="115"/>
        <v>0.19436706250000002</v>
      </c>
      <c r="S114" s="13">
        <f t="shared" si="104"/>
        <v>0.39944375275122812</v>
      </c>
      <c r="T114" s="2">
        <f t="shared" si="116"/>
        <v>0.01</v>
      </c>
      <c r="U114" s="14">
        <f t="shared" si="105"/>
        <v>3.9944375275122812E-3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1.3944437527512281E-2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0</v>
      </c>
      <c r="AX114" s="1">
        <f t="shared" si="109"/>
        <v>0</v>
      </c>
    </row>
    <row r="115" spans="1:53" x14ac:dyDescent="0.15">
      <c r="C115" s="7">
        <v>10</v>
      </c>
      <c r="D115" s="8">
        <v>6.6810645161290303</v>
      </c>
      <c r="E115" s="10">
        <f t="shared" si="110"/>
        <v>12.8509333333333</v>
      </c>
      <c r="F115" s="7" t="s">
        <v>83</v>
      </c>
      <c r="G115" s="1">
        <v>11</v>
      </c>
      <c r="H115" s="9">
        <f t="shared" si="100"/>
        <v>6.6810645161290303</v>
      </c>
      <c r="I115" s="9">
        <f t="shared" si="101"/>
        <v>279.831064516129</v>
      </c>
      <c r="J115" s="9">
        <f t="shared" si="102"/>
        <v>4.0815133249985154E-2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2.597709128611112</v>
      </c>
      <c r="O115" s="9">
        <f t="shared" si="113"/>
        <v>0.78461174141812862</v>
      </c>
      <c r="P115" s="9">
        <f t="shared" si="103"/>
        <v>3.2024032775483817E-2</v>
      </c>
      <c r="Q115" s="12">
        <f t="shared" si="114"/>
        <v>9.607209832645144E-3</v>
      </c>
      <c r="R115" s="9">
        <f t="shared" si="115"/>
        <v>0.19436706250000002</v>
      </c>
      <c r="S115" s="13">
        <f t="shared" si="104"/>
        <v>4.9428178360441818E-2</v>
      </c>
      <c r="T115" s="2">
        <f t="shared" si="116"/>
        <v>0.01</v>
      </c>
      <c r="U115" s="14">
        <f t="shared" si="105"/>
        <v>4.9428178360441818E-4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5.9842817836044185E-3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0</v>
      </c>
      <c r="AX115" s="1">
        <f t="shared" si="109"/>
        <v>0</v>
      </c>
    </row>
    <row r="116" spans="1:53" x14ac:dyDescent="0.15">
      <c r="C116" s="7">
        <v>11</v>
      </c>
      <c r="D116" s="8">
        <v>2.5737333333333301</v>
      </c>
      <c r="E116" s="10">
        <f t="shared" si="110"/>
        <v>6.6810645161290303</v>
      </c>
      <c r="F116" s="7" t="s">
        <v>85</v>
      </c>
      <c r="G116" s="1">
        <v>12</v>
      </c>
      <c r="H116" s="9">
        <f t="shared" si="100"/>
        <v>2.5737333333333301</v>
      </c>
      <c r="I116" s="9">
        <f t="shared" si="101"/>
        <v>275.72373333333331</v>
      </c>
      <c r="J116" s="9">
        <f t="shared" si="102"/>
        <v>2.4306019604071197E-2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1.4004779169759785</v>
      </c>
      <c r="P116" s="9">
        <f t="shared" si="103"/>
        <v>3.4040043705086925E-2</v>
      </c>
      <c r="Q116" s="12">
        <f t="shared" si="114"/>
        <v>1.0212013111526077E-2</v>
      </c>
      <c r="R116" s="9">
        <f t="shared" si="115"/>
        <v>0.19436706250000002</v>
      </c>
      <c r="S116" s="13">
        <f t="shared" si="104"/>
        <v>5.2539833550893304E-2</v>
      </c>
      <c r="T116" s="2">
        <f t="shared" si="116"/>
        <v>0.01</v>
      </c>
      <c r="U116" s="14">
        <f t="shared" si="105"/>
        <v>5.2539833550893308E-4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6.0153983355089331E-3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0</v>
      </c>
      <c r="AX116" s="1">
        <f t="shared" si="109"/>
        <v>0</v>
      </c>
      <c r="AY116" s="1">
        <f>SUM(AX105:AX116)</f>
        <v>0</v>
      </c>
    </row>
    <row r="117" spans="1:53" x14ac:dyDescent="0.15">
      <c r="C117" s="7">
        <v>12</v>
      </c>
      <c r="D117" s="8">
        <v>-1.1850967741935501</v>
      </c>
      <c r="E117" s="10">
        <f t="shared" si="110"/>
        <v>2.5737333333333301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-1.8241612903225799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-1.8241612903225799</v>
      </c>
      <c r="I122" s="9">
        <f t="shared" si="121"/>
        <v>271.32583870967738</v>
      </c>
      <c r="J122" s="9">
        <f t="shared" si="122"/>
        <v>1.3712800884452954E-2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7.7424802652002224E-3</v>
      </c>
      <c r="Q122" s="12">
        <f t="shared" ref="Q122:Q132" si="134">P122*$B$123</f>
        <v>2.5550184875160736E-3</v>
      </c>
      <c r="R122" s="9">
        <f t="shared" ref="R122:R132" si="135">L122*$B$123</f>
        <v>9.3951000000000007E-2</v>
      </c>
      <c r="S122" s="13">
        <f t="shared" si="124"/>
        <v>2.7195223973306013E-2</v>
      </c>
      <c r="T122" s="2">
        <f t="shared" ref="T122:T132" si="136">$B$122/100</f>
        <v>0.01</v>
      </c>
      <c r="U122" s="14">
        <f t="shared" si="125"/>
        <v>2.7195223973306012E-4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5.7619522397330605E-3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1.38724137931034</v>
      </c>
      <c r="E123" s="10">
        <f t="shared" si="130"/>
        <v>-1.8241612903225799</v>
      </c>
      <c r="F123" s="7" t="s">
        <v>83</v>
      </c>
      <c r="G123" s="1">
        <v>3</v>
      </c>
      <c r="H123" s="9">
        <f t="shared" si="120"/>
        <v>1.38724137931034</v>
      </c>
      <c r="I123" s="9">
        <f t="shared" si="121"/>
        <v>274.53724137931033</v>
      </c>
      <c r="J123" s="9">
        <f t="shared" si="122"/>
        <v>2.0865691496722825E-2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0.84157450283256718</v>
      </c>
      <c r="P123" s="9">
        <f t="shared" si="123"/>
        <v>1.7560033947612234E-2</v>
      </c>
      <c r="Q123" s="12">
        <f t="shared" si="134"/>
        <v>5.7948112027120377E-3</v>
      </c>
      <c r="R123" s="9">
        <f t="shared" si="135"/>
        <v>9.3951000000000007E-2</v>
      </c>
      <c r="S123" s="13">
        <f t="shared" si="124"/>
        <v>6.1679079549041921E-2</v>
      </c>
      <c r="T123" s="2">
        <f t="shared" si="136"/>
        <v>0.01</v>
      </c>
      <c r="U123" s="14">
        <f t="shared" si="125"/>
        <v>6.1679079549041918E-4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6.1067907954904192E-3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2.3616129032258102</v>
      </c>
      <c r="E124" s="10">
        <f t="shared" si="130"/>
        <v>1.38724137931034</v>
      </c>
      <c r="F124" s="7" t="s">
        <v>83</v>
      </c>
      <c r="G124" s="1">
        <v>4</v>
      </c>
      <c r="H124" s="9">
        <f t="shared" si="120"/>
        <v>2.3616129032258102</v>
      </c>
      <c r="I124" s="9">
        <f t="shared" si="121"/>
        <v>275.5116129032258</v>
      </c>
      <c r="J124" s="9">
        <f t="shared" si="122"/>
        <v>2.3654079750239237E-2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1.1087144688849548</v>
      </c>
      <c r="P124" s="9">
        <f t="shared" si="123"/>
        <v>2.6225620467248859E-2</v>
      </c>
      <c r="Q124" s="12">
        <f t="shared" si="134"/>
        <v>8.6544547541921243E-3</v>
      </c>
      <c r="R124" s="9">
        <f t="shared" si="135"/>
        <v>9.3951000000000007E-2</v>
      </c>
      <c r="S124" s="13">
        <f t="shared" si="124"/>
        <v>9.2116685870210255E-2</v>
      </c>
      <c r="T124" s="2">
        <f t="shared" si="136"/>
        <v>0.01</v>
      </c>
      <c r="U124" s="14">
        <f t="shared" si="125"/>
        <v>9.2116685870210254E-4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6.4111668587021027E-3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8.1353666666666697</v>
      </c>
      <c r="E125" s="10">
        <f t="shared" si="130"/>
        <v>2.3616129032258102</v>
      </c>
      <c r="F125" s="7" t="s">
        <v>83</v>
      </c>
      <c r="G125" s="1">
        <v>5</v>
      </c>
      <c r="H125" s="9">
        <f t="shared" si="120"/>
        <v>8.1353666666666697</v>
      </c>
      <c r="I125" s="9">
        <f t="shared" si="121"/>
        <v>281.28536666666662</v>
      </c>
      <c r="J125" s="9">
        <f t="shared" si="122"/>
        <v>4.8859622747978844E-2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1.0283644059968207</v>
      </c>
      <c r="O125" s="9">
        <f t="shared" si="133"/>
        <v>0.33882444242088527</v>
      </c>
      <c r="P125" s="9">
        <f t="shared" si="123"/>
        <v>1.6554834434478735E-2</v>
      </c>
      <c r="Q125" s="12">
        <f t="shared" si="134"/>
        <v>5.4630953633779825E-3</v>
      </c>
      <c r="R125" s="9">
        <f t="shared" si="135"/>
        <v>9.3951000000000007E-2</v>
      </c>
      <c r="S125" s="13">
        <f t="shared" si="124"/>
        <v>5.8148347153068963E-2</v>
      </c>
      <c r="T125" s="2">
        <f t="shared" si="136"/>
        <v>0.01</v>
      </c>
      <c r="U125" s="14">
        <f t="shared" si="125"/>
        <v>5.8148347153068965E-4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6.0714834715306894E-3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9.9827741935483907</v>
      </c>
      <c r="E126" s="10">
        <f t="shared" si="130"/>
        <v>8.1353666666666697</v>
      </c>
      <c r="F126" s="7" t="s">
        <v>85</v>
      </c>
      <c r="G126" s="1">
        <v>6</v>
      </c>
      <c r="H126" s="9">
        <f t="shared" si="120"/>
        <v>9.9827741935483907</v>
      </c>
      <c r="I126" s="9">
        <f t="shared" si="121"/>
        <v>283.13277419354836</v>
      </c>
      <c r="J126" s="9">
        <f t="shared" si="122"/>
        <v>6.1240719222449426E-2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0.60696960798640653</v>
      </c>
      <c r="P126" s="9">
        <f t="shared" si="123"/>
        <v>3.7171255339255721E-2</v>
      </c>
      <c r="Q126" s="12">
        <f t="shared" si="134"/>
        <v>1.2266514261954388E-2</v>
      </c>
      <c r="R126" s="9">
        <f t="shared" si="135"/>
        <v>9.3951000000000007E-2</v>
      </c>
      <c r="S126" s="13">
        <f t="shared" si="124"/>
        <v>0.13056289195383111</v>
      </c>
      <c r="T126" s="2">
        <f t="shared" si="136"/>
        <v>0.01</v>
      </c>
      <c r="U126" s="14">
        <f t="shared" si="125"/>
        <v>1.3056289195383112E-3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6.7956289195383116E-3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14.156466666666701</v>
      </c>
      <c r="E127" s="10">
        <f t="shared" si="130"/>
        <v>9.9827741935483907</v>
      </c>
      <c r="F127" s="7" t="s">
        <v>83</v>
      </c>
      <c r="G127" s="1">
        <v>7</v>
      </c>
      <c r="H127" s="9">
        <f t="shared" si="120"/>
        <v>14.156466666666701</v>
      </c>
      <c r="I127" s="9">
        <f t="shared" si="121"/>
        <v>287.30646666666667</v>
      </c>
      <c r="J127" s="9">
        <f t="shared" si="122"/>
        <v>0.10092597006722766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0.8544983526471509</v>
      </c>
      <c r="P127" s="9">
        <f t="shared" si="123"/>
        <v>8.6241075161761702E-2</v>
      </c>
      <c r="Q127" s="12">
        <f t="shared" si="134"/>
        <v>2.8459554803381363E-2</v>
      </c>
      <c r="R127" s="9">
        <f t="shared" si="135"/>
        <v>9.3951000000000007E-2</v>
      </c>
      <c r="S127" s="13">
        <f t="shared" si="124"/>
        <v>0.30291912596333581</v>
      </c>
      <c r="T127" s="2">
        <f t="shared" si="136"/>
        <v>0.01</v>
      </c>
      <c r="U127" s="14">
        <f t="shared" si="125"/>
        <v>3.0291912596333583E-3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1.2979191259633358E-2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16.346483870967699</v>
      </c>
      <c r="E128" s="10">
        <f t="shared" si="130"/>
        <v>14.156466666666701</v>
      </c>
      <c r="F128" s="7" t="s">
        <v>83</v>
      </c>
      <c r="G128" s="1">
        <v>8</v>
      </c>
      <c r="H128" s="9">
        <f t="shared" si="120"/>
        <v>16.346483870967699</v>
      </c>
      <c r="I128" s="9">
        <f t="shared" si="121"/>
        <v>289.49648387096767</v>
      </c>
      <c r="J128" s="9">
        <f t="shared" si="122"/>
        <v>0.13042021269985848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1.0529572774853893</v>
      </c>
      <c r="P128" s="9">
        <f t="shared" si="123"/>
        <v>0.13732691209350839</v>
      </c>
      <c r="Q128" s="12">
        <f t="shared" si="134"/>
        <v>4.5317880990857769E-2</v>
      </c>
      <c r="R128" s="9">
        <f t="shared" si="135"/>
        <v>9.3951000000000007E-2</v>
      </c>
      <c r="S128" s="13">
        <f t="shared" si="124"/>
        <v>0.48235655810856476</v>
      </c>
      <c r="T128" s="2">
        <f t="shared" si="136"/>
        <v>0.01</v>
      </c>
      <c r="U128" s="14">
        <f t="shared" si="125"/>
        <v>4.8235655810856476E-3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1.4773565581085647E-2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17.0439677419355</v>
      </c>
      <c r="E129" s="10">
        <f t="shared" si="130"/>
        <v>16.346483870967699</v>
      </c>
      <c r="F129" s="7" t="s">
        <v>83</v>
      </c>
      <c r="G129" s="1">
        <v>9</v>
      </c>
      <c r="H129" s="9">
        <f t="shared" si="120"/>
        <v>17.0439677419355</v>
      </c>
      <c r="I129" s="9">
        <f t="shared" si="121"/>
        <v>290.19396774193547</v>
      </c>
      <c r="J129" s="9">
        <f t="shared" si="122"/>
        <v>0.14140104521940244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1.2003303653918809</v>
      </c>
      <c r="P129" s="9">
        <f t="shared" si="123"/>
        <v>0.1697279682749992</v>
      </c>
      <c r="Q129" s="12">
        <f t="shared" si="134"/>
        <v>5.6010229530749737E-2</v>
      </c>
      <c r="R129" s="9">
        <f t="shared" si="135"/>
        <v>9.3951000000000007E-2</v>
      </c>
      <c r="S129" s="13">
        <f t="shared" si="124"/>
        <v>0.5961642721285535</v>
      </c>
      <c r="T129" s="2">
        <f t="shared" si="136"/>
        <v>0.01</v>
      </c>
      <c r="U129" s="14">
        <f t="shared" si="125"/>
        <v>5.9616427212855353E-3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1.5911642721285535E-2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12.8509333333333</v>
      </c>
      <c r="E130" s="10">
        <f t="shared" si="130"/>
        <v>17.0439677419355</v>
      </c>
      <c r="F130" s="7" t="s">
        <v>83</v>
      </c>
      <c r="G130" s="1">
        <v>10</v>
      </c>
      <c r="H130" s="9">
        <f t="shared" si="120"/>
        <v>12.8509333333333</v>
      </c>
      <c r="I130" s="9">
        <f t="shared" si="121"/>
        <v>286.00093333333325</v>
      </c>
      <c r="J130" s="9">
        <f t="shared" si="122"/>
        <v>8.6460449443071311E-2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1.3153023971168816</v>
      </c>
      <c r="P130" s="9">
        <f t="shared" si="123"/>
        <v>0.11372163640827464</v>
      </c>
      <c r="Q130" s="12">
        <f t="shared" si="134"/>
        <v>3.7528140014730635E-2</v>
      </c>
      <c r="R130" s="9">
        <f t="shared" si="135"/>
        <v>9.3951000000000007E-2</v>
      </c>
      <c r="S130" s="13">
        <f t="shared" si="124"/>
        <v>0.39944375275122812</v>
      </c>
      <c r="T130" s="2">
        <f t="shared" si="136"/>
        <v>0.01</v>
      </c>
      <c r="U130" s="14">
        <f t="shared" si="125"/>
        <v>3.9944375275122812E-3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1.3944437527512281E-2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6.6810645161290303</v>
      </c>
      <c r="E131" s="10">
        <f t="shared" si="130"/>
        <v>12.8509333333333</v>
      </c>
      <c r="F131" s="7" t="s">
        <v>83</v>
      </c>
      <c r="G131" s="1">
        <v>11</v>
      </c>
      <c r="H131" s="9">
        <f t="shared" si="120"/>
        <v>6.6810645161290303</v>
      </c>
      <c r="I131" s="9">
        <f t="shared" si="121"/>
        <v>279.831064516129</v>
      </c>
      <c r="J131" s="9">
        <f t="shared" si="122"/>
        <v>4.0815133249985154E-2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1.1415017226731765</v>
      </c>
      <c r="O131" s="9">
        <f t="shared" si="133"/>
        <v>0.34477903803543031</v>
      </c>
      <c r="P131" s="9">
        <f t="shared" si="123"/>
        <v>1.4072202379217788E-2</v>
      </c>
      <c r="Q131" s="12">
        <f t="shared" si="134"/>
        <v>4.6438267851418701E-3</v>
      </c>
      <c r="R131" s="9">
        <f t="shared" si="135"/>
        <v>9.3951000000000007E-2</v>
      </c>
      <c r="S131" s="13">
        <f t="shared" si="124"/>
        <v>4.9428178360441825E-2</v>
      </c>
      <c r="T131" s="2">
        <f t="shared" si="136"/>
        <v>0.01</v>
      </c>
      <c r="U131" s="14">
        <f t="shared" si="125"/>
        <v>4.9428178360441828E-4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5.9842817836044185E-3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2.5737333333333301</v>
      </c>
      <c r="E132" s="10">
        <f t="shared" si="130"/>
        <v>6.6810645161290303</v>
      </c>
      <c r="F132" s="7" t="s">
        <v>85</v>
      </c>
      <c r="G132" s="1">
        <v>12</v>
      </c>
      <c r="H132" s="9">
        <f t="shared" si="120"/>
        <v>2.5737333333333301</v>
      </c>
      <c r="I132" s="9">
        <f t="shared" si="121"/>
        <v>275.72373333333331</v>
      </c>
      <c r="J132" s="9">
        <f t="shared" si="122"/>
        <v>2.4306019604071197E-2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0.61540683565621246</v>
      </c>
      <c r="P132" s="9">
        <f t="shared" si="123"/>
        <v>1.4958090611939322E-2</v>
      </c>
      <c r="Q132" s="12">
        <f t="shared" si="134"/>
        <v>4.9361699019399765E-3</v>
      </c>
      <c r="R132" s="9">
        <f t="shared" si="135"/>
        <v>9.3951000000000007E-2</v>
      </c>
      <c r="S132" s="13">
        <f t="shared" si="124"/>
        <v>5.2539833550893297E-2</v>
      </c>
      <c r="T132" s="2">
        <f t="shared" si="136"/>
        <v>0.01</v>
      </c>
      <c r="U132" s="14">
        <f t="shared" si="125"/>
        <v>5.2539833550893297E-4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6.0153983355089331E-3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-1.1850967741935501</v>
      </c>
      <c r="E133" s="10">
        <f t="shared" si="130"/>
        <v>2.5737333333333301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-1.8241612903225799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-1.8241612903225799</v>
      </c>
      <c r="I137" s="9">
        <f t="shared" si="143"/>
        <v>271.32583870967738</v>
      </c>
      <c r="J137" s="9">
        <f t="shared" ref="J137:J147" si="152">EXP(($C$15*(I137-$C$13))/($C$16*I137*$C$13))</f>
        <v>1.3712800884452954E-2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2.064247810022132E-2</v>
      </c>
      <c r="Q137" s="12">
        <f t="shared" ref="Q137:Q147" si="156">P137*$B$138</f>
        <v>5.3670443060575435E-3</v>
      </c>
      <c r="R137" s="9">
        <f t="shared" ref="R137:R147" si="157">L137*$B$138</f>
        <v>0.19735245833333334</v>
      </c>
      <c r="S137" s="13">
        <f t="shared" si="145"/>
        <v>2.7195223973306017E-2</v>
      </c>
      <c r="T137" s="2">
        <f t="shared" ref="T137:T147" si="158">$B$137/100</f>
        <v>0.01</v>
      </c>
      <c r="U137" s="14">
        <f t="shared" si="146"/>
        <v>2.7195223973306017E-4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5.7619522397330605E-3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1.38724137931034</v>
      </c>
      <c r="E138" s="10">
        <f t="shared" si="151"/>
        <v>-1.8241612903225799</v>
      </c>
      <c r="F138" s="7" t="s">
        <v>83</v>
      </c>
      <c r="G138" s="1">
        <v>3</v>
      </c>
      <c r="H138" s="9">
        <f t="shared" si="142"/>
        <v>1.38724137931034</v>
      </c>
      <c r="I138" s="9">
        <f t="shared" si="143"/>
        <v>274.53724137931033</v>
      </c>
      <c r="J138" s="9">
        <f t="shared" si="152"/>
        <v>2.0865691496722825E-2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2.2437491151908882</v>
      </c>
      <c r="P138" s="9">
        <f t="shared" si="144"/>
        <v>4.6817376833617877E-2</v>
      </c>
      <c r="Q138" s="12">
        <f t="shared" si="156"/>
        <v>1.2172517976740649E-2</v>
      </c>
      <c r="R138" s="9">
        <f t="shared" si="157"/>
        <v>0.19735245833333334</v>
      </c>
      <c r="S138" s="13">
        <f t="shared" si="145"/>
        <v>6.1679079549041928E-2</v>
      </c>
      <c r="T138" s="2">
        <f t="shared" si="158"/>
        <v>0.01</v>
      </c>
      <c r="U138" s="14">
        <f t="shared" si="146"/>
        <v>6.1679079549041929E-4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6.1067907954904192E-3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2.3616129032258102</v>
      </c>
      <c r="E139" s="10">
        <f t="shared" si="151"/>
        <v>1.38724137931034</v>
      </c>
      <c r="F139" s="7" t="s">
        <v>83</v>
      </c>
      <c r="G139" s="1">
        <v>4</v>
      </c>
      <c r="H139" s="9">
        <f t="shared" si="142"/>
        <v>2.3616129032258102</v>
      </c>
      <c r="I139" s="9">
        <f t="shared" si="143"/>
        <v>275.5116129032258</v>
      </c>
      <c r="J139" s="9">
        <f t="shared" si="152"/>
        <v>2.3654079750239237E-2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2.955979655023937</v>
      </c>
      <c r="P139" s="9">
        <f t="shared" si="144"/>
        <v>6.9920978500020867E-2</v>
      </c>
      <c r="Q139" s="12">
        <f t="shared" si="156"/>
        <v>1.8179454410005427E-2</v>
      </c>
      <c r="R139" s="9">
        <f t="shared" si="157"/>
        <v>0.19735245833333334</v>
      </c>
      <c r="S139" s="13">
        <f t="shared" si="145"/>
        <v>9.2116685870210255E-2</v>
      </c>
      <c r="T139" s="2">
        <f t="shared" si="158"/>
        <v>0.01</v>
      </c>
      <c r="U139" s="14">
        <f t="shared" si="146"/>
        <v>9.2116685870210254E-4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6.4111668587021027E-3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8.1353666666666697</v>
      </c>
      <c r="E140" s="10">
        <f t="shared" si="151"/>
        <v>2.3616129032258102</v>
      </c>
      <c r="F140" s="7" t="s">
        <v>83</v>
      </c>
      <c r="G140" s="1">
        <v>5</v>
      </c>
      <c r="H140" s="9">
        <f t="shared" si="142"/>
        <v>8.1353666666666697</v>
      </c>
      <c r="I140" s="9">
        <f t="shared" si="143"/>
        <v>281.28536666666662</v>
      </c>
      <c r="J140" s="9">
        <f t="shared" si="152"/>
        <v>4.8859622747978844E-2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3.6451065931905831</v>
      </c>
      <c r="P140" s="9">
        <f t="shared" si="144"/>
        <v>0.17809853301946227</v>
      </c>
      <c r="Q140" s="12">
        <f t="shared" si="156"/>
        <v>4.6305618585060195E-2</v>
      </c>
      <c r="R140" s="9">
        <f t="shared" si="157"/>
        <v>0.19735245833333334</v>
      </c>
      <c r="S140" s="13">
        <f t="shared" si="145"/>
        <v>0.23463411084978136</v>
      </c>
      <c r="T140" s="2">
        <f t="shared" si="158"/>
        <v>0.01</v>
      </c>
      <c r="U140" s="14">
        <f t="shared" si="146"/>
        <v>2.3463411084978136E-3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7.836341108497815E-3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9.9827741935483907</v>
      </c>
      <c r="E141" s="10">
        <f t="shared" si="151"/>
        <v>8.1353666666666697</v>
      </c>
      <c r="F141" s="7" t="s">
        <v>85</v>
      </c>
      <c r="G141" s="1">
        <v>6</v>
      </c>
      <c r="H141" s="9">
        <f t="shared" si="142"/>
        <v>9.9827741935483907</v>
      </c>
      <c r="I141" s="9">
        <f t="shared" si="143"/>
        <v>283.13277419354836</v>
      </c>
      <c r="J141" s="9">
        <f t="shared" si="152"/>
        <v>6.1240719222449426E-2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4.2260559768377872</v>
      </c>
      <c r="P141" s="9">
        <f t="shared" si="144"/>
        <v>0.25880670749587714</v>
      </c>
      <c r="Q141" s="12">
        <f t="shared" si="156"/>
        <v>6.728974394892806E-2</v>
      </c>
      <c r="R141" s="9">
        <f t="shared" si="157"/>
        <v>0.19735245833333334</v>
      </c>
      <c r="S141" s="13">
        <f t="shared" si="145"/>
        <v>0.34096227894599601</v>
      </c>
      <c r="T141" s="2">
        <f t="shared" si="158"/>
        <v>0.01</v>
      </c>
      <c r="U141" s="14">
        <f t="shared" si="146"/>
        <v>3.4096227894599603E-3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8.8996227894599621E-3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14.156466666666701</v>
      </c>
      <c r="E142" s="10">
        <f t="shared" si="151"/>
        <v>9.9827741935483907</v>
      </c>
      <c r="F142" s="7" t="s">
        <v>83</v>
      </c>
      <c r="G142" s="1">
        <v>7</v>
      </c>
      <c r="H142" s="9">
        <f t="shared" si="142"/>
        <v>14.156466666666701</v>
      </c>
      <c r="I142" s="9">
        <f t="shared" si="143"/>
        <v>287.30646666666667</v>
      </c>
      <c r="J142" s="9">
        <f t="shared" si="152"/>
        <v>0.10092597006722766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4.7262971860085772</v>
      </c>
      <c r="P142" s="9">
        <f t="shared" si="144"/>
        <v>0.47700612832392397</v>
      </c>
      <c r="Q142" s="12">
        <f t="shared" si="156"/>
        <v>0.12402159336422024</v>
      </c>
      <c r="R142" s="9">
        <f t="shared" si="157"/>
        <v>0.19735245833333334</v>
      </c>
      <c r="S142" s="13">
        <f t="shared" si="145"/>
        <v>0.62842689881645453</v>
      </c>
      <c r="T142" s="2">
        <f t="shared" si="158"/>
        <v>0.01</v>
      </c>
      <c r="U142" s="14">
        <f t="shared" si="146"/>
        <v>6.2842689881645458E-3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1.6234268988164546E-2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16.346483870967699</v>
      </c>
      <c r="E143" s="10">
        <f t="shared" si="151"/>
        <v>14.156466666666701</v>
      </c>
      <c r="F143" s="7" t="s">
        <v>83</v>
      </c>
      <c r="G143" s="1">
        <v>8</v>
      </c>
      <c r="H143" s="9">
        <f t="shared" si="142"/>
        <v>16.346483870967699</v>
      </c>
      <c r="I143" s="9">
        <f t="shared" si="143"/>
        <v>289.49648387096767</v>
      </c>
      <c r="J143" s="9">
        <f t="shared" si="152"/>
        <v>0.13042021269985848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5.0083389743513198</v>
      </c>
      <c r="P143" s="9">
        <f t="shared" si="144"/>
        <v>0.6531886343078902</v>
      </c>
      <c r="Q143" s="12">
        <f t="shared" si="156"/>
        <v>0.16982904492005146</v>
      </c>
      <c r="R143" s="9">
        <f t="shared" si="157"/>
        <v>0.19735245833333334</v>
      </c>
      <c r="S143" s="13">
        <f t="shared" si="145"/>
        <v>0.86053675922904327</v>
      </c>
      <c r="T143" s="2">
        <f t="shared" si="158"/>
        <v>0.01</v>
      </c>
      <c r="U143" s="14">
        <f t="shared" si="146"/>
        <v>8.6053675922904329E-3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1.8555367592290435E-2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17.0439677419355</v>
      </c>
      <c r="E144" s="10">
        <f t="shared" si="151"/>
        <v>16.346483870967699</v>
      </c>
      <c r="F144" s="7" t="s">
        <v>83</v>
      </c>
      <c r="G144" s="1">
        <v>9</v>
      </c>
      <c r="H144" s="9">
        <f t="shared" si="142"/>
        <v>17.0439677419355</v>
      </c>
      <c r="I144" s="9">
        <f t="shared" si="143"/>
        <v>290.19396774193547</v>
      </c>
      <c r="J144" s="9">
        <f t="shared" si="152"/>
        <v>0.14140104521940244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5.1141982567100968</v>
      </c>
      <c r="P144" s="9">
        <f t="shared" si="144"/>
        <v>0.72315297895805353</v>
      </c>
      <c r="Q144" s="12">
        <f t="shared" si="156"/>
        <v>0.18801977452909394</v>
      </c>
      <c r="R144" s="9">
        <f t="shared" si="157"/>
        <v>0.19735245833333334</v>
      </c>
      <c r="S144" s="13">
        <f t="shared" si="145"/>
        <v>0.95271057739510767</v>
      </c>
      <c r="T144" s="2">
        <f t="shared" si="158"/>
        <v>0.01</v>
      </c>
      <c r="U144" s="14">
        <f t="shared" si="146"/>
        <v>9.5271057739510761E-3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1.9477105773951078E-2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12.8509333333333</v>
      </c>
      <c r="E145" s="10">
        <f t="shared" si="151"/>
        <v>17.0439677419355</v>
      </c>
      <c r="F145" s="7" t="s">
        <v>83</v>
      </c>
      <c r="G145" s="1">
        <v>10</v>
      </c>
      <c r="H145" s="9">
        <f t="shared" si="142"/>
        <v>12.8509333333333</v>
      </c>
      <c r="I145" s="9">
        <f t="shared" si="143"/>
        <v>286.00093333333325</v>
      </c>
      <c r="J145" s="9">
        <f t="shared" si="152"/>
        <v>8.6460449443071311E-2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5.1500931944187105</v>
      </c>
      <c r="P145" s="9">
        <f t="shared" si="144"/>
        <v>0.44527937226314457</v>
      </c>
      <c r="Q145" s="12">
        <f t="shared" si="156"/>
        <v>0.11577263678841759</v>
      </c>
      <c r="R145" s="9">
        <f t="shared" si="157"/>
        <v>0.19735245833333334</v>
      </c>
      <c r="S145" s="13">
        <f t="shared" si="145"/>
        <v>0.58662880496210823</v>
      </c>
      <c r="T145" s="2">
        <f t="shared" si="158"/>
        <v>0.01</v>
      </c>
      <c r="U145" s="14">
        <f t="shared" si="146"/>
        <v>5.8662880496210823E-3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1.5816288049621083E-2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6.6810645161290303</v>
      </c>
      <c r="E146" s="10">
        <f t="shared" si="151"/>
        <v>12.8509333333333</v>
      </c>
      <c r="F146" s="7" t="s">
        <v>83</v>
      </c>
      <c r="G146" s="1">
        <v>11</v>
      </c>
      <c r="H146" s="9">
        <f t="shared" si="142"/>
        <v>6.6810645161290303</v>
      </c>
      <c r="I146" s="9">
        <f t="shared" si="143"/>
        <v>279.831064516129</v>
      </c>
      <c r="J146" s="9">
        <f t="shared" si="152"/>
        <v>4.0815133249985154E-2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5.4638617388222324</v>
      </c>
      <c r="P146" s="9">
        <f t="shared" si="144"/>
        <v>0.22300824492952501</v>
      </c>
      <c r="Q146" s="12">
        <f t="shared" si="156"/>
        <v>5.7982143681676507E-2</v>
      </c>
      <c r="R146" s="9">
        <f t="shared" si="157"/>
        <v>0.19735245833333334</v>
      </c>
      <c r="S146" s="13">
        <f t="shared" si="145"/>
        <v>0.29379995654142388</v>
      </c>
      <c r="T146" s="2">
        <f t="shared" si="158"/>
        <v>0.01</v>
      </c>
      <c r="U146" s="14">
        <f t="shared" si="146"/>
        <v>2.937999565414239E-3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8.4279995654142383E-3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2.5737333333333301</v>
      </c>
      <c r="E147" s="10">
        <f t="shared" si="151"/>
        <v>6.6810645161290303</v>
      </c>
      <c r="F147" s="7" t="s">
        <v>85</v>
      </c>
      <c r="G147" s="1">
        <v>12</v>
      </c>
      <c r="H147" s="9">
        <f t="shared" si="142"/>
        <v>2.5737333333333301</v>
      </c>
      <c r="I147" s="9">
        <f t="shared" si="143"/>
        <v>275.72373333333331</v>
      </c>
      <c r="J147" s="9">
        <f t="shared" si="152"/>
        <v>2.4306019604071197E-2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5.9999014105593744</v>
      </c>
      <c r="P147" s="9">
        <f t="shared" si="144"/>
        <v>0.1458337213075506</v>
      </c>
      <c r="Q147" s="12">
        <f t="shared" si="156"/>
        <v>3.7916767539963155E-2</v>
      </c>
      <c r="R147" s="9">
        <f t="shared" si="157"/>
        <v>0.19735245833333334</v>
      </c>
      <c r="S147" s="13">
        <f t="shared" si="145"/>
        <v>0.19212716102031405</v>
      </c>
      <c r="T147" s="2">
        <f t="shared" si="158"/>
        <v>0.01</v>
      </c>
      <c r="U147" s="14">
        <f t="shared" si="146"/>
        <v>1.9212716102031404E-3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7.4112716102031403E-3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-1.1850967741935501</v>
      </c>
      <c r="E148" s="10">
        <f t="shared" si="151"/>
        <v>2.5737333333333301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2335440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6218270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11070921.795975985</v>
      </c>
      <c r="J13" s="6" t="s">
        <v>37</v>
      </c>
      <c r="K13" s="6">
        <f>I13/(10000*1000)</f>
        <v>1.1070921795975985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5.1877741935483899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5.1877741935483899</v>
      </c>
      <c r="I27" s="9">
        <f t="shared" si="1"/>
        <v>278.33777419354834</v>
      </c>
      <c r="J27" s="9">
        <f t="shared" si="2"/>
        <v>3.3864776770601054E-2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2.6951279374957635</v>
      </c>
      <c r="Q27" s="12">
        <f t="shared" si="6"/>
        <v>0.26951279374957637</v>
      </c>
      <c r="R27" s="9">
        <f t="shared" si="7"/>
        <v>4.0532094166666672</v>
      </c>
      <c r="S27" s="13">
        <f t="shared" si="8"/>
        <v>6.6493676009275124E-2</v>
      </c>
      <c r="T27" s="2">
        <f t="shared" si="9"/>
        <v>0.34</v>
      </c>
      <c r="U27" s="14">
        <f t="shared" si="10"/>
        <v>2.2607849843153543E-2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3.5507849843153541E-2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6.4841724137931003</v>
      </c>
      <c r="E28" s="10">
        <f t="shared" si="18"/>
        <v>5.1877741935483899</v>
      </c>
      <c r="F28" s="7" t="s">
        <v>83</v>
      </c>
      <c r="G28" s="1">
        <v>3</v>
      </c>
      <c r="H28" s="9">
        <f t="shared" si="0"/>
        <v>6.4841724137931003</v>
      </c>
      <c r="I28" s="9">
        <f t="shared" si="1"/>
        <v>279.63417241379307</v>
      </c>
      <c r="J28" s="9">
        <f t="shared" si="2"/>
        <v>3.9827331101580661E-2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117.42195672689296</v>
      </c>
      <c r="P28" s="9">
        <f t="shared" si="5"/>
        <v>4.676603149157442</v>
      </c>
      <c r="Q28" s="12">
        <f t="shared" si="6"/>
        <v>0.46766031491574422</v>
      </c>
      <c r="R28" s="9">
        <f t="shared" si="7"/>
        <v>4.0532094166666672</v>
      </c>
      <c r="S28" s="13">
        <f t="shared" si="8"/>
        <v>0.11538024978249088</v>
      </c>
      <c r="T28" s="2">
        <f t="shared" si="9"/>
        <v>0.34</v>
      </c>
      <c r="U28" s="14">
        <f t="shared" si="10"/>
        <v>3.9229284926046902E-2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5.2129284926046904E-2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6.5439999999999996</v>
      </c>
      <c r="E29" s="10">
        <f t="shared" si="18"/>
        <v>6.4841724137931003</v>
      </c>
      <c r="F29" s="7" t="s">
        <v>83</v>
      </c>
      <c r="G29" s="1">
        <v>4</v>
      </c>
      <c r="H29" s="9">
        <f t="shared" si="0"/>
        <v>6.5439999999999996</v>
      </c>
      <c r="I29" s="9">
        <f t="shared" si="1"/>
        <v>279.69399999999996</v>
      </c>
      <c r="J29" s="9">
        <f t="shared" si="2"/>
        <v>4.0125075355960091E-2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153.27744774440217</v>
      </c>
      <c r="P29" s="9">
        <f t="shared" si="5"/>
        <v>6.1502691411133723</v>
      </c>
      <c r="Q29" s="12">
        <f t="shared" si="6"/>
        <v>0.61502691411133725</v>
      </c>
      <c r="R29" s="9">
        <f t="shared" si="7"/>
        <v>4.0532094166666672</v>
      </c>
      <c r="S29" s="13">
        <f t="shared" si="8"/>
        <v>0.15173825255175968</v>
      </c>
      <c r="T29" s="2">
        <f t="shared" si="9"/>
        <v>0.34</v>
      </c>
      <c r="U29" s="14">
        <f t="shared" si="10"/>
        <v>5.1591005867598294E-2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6.4491005867598289E-2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11.8831666666667</v>
      </c>
      <c r="E30" s="10">
        <f t="shared" si="18"/>
        <v>6.5439999999999996</v>
      </c>
      <c r="F30" s="7" t="s">
        <v>83</v>
      </c>
      <c r="G30" s="1">
        <v>5</v>
      </c>
      <c r="H30" s="9">
        <f t="shared" si="0"/>
        <v>11.8831666666667</v>
      </c>
      <c r="I30" s="9">
        <f t="shared" si="1"/>
        <v>285.03316666666666</v>
      </c>
      <c r="J30" s="9">
        <f t="shared" si="2"/>
        <v>7.7022392863734163E-2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139.77081967312435</v>
      </c>
      <c r="O30" s="9">
        <f t="shared" si="19"/>
        <v>47.888453096831114</v>
      </c>
      <c r="P30" s="9">
        <f t="shared" si="5"/>
        <v>3.6884832480606331</v>
      </c>
      <c r="Q30" s="12">
        <f t="shared" si="6"/>
        <v>0.36884832480606333</v>
      </c>
      <c r="R30" s="9">
        <f t="shared" si="7"/>
        <v>4.0532094166666672</v>
      </c>
      <c r="S30" s="13">
        <f t="shared" si="8"/>
        <v>9.1001546401567809E-2</v>
      </c>
      <c r="T30" s="2">
        <f t="shared" si="9"/>
        <v>0.34</v>
      </c>
      <c r="U30" s="14">
        <f t="shared" si="10"/>
        <v>3.0940525776533057E-2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4.3840525776533058E-2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13.3157741935484</v>
      </c>
      <c r="E31" s="10">
        <f t="shared" si="18"/>
        <v>11.8831666666667</v>
      </c>
      <c r="F31" s="7" t="s">
        <v>85</v>
      </c>
      <c r="G31" s="1">
        <v>6</v>
      </c>
      <c r="H31" s="9">
        <f t="shared" si="0"/>
        <v>13.3157741935484</v>
      </c>
      <c r="I31" s="9">
        <f t="shared" si="1"/>
        <v>286.46577419354838</v>
      </c>
      <c r="J31" s="9">
        <f t="shared" si="2"/>
        <v>9.1371207275137839E-2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84.732064015437146</v>
      </c>
      <c r="P31" s="9">
        <f t="shared" si="5"/>
        <v>7.7420709840047559</v>
      </c>
      <c r="Q31" s="12">
        <f t="shared" si="6"/>
        <v>0.77420709840047564</v>
      </c>
      <c r="R31" s="9">
        <f t="shared" si="7"/>
        <v>4.0532094166666672</v>
      </c>
      <c r="S31" s="13">
        <f t="shared" si="8"/>
        <v>0.19101088022172277</v>
      </c>
      <c r="T31" s="2">
        <f t="shared" si="9"/>
        <v>0.34</v>
      </c>
      <c r="U31" s="14">
        <f t="shared" si="10"/>
        <v>6.4943699275385749E-2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9.0443699275385758E-2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16.739266666666701</v>
      </c>
      <c r="E32" s="10">
        <f t="shared" si="18"/>
        <v>13.3157741935484</v>
      </c>
      <c r="F32" s="7" t="s">
        <v>83</v>
      </c>
      <c r="G32" s="1">
        <v>7</v>
      </c>
      <c r="H32" s="9">
        <f t="shared" si="0"/>
        <v>16.739266666666701</v>
      </c>
      <c r="I32" s="9">
        <f t="shared" si="1"/>
        <v>289.88926666666669</v>
      </c>
      <c r="J32" s="9">
        <f t="shared" si="2"/>
        <v>0.13650115649939812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117.52208719809906</v>
      </c>
      <c r="P32" s="9">
        <f t="shared" si="5"/>
        <v>16.041900816763633</v>
      </c>
      <c r="Q32" s="12">
        <f t="shared" si="6"/>
        <v>1.6041900816763635</v>
      </c>
      <c r="R32" s="9">
        <f t="shared" si="7"/>
        <v>4.0532094166666672</v>
      </c>
      <c r="S32" s="13">
        <f t="shared" si="8"/>
        <v>0.39578267904934428</v>
      </c>
      <c r="T32" s="2">
        <f t="shared" si="9"/>
        <v>0.34</v>
      </c>
      <c r="U32" s="14">
        <f t="shared" si="10"/>
        <v>0.13456611087677706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0.16021611087677706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17.3821612903226</v>
      </c>
      <c r="E33" s="10">
        <f t="shared" si="18"/>
        <v>16.739266666666701</v>
      </c>
      <c r="F33" s="7" t="s">
        <v>83</v>
      </c>
      <c r="G33" s="1">
        <v>8</v>
      </c>
      <c r="H33" s="9">
        <f t="shared" si="0"/>
        <v>17.3821612903226</v>
      </c>
      <c r="I33" s="9">
        <f t="shared" si="1"/>
        <v>290.53216129032256</v>
      </c>
      <c r="J33" s="9">
        <f t="shared" si="2"/>
        <v>0.14703300860798854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142.01228054800208</v>
      </c>
      <c r="P33" s="9">
        <f t="shared" si="5"/>
        <v>20.880492868254475</v>
      </c>
      <c r="Q33" s="12">
        <f t="shared" si="6"/>
        <v>2.0880492868254477</v>
      </c>
      <c r="R33" s="9">
        <f t="shared" si="7"/>
        <v>4.0532094166666672</v>
      </c>
      <c r="S33" s="13">
        <f t="shared" si="8"/>
        <v>0.51515948774801912</v>
      </c>
      <c r="T33" s="2">
        <f t="shared" si="9"/>
        <v>0.34</v>
      </c>
      <c r="U33" s="14">
        <f t="shared" si="10"/>
        <v>0.17515422583432652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0.20080422583432653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20.289000000000001</v>
      </c>
      <c r="E34" s="10">
        <f t="shared" si="18"/>
        <v>17.3821612903226</v>
      </c>
      <c r="F34" s="7" t="s">
        <v>83</v>
      </c>
      <c r="G34" s="1">
        <v>9</v>
      </c>
      <c r="H34" s="9">
        <f t="shared" si="0"/>
        <v>20.289000000000001</v>
      </c>
      <c r="I34" s="9">
        <f t="shared" si="1"/>
        <v>293.43899999999996</v>
      </c>
      <c r="J34" s="9">
        <f t="shared" si="2"/>
        <v>0.20492557021458913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161.66388184641428</v>
      </c>
      <c r="P34" s="9">
        <f t="shared" si="5"/>
        <v>33.129063170480414</v>
      </c>
      <c r="Q34" s="12">
        <f t="shared" si="6"/>
        <v>3.3129063170480415</v>
      </c>
      <c r="R34" s="9">
        <f t="shared" si="7"/>
        <v>4.0532094166666672</v>
      </c>
      <c r="S34" s="13">
        <f t="shared" si="8"/>
        <v>0.81735384888465834</v>
      </c>
      <c r="T34" s="2">
        <f t="shared" si="9"/>
        <v>0.34</v>
      </c>
      <c r="U34" s="14">
        <f t="shared" si="10"/>
        <v>0.27790030862078385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0.30355030862078386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15.917999999999999</v>
      </c>
      <c r="E35" s="10">
        <f t="shared" si="18"/>
        <v>20.289000000000001</v>
      </c>
      <c r="F35" s="7" t="s">
        <v>83</v>
      </c>
      <c r="G35" s="1">
        <v>10</v>
      </c>
      <c r="H35" s="9">
        <f t="shared" si="0"/>
        <v>15.917999999999999</v>
      </c>
      <c r="I35" s="9">
        <f t="shared" si="1"/>
        <v>289.06799999999998</v>
      </c>
      <c r="J35" s="9">
        <f t="shared" si="2"/>
        <v>0.12407755927813961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169.06691284260054</v>
      </c>
      <c r="P35" s="9">
        <f t="shared" si="5"/>
        <v>20.977409900199831</v>
      </c>
      <c r="Q35" s="12">
        <f t="shared" si="6"/>
        <v>2.0977409900199833</v>
      </c>
      <c r="R35" s="9">
        <f t="shared" si="7"/>
        <v>4.0532094166666672</v>
      </c>
      <c r="S35" s="13">
        <f t="shared" si="8"/>
        <v>0.51755060604422254</v>
      </c>
      <c r="T35" s="2">
        <f t="shared" si="9"/>
        <v>0.34</v>
      </c>
      <c r="U35" s="14">
        <f t="shared" si="10"/>
        <v>0.17596720605503569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0.20161720605503569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10.930580645161299</v>
      </c>
      <c r="E36" s="10">
        <f t="shared" si="18"/>
        <v>15.917999999999999</v>
      </c>
      <c r="F36" s="7" t="s">
        <v>83</v>
      </c>
      <c r="G36" s="1">
        <v>11</v>
      </c>
      <c r="H36" s="9">
        <f t="shared" si="0"/>
        <v>10.930580645161299</v>
      </c>
      <c r="I36" s="9">
        <f t="shared" si="1"/>
        <v>284.08058064516126</v>
      </c>
      <c r="J36" s="9">
        <f t="shared" si="2"/>
        <v>6.8686273748757229E-2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140.68502779528069</v>
      </c>
      <c r="O36" s="9">
        <f t="shared" si="19"/>
        <v>47.936569313786691</v>
      </c>
      <c r="P36" s="9">
        <f t="shared" si="5"/>
        <v>3.292584322463028</v>
      </c>
      <c r="Q36" s="12">
        <f t="shared" si="6"/>
        <v>0.3292584322463028</v>
      </c>
      <c r="R36" s="9">
        <f t="shared" si="7"/>
        <v>4.0532094166666672</v>
      </c>
      <c r="S36" s="13">
        <f t="shared" si="8"/>
        <v>8.123400456250858E-2</v>
      </c>
      <c r="T36" s="2">
        <f t="shared" si="9"/>
        <v>0.34</v>
      </c>
      <c r="U36" s="14">
        <f t="shared" si="10"/>
        <v>2.7619561551252919E-2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5.3119561551252921E-2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8.2688000000000006</v>
      </c>
      <c r="E37" s="10">
        <f t="shared" si="18"/>
        <v>10.930580645161299</v>
      </c>
      <c r="F37" s="7" t="s">
        <v>85</v>
      </c>
      <c r="G37" s="1">
        <v>12</v>
      </c>
      <c r="H37" s="9">
        <f t="shared" si="0"/>
        <v>8.2688000000000006</v>
      </c>
      <c r="I37" s="9">
        <f t="shared" si="1"/>
        <v>281.41879999999998</v>
      </c>
      <c r="J37" s="9">
        <f t="shared" si="2"/>
        <v>4.9668157718589602E-2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85.17607915799033</v>
      </c>
      <c r="P37" s="9">
        <f t="shared" si="5"/>
        <v>4.230538933470136</v>
      </c>
      <c r="Q37" s="12">
        <f t="shared" si="6"/>
        <v>0.4230538933470136</v>
      </c>
      <c r="R37" s="9">
        <f t="shared" si="7"/>
        <v>4.0532094166666672</v>
      </c>
      <c r="S37" s="13">
        <f t="shared" si="8"/>
        <v>0.10437503959391527</v>
      </c>
      <c r="T37" s="2">
        <f t="shared" si="9"/>
        <v>0.34</v>
      </c>
      <c r="U37" s="14">
        <f t="shared" si="10"/>
        <v>3.5487513461931193E-2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4.8387513461931195E-2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5.1111612903225803</v>
      </c>
      <c r="E38" s="10">
        <f t="shared" si="18"/>
        <v>8.2688000000000006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194620</v>
      </c>
      <c r="AU42" s="1">
        <f t="shared" ref="AU42:AU53" si="38">AT42*10000*AS42*0.67*AR42*AQ42</f>
        <v>1032861734.5917943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5.1877741935483899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5.1877741935483899</v>
      </c>
      <c r="I43" s="9">
        <f t="shared" si="21"/>
        <v>278.33777419354834</v>
      </c>
      <c r="J43" s="9">
        <f t="shared" si="22"/>
        <v>3.3864776770601054E-2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3.9135684186208994</v>
      </c>
      <c r="Q43" s="12">
        <f t="shared" si="26"/>
        <v>0.93925642046901581</v>
      </c>
      <c r="R43" s="9">
        <f t="shared" si="27"/>
        <v>14.125500000000001</v>
      </c>
      <c r="S43" s="13">
        <f t="shared" si="28"/>
        <v>6.6493676009275124E-2</v>
      </c>
      <c r="T43" s="2">
        <f t="shared" si="29"/>
        <v>0.43</v>
      </c>
      <c r="U43" s="14">
        <f t="shared" si="30"/>
        <v>2.8592280683988301E-2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3.7012280683988298E-2</v>
      </c>
      <c r="AR43" s="9">
        <f t="shared" si="35"/>
        <v>136.875</v>
      </c>
      <c r="AS43" s="1">
        <f t="shared" si="36"/>
        <v>0.24</v>
      </c>
      <c r="AT43" s="1">
        <f t="shared" si="37"/>
        <v>194620</v>
      </c>
      <c r="AU43" s="1">
        <f t="shared" si="38"/>
        <v>1585416931.0342548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6.4841724137931003</v>
      </c>
      <c r="E44" s="10">
        <f t="shared" si="40"/>
        <v>5.1877741935483899</v>
      </c>
      <c r="F44" s="7" t="s">
        <v>83</v>
      </c>
      <c r="G44" s="1">
        <v>3</v>
      </c>
      <c r="H44" s="9">
        <f t="shared" si="20"/>
        <v>6.4841724137931003</v>
      </c>
      <c r="I44" s="9">
        <f t="shared" si="21"/>
        <v>279.63417241379307</v>
      </c>
      <c r="J44" s="9">
        <f t="shared" si="22"/>
        <v>3.9827331101580661E-2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170.50725314584827</v>
      </c>
      <c r="P44" s="9">
        <f t="shared" si="25"/>
        <v>6.7908488262607296</v>
      </c>
      <c r="Q44" s="12">
        <f t="shared" si="26"/>
        <v>1.6298037183025751</v>
      </c>
      <c r="R44" s="9">
        <f t="shared" si="27"/>
        <v>14.125500000000001</v>
      </c>
      <c r="S44" s="13">
        <f t="shared" si="28"/>
        <v>0.11538024978249088</v>
      </c>
      <c r="T44" s="2">
        <f t="shared" si="29"/>
        <v>0.43</v>
      </c>
      <c r="U44" s="14">
        <f t="shared" si="30"/>
        <v>4.961350740647108E-2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5.8033507406471077E-2</v>
      </c>
      <c r="AR44" s="9">
        <f t="shared" si="35"/>
        <v>136.875</v>
      </c>
      <c r="AS44" s="1">
        <f t="shared" si="36"/>
        <v>0.24</v>
      </c>
      <c r="AT44" s="1">
        <f t="shared" si="37"/>
        <v>194620</v>
      </c>
      <c r="AU44" s="1">
        <f t="shared" si="38"/>
        <v>2485858842.2335157</v>
      </c>
    </row>
    <row r="45" spans="1:48" x14ac:dyDescent="0.15">
      <c r="C45" s="7">
        <v>3</v>
      </c>
      <c r="D45" s="7">
        <f t="shared" si="39"/>
        <v>6.5439999999999996</v>
      </c>
      <c r="E45" s="10">
        <f t="shared" si="40"/>
        <v>6.4841724137931003</v>
      </c>
      <c r="F45" s="7" t="s">
        <v>83</v>
      </c>
      <c r="G45" s="1">
        <v>4</v>
      </c>
      <c r="H45" s="9">
        <f t="shared" si="20"/>
        <v>6.5439999999999996</v>
      </c>
      <c r="I45" s="9">
        <f t="shared" si="21"/>
        <v>279.69399999999996</v>
      </c>
      <c r="J45" s="9">
        <f t="shared" si="22"/>
        <v>4.0125075355960091E-2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222.57265431958751</v>
      </c>
      <c r="P45" s="9">
        <f t="shared" si="25"/>
        <v>8.9307445267495051</v>
      </c>
      <c r="Q45" s="12">
        <f t="shared" si="26"/>
        <v>2.1433786864198812</v>
      </c>
      <c r="R45" s="9">
        <f t="shared" si="27"/>
        <v>14.125500000000001</v>
      </c>
      <c r="S45" s="13">
        <f t="shared" si="28"/>
        <v>0.15173825255175966</v>
      </c>
      <c r="T45" s="2">
        <f t="shared" si="29"/>
        <v>0.43</v>
      </c>
      <c r="U45" s="14">
        <f t="shared" si="30"/>
        <v>6.5247448597256646E-2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7.3667448597256657E-2</v>
      </c>
      <c r="AR45" s="9">
        <f t="shared" si="35"/>
        <v>136.875</v>
      </c>
      <c r="AS45" s="1">
        <f t="shared" si="36"/>
        <v>0.24</v>
      </c>
      <c r="AT45" s="1">
        <f t="shared" si="37"/>
        <v>194620</v>
      </c>
      <c r="AU45" s="1">
        <f t="shared" si="38"/>
        <v>3155536976.20995</v>
      </c>
    </row>
    <row r="46" spans="1:48" x14ac:dyDescent="0.15">
      <c r="C46" s="7">
        <v>4</v>
      </c>
      <c r="D46" s="7">
        <f t="shared" si="39"/>
        <v>11.8831666666667</v>
      </c>
      <c r="E46" s="10">
        <f t="shared" si="40"/>
        <v>6.5439999999999996</v>
      </c>
      <c r="F46" s="7" t="s">
        <v>83</v>
      </c>
      <c r="G46" s="1">
        <v>5</v>
      </c>
      <c r="H46" s="9">
        <f t="shared" si="20"/>
        <v>11.8831666666667</v>
      </c>
      <c r="I46" s="9">
        <f t="shared" si="21"/>
        <v>285.03316666666666</v>
      </c>
      <c r="J46" s="9">
        <f t="shared" si="22"/>
        <v>7.7022392863734163E-2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202.95981430319611</v>
      </c>
      <c r="O46" s="9">
        <f t="shared" si="41"/>
        <v>69.538345489641898</v>
      </c>
      <c r="P46" s="9">
        <f t="shared" si="25"/>
        <v>5.3560097653972747</v>
      </c>
      <c r="Q46" s="12">
        <f t="shared" si="26"/>
        <v>1.2854423436953459</v>
      </c>
      <c r="R46" s="9">
        <f t="shared" si="27"/>
        <v>14.125500000000001</v>
      </c>
      <c r="S46" s="13">
        <f t="shared" si="28"/>
        <v>9.1001546401567796E-2</v>
      </c>
      <c r="T46" s="2">
        <f t="shared" si="29"/>
        <v>0.43</v>
      </c>
      <c r="U46" s="14">
        <f t="shared" si="30"/>
        <v>3.913066495267415E-2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4.7550664952674147E-2</v>
      </c>
      <c r="AR46" s="9">
        <f t="shared" si="35"/>
        <v>136.875</v>
      </c>
      <c r="AS46" s="1">
        <f t="shared" si="36"/>
        <v>0.24</v>
      </c>
      <c r="AT46" s="1">
        <f t="shared" si="37"/>
        <v>194620</v>
      </c>
      <c r="AU46" s="1">
        <f t="shared" si="38"/>
        <v>2036827450.3689208</v>
      </c>
    </row>
    <row r="47" spans="1:48" x14ac:dyDescent="0.15">
      <c r="C47" s="7">
        <v>5</v>
      </c>
      <c r="D47" s="7">
        <f t="shared" si="39"/>
        <v>13.3157741935484</v>
      </c>
      <c r="E47" s="10">
        <f t="shared" si="40"/>
        <v>11.8831666666667</v>
      </c>
      <c r="F47" s="7" t="s">
        <v>85</v>
      </c>
      <c r="G47" s="1">
        <v>6</v>
      </c>
      <c r="H47" s="9">
        <f t="shared" si="20"/>
        <v>13.3157741935484</v>
      </c>
      <c r="I47" s="9">
        <f t="shared" si="21"/>
        <v>286.46577419354838</v>
      </c>
      <c r="J47" s="9">
        <f t="shared" si="22"/>
        <v>9.1371207275137839E-2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123.03858572424464</v>
      </c>
      <c r="P47" s="9">
        <f t="shared" si="25"/>
        <v>11.242184119049773</v>
      </c>
      <c r="Q47" s="12">
        <f t="shared" si="26"/>
        <v>2.6981241885719451</v>
      </c>
      <c r="R47" s="9">
        <f t="shared" si="27"/>
        <v>14.125500000000001</v>
      </c>
      <c r="S47" s="13">
        <f t="shared" si="28"/>
        <v>0.19101088022172277</v>
      </c>
      <c r="T47" s="2">
        <f t="shared" si="29"/>
        <v>0.43</v>
      </c>
      <c r="U47" s="14">
        <f t="shared" si="30"/>
        <v>8.2134678495340785E-2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9.6354678495340795E-2</v>
      </c>
      <c r="AR47" s="9">
        <f t="shared" si="35"/>
        <v>136.875</v>
      </c>
      <c r="AS47" s="1">
        <f t="shared" si="36"/>
        <v>0.24</v>
      </c>
      <c r="AT47" s="1">
        <f t="shared" si="37"/>
        <v>194620</v>
      </c>
      <c r="AU47" s="1">
        <f t="shared" si="38"/>
        <v>4127341948.343142</v>
      </c>
    </row>
    <row r="48" spans="1:48" x14ac:dyDescent="0.15">
      <c r="C48" s="7">
        <v>6</v>
      </c>
      <c r="D48" s="7">
        <f t="shared" si="39"/>
        <v>16.739266666666701</v>
      </c>
      <c r="E48" s="10">
        <f t="shared" si="40"/>
        <v>13.3157741935484</v>
      </c>
      <c r="F48" s="7" t="s">
        <v>83</v>
      </c>
      <c r="G48" s="1">
        <v>7</v>
      </c>
      <c r="H48" s="9">
        <f t="shared" si="20"/>
        <v>16.739266666666701</v>
      </c>
      <c r="I48" s="9">
        <f t="shared" si="21"/>
        <v>289.88926666666669</v>
      </c>
      <c r="J48" s="9">
        <f t="shared" si="22"/>
        <v>0.13650115649939812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170.65265160519488</v>
      </c>
      <c r="P48" s="9">
        <f t="shared" si="25"/>
        <v>23.294284303797969</v>
      </c>
      <c r="Q48" s="12">
        <f t="shared" si="26"/>
        <v>5.590628232911512</v>
      </c>
      <c r="R48" s="9">
        <f t="shared" si="27"/>
        <v>14.125500000000001</v>
      </c>
      <c r="S48" s="13">
        <f t="shared" si="28"/>
        <v>0.39578267904934422</v>
      </c>
      <c r="T48" s="2">
        <f t="shared" si="29"/>
        <v>0.43</v>
      </c>
      <c r="U48" s="14">
        <f t="shared" si="30"/>
        <v>0.17018655199121802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0.18578655199121802</v>
      </c>
      <c r="AR48" s="9">
        <f t="shared" si="35"/>
        <v>136.875</v>
      </c>
      <c r="AS48" s="1">
        <f t="shared" si="36"/>
        <v>0.24</v>
      </c>
      <c r="AT48" s="1">
        <f t="shared" si="37"/>
        <v>194620</v>
      </c>
      <c r="AU48" s="1">
        <f t="shared" si="38"/>
        <v>7958146313.6578979</v>
      </c>
    </row>
    <row r="49" spans="1:48" x14ac:dyDescent="0.15">
      <c r="C49" s="7">
        <v>7</v>
      </c>
      <c r="D49" s="7">
        <f t="shared" si="39"/>
        <v>17.3821612903226</v>
      </c>
      <c r="E49" s="10">
        <f t="shared" si="40"/>
        <v>16.739266666666701</v>
      </c>
      <c r="F49" s="7" t="s">
        <v>83</v>
      </c>
      <c r="G49" s="1">
        <v>8</v>
      </c>
      <c r="H49" s="9">
        <f t="shared" si="20"/>
        <v>17.3821612903226</v>
      </c>
      <c r="I49" s="9">
        <f t="shared" si="21"/>
        <v>290.53216129032256</v>
      </c>
      <c r="J49" s="9">
        <f t="shared" si="22"/>
        <v>0.14703300860798854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206.21461730139688</v>
      </c>
      <c r="P49" s="9">
        <f t="shared" si="25"/>
        <v>30.32035560076935</v>
      </c>
      <c r="Q49" s="12">
        <f t="shared" si="26"/>
        <v>7.2768853441846435</v>
      </c>
      <c r="R49" s="9">
        <f t="shared" si="27"/>
        <v>14.125500000000001</v>
      </c>
      <c r="S49" s="13">
        <f t="shared" si="28"/>
        <v>0.51515948774801901</v>
      </c>
      <c r="T49" s="2">
        <f t="shared" si="29"/>
        <v>0.43</v>
      </c>
      <c r="U49" s="14">
        <f t="shared" si="30"/>
        <v>0.22151857973164818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0.23711857973164818</v>
      </c>
      <c r="AR49" s="9">
        <f t="shared" si="35"/>
        <v>136.875</v>
      </c>
      <c r="AS49" s="1">
        <f t="shared" si="36"/>
        <v>0.24</v>
      </c>
      <c r="AT49" s="1">
        <f t="shared" si="37"/>
        <v>194620</v>
      </c>
      <c r="AU49" s="1">
        <f t="shared" si="38"/>
        <v>10156948018.930943</v>
      </c>
    </row>
    <row r="50" spans="1:48" x14ac:dyDescent="0.15">
      <c r="C50" s="7">
        <v>8</v>
      </c>
      <c r="D50" s="7">
        <f t="shared" si="39"/>
        <v>20.289000000000001</v>
      </c>
      <c r="E50" s="10">
        <f t="shared" si="40"/>
        <v>17.3821612903226</v>
      </c>
      <c r="F50" s="7" t="s">
        <v>83</v>
      </c>
      <c r="G50" s="1">
        <v>9</v>
      </c>
      <c r="H50" s="9">
        <f t="shared" si="20"/>
        <v>20.289000000000001</v>
      </c>
      <c r="I50" s="9">
        <f t="shared" si="21"/>
        <v>293.43899999999996</v>
      </c>
      <c r="J50" s="9">
        <f t="shared" si="22"/>
        <v>0.20492557021458913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234.75051170062756</v>
      </c>
      <c r="P50" s="9">
        <f t="shared" si="25"/>
        <v>48.106382468417678</v>
      </c>
      <c r="Q50" s="12">
        <f t="shared" si="26"/>
        <v>11.545531792420242</v>
      </c>
      <c r="R50" s="9">
        <f t="shared" si="27"/>
        <v>14.125500000000001</v>
      </c>
      <c r="S50" s="13">
        <f t="shared" si="28"/>
        <v>0.81735384888465834</v>
      </c>
      <c r="T50" s="2">
        <f t="shared" si="29"/>
        <v>0.43</v>
      </c>
      <c r="U50" s="14">
        <f t="shared" si="30"/>
        <v>0.35146215502040307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0.36706215502040307</v>
      </c>
      <c r="AR50" s="9">
        <f t="shared" si="35"/>
        <v>136.875</v>
      </c>
      <c r="AS50" s="1">
        <f t="shared" si="36"/>
        <v>0.24</v>
      </c>
      <c r="AT50" s="1">
        <f t="shared" si="37"/>
        <v>194620</v>
      </c>
      <c r="AU50" s="1">
        <f t="shared" si="38"/>
        <v>15723066629.693542</v>
      </c>
    </row>
    <row r="51" spans="1:48" x14ac:dyDescent="0.15">
      <c r="C51" s="7">
        <v>9</v>
      </c>
      <c r="D51" s="7">
        <f t="shared" si="39"/>
        <v>15.917999999999999</v>
      </c>
      <c r="E51" s="10">
        <f t="shared" si="40"/>
        <v>20.289000000000001</v>
      </c>
      <c r="F51" s="7" t="s">
        <v>83</v>
      </c>
      <c r="G51" s="1">
        <v>10</v>
      </c>
      <c r="H51" s="9">
        <f t="shared" si="20"/>
        <v>15.917999999999999</v>
      </c>
      <c r="I51" s="9">
        <f t="shared" si="21"/>
        <v>289.06799999999998</v>
      </c>
      <c r="J51" s="9">
        <f t="shared" si="22"/>
        <v>0.12407755927813961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245.50037923220987</v>
      </c>
      <c r="P51" s="9">
        <f t="shared" si="25"/>
        <v>30.461087856990275</v>
      </c>
      <c r="Q51" s="12">
        <f t="shared" si="26"/>
        <v>7.3106610856776655</v>
      </c>
      <c r="R51" s="9">
        <f t="shared" si="27"/>
        <v>14.125500000000001</v>
      </c>
      <c r="S51" s="13">
        <f t="shared" si="28"/>
        <v>0.51755060604422254</v>
      </c>
      <c r="T51" s="2">
        <f t="shared" si="29"/>
        <v>0.43</v>
      </c>
      <c r="U51" s="14">
        <f t="shared" si="30"/>
        <v>0.22254676059901568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0.23814676059901568</v>
      </c>
      <c r="AR51" s="9">
        <f t="shared" si="35"/>
        <v>136.875</v>
      </c>
      <c r="AS51" s="1">
        <f t="shared" si="36"/>
        <v>0.24</v>
      </c>
      <c r="AT51" s="1">
        <f t="shared" si="37"/>
        <v>194620</v>
      </c>
      <c r="AU51" s="1">
        <f t="shared" si="38"/>
        <v>10200990032.153734</v>
      </c>
    </row>
    <row r="52" spans="1:48" x14ac:dyDescent="0.15">
      <c r="C52" s="7">
        <v>10</v>
      </c>
      <c r="D52" s="7">
        <f t="shared" si="39"/>
        <v>10.930580645161299</v>
      </c>
      <c r="E52" s="10">
        <f t="shared" si="40"/>
        <v>15.917999999999999</v>
      </c>
      <c r="F52" s="7" t="s">
        <v>83</v>
      </c>
      <c r="G52" s="1">
        <v>11</v>
      </c>
      <c r="H52" s="9">
        <f t="shared" si="20"/>
        <v>10.930580645161299</v>
      </c>
      <c r="I52" s="9">
        <f t="shared" si="21"/>
        <v>284.08058064516126</v>
      </c>
      <c r="J52" s="9">
        <f t="shared" si="22"/>
        <v>6.8686273748757229E-2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204.28732680645862</v>
      </c>
      <c r="O52" s="9">
        <f t="shared" si="41"/>
        <v>69.608214568760957</v>
      </c>
      <c r="P52" s="9">
        <f t="shared" si="25"/>
        <v>4.7811288810321466</v>
      </c>
      <c r="Q52" s="12">
        <f t="shared" si="26"/>
        <v>1.1474709314477152</v>
      </c>
      <c r="R52" s="9">
        <f t="shared" si="27"/>
        <v>14.125500000000001</v>
      </c>
      <c r="S52" s="13">
        <f t="shared" si="28"/>
        <v>8.1234004562508594E-2</v>
      </c>
      <c r="T52" s="2">
        <f t="shared" si="29"/>
        <v>0.43</v>
      </c>
      <c r="U52" s="14">
        <f t="shared" si="30"/>
        <v>3.4930621961878697E-2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4.9150621961878693E-2</v>
      </c>
      <c r="AR52" s="9">
        <f t="shared" si="35"/>
        <v>136.875</v>
      </c>
      <c r="AS52" s="1">
        <f t="shared" si="36"/>
        <v>0.24</v>
      </c>
      <c r="AT52" s="1">
        <f t="shared" si="37"/>
        <v>194620</v>
      </c>
      <c r="AU52" s="1">
        <f t="shared" si="38"/>
        <v>2105361431.1029739</v>
      </c>
    </row>
    <row r="53" spans="1:48" x14ac:dyDescent="0.15">
      <c r="C53" s="7">
        <v>11</v>
      </c>
      <c r="D53" s="7">
        <f t="shared" si="39"/>
        <v>8.2688000000000006</v>
      </c>
      <c r="E53" s="10">
        <f t="shared" si="40"/>
        <v>10.930580645161299</v>
      </c>
      <c r="F53" s="7" t="s">
        <v>85</v>
      </c>
      <c r="G53" s="1">
        <v>12</v>
      </c>
      <c r="H53" s="9">
        <f t="shared" si="20"/>
        <v>8.2688000000000006</v>
      </c>
      <c r="I53" s="9">
        <f t="shared" si="21"/>
        <v>281.41879999999998</v>
      </c>
      <c r="J53" s="9">
        <f t="shared" si="22"/>
        <v>4.9668157718589602E-2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123.6833356877288</v>
      </c>
      <c r="P53" s="9">
        <f t="shared" si="25"/>
        <v>6.1431234240993762</v>
      </c>
      <c r="Q53" s="12">
        <f t="shared" si="26"/>
        <v>1.4743496217838503</v>
      </c>
      <c r="R53" s="9">
        <f t="shared" si="27"/>
        <v>14.125500000000001</v>
      </c>
      <c r="S53" s="13">
        <f t="shared" si="28"/>
        <v>0.10437503959391528</v>
      </c>
      <c r="T53" s="2">
        <f t="shared" si="29"/>
        <v>0.43</v>
      </c>
      <c r="U53" s="14">
        <f t="shared" si="30"/>
        <v>4.4881267025383573E-2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5.330126702538357E-2</v>
      </c>
      <c r="AR53" s="9">
        <f t="shared" si="35"/>
        <v>136.875</v>
      </c>
      <c r="AS53" s="1">
        <f t="shared" si="36"/>
        <v>0.24</v>
      </c>
      <c r="AT53" s="1">
        <f t="shared" si="37"/>
        <v>194620</v>
      </c>
      <c r="AU53" s="1">
        <f t="shared" si="38"/>
        <v>2283153851.2615385</v>
      </c>
      <c r="AV53" s="1">
        <f>SUM(AU42:AU53)</f>
        <v>62851510159.582207</v>
      </c>
    </row>
    <row r="54" spans="1:48" x14ac:dyDescent="0.15">
      <c r="C54" s="7">
        <v>12</v>
      </c>
      <c r="D54" s="7">
        <f t="shared" si="39"/>
        <v>5.1111612903225803</v>
      </c>
      <c r="E54" s="10">
        <f t="shared" si="40"/>
        <v>8.2688000000000006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5.1877741935483899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5.1877741935483899</v>
      </c>
      <c r="I59" s="9">
        <f t="shared" si="43"/>
        <v>278.33777419354834</v>
      </c>
      <c r="J59" s="9">
        <f t="shared" si="44"/>
        <v>3.3864776770601054E-2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6.6338524098586826E-3</v>
      </c>
      <c r="Q59" s="12">
        <f t="shared" si="48"/>
        <v>1.2604319578731497E-3</v>
      </c>
      <c r="R59" s="9">
        <f t="shared" si="49"/>
        <v>1.8955666666666669E-2</v>
      </c>
      <c r="S59" s="13">
        <f t="shared" si="50"/>
        <v>6.6493676009275124E-2</v>
      </c>
      <c r="T59" s="2">
        <f t="shared" si="51"/>
        <v>0.01</v>
      </c>
      <c r="U59" s="14">
        <f t="shared" si="52"/>
        <v>6.649367600927513E-4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1.2664936760092751E-2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6.4841724137931003</v>
      </c>
      <c r="E60" s="10">
        <f t="shared" si="61"/>
        <v>5.1877741935483899</v>
      </c>
      <c r="F60" s="7" t="s">
        <v>83</v>
      </c>
      <c r="G60" s="1">
        <v>3</v>
      </c>
      <c r="H60" s="9">
        <f t="shared" si="42"/>
        <v>6.4841724137931003</v>
      </c>
      <c r="I60" s="9">
        <f t="shared" si="43"/>
        <v>279.63417241379307</v>
      </c>
      <c r="J60" s="9">
        <f t="shared" si="44"/>
        <v>3.9827331101580661E-2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0.28902521463482295</v>
      </c>
      <c r="P60" s="9">
        <f t="shared" si="47"/>
        <v>1.151110291996651E-2</v>
      </c>
      <c r="Q60" s="12">
        <f t="shared" si="48"/>
        <v>2.1871095547936368E-3</v>
      </c>
      <c r="R60" s="9">
        <f t="shared" si="49"/>
        <v>1.8955666666666669E-2</v>
      </c>
      <c r="S60" s="13">
        <f t="shared" si="50"/>
        <v>0.1153802497824909</v>
      </c>
      <c r="T60" s="2">
        <f t="shared" si="51"/>
        <v>0.01</v>
      </c>
      <c r="U60" s="14">
        <f t="shared" si="52"/>
        <v>1.1538024978249089E-3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1.3153802497824909E-2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6.5439999999999996</v>
      </c>
      <c r="E61" s="10">
        <f t="shared" si="61"/>
        <v>6.4841724137931003</v>
      </c>
      <c r="F61" s="7" t="s">
        <v>83</v>
      </c>
      <c r="G61" s="1">
        <v>4</v>
      </c>
      <c r="H61" s="9">
        <f t="shared" si="42"/>
        <v>6.5439999999999996</v>
      </c>
      <c r="I61" s="9">
        <f t="shared" si="43"/>
        <v>279.69399999999996</v>
      </c>
      <c r="J61" s="9">
        <f t="shared" si="44"/>
        <v>4.0125075355960091E-2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0.37728077838152313</v>
      </c>
      <c r="P61" s="9">
        <f t="shared" si="47"/>
        <v>1.5138419662913894E-2</v>
      </c>
      <c r="Q61" s="12">
        <f t="shared" si="48"/>
        <v>2.8762997359536397E-3</v>
      </c>
      <c r="R61" s="9">
        <f t="shared" si="49"/>
        <v>1.8955666666666669E-2</v>
      </c>
      <c r="S61" s="13">
        <f t="shared" si="50"/>
        <v>0.15173825255175968</v>
      </c>
      <c r="T61" s="2">
        <f t="shared" si="51"/>
        <v>0.01</v>
      </c>
      <c r="U61" s="14">
        <f t="shared" si="52"/>
        <v>1.5173825255175969E-3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1.3517382525517598E-2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11.8831666666667</v>
      </c>
      <c r="E62" s="10">
        <f t="shared" si="61"/>
        <v>6.5439999999999996</v>
      </c>
      <c r="F62" s="7" t="s">
        <v>83</v>
      </c>
      <c r="G62" s="1">
        <v>5</v>
      </c>
      <c r="H62" s="9">
        <f t="shared" si="42"/>
        <v>11.8831666666667</v>
      </c>
      <c r="I62" s="9">
        <f t="shared" si="43"/>
        <v>285.03316666666666</v>
      </c>
      <c r="J62" s="9">
        <f t="shared" si="44"/>
        <v>7.7022392863734163E-2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0.34403524078267878</v>
      </c>
      <c r="O62" s="9">
        <f t="shared" si="62"/>
        <v>0.11787378460259712</v>
      </c>
      <c r="P62" s="9">
        <f t="shared" si="47"/>
        <v>9.0789209459964139E-3</v>
      </c>
      <c r="Q62" s="12">
        <f t="shared" si="48"/>
        <v>1.7249949797393186E-3</v>
      </c>
      <c r="R62" s="9">
        <f t="shared" si="49"/>
        <v>1.8955666666666669E-2</v>
      </c>
      <c r="S62" s="13">
        <f t="shared" si="50"/>
        <v>9.1001546401567782E-2</v>
      </c>
      <c r="T62" s="2">
        <f t="shared" si="51"/>
        <v>0.01</v>
      </c>
      <c r="U62" s="14">
        <f t="shared" si="52"/>
        <v>9.1001546401567779E-4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1.2910015464015679E-2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13.3157741935484</v>
      </c>
      <c r="E63" s="10">
        <f t="shared" si="61"/>
        <v>11.8831666666667</v>
      </c>
      <c r="F63" s="7" t="s">
        <v>85</v>
      </c>
      <c r="G63" s="1">
        <v>6</v>
      </c>
      <c r="H63" s="9">
        <f t="shared" si="42"/>
        <v>13.3157741935484</v>
      </c>
      <c r="I63" s="9">
        <f t="shared" si="43"/>
        <v>286.46577419354838</v>
      </c>
      <c r="J63" s="9">
        <f t="shared" si="44"/>
        <v>9.1371207275137839E-2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0.20856153032326738</v>
      </c>
      <c r="P63" s="9">
        <f t="shared" si="47"/>
        <v>1.9056518816787209E-2</v>
      </c>
      <c r="Q63" s="12">
        <f t="shared" si="48"/>
        <v>3.6207385751895697E-3</v>
      </c>
      <c r="R63" s="9">
        <f t="shared" si="49"/>
        <v>1.8955666666666669E-2</v>
      </c>
      <c r="S63" s="13">
        <f t="shared" si="50"/>
        <v>0.19101088022172275</v>
      </c>
      <c r="T63" s="2">
        <f t="shared" si="51"/>
        <v>0.01</v>
      </c>
      <c r="U63" s="14">
        <f t="shared" si="52"/>
        <v>1.9101088022172275E-3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1.8110108802217226E-2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16.739266666666701</v>
      </c>
      <c r="E64" s="10">
        <f t="shared" si="61"/>
        <v>13.3157741935484</v>
      </c>
      <c r="F64" s="7" t="s">
        <v>83</v>
      </c>
      <c r="G64" s="1">
        <v>7</v>
      </c>
      <c r="H64" s="9">
        <f t="shared" si="42"/>
        <v>16.739266666666701</v>
      </c>
      <c r="I64" s="9">
        <f t="shared" si="43"/>
        <v>289.88926666666669</v>
      </c>
      <c r="J64" s="9">
        <f t="shared" si="44"/>
        <v>0.13650115649939812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0.28927167817314686</v>
      </c>
      <c r="P64" s="9">
        <f t="shared" si="47"/>
        <v>3.948591861315625E-2</v>
      </c>
      <c r="Q64" s="12">
        <f t="shared" si="48"/>
        <v>7.5023245364996879E-3</v>
      </c>
      <c r="R64" s="9">
        <f t="shared" si="49"/>
        <v>1.8955666666666669E-2</v>
      </c>
      <c r="S64" s="13">
        <f t="shared" si="50"/>
        <v>0.39578267904934428</v>
      </c>
      <c r="T64" s="2">
        <f t="shared" si="51"/>
        <v>0.01</v>
      </c>
      <c r="U64" s="14">
        <f t="shared" si="52"/>
        <v>3.9578267904934426E-3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2.4057826790493442E-2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17.3821612903226</v>
      </c>
      <c r="E65" s="10">
        <f t="shared" si="61"/>
        <v>16.739266666666701</v>
      </c>
      <c r="F65" s="7" t="s">
        <v>83</v>
      </c>
      <c r="G65" s="1">
        <v>8</v>
      </c>
      <c r="H65" s="9">
        <f t="shared" si="42"/>
        <v>17.3821612903226</v>
      </c>
      <c r="I65" s="9">
        <f t="shared" si="43"/>
        <v>290.53216129032256</v>
      </c>
      <c r="J65" s="9">
        <f t="shared" si="44"/>
        <v>0.14703300860798854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0.34955242622665728</v>
      </c>
      <c r="P65" s="9">
        <f t="shared" si="47"/>
        <v>5.1395744894327376E-2</v>
      </c>
      <c r="Q65" s="12">
        <f t="shared" si="48"/>
        <v>9.7651915299222011E-3</v>
      </c>
      <c r="R65" s="9">
        <f t="shared" si="49"/>
        <v>1.8955666666666669E-2</v>
      </c>
      <c r="S65" s="13">
        <f t="shared" si="50"/>
        <v>0.51515948774801901</v>
      </c>
      <c r="T65" s="2">
        <f t="shared" si="51"/>
        <v>0.01</v>
      </c>
      <c r="U65" s="14">
        <f t="shared" si="52"/>
        <v>5.1515948774801899E-3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2.5251594877480188E-2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20.289000000000001</v>
      </c>
      <c r="E66" s="10">
        <f t="shared" si="61"/>
        <v>17.3821612903226</v>
      </c>
      <c r="F66" s="7" t="s">
        <v>83</v>
      </c>
      <c r="G66" s="1">
        <v>9</v>
      </c>
      <c r="H66" s="9">
        <f t="shared" si="42"/>
        <v>20.289000000000001</v>
      </c>
      <c r="I66" s="9">
        <f t="shared" si="43"/>
        <v>293.43899999999996</v>
      </c>
      <c r="J66" s="9">
        <f t="shared" si="44"/>
        <v>0.20492557021458913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0.39792334799899659</v>
      </c>
      <c r="P66" s="9">
        <f t="shared" si="47"/>
        <v>8.1544668990392755E-2</v>
      </c>
      <c r="Q66" s="12">
        <f t="shared" si="48"/>
        <v>1.5493487108174624E-2</v>
      </c>
      <c r="R66" s="9">
        <f t="shared" si="49"/>
        <v>1.8955666666666669E-2</v>
      </c>
      <c r="S66" s="13">
        <f t="shared" si="50"/>
        <v>0.81735384888465834</v>
      </c>
      <c r="T66" s="2">
        <f t="shared" si="51"/>
        <v>0.01</v>
      </c>
      <c r="U66" s="14">
        <f t="shared" si="52"/>
        <v>8.173538488846584E-3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2.8273538488846582E-2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15.917999999999999</v>
      </c>
      <c r="E67" s="10">
        <f t="shared" si="61"/>
        <v>20.289000000000001</v>
      </c>
      <c r="F67" s="7" t="s">
        <v>83</v>
      </c>
      <c r="G67" s="1">
        <v>10</v>
      </c>
      <c r="H67" s="9">
        <f t="shared" si="42"/>
        <v>15.917999999999999</v>
      </c>
      <c r="I67" s="9">
        <f t="shared" si="43"/>
        <v>289.06799999999998</v>
      </c>
      <c r="J67" s="9">
        <f t="shared" si="44"/>
        <v>0.12407755927813961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0.41614534567527051</v>
      </c>
      <c r="P67" s="9">
        <f t="shared" si="47"/>
        <v>5.1634298796345277E-2</v>
      </c>
      <c r="Q67" s="12">
        <f t="shared" si="48"/>
        <v>9.8105167713056027E-3</v>
      </c>
      <c r="R67" s="9">
        <f t="shared" si="49"/>
        <v>1.8955666666666669E-2</v>
      </c>
      <c r="S67" s="13">
        <f t="shared" si="50"/>
        <v>0.51755060604422254</v>
      </c>
      <c r="T67" s="2">
        <f t="shared" si="51"/>
        <v>0.01</v>
      </c>
      <c r="U67" s="14">
        <f t="shared" si="52"/>
        <v>5.1755060604422257E-3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2.5275506060442224E-2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10.930580645161299</v>
      </c>
      <c r="E68" s="10">
        <f t="shared" si="61"/>
        <v>15.917999999999999</v>
      </c>
      <c r="F68" s="7" t="s">
        <v>83</v>
      </c>
      <c r="G68" s="1">
        <v>11</v>
      </c>
      <c r="H68" s="9">
        <f t="shared" si="42"/>
        <v>10.930580645161299</v>
      </c>
      <c r="I68" s="9">
        <f t="shared" si="43"/>
        <v>284.08058064516126</v>
      </c>
      <c r="J68" s="9">
        <f t="shared" si="44"/>
        <v>6.8686273748757229E-2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0.34628549453497898</v>
      </c>
      <c r="O68" s="9">
        <f t="shared" si="62"/>
        <v>0.11799221901061291</v>
      </c>
      <c r="P68" s="9">
        <f t="shared" si="47"/>
        <v>8.1044458551862743E-3</v>
      </c>
      <c r="Q68" s="12">
        <f t="shared" si="48"/>
        <v>1.5398447124853921E-3</v>
      </c>
      <c r="R68" s="9">
        <f t="shared" si="49"/>
        <v>1.8955666666666669E-2</v>
      </c>
      <c r="S68" s="13">
        <f t="shared" si="50"/>
        <v>8.123400456250858E-2</v>
      </c>
      <c r="T68" s="2">
        <f t="shared" si="51"/>
        <v>0.01</v>
      </c>
      <c r="U68" s="14">
        <f t="shared" si="52"/>
        <v>8.1234004562508579E-4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1.7012340045625084E-2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8.2688000000000006</v>
      </c>
      <c r="E69" s="10">
        <f t="shared" si="61"/>
        <v>10.930580645161299</v>
      </c>
      <c r="F69" s="7" t="s">
        <v>85</v>
      </c>
      <c r="G69" s="1">
        <v>12</v>
      </c>
      <c r="H69" s="9">
        <f t="shared" si="42"/>
        <v>8.2688000000000006</v>
      </c>
      <c r="I69" s="9">
        <f t="shared" si="43"/>
        <v>281.41879999999998</v>
      </c>
      <c r="J69" s="9">
        <f t="shared" si="44"/>
        <v>4.9668157718589602E-2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0.20965443982209331</v>
      </c>
      <c r="P69" s="9">
        <f t="shared" si="47"/>
        <v>1.0413149783486283E-2</v>
      </c>
      <c r="Q69" s="12">
        <f t="shared" si="48"/>
        <v>1.9784984588623938E-3</v>
      </c>
      <c r="R69" s="9">
        <f t="shared" si="49"/>
        <v>1.8955666666666669E-2</v>
      </c>
      <c r="S69" s="13">
        <f t="shared" si="50"/>
        <v>0.10437503959391528</v>
      </c>
      <c r="T69" s="2">
        <f t="shared" si="51"/>
        <v>0.01</v>
      </c>
      <c r="U69" s="14">
        <f t="shared" si="52"/>
        <v>1.0437503959391527E-3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1.3043750395939153E-2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5.1111612903225803</v>
      </c>
      <c r="E70" s="10">
        <f t="shared" si="61"/>
        <v>8.2688000000000006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5.1877741935483899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5.1877741935483899</v>
      </c>
      <c r="I74" s="9">
        <f t="shared" si="64"/>
        <v>278.33777419354834</v>
      </c>
      <c r="J74" s="9">
        <f t="shared" si="65"/>
        <v>3.3864776770601054E-2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7.2810575230156278E-3</v>
      </c>
      <c r="Q74" s="12">
        <f t="shared" si="69"/>
        <v>1.3105903541428129E-3</v>
      </c>
      <c r="R74" s="9">
        <f t="shared" si="70"/>
        <v>1.9710000000000002E-2</v>
      </c>
      <c r="S74" s="13">
        <f t="shared" si="71"/>
        <v>6.6493676009275124E-2</v>
      </c>
      <c r="T74" s="2">
        <f t="shared" si="72"/>
        <v>0.01</v>
      </c>
      <c r="U74" s="14">
        <f t="shared" si="73"/>
        <v>6.649367600927513E-4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1.3264936760092751E-2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6.4841724137931003</v>
      </c>
      <c r="E75" s="10">
        <f t="shared" si="82"/>
        <v>5.1877741935483899</v>
      </c>
      <c r="F75" s="7" t="s">
        <v>83</v>
      </c>
      <c r="G75" s="1">
        <v>3</v>
      </c>
      <c r="H75" s="9">
        <f t="shared" si="63"/>
        <v>6.4841724137931003</v>
      </c>
      <c r="I75" s="9">
        <f t="shared" si="64"/>
        <v>279.63417241379307</v>
      </c>
      <c r="J75" s="9">
        <f t="shared" si="65"/>
        <v>3.9827331101580661E-2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0.31722279655041546</v>
      </c>
      <c r="P75" s="9">
        <f t="shared" si="68"/>
        <v>1.2634137351182757E-2</v>
      </c>
      <c r="Q75" s="12">
        <f t="shared" si="69"/>
        <v>2.2741447232128959E-3</v>
      </c>
      <c r="R75" s="9">
        <f t="shared" si="70"/>
        <v>1.9710000000000002E-2</v>
      </c>
      <c r="S75" s="13">
        <f t="shared" si="71"/>
        <v>0.1153802497824909</v>
      </c>
      <c r="T75" s="2">
        <f t="shared" si="72"/>
        <v>0.01</v>
      </c>
      <c r="U75" s="14">
        <f t="shared" si="73"/>
        <v>1.1538024978249089E-3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1.3753802497824909E-2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6.5439999999999996</v>
      </c>
      <c r="E76" s="10">
        <f t="shared" si="82"/>
        <v>6.4841724137931003</v>
      </c>
      <c r="F76" s="7" t="s">
        <v>83</v>
      </c>
      <c r="G76" s="1">
        <v>4</v>
      </c>
      <c r="H76" s="9">
        <f t="shared" si="63"/>
        <v>6.5439999999999996</v>
      </c>
      <c r="I76" s="9">
        <f t="shared" si="64"/>
        <v>279.69399999999996</v>
      </c>
      <c r="J76" s="9">
        <f t="shared" si="65"/>
        <v>4.0125075355960091E-2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0.41408865919923271</v>
      </c>
      <c r="P76" s="9">
        <f t="shared" si="68"/>
        <v>1.6615338654417691E-2</v>
      </c>
      <c r="Q76" s="12">
        <f t="shared" si="69"/>
        <v>2.9907609577951842E-3</v>
      </c>
      <c r="R76" s="9">
        <f t="shared" si="70"/>
        <v>1.9710000000000002E-2</v>
      </c>
      <c r="S76" s="13">
        <f t="shared" si="71"/>
        <v>0.15173825255175971</v>
      </c>
      <c r="T76" s="2">
        <f t="shared" si="72"/>
        <v>0.01</v>
      </c>
      <c r="U76" s="14">
        <f t="shared" si="73"/>
        <v>1.5173825255175972E-3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1.4117382525517598E-2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11.8831666666667</v>
      </c>
      <c r="E77" s="10">
        <f t="shared" si="82"/>
        <v>6.5439999999999996</v>
      </c>
      <c r="F77" s="7" t="s">
        <v>83</v>
      </c>
      <c r="G77" s="1">
        <v>5</v>
      </c>
      <c r="H77" s="9">
        <f t="shared" si="63"/>
        <v>11.8831666666667</v>
      </c>
      <c r="I77" s="9">
        <f t="shared" si="64"/>
        <v>285.03316666666666</v>
      </c>
      <c r="J77" s="9">
        <f t="shared" si="65"/>
        <v>7.7022392863734163E-2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0.37759965451757432</v>
      </c>
      <c r="O77" s="9">
        <f t="shared" si="83"/>
        <v>0.12937366602724071</v>
      </c>
      <c r="P77" s="9">
        <f t="shared" si="68"/>
        <v>9.9646693309716709E-3</v>
      </c>
      <c r="Q77" s="12">
        <f t="shared" si="69"/>
        <v>1.7936404795749006E-3</v>
      </c>
      <c r="R77" s="9">
        <f t="shared" si="70"/>
        <v>1.9710000000000002E-2</v>
      </c>
      <c r="S77" s="13">
        <f t="shared" si="71"/>
        <v>9.1001546401567754E-2</v>
      </c>
      <c r="T77" s="2">
        <f t="shared" si="72"/>
        <v>0.01</v>
      </c>
      <c r="U77" s="14">
        <f t="shared" si="73"/>
        <v>9.1001546401567757E-4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1.3510015464015677E-2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13.3157741935484</v>
      </c>
      <c r="E78" s="10">
        <f t="shared" si="82"/>
        <v>11.8831666666667</v>
      </c>
      <c r="F78" s="7" t="s">
        <v>85</v>
      </c>
      <c r="G78" s="1">
        <v>6</v>
      </c>
      <c r="H78" s="9">
        <f t="shared" si="63"/>
        <v>13.3157741935484</v>
      </c>
      <c r="I78" s="9">
        <f t="shared" si="64"/>
        <v>286.46577419354838</v>
      </c>
      <c r="J78" s="9">
        <f t="shared" si="65"/>
        <v>9.1371207275137839E-2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0.22890899669626905</v>
      </c>
      <c r="P78" s="9">
        <f t="shared" si="68"/>
        <v>2.091569138427864E-2</v>
      </c>
      <c r="Q78" s="12">
        <f t="shared" si="69"/>
        <v>3.764824449170155E-3</v>
      </c>
      <c r="R78" s="9">
        <f t="shared" si="70"/>
        <v>1.9710000000000002E-2</v>
      </c>
      <c r="S78" s="13">
        <f t="shared" si="71"/>
        <v>0.19101088022172272</v>
      </c>
      <c r="T78" s="2">
        <f t="shared" si="72"/>
        <v>0.01</v>
      </c>
      <c r="U78" s="14">
        <f t="shared" si="73"/>
        <v>1.9101088022172273E-3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1.9910108802217229E-2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16.739266666666701</v>
      </c>
      <c r="E79" s="10">
        <f t="shared" si="82"/>
        <v>13.3157741935484</v>
      </c>
      <c r="F79" s="7" t="s">
        <v>83</v>
      </c>
      <c r="G79" s="1">
        <v>7</v>
      </c>
      <c r="H79" s="9">
        <f t="shared" si="63"/>
        <v>16.739266666666701</v>
      </c>
      <c r="I79" s="9">
        <f t="shared" si="64"/>
        <v>289.88926666666669</v>
      </c>
      <c r="J79" s="9">
        <f t="shared" si="65"/>
        <v>0.13650115649939812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0.31749330531199044</v>
      </c>
      <c r="P79" s="9">
        <f t="shared" si="68"/>
        <v>4.3338203355903195E-2</v>
      </c>
      <c r="Q79" s="12">
        <f t="shared" si="69"/>
        <v>7.8008766040625751E-3</v>
      </c>
      <c r="R79" s="9">
        <f t="shared" si="70"/>
        <v>1.9710000000000002E-2</v>
      </c>
      <c r="S79" s="13">
        <f t="shared" si="71"/>
        <v>0.39578267904934422</v>
      </c>
      <c r="T79" s="2">
        <f t="shared" si="72"/>
        <v>0.01</v>
      </c>
      <c r="U79" s="14">
        <f t="shared" si="73"/>
        <v>3.9578267904934426E-3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2.5557826790493444E-2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17.3821612903226</v>
      </c>
      <c r="E80" s="10">
        <f t="shared" si="82"/>
        <v>16.739266666666701</v>
      </c>
      <c r="F80" s="7" t="s">
        <v>83</v>
      </c>
      <c r="G80" s="1">
        <v>8</v>
      </c>
      <c r="H80" s="9">
        <f t="shared" si="63"/>
        <v>17.3821612903226</v>
      </c>
      <c r="I80" s="9">
        <f t="shared" si="64"/>
        <v>290.53216129032256</v>
      </c>
      <c r="J80" s="9">
        <f t="shared" si="65"/>
        <v>0.14703300860798854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0.38365510195608721</v>
      </c>
      <c r="P80" s="9">
        <f t="shared" si="68"/>
        <v>5.6409963908408092E-2</v>
      </c>
      <c r="Q80" s="12">
        <f t="shared" si="69"/>
        <v>1.0153793503513456E-2</v>
      </c>
      <c r="R80" s="9">
        <f t="shared" si="70"/>
        <v>1.9710000000000002E-2</v>
      </c>
      <c r="S80" s="13">
        <f t="shared" si="71"/>
        <v>0.51515948774801901</v>
      </c>
      <c r="T80" s="2">
        <f t="shared" si="72"/>
        <v>0.01</v>
      </c>
      <c r="U80" s="14">
        <f t="shared" si="73"/>
        <v>5.1515948774801899E-3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2.6751594877480189E-2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20.289000000000001</v>
      </c>
      <c r="E81" s="10">
        <f t="shared" si="82"/>
        <v>17.3821612903226</v>
      </c>
      <c r="F81" s="7" t="s">
        <v>83</v>
      </c>
      <c r="G81" s="1">
        <v>9</v>
      </c>
      <c r="H81" s="9">
        <f t="shared" si="63"/>
        <v>20.289000000000001</v>
      </c>
      <c r="I81" s="9">
        <f t="shared" si="64"/>
        <v>293.43899999999996</v>
      </c>
      <c r="J81" s="9">
        <f t="shared" si="65"/>
        <v>0.20492557021458913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0.43674513804767917</v>
      </c>
      <c r="P81" s="9">
        <f t="shared" si="68"/>
        <v>8.9500246452870094E-2</v>
      </c>
      <c r="Q81" s="12">
        <f t="shared" si="69"/>
        <v>1.6110044361516616E-2</v>
      </c>
      <c r="R81" s="9">
        <f t="shared" si="70"/>
        <v>1.9710000000000002E-2</v>
      </c>
      <c r="S81" s="13">
        <f t="shared" si="71"/>
        <v>0.81735384888465823</v>
      </c>
      <c r="T81" s="2">
        <f t="shared" si="72"/>
        <v>0.01</v>
      </c>
      <c r="U81" s="14">
        <f t="shared" si="73"/>
        <v>8.1735384888465823E-3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2.9773538488846583E-2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15.917999999999999</v>
      </c>
      <c r="E82" s="10">
        <f t="shared" si="82"/>
        <v>20.289000000000001</v>
      </c>
      <c r="F82" s="7" t="s">
        <v>83</v>
      </c>
      <c r="G82" s="1">
        <v>10</v>
      </c>
      <c r="H82" s="9">
        <f t="shared" si="63"/>
        <v>15.917999999999999</v>
      </c>
      <c r="I82" s="9">
        <f t="shared" si="64"/>
        <v>289.06799999999998</v>
      </c>
      <c r="J82" s="9">
        <f t="shared" si="65"/>
        <v>0.12407755927813961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0.45674489159480908</v>
      </c>
      <c r="P82" s="9">
        <f t="shared" si="68"/>
        <v>5.6671791361842375E-2</v>
      </c>
      <c r="Q82" s="12">
        <f t="shared" si="69"/>
        <v>1.0200922445131627E-2</v>
      </c>
      <c r="R82" s="9">
        <f t="shared" si="70"/>
        <v>1.9710000000000002E-2</v>
      </c>
      <c r="S82" s="13">
        <f t="shared" si="71"/>
        <v>0.51755060604422254</v>
      </c>
      <c r="T82" s="2">
        <f t="shared" si="72"/>
        <v>0.01</v>
      </c>
      <c r="U82" s="14">
        <f t="shared" si="73"/>
        <v>5.1755060604422257E-3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2.6775506060442225E-2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10.930580645161299</v>
      </c>
      <c r="E83" s="10">
        <f t="shared" si="82"/>
        <v>15.917999999999999</v>
      </c>
      <c r="F83" s="7" t="s">
        <v>83</v>
      </c>
      <c r="G83" s="1">
        <v>11</v>
      </c>
      <c r="H83" s="9">
        <f t="shared" si="63"/>
        <v>10.930580645161299</v>
      </c>
      <c r="I83" s="9">
        <f t="shared" si="64"/>
        <v>284.08058064516126</v>
      </c>
      <c r="J83" s="9">
        <f t="shared" si="65"/>
        <v>6.8686273748757229E-2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0.38006944522131841</v>
      </c>
      <c r="O83" s="9">
        <f t="shared" si="83"/>
        <v>0.12950365501164823</v>
      </c>
      <c r="P83" s="9">
        <f t="shared" si="68"/>
        <v>8.8951234995946864E-3</v>
      </c>
      <c r="Q83" s="12">
        <f t="shared" si="69"/>
        <v>1.6011222299270435E-3</v>
      </c>
      <c r="R83" s="9">
        <f t="shared" si="70"/>
        <v>1.9710000000000002E-2</v>
      </c>
      <c r="S83" s="13">
        <f t="shared" si="71"/>
        <v>8.1234004562508538E-2</v>
      </c>
      <c r="T83" s="2">
        <f t="shared" si="72"/>
        <v>0.01</v>
      </c>
      <c r="U83" s="14">
        <f t="shared" si="73"/>
        <v>8.1234004562508535E-4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1.8812340045625087E-2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8.2688000000000006</v>
      </c>
      <c r="E84" s="10">
        <f t="shared" si="82"/>
        <v>10.930580645161299</v>
      </c>
      <c r="F84" s="7" t="s">
        <v>85</v>
      </c>
      <c r="G84" s="1">
        <v>12</v>
      </c>
      <c r="H84" s="9">
        <f t="shared" si="63"/>
        <v>8.2688000000000006</v>
      </c>
      <c r="I84" s="9">
        <f t="shared" si="64"/>
        <v>281.41879999999998</v>
      </c>
      <c r="J84" s="9">
        <f t="shared" si="65"/>
        <v>4.9668157718589602E-2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0.23010853151205357</v>
      </c>
      <c r="P84" s="9">
        <f t="shared" si="68"/>
        <v>1.1429066835533722E-2</v>
      </c>
      <c r="Q84" s="12">
        <f t="shared" si="69"/>
        <v>2.0572320303960698E-3</v>
      </c>
      <c r="R84" s="9">
        <f t="shared" si="70"/>
        <v>1.9710000000000002E-2</v>
      </c>
      <c r="S84" s="13">
        <f t="shared" si="71"/>
        <v>0.10437503959391525</v>
      </c>
      <c r="T84" s="2">
        <f t="shared" si="72"/>
        <v>0.01</v>
      </c>
      <c r="U84" s="14">
        <f t="shared" si="73"/>
        <v>1.0437503959391525E-3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1.3643750395939153E-2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5.1111612903225803</v>
      </c>
      <c r="E85" s="10">
        <f t="shared" si="82"/>
        <v>8.2688000000000006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518189.16666666669</v>
      </c>
      <c r="AN89" s="1">
        <f t="shared" ref="AN89:AN100" si="99">AM89*10000*AK89*AJ89</f>
        <v>1937794523.3506083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5.1877741935483899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5.1877741935483899</v>
      </c>
      <c r="I90" s="9">
        <f t="shared" si="85"/>
        <v>278.33777419354834</v>
      </c>
      <c r="J90" s="9">
        <f t="shared" si="86"/>
        <v>3.3864776770601054E-2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0.35276723699010715</v>
      </c>
      <c r="Q90" s="12">
        <f t="shared" si="90"/>
        <v>0.15874525664554823</v>
      </c>
      <c r="R90" s="9">
        <f t="shared" si="91"/>
        <v>2.3873737500000001</v>
      </c>
      <c r="S90" s="13">
        <f t="shared" si="92"/>
        <v>6.6493676009275138E-2</v>
      </c>
      <c r="T90" s="2">
        <f t="shared" si="93"/>
        <v>0.51</v>
      </c>
      <c r="U90" s="14">
        <f t="shared" si="94"/>
        <v>3.3911774764730319E-2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4.056140009156619E-2</v>
      </c>
      <c r="AK90" s="9">
        <f t="shared" si="96"/>
        <v>10.4025</v>
      </c>
      <c r="AL90" s="1">
        <f t="shared" si="97"/>
        <v>0.45</v>
      </c>
      <c r="AM90" s="17">
        <f t="shared" si="98"/>
        <v>518189.16666666669</v>
      </c>
      <c r="AN90" s="1">
        <f t="shared" si="99"/>
        <v>2186447185.6301289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6.4841724137931003</v>
      </c>
      <c r="E91" s="10">
        <f t="shared" si="101"/>
        <v>5.1877741935483899</v>
      </c>
      <c r="F91" s="7" t="s">
        <v>83</v>
      </c>
      <c r="G91" s="1">
        <v>3</v>
      </c>
      <c r="H91" s="9">
        <f t="shared" si="84"/>
        <v>6.4841724137931003</v>
      </c>
      <c r="I91" s="9">
        <f t="shared" si="85"/>
        <v>279.63417241379307</v>
      </c>
      <c r="J91" s="9">
        <f t="shared" si="86"/>
        <v>3.9827331101580661E-2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15.369444492867627</v>
      </c>
      <c r="P91" s="9">
        <f t="shared" si="89"/>
        <v>0.61212395466480451</v>
      </c>
      <c r="Q91" s="12">
        <f t="shared" si="90"/>
        <v>0.27545577959916207</v>
      </c>
      <c r="R91" s="9">
        <f t="shared" si="91"/>
        <v>2.3873737500000001</v>
      </c>
      <c r="S91" s="13">
        <f t="shared" si="92"/>
        <v>0.11538024978249092</v>
      </c>
      <c r="T91" s="2">
        <f t="shared" si="93"/>
        <v>0.51</v>
      </c>
      <c r="U91" s="14">
        <f t="shared" si="94"/>
        <v>5.884392738907037E-2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4.8078444107804721E-2</v>
      </c>
      <c r="AK91" s="9">
        <f t="shared" si="96"/>
        <v>10.4025</v>
      </c>
      <c r="AL91" s="1">
        <f t="shared" si="97"/>
        <v>0.45</v>
      </c>
      <c r="AM91" s="17">
        <f t="shared" si="98"/>
        <v>518189.16666666669</v>
      </c>
      <c r="AN91" s="1">
        <f t="shared" si="99"/>
        <v>2591650647.4549084</v>
      </c>
    </row>
    <row r="92" spans="1:48" x14ac:dyDescent="0.15">
      <c r="C92" s="7">
        <v>3</v>
      </c>
      <c r="D92" s="7">
        <f t="shared" si="100"/>
        <v>6.5439999999999996</v>
      </c>
      <c r="E92" s="10">
        <f t="shared" si="101"/>
        <v>6.4841724137931003</v>
      </c>
      <c r="F92" s="7" t="s">
        <v>83</v>
      </c>
      <c r="G92" s="1">
        <v>4</v>
      </c>
      <c r="H92" s="9">
        <f t="shared" si="84"/>
        <v>6.5439999999999996</v>
      </c>
      <c r="I92" s="9">
        <f t="shared" si="85"/>
        <v>279.69399999999996</v>
      </c>
      <c r="J92" s="9">
        <f t="shared" si="86"/>
        <v>4.0125075355960091E-2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20.062595538202821</v>
      </c>
      <c r="P92" s="9">
        <f t="shared" si="89"/>
        <v>0.80501315780653693</v>
      </c>
      <c r="Q92" s="12">
        <f t="shared" si="90"/>
        <v>0.36225592101294163</v>
      </c>
      <c r="R92" s="9">
        <f t="shared" si="91"/>
        <v>2.3873737500000001</v>
      </c>
      <c r="S92" s="13">
        <f t="shared" si="92"/>
        <v>0.15173825255175968</v>
      </c>
      <c r="T92" s="2">
        <f t="shared" si="93"/>
        <v>0.51</v>
      </c>
      <c r="U92" s="14">
        <f t="shared" si="94"/>
        <v>7.7386508801397441E-2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5.3669032403621329E-2</v>
      </c>
      <c r="AK92" s="9">
        <f t="shared" si="96"/>
        <v>10.4025</v>
      </c>
      <c r="AL92" s="1">
        <f t="shared" si="97"/>
        <v>0.45</v>
      </c>
      <c r="AM92" s="17">
        <f t="shared" si="98"/>
        <v>518189.16666666669</v>
      </c>
      <c r="AN92" s="1">
        <f t="shared" si="99"/>
        <v>2893009230.1914682</v>
      </c>
    </row>
    <row r="93" spans="1:48" x14ac:dyDescent="0.15">
      <c r="C93" s="7">
        <v>4</v>
      </c>
      <c r="D93" s="7">
        <f t="shared" si="100"/>
        <v>11.8831666666667</v>
      </c>
      <c r="E93" s="10">
        <f t="shared" si="101"/>
        <v>6.5439999999999996</v>
      </c>
      <c r="F93" s="7" t="s">
        <v>83</v>
      </c>
      <c r="G93" s="1">
        <v>5</v>
      </c>
      <c r="H93" s="9">
        <f t="shared" si="84"/>
        <v>11.8831666666667</v>
      </c>
      <c r="I93" s="9">
        <f t="shared" si="85"/>
        <v>285.03316666666666</v>
      </c>
      <c r="J93" s="9">
        <f t="shared" si="86"/>
        <v>7.7022392863734163E-2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18.294703261376469</v>
      </c>
      <c r="O93" s="9">
        <f t="shared" si="102"/>
        <v>6.2681541190198153</v>
      </c>
      <c r="P93" s="9">
        <f t="shared" si="89"/>
        <v>0.48278822908557772</v>
      </c>
      <c r="Q93" s="12">
        <f t="shared" si="90"/>
        <v>0.21725470308850997</v>
      </c>
      <c r="R93" s="9">
        <f t="shared" si="91"/>
        <v>2.3873737500000001</v>
      </c>
      <c r="S93" s="13">
        <f t="shared" si="92"/>
        <v>9.1001546401567823E-2</v>
      </c>
      <c r="T93" s="2">
        <f t="shared" si="93"/>
        <v>0.51</v>
      </c>
      <c r="U93" s="14">
        <f t="shared" si="94"/>
        <v>4.6410788664799592E-2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3.6903852782437074E-2</v>
      </c>
      <c r="AK93" s="9">
        <f t="shared" si="96"/>
        <v>10.4025</v>
      </c>
      <c r="AL93" s="1">
        <f t="shared" si="97"/>
        <v>0.45</v>
      </c>
      <c r="AM93" s="17">
        <f t="shared" si="98"/>
        <v>518189.16666666669</v>
      </c>
      <c r="AN93" s="1">
        <f t="shared" si="99"/>
        <v>1989288458.3105261</v>
      </c>
    </row>
    <row r="94" spans="1:48" x14ac:dyDescent="0.15">
      <c r="C94" s="7">
        <v>5</v>
      </c>
      <c r="D94" s="7">
        <f t="shared" si="100"/>
        <v>13.3157741935484</v>
      </c>
      <c r="E94" s="10">
        <f t="shared" si="101"/>
        <v>11.8831666666667</v>
      </c>
      <c r="F94" s="7" t="s">
        <v>85</v>
      </c>
      <c r="G94" s="1">
        <v>6</v>
      </c>
      <c r="H94" s="9">
        <f t="shared" si="84"/>
        <v>13.3157741935484</v>
      </c>
      <c r="I94" s="9">
        <f t="shared" si="85"/>
        <v>286.46577419354838</v>
      </c>
      <c r="J94" s="9">
        <f t="shared" si="86"/>
        <v>9.1371207275137839E-2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11.090640889934237</v>
      </c>
      <c r="P94" s="9">
        <f t="shared" si="89"/>
        <v>1.0133652475683004</v>
      </c>
      <c r="Q94" s="12">
        <f t="shared" si="90"/>
        <v>0.4560143614057352</v>
      </c>
      <c r="R94" s="9">
        <f t="shared" si="91"/>
        <v>2.3873737500000001</v>
      </c>
      <c r="S94" s="13">
        <f t="shared" si="92"/>
        <v>0.1910108802217228</v>
      </c>
      <c r="T94" s="2">
        <f t="shared" si="93"/>
        <v>0.51</v>
      </c>
      <c r="U94" s="14">
        <f t="shared" si="94"/>
        <v>9.7415548913078631E-2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5.5499787997293215E-2</v>
      </c>
      <c r="AK94" s="9">
        <f t="shared" si="96"/>
        <v>10.4025</v>
      </c>
      <c r="AL94" s="1">
        <f t="shared" si="97"/>
        <v>0.45</v>
      </c>
      <c r="AM94" s="17">
        <f t="shared" si="98"/>
        <v>518189.16666666669</v>
      </c>
      <c r="AN94" s="1">
        <f t="shared" si="99"/>
        <v>2991695429.5416927</v>
      </c>
    </row>
    <row r="95" spans="1:48" x14ac:dyDescent="0.15">
      <c r="C95" s="7">
        <v>6</v>
      </c>
      <c r="D95" s="7">
        <f t="shared" si="100"/>
        <v>16.739266666666701</v>
      </c>
      <c r="E95" s="10">
        <f t="shared" si="101"/>
        <v>13.3157741935484</v>
      </c>
      <c r="F95" s="7" t="s">
        <v>83</v>
      </c>
      <c r="G95" s="1">
        <v>7</v>
      </c>
      <c r="H95" s="9">
        <f t="shared" si="84"/>
        <v>16.739266666666701</v>
      </c>
      <c r="I95" s="9">
        <f t="shared" si="85"/>
        <v>289.88926666666669</v>
      </c>
      <c r="J95" s="9">
        <f t="shared" si="86"/>
        <v>0.13650115649939812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15.382550642365937</v>
      </c>
      <c r="P95" s="9">
        <f t="shared" si="89"/>
        <v>2.0997359525935098</v>
      </c>
      <c r="Q95" s="12">
        <f t="shared" si="90"/>
        <v>0.94488117866707944</v>
      </c>
      <c r="R95" s="9">
        <f t="shared" si="91"/>
        <v>2.3873737500000001</v>
      </c>
      <c r="S95" s="13">
        <f t="shared" si="92"/>
        <v>0.39578267904934422</v>
      </c>
      <c r="T95" s="2">
        <f t="shared" si="93"/>
        <v>0.51</v>
      </c>
      <c r="U95" s="14">
        <f t="shared" si="94"/>
        <v>0.20184916631516556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0.10731252364402241</v>
      </c>
      <c r="AK95" s="9">
        <f t="shared" si="96"/>
        <v>10.4025</v>
      </c>
      <c r="AL95" s="1">
        <f t="shared" si="97"/>
        <v>0.45</v>
      </c>
      <c r="AM95" s="17">
        <f t="shared" si="98"/>
        <v>518189.16666666669</v>
      </c>
      <c r="AN95" s="1">
        <f t="shared" si="99"/>
        <v>5784641673.4792652</v>
      </c>
    </row>
    <row r="96" spans="1:48" x14ac:dyDescent="0.15">
      <c r="C96" s="7">
        <v>7</v>
      </c>
      <c r="D96" s="7">
        <f t="shared" si="100"/>
        <v>17.3821612903226</v>
      </c>
      <c r="E96" s="10">
        <f t="shared" si="101"/>
        <v>16.739266666666701</v>
      </c>
      <c r="F96" s="7" t="s">
        <v>83</v>
      </c>
      <c r="G96" s="1">
        <v>8</v>
      </c>
      <c r="H96" s="9">
        <f t="shared" si="84"/>
        <v>17.3821612903226</v>
      </c>
      <c r="I96" s="9">
        <f t="shared" si="85"/>
        <v>290.53216129032256</v>
      </c>
      <c r="J96" s="9">
        <f t="shared" si="86"/>
        <v>0.14703300860798854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18.588089689772428</v>
      </c>
      <c r="P96" s="9">
        <f t="shared" si="89"/>
        <v>2.7330627513623722</v>
      </c>
      <c r="Q96" s="12">
        <f t="shared" si="90"/>
        <v>1.2298782381130675</v>
      </c>
      <c r="R96" s="9">
        <f t="shared" si="91"/>
        <v>2.3873737500000001</v>
      </c>
      <c r="S96" s="13">
        <f t="shared" si="92"/>
        <v>0.51515948774801912</v>
      </c>
      <c r="T96" s="2">
        <f t="shared" si="93"/>
        <v>0.51</v>
      </c>
      <c r="U96" s="14">
        <f t="shared" si="94"/>
        <v>0.26273133875148974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0.12566849863357415</v>
      </c>
      <c r="AK96" s="9">
        <f t="shared" si="96"/>
        <v>10.4025</v>
      </c>
      <c r="AL96" s="1">
        <f t="shared" si="97"/>
        <v>0.45</v>
      </c>
      <c r="AM96" s="17">
        <f t="shared" si="98"/>
        <v>518189.16666666669</v>
      </c>
      <c r="AN96" s="1">
        <f t="shared" si="99"/>
        <v>6774113678.015604</v>
      </c>
    </row>
    <row r="97" spans="1:50" x14ac:dyDescent="0.15">
      <c r="C97" s="7">
        <v>8</v>
      </c>
      <c r="D97" s="7">
        <f t="shared" si="100"/>
        <v>20.289000000000001</v>
      </c>
      <c r="E97" s="10">
        <f t="shared" si="101"/>
        <v>17.3821612903226</v>
      </c>
      <c r="F97" s="7" t="s">
        <v>83</v>
      </c>
      <c r="G97" s="1">
        <v>9</v>
      </c>
      <c r="H97" s="9">
        <f t="shared" si="84"/>
        <v>20.289000000000001</v>
      </c>
      <c r="I97" s="9">
        <f t="shared" si="85"/>
        <v>293.43899999999996</v>
      </c>
      <c r="J97" s="9">
        <f t="shared" si="86"/>
        <v>0.20492557021458913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21.160301938410054</v>
      </c>
      <c r="P97" s="9">
        <f t="shared" si="89"/>
        <v>4.3362869406415561</v>
      </c>
      <c r="Q97" s="12">
        <f t="shared" si="90"/>
        <v>1.9513291232887002</v>
      </c>
      <c r="R97" s="9">
        <f t="shared" si="91"/>
        <v>2.3873737500000001</v>
      </c>
      <c r="S97" s="13">
        <f t="shared" si="92"/>
        <v>0.81735384888465834</v>
      </c>
      <c r="T97" s="2">
        <f t="shared" si="93"/>
        <v>0.51</v>
      </c>
      <c r="U97" s="14">
        <f t="shared" si="94"/>
        <v>0.41685046293117578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0.17213541457374951</v>
      </c>
      <c r="AK97" s="9">
        <f t="shared" si="96"/>
        <v>10.4025</v>
      </c>
      <c r="AL97" s="1">
        <f t="shared" si="97"/>
        <v>0.45</v>
      </c>
      <c r="AM97" s="17">
        <f t="shared" si="98"/>
        <v>518189.16666666669</v>
      </c>
      <c r="AN97" s="1">
        <f t="shared" si="99"/>
        <v>9278895498.9822083</v>
      </c>
    </row>
    <row r="98" spans="1:50" x14ac:dyDescent="0.15">
      <c r="C98" s="7">
        <v>9</v>
      </c>
      <c r="D98" s="7">
        <f t="shared" si="100"/>
        <v>15.917999999999999</v>
      </c>
      <c r="E98" s="10">
        <f t="shared" si="101"/>
        <v>20.289000000000001</v>
      </c>
      <c r="F98" s="7" t="s">
        <v>83</v>
      </c>
      <c r="G98" s="1">
        <v>10</v>
      </c>
      <c r="H98" s="9">
        <f t="shared" si="84"/>
        <v>15.917999999999999</v>
      </c>
      <c r="I98" s="9">
        <f t="shared" si="85"/>
        <v>289.06799999999998</v>
      </c>
      <c r="J98" s="9">
        <f t="shared" si="86"/>
        <v>0.12407755927813961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22.129289997768495</v>
      </c>
      <c r="P98" s="9">
        <f t="shared" si="89"/>
        <v>2.7457482914812625</v>
      </c>
      <c r="Q98" s="12">
        <f t="shared" si="90"/>
        <v>1.2355867311665683</v>
      </c>
      <c r="R98" s="9">
        <f t="shared" si="91"/>
        <v>2.3873737500000001</v>
      </c>
      <c r="S98" s="13">
        <f t="shared" si="92"/>
        <v>0.51755060604422254</v>
      </c>
      <c r="T98" s="2">
        <f t="shared" si="93"/>
        <v>0.51</v>
      </c>
      <c r="U98" s="14">
        <f t="shared" si="94"/>
        <v>0.26395080908255347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0.12283016893838987</v>
      </c>
      <c r="AK98" s="9">
        <f t="shared" si="96"/>
        <v>10.4025</v>
      </c>
      <c r="AL98" s="1">
        <f t="shared" si="97"/>
        <v>0.45</v>
      </c>
      <c r="AM98" s="17">
        <f t="shared" si="98"/>
        <v>518189.16666666669</v>
      </c>
      <c r="AN98" s="1">
        <f t="shared" si="99"/>
        <v>6621114571.4779463</v>
      </c>
    </row>
    <row r="99" spans="1:50" x14ac:dyDescent="0.15">
      <c r="C99" s="7">
        <v>10</v>
      </c>
      <c r="D99" s="7">
        <f t="shared" si="100"/>
        <v>10.930580645161299</v>
      </c>
      <c r="E99" s="10">
        <f t="shared" si="101"/>
        <v>15.917999999999999</v>
      </c>
      <c r="F99" s="7" t="s">
        <v>83</v>
      </c>
      <c r="G99" s="1">
        <v>11</v>
      </c>
      <c r="H99" s="9">
        <f t="shared" si="84"/>
        <v>10.930580645161299</v>
      </c>
      <c r="I99" s="9">
        <f t="shared" si="85"/>
        <v>284.08058064516126</v>
      </c>
      <c r="J99" s="9">
        <f t="shared" si="86"/>
        <v>6.8686273748757229E-2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18.414364620972872</v>
      </c>
      <c r="O99" s="9">
        <f t="shared" si="102"/>
        <v>6.2744520853143619</v>
      </c>
      <c r="P99" s="9">
        <f t="shared" si="89"/>
        <v>0.43096873355536292</v>
      </c>
      <c r="Q99" s="12">
        <f t="shared" si="90"/>
        <v>0.19393593009991331</v>
      </c>
      <c r="R99" s="9">
        <f t="shared" si="91"/>
        <v>2.3873737500000001</v>
      </c>
      <c r="S99" s="13">
        <f t="shared" si="92"/>
        <v>8.1234004562508608E-2</v>
      </c>
      <c r="T99" s="2">
        <f t="shared" si="93"/>
        <v>0.51</v>
      </c>
      <c r="U99" s="14">
        <f t="shared" si="94"/>
        <v>4.1429342326879393E-2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4.2827946711554141E-2</v>
      </c>
      <c r="AK99" s="9">
        <f t="shared" si="96"/>
        <v>10.4025</v>
      </c>
      <c r="AL99" s="1">
        <f t="shared" si="97"/>
        <v>0.45</v>
      </c>
      <c r="AM99" s="17">
        <f t="shared" si="98"/>
        <v>518189.16666666669</v>
      </c>
      <c r="AN99" s="1">
        <f t="shared" si="99"/>
        <v>2308624538.1668959</v>
      </c>
    </row>
    <row r="100" spans="1:50" x14ac:dyDescent="0.15">
      <c r="C100" s="7">
        <v>11</v>
      </c>
      <c r="D100" s="7">
        <f t="shared" si="100"/>
        <v>8.2688000000000006</v>
      </c>
      <c r="E100" s="10">
        <f t="shared" si="101"/>
        <v>10.930580645161299</v>
      </c>
      <c r="F100" s="7" t="s">
        <v>85</v>
      </c>
      <c r="G100" s="1">
        <v>12</v>
      </c>
      <c r="H100" s="9">
        <f t="shared" si="84"/>
        <v>8.2688000000000006</v>
      </c>
      <c r="I100" s="9">
        <f t="shared" si="85"/>
        <v>281.41879999999998</v>
      </c>
      <c r="J100" s="9">
        <f t="shared" si="86"/>
        <v>4.9668157718589602E-2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11.148758351759</v>
      </c>
      <c r="P100" s="9">
        <f t="shared" si="89"/>
        <v>0.55373828818160908</v>
      </c>
      <c r="Q100" s="12">
        <f t="shared" si="90"/>
        <v>0.2491822296817241</v>
      </c>
      <c r="R100" s="9">
        <f t="shared" si="91"/>
        <v>2.3873737500000001</v>
      </c>
      <c r="S100" s="13">
        <f t="shared" si="92"/>
        <v>0.10437503959391532</v>
      </c>
      <c r="T100" s="2">
        <f t="shared" si="93"/>
        <v>0.51</v>
      </c>
      <c r="U100" s="14">
        <f t="shared" si="94"/>
        <v>5.3231270192896814E-2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4.6386227963158388E-2</v>
      </c>
      <c r="AK100" s="9">
        <f t="shared" si="96"/>
        <v>10.4025</v>
      </c>
      <c r="AL100" s="1">
        <f t="shared" si="97"/>
        <v>0.45</v>
      </c>
      <c r="AM100" s="17">
        <f t="shared" si="98"/>
        <v>518189.16666666669</v>
      </c>
      <c r="AN100" s="1">
        <f t="shared" si="99"/>
        <v>2500432365.5763898</v>
      </c>
      <c r="AO100" s="1">
        <f>SUM(AN89:AN100)</f>
        <v>47857707800.177635</v>
      </c>
    </row>
    <row r="101" spans="1:50" x14ac:dyDescent="0.15">
      <c r="C101" s="7">
        <v>12</v>
      </c>
      <c r="D101" s="7">
        <f t="shared" si="100"/>
        <v>5.1111612903225803</v>
      </c>
      <c r="E101" s="10">
        <f t="shared" si="101"/>
        <v>8.2688000000000006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5.1877741935483899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5.1877741935483899</v>
      </c>
      <c r="I106" s="9">
        <f t="shared" si="104"/>
        <v>278.33777419354834</v>
      </c>
      <c r="J106" s="9">
        <f t="shared" si="105"/>
        <v>3.3864776770601054E-2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4.3080601602498443E-2</v>
      </c>
      <c r="Q106" s="12">
        <f t="shared" si="109"/>
        <v>1.2924180480749533E-2</v>
      </c>
      <c r="R106" s="9">
        <f t="shared" si="110"/>
        <v>0.19436706250000002</v>
      </c>
      <c r="S106" s="13">
        <f t="shared" si="111"/>
        <v>6.6493676009275138E-2</v>
      </c>
      <c r="T106" s="2">
        <f t="shared" si="112"/>
        <v>0.01</v>
      </c>
      <c r="U106" s="14">
        <f t="shared" si="113"/>
        <v>6.6493676009275141E-4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6.1549367600927515E-3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6.4841724137931003</v>
      </c>
      <c r="E107" s="10">
        <f t="shared" si="122"/>
        <v>5.1877741935483899</v>
      </c>
      <c r="F107" s="7" t="s">
        <v>83</v>
      </c>
      <c r="G107" s="1">
        <v>3</v>
      </c>
      <c r="H107" s="9">
        <f t="shared" si="103"/>
        <v>6.4841724137931003</v>
      </c>
      <c r="I107" s="9">
        <f t="shared" si="104"/>
        <v>279.63417241379307</v>
      </c>
      <c r="J107" s="9">
        <f t="shared" si="105"/>
        <v>3.9827331101580661E-2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1.8769456049783682</v>
      </c>
      <c r="P107" s="9">
        <f t="shared" si="108"/>
        <v>7.4753734069130093E-2</v>
      </c>
      <c r="Q107" s="12">
        <f t="shared" si="109"/>
        <v>2.2426120220739029E-2</v>
      </c>
      <c r="R107" s="9">
        <f t="shared" si="110"/>
        <v>0.19436706250000002</v>
      </c>
      <c r="S107" s="13">
        <f t="shared" si="111"/>
        <v>0.11538024978249094</v>
      </c>
      <c r="T107" s="2">
        <f t="shared" si="112"/>
        <v>0.01</v>
      </c>
      <c r="U107" s="14">
        <f t="shared" si="113"/>
        <v>1.1538024978249093E-3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6.6438024978249096E-3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6.5439999999999996</v>
      </c>
      <c r="E108" s="10">
        <f t="shared" si="122"/>
        <v>6.4841724137931003</v>
      </c>
      <c r="F108" s="7" t="s">
        <v>83</v>
      </c>
      <c r="G108" s="1">
        <v>4</v>
      </c>
      <c r="H108" s="9">
        <f t="shared" si="103"/>
        <v>6.5439999999999996</v>
      </c>
      <c r="I108" s="9">
        <f t="shared" si="104"/>
        <v>279.69399999999996</v>
      </c>
      <c r="J108" s="9">
        <f t="shared" si="105"/>
        <v>4.0125075355960091E-2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2.4500820792425713</v>
      </c>
      <c r="P108" s="9">
        <f t="shared" si="108"/>
        <v>9.8309728057895548E-2</v>
      </c>
      <c r="Q108" s="12">
        <f t="shared" si="109"/>
        <v>2.9492918417368664E-2</v>
      </c>
      <c r="R108" s="9">
        <f t="shared" si="110"/>
        <v>0.19436706250000002</v>
      </c>
      <c r="S108" s="13">
        <f t="shared" si="111"/>
        <v>0.15173825255175968</v>
      </c>
      <c r="T108" s="2">
        <f t="shared" si="112"/>
        <v>0.01</v>
      </c>
      <c r="U108" s="14">
        <f t="shared" si="113"/>
        <v>1.5173825255175969E-3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7.0073825255175968E-3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11.8831666666667</v>
      </c>
      <c r="E109" s="10">
        <f t="shared" si="122"/>
        <v>6.5439999999999996</v>
      </c>
      <c r="F109" s="7" t="s">
        <v>83</v>
      </c>
      <c r="G109" s="1">
        <v>5</v>
      </c>
      <c r="H109" s="9">
        <f t="shared" si="103"/>
        <v>11.8831666666667</v>
      </c>
      <c r="I109" s="9">
        <f t="shared" si="104"/>
        <v>285.03316666666666</v>
      </c>
      <c r="J109" s="9">
        <f t="shared" si="105"/>
        <v>7.7022392863734163E-2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2.2341837336254415</v>
      </c>
      <c r="O109" s="9">
        <f t="shared" si="123"/>
        <v>0.76547882589256755</v>
      </c>
      <c r="P109" s="9">
        <f t="shared" si="108"/>
        <v>5.8959010856767302E-2</v>
      </c>
      <c r="Q109" s="12">
        <f t="shared" si="109"/>
        <v>1.7687703257030191E-2</v>
      </c>
      <c r="R109" s="9">
        <f t="shared" si="110"/>
        <v>0.19436706250000002</v>
      </c>
      <c r="S109" s="13">
        <f t="shared" si="111"/>
        <v>9.1001546401567851E-2</v>
      </c>
      <c r="T109" s="2">
        <f t="shared" si="112"/>
        <v>0.01</v>
      </c>
      <c r="U109" s="14">
        <f t="shared" si="113"/>
        <v>9.1001546401567855E-4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6.4000154640156785E-3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13.3157741935484</v>
      </c>
      <c r="E110" s="10">
        <f t="shared" si="122"/>
        <v>11.8831666666667</v>
      </c>
      <c r="F110" s="7" t="s">
        <v>85</v>
      </c>
      <c r="G110" s="1">
        <v>6</v>
      </c>
      <c r="H110" s="9">
        <f t="shared" si="103"/>
        <v>13.3157741935484</v>
      </c>
      <c r="I110" s="9">
        <f t="shared" si="104"/>
        <v>286.46577419354838</v>
      </c>
      <c r="J110" s="9">
        <f t="shared" si="105"/>
        <v>9.1371207275137839E-2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1.3544100233691339</v>
      </c>
      <c r="P110" s="9">
        <f t="shared" si="108"/>
        <v>0.12375407898078541</v>
      </c>
      <c r="Q110" s="12">
        <f t="shared" si="109"/>
        <v>3.712622369423562E-2</v>
      </c>
      <c r="R110" s="9">
        <f t="shared" si="110"/>
        <v>0.19436706250000002</v>
      </c>
      <c r="S110" s="13">
        <f t="shared" si="111"/>
        <v>0.19101088022172283</v>
      </c>
      <c r="T110" s="2">
        <f t="shared" si="112"/>
        <v>0.01</v>
      </c>
      <c r="U110" s="14">
        <f t="shared" si="113"/>
        <v>1.9101088022172284E-3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7.4001088022172283E-3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16.739266666666701</v>
      </c>
      <c r="E111" s="10">
        <f t="shared" si="122"/>
        <v>13.3157741935484</v>
      </c>
      <c r="F111" s="7" t="s">
        <v>83</v>
      </c>
      <c r="G111" s="1">
        <v>7</v>
      </c>
      <c r="H111" s="9">
        <f t="shared" si="103"/>
        <v>16.739266666666701</v>
      </c>
      <c r="I111" s="9">
        <f t="shared" si="104"/>
        <v>289.88926666666669</v>
      </c>
      <c r="J111" s="9">
        <f t="shared" si="105"/>
        <v>0.13650115649939812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1.878546152721682</v>
      </c>
      <c r="P111" s="9">
        <f t="shared" si="108"/>
        <v>0.25642372238400457</v>
      </c>
      <c r="Q111" s="12">
        <f t="shared" si="109"/>
        <v>7.6927116715201374E-2</v>
      </c>
      <c r="R111" s="9">
        <f t="shared" si="110"/>
        <v>0.19436706250000002</v>
      </c>
      <c r="S111" s="13">
        <f t="shared" si="111"/>
        <v>0.39578267904934439</v>
      </c>
      <c r="T111" s="2">
        <f t="shared" si="112"/>
        <v>0.01</v>
      </c>
      <c r="U111" s="14">
        <f t="shared" si="113"/>
        <v>3.9578267904934444E-3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1.3907826790493443E-2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17.3821612903226</v>
      </c>
      <c r="E112" s="10">
        <f t="shared" si="122"/>
        <v>16.739266666666701</v>
      </c>
      <c r="F112" s="7" t="s">
        <v>83</v>
      </c>
      <c r="G112" s="1">
        <v>8</v>
      </c>
      <c r="H112" s="9">
        <f t="shared" si="103"/>
        <v>17.3821612903226</v>
      </c>
      <c r="I112" s="9">
        <f t="shared" si="104"/>
        <v>290.53216129032256</v>
      </c>
      <c r="J112" s="9">
        <f t="shared" si="105"/>
        <v>0.14703300860798854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2.2700126386710111</v>
      </c>
      <c r="P112" s="9">
        <f t="shared" si="108"/>
        <v>0.33376678784195757</v>
      </c>
      <c r="Q112" s="12">
        <f t="shared" si="109"/>
        <v>0.10013003635258727</v>
      </c>
      <c r="R112" s="9">
        <f t="shared" si="110"/>
        <v>0.19436706250000002</v>
      </c>
      <c r="S112" s="13">
        <f t="shared" si="111"/>
        <v>0.51515948774801934</v>
      </c>
      <c r="T112" s="2">
        <f t="shared" si="112"/>
        <v>0.01</v>
      </c>
      <c r="U112" s="14">
        <f t="shared" si="113"/>
        <v>5.1515948774801933E-3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1.5101594877480192E-2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20.289000000000001</v>
      </c>
      <c r="E113" s="10">
        <f t="shared" si="122"/>
        <v>17.3821612903226</v>
      </c>
      <c r="F113" s="7" t="s">
        <v>83</v>
      </c>
      <c r="G113" s="1">
        <v>9</v>
      </c>
      <c r="H113" s="9">
        <f t="shared" si="103"/>
        <v>20.289000000000001</v>
      </c>
      <c r="I113" s="9">
        <f t="shared" si="104"/>
        <v>293.43899999999996</v>
      </c>
      <c r="J113" s="9">
        <f t="shared" si="105"/>
        <v>0.20492557021458913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2.584136059162387</v>
      </c>
      <c r="P113" s="9">
        <f t="shared" si="108"/>
        <v>0.52955555543593336</v>
      </c>
      <c r="Q113" s="12">
        <f t="shared" si="109"/>
        <v>0.15886666663078</v>
      </c>
      <c r="R113" s="9">
        <f t="shared" si="110"/>
        <v>0.19436706250000002</v>
      </c>
      <c r="S113" s="13">
        <f t="shared" si="111"/>
        <v>0.81735384888465856</v>
      </c>
      <c r="T113" s="2">
        <f t="shared" si="112"/>
        <v>0.01</v>
      </c>
      <c r="U113" s="14">
        <f t="shared" si="113"/>
        <v>8.1735384888465858E-3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1.8123538488846586E-2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15.917999999999999</v>
      </c>
      <c r="E114" s="10">
        <f t="shared" si="122"/>
        <v>20.289000000000001</v>
      </c>
      <c r="F114" s="7" t="s">
        <v>83</v>
      </c>
      <c r="G114" s="1">
        <v>10</v>
      </c>
      <c r="H114" s="9">
        <f t="shared" si="103"/>
        <v>15.917999999999999</v>
      </c>
      <c r="I114" s="9">
        <f t="shared" si="104"/>
        <v>289.06799999999998</v>
      </c>
      <c r="J114" s="9">
        <f t="shared" si="105"/>
        <v>0.12407755927813961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2.7024707120597871</v>
      </c>
      <c r="P114" s="9">
        <f t="shared" si="108"/>
        <v>0.33531596997303442</v>
      </c>
      <c r="Q114" s="12">
        <f t="shared" si="109"/>
        <v>0.10059479099191032</v>
      </c>
      <c r="R114" s="9">
        <f t="shared" si="110"/>
        <v>0.19436706250000002</v>
      </c>
      <c r="S114" s="13">
        <f t="shared" si="111"/>
        <v>0.51755060604422265</v>
      </c>
      <c r="T114" s="2">
        <f t="shared" si="112"/>
        <v>0.01</v>
      </c>
      <c r="U114" s="14">
        <f t="shared" si="113"/>
        <v>5.1755060604422266E-3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1.5125506060442228E-2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10.930580645161299</v>
      </c>
      <c r="E115" s="10">
        <f t="shared" si="122"/>
        <v>15.917999999999999</v>
      </c>
      <c r="F115" s="7" t="s">
        <v>83</v>
      </c>
      <c r="G115" s="1">
        <v>11</v>
      </c>
      <c r="H115" s="9">
        <f t="shared" si="103"/>
        <v>10.930580645161299</v>
      </c>
      <c r="I115" s="9">
        <f t="shared" si="104"/>
        <v>284.08058064516126</v>
      </c>
      <c r="J115" s="9">
        <f t="shared" si="105"/>
        <v>6.8686273748757229E-2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2.2487970049824151</v>
      </c>
      <c r="O115" s="9">
        <f t="shared" si="123"/>
        <v>0.76624794543767116</v>
      </c>
      <c r="P115" s="9">
        <f t="shared" si="108"/>
        <v>5.2630716139754674E-2</v>
      </c>
      <c r="Q115" s="12">
        <f t="shared" si="109"/>
        <v>1.5789214841926403E-2</v>
      </c>
      <c r="R115" s="9">
        <f t="shared" si="110"/>
        <v>0.19436706250000002</v>
      </c>
      <c r="S115" s="13">
        <f t="shared" si="111"/>
        <v>8.1234004562508635E-2</v>
      </c>
      <c r="T115" s="2">
        <f t="shared" si="112"/>
        <v>0.01</v>
      </c>
      <c r="U115" s="14">
        <f t="shared" si="113"/>
        <v>8.1234004562508633E-4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6.3023400456250862E-3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8.2688000000000006</v>
      </c>
      <c r="E116" s="10">
        <f t="shared" si="122"/>
        <v>10.930580645161299</v>
      </c>
      <c r="F116" s="7" t="s">
        <v>85</v>
      </c>
      <c r="G116" s="1">
        <v>12</v>
      </c>
      <c r="H116" s="9">
        <f t="shared" si="103"/>
        <v>8.2688000000000006</v>
      </c>
      <c r="I116" s="9">
        <f t="shared" si="104"/>
        <v>281.41879999999998</v>
      </c>
      <c r="J116" s="9">
        <f t="shared" si="105"/>
        <v>4.9668157718589602E-2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1.3615074376312499</v>
      </c>
      <c r="P116" s="9">
        <f t="shared" si="108"/>
        <v>6.7623566147301722E-2</v>
      </c>
      <c r="Q116" s="12">
        <f t="shared" si="109"/>
        <v>2.0287069844190517E-2</v>
      </c>
      <c r="R116" s="9">
        <f t="shared" si="110"/>
        <v>0.19436706250000002</v>
      </c>
      <c r="S116" s="13">
        <f t="shared" si="111"/>
        <v>0.10437503959391532</v>
      </c>
      <c r="T116" s="2">
        <f t="shared" si="112"/>
        <v>0.01</v>
      </c>
      <c r="U116" s="14">
        <f t="shared" si="113"/>
        <v>1.0437503959391532E-3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6.5337503959391535E-3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5.1111612903225803</v>
      </c>
      <c r="E117" s="10">
        <f t="shared" si="122"/>
        <v>8.2688000000000006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5.1877741935483899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5.1877741935483899</v>
      </c>
      <c r="I122" s="9">
        <f t="shared" si="125"/>
        <v>278.33777419354834</v>
      </c>
      <c r="J122" s="9">
        <f t="shared" si="126"/>
        <v>3.3864776770601054E-2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1.8930749559840629E-2</v>
      </c>
      <c r="Q122" s="12">
        <f t="shared" si="130"/>
        <v>6.2471473547474074E-3</v>
      </c>
      <c r="R122" s="9">
        <f t="shared" si="131"/>
        <v>9.3951000000000007E-2</v>
      </c>
      <c r="S122" s="13">
        <f t="shared" si="132"/>
        <v>6.6493676009275124E-2</v>
      </c>
      <c r="T122" s="2">
        <f t="shared" si="133"/>
        <v>0.01</v>
      </c>
      <c r="U122" s="14">
        <f t="shared" si="134"/>
        <v>6.649367600927513E-4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6.1549367600927515E-3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6.4841724137931003</v>
      </c>
      <c r="E123" s="10">
        <f t="shared" si="145"/>
        <v>5.1877741935483899</v>
      </c>
      <c r="F123" s="7" t="s">
        <v>83</v>
      </c>
      <c r="G123" s="1">
        <v>3</v>
      </c>
      <c r="H123" s="9">
        <f t="shared" si="124"/>
        <v>6.4841724137931003</v>
      </c>
      <c r="I123" s="9">
        <f t="shared" si="125"/>
        <v>279.63417241379307</v>
      </c>
      <c r="J123" s="9">
        <f t="shared" si="126"/>
        <v>3.9827331101580661E-2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0.82477927103108006</v>
      </c>
      <c r="P123" s="9">
        <f t="shared" si="129"/>
        <v>3.284875711307516E-2</v>
      </c>
      <c r="Q123" s="12">
        <f t="shared" si="130"/>
        <v>1.0840089847314802E-2</v>
      </c>
      <c r="R123" s="9">
        <f t="shared" si="131"/>
        <v>9.3951000000000007E-2</v>
      </c>
      <c r="S123" s="13">
        <f t="shared" si="132"/>
        <v>0.1153802497824909</v>
      </c>
      <c r="T123" s="2">
        <f t="shared" si="133"/>
        <v>0.01</v>
      </c>
      <c r="U123" s="14">
        <f t="shared" si="134"/>
        <v>1.1538024978249089E-3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6.6438024978249088E-3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6.5439999999999996</v>
      </c>
      <c r="E124" s="10">
        <f t="shared" si="145"/>
        <v>6.4841724137931003</v>
      </c>
      <c r="F124" s="7" t="s">
        <v>83</v>
      </c>
      <c r="G124" s="1">
        <v>4</v>
      </c>
      <c r="H124" s="9">
        <f t="shared" si="124"/>
        <v>6.5439999999999996</v>
      </c>
      <c r="I124" s="9">
        <f t="shared" si="125"/>
        <v>279.69399999999996</v>
      </c>
      <c r="J124" s="9">
        <f t="shared" si="126"/>
        <v>4.0125075355960091E-2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1.076630513918005</v>
      </c>
      <c r="P124" s="9">
        <f t="shared" si="129"/>
        <v>4.3199880501485988E-2</v>
      </c>
      <c r="Q124" s="12">
        <f t="shared" si="130"/>
        <v>1.4255960565490377E-2</v>
      </c>
      <c r="R124" s="9">
        <f t="shared" si="131"/>
        <v>9.3951000000000007E-2</v>
      </c>
      <c r="S124" s="13">
        <f t="shared" si="132"/>
        <v>0.15173825255175971</v>
      </c>
      <c r="T124" s="2">
        <f t="shared" si="133"/>
        <v>0.01</v>
      </c>
      <c r="U124" s="14">
        <f t="shared" si="134"/>
        <v>1.5173825255175972E-3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7.0073825255175968E-3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11.8831666666667</v>
      </c>
      <c r="E125" s="10">
        <f t="shared" si="145"/>
        <v>6.5439999999999996</v>
      </c>
      <c r="F125" s="7" t="s">
        <v>83</v>
      </c>
      <c r="G125" s="1">
        <v>5</v>
      </c>
      <c r="H125" s="9">
        <f t="shared" si="124"/>
        <v>11.8831666666667</v>
      </c>
      <c r="I125" s="9">
        <f t="shared" si="125"/>
        <v>285.03316666666666</v>
      </c>
      <c r="J125" s="9">
        <f t="shared" si="126"/>
        <v>7.7022392863734163E-2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0.98175910174569314</v>
      </c>
      <c r="O125" s="9">
        <f t="shared" si="146"/>
        <v>0.3363715316708259</v>
      </c>
      <c r="P125" s="9">
        <f t="shared" si="129"/>
        <v>2.590814026052635E-2</v>
      </c>
      <c r="Q125" s="12">
        <f t="shared" si="130"/>
        <v>8.5496862859736952E-3</v>
      </c>
      <c r="R125" s="9">
        <f t="shared" si="131"/>
        <v>9.3951000000000007E-2</v>
      </c>
      <c r="S125" s="13">
        <f t="shared" si="132"/>
        <v>9.1001546401567782E-2</v>
      </c>
      <c r="T125" s="2">
        <f t="shared" si="133"/>
        <v>0.01</v>
      </c>
      <c r="U125" s="14">
        <f t="shared" si="134"/>
        <v>9.1001546401567779E-4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6.4000154640156777E-3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13.3157741935484</v>
      </c>
      <c r="E126" s="10">
        <f t="shared" si="145"/>
        <v>11.8831666666667</v>
      </c>
      <c r="F126" s="7" t="s">
        <v>85</v>
      </c>
      <c r="G126" s="1">
        <v>6</v>
      </c>
      <c r="H126" s="9">
        <f t="shared" si="124"/>
        <v>13.3157741935484</v>
      </c>
      <c r="I126" s="9">
        <f t="shared" si="125"/>
        <v>286.46577419354838</v>
      </c>
      <c r="J126" s="9">
        <f t="shared" si="126"/>
        <v>9.1371207275137839E-2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0.59516339141029961</v>
      </c>
      <c r="P126" s="9">
        <f t="shared" si="129"/>
        <v>5.4380797599124481E-2</v>
      </c>
      <c r="Q126" s="12">
        <f t="shared" si="130"/>
        <v>1.7945663207711078E-2</v>
      </c>
      <c r="R126" s="9">
        <f t="shared" si="131"/>
        <v>9.3951000000000007E-2</v>
      </c>
      <c r="S126" s="13">
        <f t="shared" si="132"/>
        <v>0.19101088022172277</v>
      </c>
      <c r="T126" s="2">
        <f t="shared" si="133"/>
        <v>0.01</v>
      </c>
      <c r="U126" s="14">
        <f t="shared" si="134"/>
        <v>1.9101088022172277E-3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7.4001088022172283E-3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16.739266666666701</v>
      </c>
      <c r="E127" s="10">
        <f t="shared" si="145"/>
        <v>13.3157741935484</v>
      </c>
      <c r="F127" s="7" t="s">
        <v>83</v>
      </c>
      <c r="G127" s="1">
        <v>7</v>
      </c>
      <c r="H127" s="9">
        <f t="shared" si="124"/>
        <v>16.739266666666701</v>
      </c>
      <c r="I127" s="9">
        <f t="shared" si="125"/>
        <v>289.88926666666669</v>
      </c>
      <c r="J127" s="9">
        <f t="shared" si="126"/>
        <v>0.13650115649939812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0.82548259381117506</v>
      </c>
      <c r="P127" s="9">
        <f t="shared" si="129"/>
        <v>0.11267932872534829</v>
      </c>
      <c r="Q127" s="12">
        <f t="shared" si="130"/>
        <v>3.7184178479364935E-2</v>
      </c>
      <c r="R127" s="9">
        <f t="shared" si="131"/>
        <v>9.3951000000000007E-2</v>
      </c>
      <c r="S127" s="13">
        <f t="shared" si="132"/>
        <v>0.39578267904934417</v>
      </c>
      <c r="T127" s="2">
        <f t="shared" si="133"/>
        <v>0.01</v>
      </c>
      <c r="U127" s="14">
        <f t="shared" si="134"/>
        <v>3.9578267904934418E-3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1.3907826790493443E-2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17.3821612903226</v>
      </c>
      <c r="E128" s="10">
        <f t="shared" si="145"/>
        <v>16.739266666666701</v>
      </c>
      <c r="F128" s="7" t="s">
        <v>83</v>
      </c>
      <c r="G128" s="1">
        <v>8</v>
      </c>
      <c r="H128" s="9">
        <f t="shared" si="124"/>
        <v>17.3821612903226</v>
      </c>
      <c r="I128" s="9">
        <f t="shared" si="125"/>
        <v>290.53216129032256</v>
      </c>
      <c r="J128" s="9">
        <f t="shared" si="126"/>
        <v>0.14703300860798854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0.99750326508582687</v>
      </c>
      <c r="P128" s="9">
        <f t="shared" si="129"/>
        <v>0.14666590616186106</v>
      </c>
      <c r="Q128" s="12">
        <f t="shared" si="130"/>
        <v>4.8399749033414152E-2</v>
      </c>
      <c r="R128" s="9">
        <f t="shared" si="131"/>
        <v>9.3951000000000007E-2</v>
      </c>
      <c r="S128" s="13">
        <f t="shared" si="132"/>
        <v>0.51515948774801912</v>
      </c>
      <c r="T128" s="2">
        <f t="shared" si="133"/>
        <v>0.01</v>
      </c>
      <c r="U128" s="14">
        <f t="shared" si="134"/>
        <v>5.1515948774801916E-3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1.5101594877480192E-2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20.289000000000001</v>
      </c>
      <c r="E129" s="10">
        <f t="shared" si="145"/>
        <v>17.3821612903226</v>
      </c>
      <c r="F129" s="7" t="s">
        <v>83</v>
      </c>
      <c r="G129" s="1">
        <v>9</v>
      </c>
      <c r="H129" s="9">
        <f t="shared" si="124"/>
        <v>20.289000000000001</v>
      </c>
      <c r="I129" s="9">
        <f t="shared" si="125"/>
        <v>293.43899999999996</v>
      </c>
      <c r="J129" s="9">
        <f t="shared" si="126"/>
        <v>0.20492557021458913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1.1355373589239657</v>
      </c>
      <c r="P129" s="9">
        <f t="shared" si="129"/>
        <v>0.23270064077746222</v>
      </c>
      <c r="Q129" s="12">
        <f t="shared" si="130"/>
        <v>7.6791211456562536E-2</v>
      </c>
      <c r="R129" s="9">
        <f t="shared" si="131"/>
        <v>9.3951000000000007E-2</v>
      </c>
      <c r="S129" s="13">
        <f t="shared" si="132"/>
        <v>0.81735384888465823</v>
      </c>
      <c r="T129" s="2">
        <f t="shared" si="133"/>
        <v>0.01</v>
      </c>
      <c r="U129" s="14">
        <f t="shared" si="134"/>
        <v>8.1735384888465823E-3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1.8123538488846583E-2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15.917999999999999</v>
      </c>
      <c r="E130" s="10">
        <f t="shared" si="145"/>
        <v>20.289000000000001</v>
      </c>
      <c r="F130" s="7" t="s">
        <v>83</v>
      </c>
      <c r="G130" s="1">
        <v>10</v>
      </c>
      <c r="H130" s="9">
        <f t="shared" si="124"/>
        <v>15.917999999999999</v>
      </c>
      <c r="I130" s="9">
        <f t="shared" si="125"/>
        <v>289.06799999999998</v>
      </c>
      <c r="J130" s="9">
        <f t="shared" si="126"/>
        <v>0.12407755927813961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1.1875367181465033</v>
      </c>
      <c r="P130" s="9">
        <f t="shared" si="129"/>
        <v>0.14734665754079013</v>
      </c>
      <c r="Q130" s="12">
        <f t="shared" si="130"/>
        <v>4.8624396988460744E-2</v>
      </c>
      <c r="R130" s="9">
        <f t="shared" si="131"/>
        <v>9.3951000000000007E-2</v>
      </c>
      <c r="S130" s="13">
        <f t="shared" si="132"/>
        <v>0.51755060604422243</v>
      </c>
      <c r="T130" s="2">
        <f t="shared" si="133"/>
        <v>0.01</v>
      </c>
      <c r="U130" s="14">
        <f t="shared" si="134"/>
        <v>5.175506060442224E-3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1.5125506060442225E-2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10.930580645161299</v>
      </c>
      <c r="E131" s="10">
        <f t="shared" si="145"/>
        <v>15.917999999999999</v>
      </c>
      <c r="F131" s="7" t="s">
        <v>83</v>
      </c>
      <c r="G131" s="1">
        <v>11</v>
      </c>
      <c r="H131" s="9">
        <f t="shared" si="124"/>
        <v>10.930580645161299</v>
      </c>
      <c r="I131" s="9">
        <f t="shared" si="125"/>
        <v>284.08058064516126</v>
      </c>
      <c r="J131" s="9">
        <f t="shared" si="126"/>
        <v>6.8686273748757229E-2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0.98818055757542766</v>
      </c>
      <c r="O131" s="9">
        <f t="shared" si="146"/>
        <v>0.33670950303028557</v>
      </c>
      <c r="P131" s="9">
        <f t="shared" si="129"/>
        <v>2.3127321098946198E-2</v>
      </c>
      <c r="Q131" s="12">
        <f t="shared" si="130"/>
        <v>7.6320159626522459E-3</v>
      </c>
      <c r="R131" s="9">
        <f t="shared" si="131"/>
        <v>9.3951000000000007E-2</v>
      </c>
      <c r="S131" s="13">
        <f t="shared" si="132"/>
        <v>8.1234004562508594E-2</v>
      </c>
      <c r="T131" s="2">
        <f t="shared" si="133"/>
        <v>0.01</v>
      </c>
      <c r="U131" s="14">
        <f t="shared" si="134"/>
        <v>8.12340045625086E-4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6.3023400456250862E-3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8.2688000000000006</v>
      </c>
      <c r="E132" s="10">
        <f t="shared" si="145"/>
        <v>10.930580645161299</v>
      </c>
      <c r="F132" s="7" t="s">
        <v>85</v>
      </c>
      <c r="G132" s="1">
        <v>12</v>
      </c>
      <c r="H132" s="9">
        <f t="shared" si="124"/>
        <v>8.2688000000000006</v>
      </c>
      <c r="I132" s="9">
        <f t="shared" si="125"/>
        <v>281.41879999999998</v>
      </c>
      <c r="J132" s="9">
        <f t="shared" si="126"/>
        <v>4.9668157718589602E-2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0.59828218193133931</v>
      </c>
      <c r="P132" s="9">
        <f t="shared" si="129"/>
        <v>2.971557377238768E-2</v>
      </c>
      <c r="Q132" s="12">
        <f t="shared" si="130"/>
        <v>9.8061393448879344E-3</v>
      </c>
      <c r="R132" s="9">
        <f t="shared" si="131"/>
        <v>9.3951000000000007E-2</v>
      </c>
      <c r="S132" s="13">
        <f t="shared" si="132"/>
        <v>0.10437503959391527</v>
      </c>
      <c r="T132" s="2">
        <f t="shared" si="133"/>
        <v>0.01</v>
      </c>
      <c r="U132" s="14">
        <f t="shared" si="134"/>
        <v>1.0437503959391527E-3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6.5337503959391526E-3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5.1111612903225803</v>
      </c>
      <c r="E133" s="10">
        <f t="shared" si="145"/>
        <v>8.2688000000000006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5.1877741935483899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5.1877741935483899</v>
      </c>
      <c r="I137" s="9">
        <f t="shared" si="148"/>
        <v>278.33777419354834</v>
      </c>
      <c r="J137" s="9">
        <f t="shared" si="149"/>
        <v>3.3864776770601054E-2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5.0471886246348602E-2</v>
      </c>
      <c r="Q137" s="12">
        <f t="shared" si="153"/>
        <v>1.3122690424050638E-2</v>
      </c>
      <c r="R137" s="9">
        <f t="shared" si="154"/>
        <v>0.19735245833333334</v>
      </c>
      <c r="S137" s="13">
        <f t="shared" si="155"/>
        <v>6.6493676009275138E-2</v>
      </c>
      <c r="T137" s="2">
        <f t="shared" si="156"/>
        <v>0.01</v>
      </c>
      <c r="U137" s="14">
        <f t="shared" si="157"/>
        <v>6.6493676009275141E-4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6.1549367600927515E-3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6.4841724137931003</v>
      </c>
      <c r="E138" s="10">
        <f t="shared" si="166"/>
        <v>5.1877741935483899</v>
      </c>
      <c r="F138" s="7" t="s">
        <v>83</v>
      </c>
      <c r="G138" s="1">
        <v>3</v>
      </c>
      <c r="H138" s="9">
        <f t="shared" si="147"/>
        <v>6.4841724137931003</v>
      </c>
      <c r="I138" s="9">
        <f t="shared" si="148"/>
        <v>279.63417241379307</v>
      </c>
      <c r="J138" s="9">
        <f t="shared" si="149"/>
        <v>3.9827331101580661E-2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2.1989708021987826</v>
      </c>
      <c r="P138" s="9">
        <f t="shared" si="152"/>
        <v>8.7579138221879349E-2</v>
      </c>
      <c r="Q138" s="12">
        <f t="shared" si="153"/>
        <v>2.2770575937688633E-2</v>
      </c>
      <c r="R138" s="9">
        <f t="shared" si="154"/>
        <v>0.19735245833333334</v>
      </c>
      <c r="S138" s="13">
        <f t="shared" si="155"/>
        <v>0.11538024978249092</v>
      </c>
      <c r="T138" s="2">
        <f t="shared" si="156"/>
        <v>0.01</v>
      </c>
      <c r="U138" s="14">
        <f t="shared" si="157"/>
        <v>1.1538024978249093E-3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6.6438024978249096E-3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6.5439999999999996</v>
      </c>
      <c r="E139" s="10">
        <f t="shared" si="166"/>
        <v>6.4841724137931003</v>
      </c>
      <c r="F139" s="7" t="s">
        <v>83</v>
      </c>
      <c r="G139" s="1">
        <v>4</v>
      </c>
      <c r="H139" s="9">
        <f t="shared" si="147"/>
        <v>6.5439999999999996</v>
      </c>
      <c r="I139" s="9">
        <f t="shared" si="148"/>
        <v>279.69399999999996</v>
      </c>
      <c r="J139" s="9">
        <f t="shared" si="149"/>
        <v>4.0125075355960091E-2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2.8704395806435699</v>
      </c>
      <c r="P139" s="9">
        <f t="shared" si="152"/>
        <v>0.11517660447805372</v>
      </c>
      <c r="Q139" s="12">
        <f t="shared" si="153"/>
        <v>2.994591716429397E-2</v>
      </c>
      <c r="R139" s="9">
        <f t="shared" si="154"/>
        <v>0.19735245833333334</v>
      </c>
      <c r="S139" s="13">
        <f t="shared" si="155"/>
        <v>0.15173825255175971</v>
      </c>
      <c r="T139" s="2">
        <f t="shared" si="156"/>
        <v>0.01</v>
      </c>
      <c r="U139" s="14">
        <f t="shared" si="157"/>
        <v>1.5173825255175972E-3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7.0073825255175968E-3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11.8831666666667</v>
      </c>
      <c r="E140" s="10">
        <f t="shared" si="166"/>
        <v>6.5439999999999996</v>
      </c>
      <c r="F140" s="7" t="s">
        <v>83</v>
      </c>
      <c r="G140" s="1">
        <v>5</v>
      </c>
      <c r="H140" s="9">
        <f t="shared" si="147"/>
        <v>11.8831666666667</v>
      </c>
      <c r="I140" s="9">
        <f t="shared" si="148"/>
        <v>285.03316666666666</v>
      </c>
      <c r="J140" s="9">
        <f t="shared" si="149"/>
        <v>7.7022392863734163E-2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3.5143108928321829</v>
      </c>
      <c r="P140" s="9">
        <f t="shared" si="152"/>
        <v>0.27068063423302074</v>
      </c>
      <c r="Q140" s="12">
        <f t="shared" si="153"/>
        <v>7.0376964900585398E-2</v>
      </c>
      <c r="R140" s="9">
        <f t="shared" si="154"/>
        <v>0.19735245833333334</v>
      </c>
      <c r="S140" s="13">
        <f t="shared" si="155"/>
        <v>0.35660546362040701</v>
      </c>
      <c r="T140" s="2">
        <f t="shared" si="156"/>
        <v>0.01</v>
      </c>
      <c r="U140" s="14">
        <f t="shared" si="157"/>
        <v>3.5660546362040703E-3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9.0560546362040695E-3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13.3157741935484</v>
      </c>
      <c r="E141" s="10">
        <f t="shared" si="166"/>
        <v>11.8831666666667</v>
      </c>
      <c r="F141" s="7" t="s">
        <v>85</v>
      </c>
      <c r="G141" s="1">
        <v>6</v>
      </c>
      <c r="H141" s="9">
        <f t="shared" si="147"/>
        <v>13.3157741935484</v>
      </c>
      <c r="I141" s="9">
        <f t="shared" si="148"/>
        <v>286.46577419354838</v>
      </c>
      <c r="J141" s="9">
        <f t="shared" si="149"/>
        <v>9.1371207275137839E-2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4.0026781752658289</v>
      </c>
      <c r="P141" s="9">
        <f t="shared" si="152"/>
        <v>0.36572953720788454</v>
      </c>
      <c r="Q141" s="12">
        <f t="shared" si="153"/>
        <v>9.5089679674049979E-2</v>
      </c>
      <c r="R141" s="9">
        <f t="shared" si="154"/>
        <v>0.19735245833333334</v>
      </c>
      <c r="S141" s="13">
        <f t="shared" si="155"/>
        <v>0.48182667941962537</v>
      </c>
      <c r="T141" s="2">
        <f t="shared" si="156"/>
        <v>0.01</v>
      </c>
      <c r="U141" s="14">
        <f t="shared" si="157"/>
        <v>4.8182667941962538E-3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1.0308266794196254E-2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16.739266666666701</v>
      </c>
      <c r="E142" s="10">
        <f t="shared" si="166"/>
        <v>13.3157741935484</v>
      </c>
      <c r="F142" s="7" t="s">
        <v>83</v>
      </c>
      <c r="G142" s="1">
        <v>7</v>
      </c>
      <c r="H142" s="9">
        <f t="shared" si="147"/>
        <v>16.739266666666701</v>
      </c>
      <c r="I142" s="9">
        <f t="shared" si="148"/>
        <v>289.88926666666669</v>
      </c>
      <c r="J142" s="9">
        <f t="shared" si="149"/>
        <v>0.13650115649939812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4.3959965547246114</v>
      </c>
      <c r="P142" s="9">
        <f t="shared" si="152"/>
        <v>0.60005861368727909</v>
      </c>
      <c r="Q142" s="12">
        <f t="shared" si="153"/>
        <v>0.15601523955869256</v>
      </c>
      <c r="R142" s="9">
        <f t="shared" si="154"/>
        <v>0.19735245833333334</v>
      </c>
      <c r="S142" s="13">
        <f t="shared" si="155"/>
        <v>0.79054115097557509</v>
      </c>
      <c r="T142" s="2">
        <f t="shared" si="156"/>
        <v>0.01</v>
      </c>
      <c r="U142" s="14">
        <f t="shared" si="157"/>
        <v>7.9054115097557508E-3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1.785541150975575E-2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17.3821612903226</v>
      </c>
      <c r="E143" s="10">
        <f t="shared" si="166"/>
        <v>16.739266666666701</v>
      </c>
      <c r="F143" s="7" t="s">
        <v>83</v>
      </c>
      <c r="G143" s="1">
        <v>8</v>
      </c>
      <c r="H143" s="9">
        <f t="shared" si="147"/>
        <v>17.3821612903226</v>
      </c>
      <c r="I143" s="9">
        <f t="shared" si="148"/>
        <v>290.53216129032256</v>
      </c>
      <c r="J143" s="9">
        <f t="shared" si="149"/>
        <v>0.14703300860798854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4.5549858577039988</v>
      </c>
      <c r="P143" s="9">
        <f t="shared" si="152"/>
        <v>0.66973327482505807</v>
      </c>
      <c r="Q143" s="12">
        <f t="shared" si="153"/>
        <v>0.17413065145451509</v>
      </c>
      <c r="R143" s="9">
        <f t="shared" si="154"/>
        <v>0.19735245833333334</v>
      </c>
      <c r="S143" s="13">
        <f t="shared" si="155"/>
        <v>0.88233332852841373</v>
      </c>
      <c r="T143" s="2">
        <f t="shared" si="156"/>
        <v>0.01</v>
      </c>
      <c r="U143" s="14">
        <f t="shared" si="157"/>
        <v>8.8233332852841375E-3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1.877333328528414E-2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20.289000000000001</v>
      </c>
      <c r="E144" s="10">
        <f t="shared" si="166"/>
        <v>17.3821612903226</v>
      </c>
      <c r="F144" s="7" t="s">
        <v>83</v>
      </c>
      <c r="G144" s="1">
        <v>9</v>
      </c>
      <c r="H144" s="9">
        <f t="shared" si="147"/>
        <v>20.289000000000001</v>
      </c>
      <c r="I144" s="9">
        <f t="shared" si="148"/>
        <v>293.43899999999996</v>
      </c>
      <c r="J144" s="9">
        <f t="shared" si="149"/>
        <v>0.20492557021458913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4.6443004995456079</v>
      </c>
      <c r="P144" s="9">
        <f t="shared" si="152"/>
        <v>0.9517359281172848</v>
      </c>
      <c r="Q144" s="12">
        <f t="shared" si="153"/>
        <v>0.24745134131049407</v>
      </c>
      <c r="R144" s="9">
        <f t="shared" si="154"/>
        <v>0.19735245833333334</v>
      </c>
      <c r="S144" s="13">
        <f t="shared" si="155"/>
        <v>1.2538548716355102</v>
      </c>
      <c r="T144" s="2">
        <f t="shared" si="156"/>
        <v>0.01</v>
      </c>
      <c r="U144" s="14">
        <f t="shared" si="157"/>
        <v>1.2538548716355102E-2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2.2488548716355104E-2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15.917999999999999</v>
      </c>
      <c r="E145" s="10">
        <f t="shared" si="166"/>
        <v>20.289000000000001</v>
      </c>
      <c r="F145" s="7" t="s">
        <v>83</v>
      </c>
      <c r="G145" s="1">
        <v>10</v>
      </c>
      <c r="H145" s="9">
        <f t="shared" si="147"/>
        <v>15.917999999999999</v>
      </c>
      <c r="I145" s="9">
        <f t="shared" si="148"/>
        <v>289.06799999999998</v>
      </c>
      <c r="J145" s="9">
        <f t="shared" si="149"/>
        <v>0.12407755927813961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4.4516124880949901</v>
      </c>
      <c r="P145" s="9">
        <f t="shared" si="152"/>
        <v>0.55234521237491274</v>
      </c>
      <c r="Q145" s="12">
        <f t="shared" si="153"/>
        <v>0.14360975521747732</v>
      </c>
      <c r="R145" s="9">
        <f t="shared" si="154"/>
        <v>0.19735245833333334</v>
      </c>
      <c r="S145" s="13">
        <f t="shared" si="155"/>
        <v>0.72768161304034418</v>
      </c>
      <c r="T145" s="2">
        <f t="shared" si="156"/>
        <v>0.01</v>
      </c>
      <c r="U145" s="14">
        <f t="shared" si="157"/>
        <v>7.2768161304034417E-3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1.722681613040344E-2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10.930580645161299</v>
      </c>
      <c r="E146" s="10">
        <f t="shared" si="166"/>
        <v>15.917999999999999</v>
      </c>
      <c r="F146" s="7" t="s">
        <v>83</v>
      </c>
      <c r="G146" s="1">
        <v>11</v>
      </c>
      <c r="H146" s="9">
        <f t="shared" si="147"/>
        <v>10.930580645161299</v>
      </c>
      <c r="I146" s="9">
        <f t="shared" si="148"/>
        <v>284.08058064516126</v>
      </c>
      <c r="J146" s="9">
        <f t="shared" si="149"/>
        <v>6.8686273748757229E-2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4.6583151923867439</v>
      </c>
      <c r="P146" s="9">
        <f t="shared" si="152"/>
        <v>0.31996231251227059</v>
      </c>
      <c r="Q146" s="12">
        <f t="shared" si="153"/>
        <v>8.3190201253190349E-2</v>
      </c>
      <c r="R146" s="9">
        <f t="shared" si="154"/>
        <v>0.19735245833333334</v>
      </c>
      <c r="S146" s="13">
        <f t="shared" si="155"/>
        <v>0.4215311121824486</v>
      </c>
      <c r="T146" s="2">
        <f t="shared" si="156"/>
        <v>0.01</v>
      </c>
      <c r="U146" s="14">
        <f t="shared" si="157"/>
        <v>4.2153111218244865E-3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9.7053111218244857E-3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8.2688000000000006</v>
      </c>
      <c r="E147" s="10">
        <f t="shared" si="166"/>
        <v>10.930580645161299</v>
      </c>
      <c r="F147" s="7" t="s">
        <v>85</v>
      </c>
      <c r="G147" s="1">
        <v>12</v>
      </c>
      <c r="H147" s="9">
        <f t="shared" si="147"/>
        <v>8.2688000000000006</v>
      </c>
      <c r="I147" s="9">
        <f t="shared" si="148"/>
        <v>281.41879999999998</v>
      </c>
      <c r="J147" s="9">
        <f t="shared" si="149"/>
        <v>4.9668157718589602E-2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5.0974007965411401</v>
      </c>
      <c r="P147" s="9">
        <f t="shared" si="152"/>
        <v>0.25317850671746961</v>
      </c>
      <c r="Q147" s="12">
        <f t="shared" si="153"/>
        <v>6.5826411746542107E-2</v>
      </c>
      <c r="R147" s="9">
        <f t="shared" si="154"/>
        <v>0.19735245833333334</v>
      </c>
      <c r="S147" s="13">
        <f t="shared" si="155"/>
        <v>0.33354746276005143</v>
      </c>
      <c r="T147" s="2">
        <f t="shared" si="156"/>
        <v>0.01</v>
      </c>
      <c r="U147" s="14">
        <f t="shared" si="157"/>
        <v>3.3354746276005143E-3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8.825474627600513E-3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5.1111612903225803</v>
      </c>
      <c r="E148" s="10">
        <f t="shared" si="166"/>
        <v>8.2688000000000006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20180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588910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253400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1307770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592100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2458901.8167218077</v>
      </c>
      <c r="J13" s="6" t="s">
        <v>37</v>
      </c>
      <c r="K13" s="6">
        <f>I13/(10000*1000)</f>
        <v>0.24589018167218077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1681.6666666666667</v>
      </c>
      <c r="AU26" s="1">
        <f t="shared" ref="AU26:AU37" si="17">AT26*10000*AS26*0.67*AR26*AQ26</f>
        <v>2844385.2322823345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1.6584516129032301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1.6584516129032301</v>
      </c>
      <c r="I27" s="9">
        <f t="shared" si="1"/>
        <v>274.80845161290318</v>
      </c>
      <c r="J27" s="9">
        <f t="shared" si="2"/>
        <v>2.1608960435569351E-2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1.7303922516074353</v>
      </c>
      <c r="Q27" s="12">
        <f t="shared" si="6"/>
        <v>0.17303922516074355</v>
      </c>
      <c r="R27" s="9">
        <f t="shared" si="7"/>
        <v>4.0532094166666672</v>
      </c>
      <c r="S27" s="13">
        <f t="shared" si="8"/>
        <v>4.269190347017645E-2</v>
      </c>
      <c r="T27" s="2">
        <f t="shared" si="9"/>
        <v>0.34</v>
      </c>
      <c r="U27" s="14">
        <f t="shared" si="10"/>
        <v>1.4515247179859993E-2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2.7415247179859992E-2</v>
      </c>
      <c r="AR27" s="9">
        <f t="shared" si="14"/>
        <v>119.21204166666666</v>
      </c>
      <c r="AS27" s="1">
        <f t="shared" si="15"/>
        <v>0.1</v>
      </c>
      <c r="AT27" s="1">
        <f t="shared" si="16"/>
        <v>1681.6666666666667</v>
      </c>
      <c r="AU27" s="1">
        <f t="shared" si="17"/>
        <v>3682366.4951071669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4.6371379310344798</v>
      </c>
      <c r="E28" s="10">
        <f t="shared" si="18"/>
        <v>1.6584516129032301</v>
      </c>
      <c r="F28" s="7" t="s">
        <v>83</v>
      </c>
      <c r="G28" s="1">
        <v>3</v>
      </c>
      <c r="H28" s="9">
        <f t="shared" si="0"/>
        <v>4.6371379310344798</v>
      </c>
      <c r="I28" s="9">
        <f t="shared" si="1"/>
        <v>277.78713793103447</v>
      </c>
      <c r="J28" s="9">
        <f t="shared" si="2"/>
        <v>3.1596092334404476E-2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118.87923534230958</v>
      </c>
      <c r="P28" s="9">
        <f t="shared" si="5"/>
        <v>3.7561192965190133</v>
      </c>
      <c r="Q28" s="12">
        <f t="shared" si="6"/>
        <v>0.37561192965190138</v>
      </c>
      <c r="R28" s="9">
        <f t="shared" si="7"/>
        <v>4.0532094166666672</v>
      </c>
      <c r="S28" s="13">
        <f t="shared" si="8"/>
        <v>9.2670249927723242E-2</v>
      </c>
      <c r="T28" s="2">
        <f t="shared" si="9"/>
        <v>0.34</v>
      </c>
      <c r="U28" s="14">
        <f t="shared" si="10"/>
        <v>3.1507884975425907E-2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4.4407884975425908E-2</v>
      </c>
      <c r="AR28" s="9">
        <f t="shared" si="14"/>
        <v>119.21204166666666</v>
      </c>
      <c r="AS28" s="1">
        <f t="shared" si="15"/>
        <v>0.1</v>
      </c>
      <c r="AT28" s="1">
        <f t="shared" si="16"/>
        <v>1681.6666666666667</v>
      </c>
      <c r="AU28" s="1">
        <f t="shared" si="17"/>
        <v>5964786.9187264591</v>
      </c>
    </row>
    <row r="29" spans="1:47" x14ac:dyDescent="0.15">
      <c r="C29" s="7">
        <v>3</v>
      </c>
      <c r="D29" s="8">
        <v>7.0707096774193596</v>
      </c>
      <c r="E29" s="10">
        <f t="shared" si="18"/>
        <v>4.6371379310344798</v>
      </c>
      <c r="F29" s="7" t="s">
        <v>83</v>
      </c>
      <c r="G29" s="1">
        <v>4</v>
      </c>
      <c r="H29" s="9">
        <f t="shared" si="0"/>
        <v>7.0707096774193596</v>
      </c>
      <c r="I29" s="9">
        <f t="shared" si="1"/>
        <v>280.22070967741934</v>
      </c>
      <c r="J29" s="9">
        <f t="shared" si="2"/>
        <v>4.2838425494705394E-2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155.65521021245723</v>
      </c>
      <c r="P29" s="9">
        <f t="shared" si="5"/>
        <v>6.6680241255490555</v>
      </c>
      <c r="Q29" s="12">
        <f t="shared" si="6"/>
        <v>0.66680241255490558</v>
      </c>
      <c r="R29" s="9">
        <f t="shared" si="7"/>
        <v>4.0532094166666672</v>
      </c>
      <c r="S29" s="13">
        <f t="shared" si="8"/>
        <v>0.16451220354246573</v>
      </c>
      <c r="T29" s="2">
        <f t="shared" si="9"/>
        <v>0.34</v>
      </c>
      <c r="U29" s="14">
        <f t="shared" si="10"/>
        <v>5.5934149204438351E-2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6.8834149204438352E-2</v>
      </c>
      <c r="AR29" s="9">
        <f t="shared" si="14"/>
        <v>119.21204166666666</v>
      </c>
      <c r="AS29" s="1">
        <f t="shared" si="15"/>
        <v>0.1</v>
      </c>
      <c r="AT29" s="1">
        <f t="shared" si="16"/>
        <v>1681.6666666666667</v>
      </c>
      <c r="AU29" s="1">
        <f t="shared" si="17"/>
        <v>9245678.6213417575</v>
      </c>
    </row>
    <row r="30" spans="1:47" x14ac:dyDescent="0.15">
      <c r="C30" s="7">
        <v>4</v>
      </c>
      <c r="D30" s="8">
        <v>9.7574000000000005</v>
      </c>
      <c r="E30" s="10">
        <f t="shared" si="18"/>
        <v>7.0707096774193596</v>
      </c>
      <c r="F30" s="7" t="s">
        <v>83</v>
      </c>
      <c r="G30" s="1">
        <v>5</v>
      </c>
      <c r="H30" s="9">
        <f t="shared" si="0"/>
        <v>9.7574000000000005</v>
      </c>
      <c r="I30" s="9">
        <f t="shared" si="1"/>
        <v>282.9074</v>
      </c>
      <c r="J30" s="9">
        <f t="shared" si="2"/>
        <v>5.9585748103567988E-2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141.53782678256275</v>
      </c>
      <c r="O30" s="9">
        <f t="shared" si="19"/>
        <v>47.981453471012088</v>
      </c>
      <c r="P30" s="9">
        <f t="shared" si="5"/>
        <v>2.8590108001667942</v>
      </c>
      <c r="Q30" s="12">
        <f t="shared" si="6"/>
        <v>0.28590108001667941</v>
      </c>
      <c r="R30" s="9">
        <f t="shared" si="7"/>
        <v>4.0532094166666672</v>
      </c>
      <c r="S30" s="13">
        <f t="shared" si="8"/>
        <v>7.0536962349160473E-2</v>
      </c>
      <c r="T30" s="2">
        <f t="shared" si="9"/>
        <v>0.34</v>
      </c>
      <c r="U30" s="14">
        <f t="shared" si="10"/>
        <v>2.3982567198714562E-2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3.6882567198714564E-2</v>
      </c>
      <c r="AR30" s="9">
        <f t="shared" si="14"/>
        <v>119.21204166666666</v>
      </c>
      <c r="AS30" s="1">
        <f t="shared" si="15"/>
        <v>0.1</v>
      </c>
      <c r="AT30" s="1">
        <f t="shared" si="16"/>
        <v>1681.6666666666667</v>
      </c>
      <c r="AU30" s="1">
        <f t="shared" si="17"/>
        <v>4953999.8240781398</v>
      </c>
    </row>
    <row r="31" spans="1:47" x14ac:dyDescent="0.15">
      <c r="C31" s="7">
        <v>5</v>
      </c>
      <c r="D31" s="8">
        <v>15.2020967741935</v>
      </c>
      <c r="E31" s="10">
        <f t="shared" si="18"/>
        <v>9.7574000000000005</v>
      </c>
      <c r="F31" s="7" t="s">
        <v>85</v>
      </c>
      <c r="G31" s="1">
        <v>6</v>
      </c>
      <c r="H31" s="9">
        <f t="shared" si="0"/>
        <v>15.2020967741935</v>
      </c>
      <c r="I31" s="9">
        <f t="shared" si="1"/>
        <v>288.35209677419346</v>
      </c>
      <c r="J31" s="9">
        <f t="shared" si="2"/>
        <v>0.11412333668978938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85.654536837511955</v>
      </c>
      <c r="P31" s="9">
        <f t="shared" si="5"/>
        <v>9.7751815465153449</v>
      </c>
      <c r="Q31" s="12">
        <f t="shared" si="6"/>
        <v>0.97751815465153458</v>
      </c>
      <c r="R31" s="9">
        <f t="shared" si="7"/>
        <v>4.0532094166666672</v>
      </c>
      <c r="S31" s="13">
        <f t="shared" si="8"/>
        <v>0.2411713913996181</v>
      </c>
      <c r="T31" s="2">
        <f t="shared" si="9"/>
        <v>0.34</v>
      </c>
      <c r="U31" s="14">
        <f t="shared" si="10"/>
        <v>8.1998273075870154E-2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9.4898273075870149E-2</v>
      </c>
      <c r="AR31" s="9">
        <f t="shared" si="14"/>
        <v>119.21204166666666</v>
      </c>
      <c r="AS31" s="1">
        <f t="shared" si="15"/>
        <v>0.1</v>
      </c>
      <c r="AT31" s="1">
        <f t="shared" si="16"/>
        <v>1681.6666666666667</v>
      </c>
      <c r="AU31" s="1">
        <f t="shared" si="17"/>
        <v>12746564.673501492</v>
      </c>
    </row>
    <row r="32" spans="1:47" x14ac:dyDescent="0.15">
      <c r="C32" s="7">
        <v>6</v>
      </c>
      <c r="D32" s="8">
        <v>18.931066666666698</v>
      </c>
      <c r="E32" s="10">
        <f t="shared" si="18"/>
        <v>15.2020967741935</v>
      </c>
      <c r="F32" s="7" t="s">
        <v>83</v>
      </c>
      <c r="G32" s="1">
        <v>7</v>
      </c>
      <c r="H32" s="9">
        <f t="shared" si="0"/>
        <v>18.931066666666698</v>
      </c>
      <c r="I32" s="9">
        <f t="shared" si="1"/>
        <v>292.08106666666669</v>
      </c>
      <c r="J32" s="9">
        <f t="shared" si="2"/>
        <v>0.17563006200656875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116.41144945766328</v>
      </c>
      <c r="P32" s="9">
        <f t="shared" si="5"/>
        <v>20.445350086523945</v>
      </c>
      <c r="Q32" s="12">
        <f t="shared" si="6"/>
        <v>2.0445350086523946</v>
      </c>
      <c r="R32" s="9">
        <f t="shared" si="7"/>
        <v>4.0532094166666672</v>
      </c>
      <c r="S32" s="13">
        <f t="shared" si="8"/>
        <v>0.50442372906895261</v>
      </c>
      <c r="T32" s="2">
        <f t="shared" si="9"/>
        <v>0.34</v>
      </c>
      <c r="U32" s="14">
        <f t="shared" si="10"/>
        <v>0.17150406788344391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0.19715406788344392</v>
      </c>
      <c r="AR32" s="9">
        <f t="shared" si="14"/>
        <v>119.21204166666666</v>
      </c>
      <c r="AS32" s="1">
        <f t="shared" si="15"/>
        <v>0.1</v>
      </c>
      <c r="AT32" s="1">
        <f t="shared" si="16"/>
        <v>1681.6666666666667</v>
      </c>
      <c r="AU32" s="1">
        <f t="shared" si="17"/>
        <v>26481378.379889749</v>
      </c>
    </row>
    <row r="33" spans="1:48" x14ac:dyDescent="0.15">
      <c r="C33" s="7">
        <v>7</v>
      </c>
      <c r="D33" s="8">
        <v>22.097741935483899</v>
      </c>
      <c r="E33" s="10">
        <f t="shared" si="18"/>
        <v>18.931066666666698</v>
      </c>
      <c r="F33" s="7" t="s">
        <v>83</v>
      </c>
      <c r="G33" s="1">
        <v>8</v>
      </c>
      <c r="H33" s="9">
        <f t="shared" si="0"/>
        <v>22.097741935483899</v>
      </c>
      <c r="I33" s="9">
        <f t="shared" si="1"/>
        <v>295.24774193548387</v>
      </c>
      <c r="J33" s="9">
        <f t="shared" si="2"/>
        <v>0.25111819023870519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136.498193537806</v>
      </c>
      <c r="P33" s="9">
        <f t="shared" si="5"/>
        <v>34.277179332066368</v>
      </c>
      <c r="Q33" s="12">
        <f t="shared" si="6"/>
        <v>3.4277179332066368</v>
      </c>
      <c r="R33" s="9">
        <f t="shared" si="7"/>
        <v>4.0532094166666672</v>
      </c>
      <c r="S33" s="13">
        <f t="shared" si="8"/>
        <v>0.84567994910698929</v>
      </c>
      <c r="T33" s="2">
        <f t="shared" si="9"/>
        <v>0.34</v>
      </c>
      <c r="U33" s="14">
        <f t="shared" si="10"/>
        <v>0.2875311826963764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0.3131811826963764</v>
      </c>
      <c r="AR33" s="9">
        <f t="shared" si="14"/>
        <v>119.21204166666666</v>
      </c>
      <c r="AS33" s="1">
        <f t="shared" si="15"/>
        <v>0.1</v>
      </c>
      <c r="AT33" s="1">
        <f t="shared" si="16"/>
        <v>1681.6666666666667</v>
      </c>
      <c r="AU33" s="1">
        <f t="shared" si="17"/>
        <v>42065930.921329834</v>
      </c>
    </row>
    <row r="34" spans="1:48" x14ac:dyDescent="0.15">
      <c r="C34" s="7">
        <v>8</v>
      </c>
      <c r="D34" s="8">
        <v>22.498096774193499</v>
      </c>
      <c r="E34" s="10">
        <f t="shared" si="18"/>
        <v>22.097741935483899</v>
      </c>
      <c r="F34" s="7" t="s">
        <v>83</v>
      </c>
      <c r="G34" s="1">
        <v>9</v>
      </c>
      <c r="H34" s="9">
        <f t="shared" si="0"/>
        <v>22.498096774193499</v>
      </c>
      <c r="I34" s="9">
        <f t="shared" si="1"/>
        <v>295.6480967741935</v>
      </c>
      <c r="J34" s="9">
        <f t="shared" si="2"/>
        <v>0.26258680049769256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142.7531083724063</v>
      </c>
      <c r="P34" s="9">
        <f t="shared" si="5"/>
        <v>37.485081988610538</v>
      </c>
      <c r="Q34" s="12">
        <f t="shared" si="6"/>
        <v>3.748508198861054</v>
      </c>
      <c r="R34" s="9">
        <f t="shared" si="7"/>
        <v>4.0532094166666672</v>
      </c>
      <c r="S34" s="13">
        <f t="shared" si="8"/>
        <v>0.92482470396109029</v>
      </c>
      <c r="T34" s="2">
        <f t="shared" si="9"/>
        <v>0.34</v>
      </c>
      <c r="U34" s="14">
        <f t="shared" si="10"/>
        <v>0.3144403993467707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0.34009039934677071</v>
      </c>
      <c r="AR34" s="9">
        <f t="shared" si="14"/>
        <v>119.21204166666666</v>
      </c>
      <c r="AS34" s="1">
        <f t="shared" si="15"/>
        <v>0.1</v>
      </c>
      <c r="AT34" s="1">
        <f t="shared" si="16"/>
        <v>1681.6666666666667</v>
      </c>
      <c r="AU34" s="1">
        <f t="shared" si="17"/>
        <v>45680328.309502423</v>
      </c>
    </row>
    <row r="35" spans="1:48" x14ac:dyDescent="0.15">
      <c r="C35" s="7">
        <v>9</v>
      </c>
      <c r="D35" s="8">
        <v>19.5147333333333</v>
      </c>
      <c r="E35" s="10">
        <f t="shared" si="18"/>
        <v>22.498096774193499</v>
      </c>
      <c r="F35" s="7" t="s">
        <v>83</v>
      </c>
      <c r="G35" s="1">
        <v>10</v>
      </c>
      <c r="H35" s="9">
        <f t="shared" si="0"/>
        <v>19.5147333333333</v>
      </c>
      <c r="I35" s="9">
        <f t="shared" si="1"/>
        <v>292.66473333333329</v>
      </c>
      <c r="J35" s="9">
        <f t="shared" si="2"/>
        <v>0.18770325563147952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145.80012055046242</v>
      </c>
      <c r="P35" s="9">
        <f t="shared" si="5"/>
        <v>27.36715729878398</v>
      </c>
      <c r="Q35" s="12">
        <f t="shared" si="6"/>
        <v>2.736715729878398</v>
      </c>
      <c r="R35" s="9">
        <f t="shared" si="7"/>
        <v>4.0532094166666672</v>
      </c>
      <c r="S35" s="13">
        <f t="shared" si="8"/>
        <v>0.67519721991790271</v>
      </c>
      <c r="T35" s="2">
        <f t="shared" si="9"/>
        <v>0.34</v>
      </c>
      <c r="U35" s="14">
        <f t="shared" si="10"/>
        <v>0.22956705477208694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0.25521705477208695</v>
      </c>
      <c r="AR35" s="9">
        <f t="shared" si="14"/>
        <v>119.21204166666666</v>
      </c>
      <c r="AS35" s="1">
        <f t="shared" si="15"/>
        <v>0.1</v>
      </c>
      <c r="AT35" s="1">
        <f t="shared" si="16"/>
        <v>1681.6666666666667</v>
      </c>
      <c r="AU35" s="1">
        <f t="shared" si="17"/>
        <v>34280293.929396667</v>
      </c>
    </row>
    <row r="36" spans="1:48" x14ac:dyDescent="0.15">
      <c r="C36" s="7">
        <v>10</v>
      </c>
      <c r="D36" s="8">
        <v>13.958225806451599</v>
      </c>
      <c r="E36" s="10">
        <f t="shared" si="18"/>
        <v>19.5147333333333</v>
      </c>
      <c r="F36" s="7" t="s">
        <v>83</v>
      </c>
      <c r="G36" s="1">
        <v>11</v>
      </c>
      <c r="H36" s="9">
        <f t="shared" si="0"/>
        <v>13.958225806451599</v>
      </c>
      <c r="I36" s="9">
        <f t="shared" si="1"/>
        <v>287.10822580645157</v>
      </c>
      <c r="J36" s="9">
        <f t="shared" si="2"/>
        <v>9.8591708750400214E-2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112.51131508909451</v>
      </c>
      <c r="O36" s="9">
        <f t="shared" si="19"/>
        <v>46.453742329250602</v>
      </c>
      <c r="P36" s="9">
        <f t="shared" si="5"/>
        <v>4.5799538340916133</v>
      </c>
      <c r="Q36" s="12">
        <f t="shared" si="6"/>
        <v>0.45799538340916135</v>
      </c>
      <c r="R36" s="9">
        <f t="shared" si="7"/>
        <v>4.0532094166666672</v>
      </c>
      <c r="S36" s="13">
        <f t="shared" si="8"/>
        <v>0.11299573654543953</v>
      </c>
      <c r="T36" s="2">
        <f t="shared" si="9"/>
        <v>0.34</v>
      </c>
      <c r="U36" s="14">
        <f t="shared" si="10"/>
        <v>3.8418550425449442E-2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5.1318550425449444E-2</v>
      </c>
      <c r="AR36" s="9">
        <f t="shared" si="14"/>
        <v>119.21204166666666</v>
      </c>
      <c r="AS36" s="1">
        <f t="shared" si="15"/>
        <v>0.1</v>
      </c>
      <c r="AT36" s="1">
        <f t="shared" si="16"/>
        <v>1681.6666666666667</v>
      </c>
      <c r="AU36" s="1">
        <f t="shared" si="17"/>
        <v>6893015.0227851328</v>
      </c>
    </row>
    <row r="37" spans="1:48" x14ac:dyDescent="0.15">
      <c r="C37" s="7">
        <v>11</v>
      </c>
      <c r="D37" s="8">
        <v>5.8221999999999996</v>
      </c>
      <c r="E37" s="10">
        <f t="shared" si="18"/>
        <v>13.958225806451599</v>
      </c>
      <c r="F37" s="7" t="s">
        <v>85</v>
      </c>
      <c r="G37" s="1">
        <v>12</v>
      </c>
      <c r="H37" s="9">
        <f t="shared" si="0"/>
        <v>5.8221999999999996</v>
      </c>
      <c r="I37" s="9">
        <f t="shared" si="1"/>
        <v>278.97219999999999</v>
      </c>
      <c r="J37" s="9">
        <f t="shared" si="2"/>
        <v>3.6668926861202218E-2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82.405882661825657</v>
      </c>
      <c r="P37" s="9">
        <f t="shared" si="5"/>
        <v>3.021735284259297</v>
      </c>
      <c r="Q37" s="12">
        <f t="shared" si="6"/>
        <v>0.3021735284259297</v>
      </c>
      <c r="R37" s="9">
        <f t="shared" si="7"/>
        <v>4.0532094166666672</v>
      </c>
      <c r="S37" s="13">
        <f t="shared" si="8"/>
        <v>7.4551669396454537E-2</v>
      </c>
      <c r="T37" s="2">
        <f t="shared" si="9"/>
        <v>0.34</v>
      </c>
      <c r="U37" s="14">
        <f t="shared" si="10"/>
        <v>2.5347567594794545E-2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3.8247567594794543E-2</v>
      </c>
      <c r="AR37" s="9">
        <f t="shared" si="14"/>
        <v>119.21204166666666</v>
      </c>
      <c r="AS37" s="1">
        <f t="shared" si="15"/>
        <v>0.1</v>
      </c>
      <c r="AT37" s="1">
        <f t="shared" si="16"/>
        <v>1681.6666666666667</v>
      </c>
      <c r="AU37" s="1">
        <f t="shared" si="17"/>
        <v>5137344.2123798979</v>
      </c>
      <c r="AV37" s="1">
        <f>SUM(AU26:AU37)</f>
        <v>199976072.54032105</v>
      </c>
    </row>
    <row r="38" spans="1:48" x14ac:dyDescent="0.15">
      <c r="C38" s="7">
        <v>12</v>
      </c>
      <c r="D38" s="8">
        <v>4.7628709677419296</v>
      </c>
      <c r="E38" s="10">
        <f t="shared" si="18"/>
        <v>5.8221999999999996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49075.833333333336</v>
      </c>
      <c r="AU42" s="1">
        <f t="shared" ref="AU42:AU53" si="38">AT42*10000*AS42*0.67*AR42*AQ42</f>
        <v>204008258.99211794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1.6584516129032301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1.6584516129032301</v>
      </c>
      <c r="I43" s="9">
        <f t="shared" si="21"/>
        <v>274.80845161290318</v>
      </c>
      <c r="J43" s="9">
        <f t="shared" si="22"/>
        <v>2.1608960435569351E-2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2.5126853436165724</v>
      </c>
      <c r="Q43" s="12">
        <f t="shared" si="26"/>
        <v>0.60304448246797737</v>
      </c>
      <c r="R43" s="9">
        <f t="shared" si="27"/>
        <v>14.125500000000001</v>
      </c>
      <c r="S43" s="13">
        <f t="shared" si="28"/>
        <v>4.2691903470176443E-2</v>
      </c>
      <c r="T43" s="2">
        <f t="shared" si="29"/>
        <v>0.43</v>
      </c>
      <c r="U43" s="14">
        <f t="shared" si="30"/>
        <v>1.8357518492175869E-2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2.677751849217587E-2</v>
      </c>
      <c r="AR43" s="9">
        <f t="shared" si="35"/>
        <v>136.875</v>
      </c>
      <c r="AS43" s="1">
        <f t="shared" si="36"/>
        <v>0.24</v>
      </c>
      <c r="AT43" s="1">
        <f t="shared" si="37"/>
        <v>49075.833333333336</v>
      </c>
      <c r="AU43" s="1">
        <f t="shared" si="38"/>
        <v>289233229.87078756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4.6371379310344798</v>
      </c>
      <c r="E44" s="10">
        <f t="shared" si="40"/>
        <v>1.6584516129032301</v>
      </c>
      <c r="F44" s="7" t="s">
        <v>83</v>
      </c>
      <c r="G44" s="1">
        <v>3</v>
      </c>
      <c r="H44" s="9">
        <f t="shared" si="20"/>
        <v>4.6371379310344798</v>
      </c>
      <c r="I44" s="9">
        <f t="shared" si="21"/>
        <v>277.78713793103447</v>
      </c>
      <c r="J44" s="9">
        <f t="shared" si="22"/>
        <v>3.1596092334404476E-2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172.62335290017955</v>
      </c>
      <c r="P44" s="9">
        <f t="shared" si="25"/>
        <v>5.4542233973085619</v>
      </c>
      <c r="Q44" s="12">
        <f t="shared" si="26"/>
        <v>1.3090136153540548</v>
      </c>
      <c r="R44" s="9">
        <f t="shared" si="27"/>
        <v>14.125500000000001</v>
      </c>
      <c r="S44" s="13">
        <f t="shared" si="28"/>
        <v>9.2670249927723256E-2</v>
      </c>
      <c r="T44" s="2">
        <f t="shared" si="29"/>
        <v>0.43</v>
      </c>
      <c r="U44" s="14">
        <f t="shared" si="30"/>
        <v>3.9848207468920996E-2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4.8268207468920993E-2</v>
      </c>
      <c r="AR44" s="9">
        <f t="shared" si="35"/>
        <v>136.875</v>
      </c>
      <c r="AS44" s="1">
        <f t="shared" si="36"/>
        <v>0.24</v>
      </c>
      <c r="AT44" s="1">
        <f t="shared" si="37"/>
        <v>49075.833333333336</v>
      </c>
      <c r="AU44" s="1">
        <f t="shared" si="38"/>
        <v>521361587.34755391</v>
      </c>
    </row>
    <row r="45" spans="1:48" x14ac:dyDescent="0.15">
      <c r="C45" s="7">
        <v>3</v>
      </c>
      <c r="D45" s="7">
        <f t="shared" si="39"/>
        <v>7.0707096774193596</v>
      </c>
      <c r="E45" s="10">
        <f t="shared" si="40"/>
        <v>4.6371379310344798</v>
      </c>
      <c r="F45" s="7" t="s">
        <v>83</v>
      </c>
      <c r="G45" s="1">
        <v>4</v>
      </c>
      <c r="H45" s="9">
        <f t="shared" si="20"/>
        <v>7.0707096774193596</v>
      </c>
      <c r="I45" s="9">
        <f t="shared" si="21"/>
        <v>280.22070967741934</v>
      </c>
      <c r="J45" s="9">
        <f t="shared" si="22"/>
        <v>4.2838425494705394E-2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226.02537950287098</v>
      </c>
      <c r="P45" s="9">
        <f t="shared" si="25"/>
        <v>9.6825713797462498</v>
      </c>
      <c r="Q45" s="12">
        <f t="shared" si="26"/>
        <v>2.3238171311391</v>
      </c>
      <c r="R45" s="9">
        <f t="shared" si="27"/>
        <v>14.125500000000001</v>
      </c>
      <c r="S45" s="13">
        <f t="shared" si="28"/>
        <v>0.16451220354246576</v>
      </c>
      <c r="T45" s="2">
        <f t="shared" si="29"/>
        <v>0.43</v>
      </c>
      <c r="U45" s="14">
        <f t="shared" si="30"/>
        <v>7.0740247523260275E-2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7.9160247523260285E-2</v>
      </c>
      <c r="AR45" s="9">
        <f t="shared" si="35"/>
        <v>136.875</v>
      </c>
      <c r="AS45" s="1">
        <f t="shared" si="36"/>
        <v>0.24</v>
      </c>
      <c r="AT45" s="1">
        <f t="shared" si="37"/>
        <v>49075.833333333336</v>
      </c>
      <c r="AU45" s="1">
        <f t="shared" si="38"/>
        <v>855037186.33276296</v>
      </c>
    </row>
    <row r="46" spans="1:48" x14ac:dyDescent="0.15">
      <c r="C46" s="7">
        <v>4</v>
      </c>
      <c r="D46" s="7">
        <f t="shared" si="39"/>
        <v>9.7574000000000005</v>
      </c>
      <c r="E46" s="10">
        <f t="shared" si="40"/>
        <v>7.0707096774193596</v>
      </c>
      <c r="F46" s="7" t="s">
        <v>83</v>
      </c>
      <c r="G46" s="1">
        <v>5</v>
      </c>
      <c r="H46" s="9">
        <f t="shared" si="20"/>
        <v>9.7574000000000005</v>
      </c>
      <c r="I46" s="9">
        <f t="shared" si="21"/>
        <v>282.9074</v>
      </c>
      <c r="J46" s="9">
        <f t="shared" si="22"/>
        <v>5.9585748103567988E-2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205.52566771696848</v>
      </c>
      <c r="O46" s="9">
        <f t="shared" si="41"/>
        <v>69.673390406156216</v>
      </c>
      <c r="P46" s="9">
        <f t="shared" si="25"/>
        <v>4.151541090262775</v>
      </c>
      <c r="Q46" s="12">
        <f t="shared" si="26"/>
        <v>0.99636986166306596</v>
      </c>
      <c r="R46" s="9">
        <f t="shared" si="27"/>
        <v>14.125500000000001</v>
      </c>
      <c r="S46" s="13">
        <f t="shared" si="28"/>
        <v>7.0536962349160445E-2</v>
      </c>
      <c r="T46" s="2">
        <f t="shared" si="29"/>
        <v>0.43</v>
      </c>
      <c r="U46" s="14">
        <f t="shared" si="30"/>
        <v>3.0330893810138992E-2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3.8750893810138992E-2</v>
      </c>
      <c r="AR46" s="9">
        <f t="shared" si="35"/>
        <v>136.875</v>
      </c>
      <c r="AS46" s="1">
        <f t="shared" si="36"/>
        <v>0.24</v>
      </c>
      <c r="AT46" s="1">
        <f t="shared" si="37"/>
        <v>49075.833333333336</v>
      </c>
      <c r="AU46" s="1">
        <f t="shared" si="38"/>
        <v>418561793.93028116</v>
      </c>
    </row>
    <row r="47" spans="1:48" x14ac:dyDescent="0.15">
      <c r="C47" s="7">
        <v>5</v>
      </c>
      <c r="D47" s="7">
        <f t="shared" si="39"/>
        <v>15.2020967741935</v>
      </c>
      <c r="E47" s="10">
        <f t="shared" si="40"/>
        <v>9.7574000000000005</v>
      </c>
      <c r="F47" s="7" t="s">
        <v>85</v>
      </c>
      <c r="G47" s="1">
        <v>6</v>
      </c>
      <c r="H47" s="9">
        <f t="shared" si="20"/>
        <v>15.2020967741935</v>
      </c>
      <c r="I47" s="9">
        <f t="shared" si="21"/>
        <v>288.35209677419346</v>
      </c>
      <c r="J47" s="9">
        <f t="shared" si="22"/>
        <v>0.11412333668978938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124.37809931589342</v>
      </c>
      <c r="P47" s="9">
        <f t="shared" si="25"/>
        <v>14.194443705063767</v>
      </c>
      <c r="Q47" s="12">
        <f t="shared" si="26"/>
        <v>3.4066664892153038</v>
      </c>
      <c r="R47" s="9">
        <f t="shared" si="27"/>
        <v>14.125500000000001</v>
      </c>
      <c r="S47" s="13">
        <f t="shared" si="28"/>
        <v>0.24117139139961796</v>
      </c>
      <c r="T47" s="2">
        <f t="shared" si="29"/>
        <v>0.43</v>
      </c>
      <c r="U47" s="14">
        <f t="shared" si="30"/>
        <v>0.10370369830183572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0.11212369830183573</v>
      </c>
      <c r="AR47" s="9">
        <f t="shared" si="35"/>
        <v>136.875</v>
      </c>
      <c r="AS47" s="1">
        <f t="shared" si="36"/>
        <v>0.24</v>
      </c>
      <c r="AT47" s="1">
        <f t="shared" si="37"/>
        <v>49075.833333333336</v>
      </c>
      <c r="AU47" s="1">
        <f t="shared" si="38"/>
        <v>1211086808.3005297</v>
      </c>
    </row>
    <row r="48" spans="1:48" x14ac:dyDescent="0.15">
      <c r="C48" s="7">
        <v>6</v>
      </c>
      <c r="D48" s="7">
        <f t="shared" si="39"/>
        <v>18.931066666666698</v>
      </c>
      <c r="E48" s="10">
        <f t="shared" si="40"/>
        <v>15.2020967741935</v>
      </c>
      <c r="F48" s="7" t="s">
        <v>83</v>
      </c>
      <c r="G48" s="1">
        <v>7</v>
      </c>
      <c r="H48" s="9">
        <f t="shared" si="20"/>
        <v>18.931066666666698</v>
      </c>
      <c r="I48" s="9">
        <f t="shared" si="21"/>
        <v>292.08106666666669</v>
      </c>
      <c r="J48" s="9">
        <f t="shared" si="22"/>
        <v>0.17563006200656875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169.03990561082966</v>
      </c>
      <c r="P48" s="9">
        <f t="shared" si="25"/>
        <v>29.688489104014543</v>
      </c>
      <c r="Q48" s="12">
        <f t="shared" si="26"/>
        <v>7.1252373849634898</v>
      </c>
      <c r="R48" s="9">
        <f t="shared" si="27"/>
        <v>14.125500000000001</v>
      </c>
      <c r="S48" s="13">
        <f t="shared" si="28"/>
        <v>0.50442372906895261</v>
      </c>
      <c r="T48" s="2">
        <f t="shared" si="29"/>
        <v>0.43</v>
      </c>
      <c r="U48" s="14">
        <f t="shared" si="30"/>
        <v>0.21690220349964962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0.23250220349964962</v>
      </c>
      <c r="AR48" s="9">
        <f t="shared" si="35"/>
        <v>136.875</v>
      </c>
      <c r="AS48" s="1">
        <f t="shared" si="36"/>
        <v>0.24</v>
      </c>
      <c r="AT48" s="1">
        <f t="shared" si="37"/>
        <v>49075.833333333336</v>
      </c>
      <c r="AU48" s="1">
        <f t="shared" si="38"/>
        <v>2511336638.2298574</v>
      </c>
    </row>
    <row r="49" spans="1:48" x14ac:dyDescent="0.15">
      <c r="C49" s="7">
        <v>7</v>
      </c>
      <c r="D49" s="7">
        <f t="shared" si="39"/>
        <v>22.097741935483899</v>
      </c>
      <c r="E49" s="10">
        <f t="shared" si="40"/>
        <v>18.931066666666698</v>
      </c>
      <c r="F49" s="7" t="s">
        <v>83</v>
      </c>
      <c r="G49" s="1">
        <v>8</v>
      </c>
      <c r="H49" s="9">
        <f t="shared" si="20"/>
        <v>22.097741935483899</v>
      </c>
      <c r="I49" s="9">
        <f t="shared" si="21"/>
        <v>295.24774193548387</v>
      </c>
      <c r="J49" s="9">
        <f t="shared" si="22"/>
        <v>0.25111819023870519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198.20766650681514</v>
      </c>
      <c r="P49" s="9">
        <f t="shared" si="25"/>
        <v>49.77355050462824</v>
      </c>
      <c r="Q49" s="12">
        <f t="shared" si="26"/>
        <v>11.945652121110777</v>
      </c>
      <c r="R49" s="9">
        <f t="shared" si="27"/>
        <v>14.125500000000001</v>
      </c>
      <c r="S49" s="13">
        <f t="shared" si="28"/>
        <v>0.84567994910698929</v>
      </c>
      <c r="T49" s="2">
        <f t="shared" si="29"/>
        <v>0.43</v>
      </c>
      <c r="U49" s="14">
        <f t="shared" si="30"/>
        <v>0.36364237811600542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0.37924237811600542</v>
      </c>
      <c r="AR49" s="9">
        <f t="shared" si="35"/>
        <v>136.875</v>
      </c>
      <c r="AS49" s="1">
        <f t="shared" si="36"/>
        <v>0.24</v>
      </c>
      <c r="AT49" s="1">
        <f t="shared" si="37"/>
        <v>49075.833333333336</v>
      </c>
      <c r="AU49" s="1">
        <f t="shared" si="38"/>
        <v>4096327968.4942026</v>
      </c>
    </row>
    <row r="50" spans="1:48" x14ac:dyDescent="0.15">
      <c r="C50" s="7">
        <v>8</v>
      </c>
      <c r="D50" s="7">
        <f t="shared" si="39"/>
        <v>22.498096774193499</v>
      </c>
      <c r="E50" s="10">
        <f t="shared" si="40"/>
        <v>22.097741935483899</v>
      </c>
      <c r="F50" s="7" t="s">
        <v>83</v>
      </c>
      <c r="G50" s="1">
        <v>9</v>
      </c>
      <c r="H50" s="9">
        <f t="shared" si="20"/>
        <v>22.498096774193499</v>
      </c>
      <c r="I50" s="9">
        <f t="shared" si="21"/>
        <v>295.6480967741935</v>
      </c>
      <c r="J50" s="9">
        <f t="shared" si="22"/>
        <v>0.26258680049769256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207.29036600218689</v>
      </c>
      <c r="P50" s="9">
        <f t="shared" si="25"/>
        <v>54.431713982509919</v>
      </c>
      <c r="Q50" s="12">
        <f t="shared" si="26"/>
        <v>13.063611355802379</v>
      </c>
      <c r="R50" s="9">
        <f t="shared" si="27"/>
        <v>14.125500000000001</v>
      </c>
      <c r="S50" s="13">
        <f t="shared" si="28"/>
        <v>0.92482470396109018</v>
      </c>
      <c r="T50" s="2">
        <f t="shared" si="29"/>
        <v>0.43</v>
      </c>
      <c r="U50" s="14">
        <f t="shared" si="30"/>
        <v>0.39767462270326875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0.41327462270326876</v>
      </c>
      <c r="AR50" s="9">
        <f t="shared" si="35"/>
        <v>136.875</v>
      </c>
      <c r="AS50" s="1">
        <f t="shared" si="36"/>
        <v>0.24</v>
      </c>
      <c r="AT50" s="1">
        <f t="shared" si="37"/>
        <v>49075.833333333336</v>
      </c>
      <c r="AU50" s="1">
        <f t="shared" si="38"/>
        <v>4463922001.6979485</v>
      </c>
    </row>
    <row r="51" spans="1:48" x14ac:dyDescent="0.15">
      <c r="C51" s="7">
        <v>9</v>
      </c>
      <c r="D51" s="7">
        <f t="shared" si="39"/>
        <v>19.5147333333333</v>
      </c>
      <c r="E51" s="10">
        <f t="shared" si="40"/>
        <v>22.498096774193499</v>
      </c>
      <c r="F51" s="7" t="s">
        <v>83</v>
      </c>
      <c r="G51" s="1">
        <v>10</v>
      </c>
      <c r="H51" s="9">
        <f t="shared" si="20"/>
        <v>19.5147333333333</v>
      </c>
      <c r="I51" s="9">
        <f t="shared" si="21"/>
        <v>292.66473333333329</v>
      </c>
      <c r="J51" s="9">
        <f t="shared" si="22"/>
        <v>0.18770325563147952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211.71490201967697</v>
      </c>
      <c r="P51" s="9">
        <f t="shared" si="25"/>
        <v>39.739576374793067</v>
      </c>
      <c r="Q51" s="12">
        <f t="shared" si="26"/>
        <v>9.5374983299503366</v>
      </c>
      <c r="R51" s="9">
        <f t="shared" si="27"/>
        <v>14.125500000000001</v>
      </c>
      <c r="S51" s="13">
        <f t="shared" si="28"/>
        <v>0.67519721991790282</v>
      </c>
      <c r="T51" s="2">
        <f t="shared" si="29"/>
        <v>0.43</v>
      </c>
      <c r="U51" s="14">
        <f t="shared" si="30"/>
        <v>0.29033480456469823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0.30593480456469824</v>
      </c>
      <c r="AR51" s="9">
        <f t="shared" si="35"/>
        <v>136.875</v>
      </c>
      <c r="AS51" s="1">
        <f t="shared" si="36"/>
        <v>0.24</v>
      </c>
      <c r="AT51" s="1">
        <f t="shared" si="37"/>
        <v>49075.833333333336</v>
      </c>
      <c r="AU51" s="1">
        <f t="shared" si="38"/>
        <v>3304507536.050838</v>
      </c>
    </row>
    <row r="52" spans="1:48" x14ac:dyDescent="0.15">
      <c r="C52" s="7">
        <v>10</v>
      </c>
      <c r="D52" s="7">
        <f t="shared" si="39"/>
        <v>13.958225806451599</v>
      </c>
      <c r="E52" s="10">
        <f t="shared" si="40"/>
        <v>19.5147333333333</v>
      </c>
      <c r="F52" s="7" t="s">
        <v>83</v>
      </c>
      <c r="G52" s="1">
        <v>11</v>
      </c>
      <c r="H52" s="9">
        <f t="shared" si="20"/>
        <v>13.958225806451599</v>
      </c>
      <c r="I52" s="9">
        <f t="shared" si="21"/>
        <v>287.10822580645157</v>
      </c>
      <c r="J52" s="9">
        <f t="shared" si="22"/>
        <v>9.8591708750400214E-2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163.37655936263971</v>
      </c>
      <c r="O52" s="9">
        <f t="shared" si="41"/>
        <v>67.455016282244173</v>
      </c>
      <c r="P52" s="9">
        <f t="shared" si="25"/>
        <v>6.6505053190525221</v>
      </c>
      <c r="Q52" s="12">
        <f t="shared" si="26"/>
        <v>1.5961212765726052</v>
      </c>
      <c r="R52" s="9">
        <f t="shared" si="27"/>
        <v>14.125500000000001</v>
      </c>
      <c r="S52" s="13">
        <f t="shared" si="28"/>
        <v>0.11299573654543946</v>
      </c>
      <c r="T52" s="2">
        <f t="shared" si="29"/>
        <v>0.43</v>
      </c>
      <c r="U52" s="14">
        <f t="shared" si="30"/>
        <v>4.8588166714538965E-2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5.7008166714538962E-2</v>
      </c>
      <c r="AR52" s="9">
        <f t="shared" si="35"/>
        <v>136.875</v>
      </c>
      <c r="AS52" s="1">
        <f t="shared" si="36"/>
        <v>0.24</v>
      </c>
      <c r="AT52" s="1">
        <f t="shared" si="37"/>
        <v>49075.833333333336</v>
      </c>
      <c r="AU52" s="1">
        <f t="shared" si="38"/>
        <v>615764907.14314151</v>
      </c>
    </row>
    <row r="53" spans="1:48" x14ac:dyDescent="0.15">
      <c r="C53" s="7">
        <v>11</v>
      </c>
      <c r="D53" s="7">
        <f t="shared" si="39"/>
        <v>5.8221999999999996</v>
      </c>
      <c r="E53" s="10">
        <f t="shared" si="40"/>
        <v>13.958225806451599</v>
      </c>
      <c r="F53" s="7" t="s">
        <v>85</v>
      </c>
      <c r="G53" s="1">
        <v>12</v>
      </c>
      <c r="H53" s="9">
        <f t="shared" si="20"/>
        <v>5.8221999999999996</v>
      </c>
      <c r="I53" s="9">
        <f t="shared" si="21"/>
        <v>278.97219999999999</v>
      </c>
      <c r="J53" s="9">
        <f t="shared" si="22"/>
        <v>3.6668926861202218E-2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119.66076096319165</v>
      </c>
      <c r="P53" s="9">
        <f t="shared" si="25"/>
        <v>4.3878316919150757</v>
      </c>
      <c r="Q53" s="12">
        <f t="shared" si="26"/>
        <v>1.0530796060596181</v>
      </c>
      <c r="R53" s="9">
        <f t="shared" si="27"/>
        <v>14.125500000000001</v>
      </c>
      <c r="S53" s="13">
        <f t="shared" si="28"/>
        <v>7.4551669396454509E-2</v>
      </c>
      <c r="T53" s="2">
        <f t="shared" si="29"/>
        <v>0.43</v>
      </c>
      <c r="U53" s="14">
        <f t="shared" si="30"/>
        <v>3.2057217840475438E-2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4.0477217840475435E-2</v>
      </c>
      <c r="AR53" s="9">
        <f t="shared" si="35"/>
        <v>136.875</v>
      </c>
      <c r="AS53" s="1">
        <f t="shared" si="36"/>
        <v>0.24</v>
      </c>
      <c r="AT53" s="1">
        <f t="shared" si="37"/>
        <v>49075.833333333336</v>
      </c>
      <c r="AU53" s="1">
        <f t="shared" si="38"/>
        <v>437208416.29163474</v>
      </c>
      <c r="AV53" s="1">
        <f>SUM(AU42:AU53)</f>
        <v>18928356332.681656</v>
      </c>
    </row>
    <row r="54" spans="1:48" x14ac:dyDescent="0.15">
      <c r="C54" s="7">
        <v>12</v>
      </c>
      <c r="D54" s="7">
        <f t="shared" si="39"/>
        <v>4.7628709677419296</v>
      </c>
      <c r="E54" s="10">
        <f t="shared" si="40"/>
        <v>5.8221999999999996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108980.83333333333</v>
      </c>
      <c r="AU58" s="1">
        <f t="shared" ref="AU58:AU69" si="59">AT58*10000*AS58*0.67*AR58*AQ58</f>
        <v>16945989.636593085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1.6584516129032301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1.6584516129032301</v>
      </c>
      <c r="I59" s="9">
        <f t="shared" si="43"/>
        <v>274.80845161290318</v>
      </c>
      <c r="J59" s="9">
        <f t="shared" si="44"/>
        <v>2.1608960435569351E-2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4.2592289028746035E-3</v>
      </c>
      <c r="Q59" s="12">
        <f t="shared" si="48"/>
        <v>8.0925349154617465E-4</v>
      </c>
      <c r="R59" s="9">
        <f t="shared" si="49"/>
        <v>1.8955666666666669E-2</v>
      </c>
      <c r="S59" s="13">
        <f t="shared" si="50"/>
        <v>4.2691903470176443E-2</v>
      </c>
      <c r="T59" s="2">
        <f t="shared" si="51"/>
        <v>0.01</v>
      </c>
      <c r="U59" s="14">
        <f t="shared" si="52"/>
        <v>4.2691903470176446E-4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1.2426919034701764E-2</v>
      </c>
      <c r="AR59" s="9">
        <f t="shared" si="56"/>
        <v>9.9766666666666666</v>
      </c>
      <c r="AS59" s="1">
        <f t="shared" si="57"/>
        <v>0.19</v>
      </c>
      <c r="AT59" s="1">
        <f t="shared" si="58"/>
        <v>108980.83333333333</v>
      </c>
      <c r="AU59" s="1">
        <f t="shared" si="59"/>
        <v>17199960.875006963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4.6371379310344798</v>
      </c>
      <c r="E60" s="10">
        <f t="shared" si="61"/>
        <v>1.6584516129032301</v>
      </c>
      <c r="F60" s="7" t="s">
        <v>83</v>
      </c>
      <c r="G60" s="1">
        <v>3</v>
      </c>
      <c r="H60" s="9">
        <f t="shared" si="42"/>
        <v>4.6371379310344798</v>
      </c>
      <c r="I60" s="9">
        <f t="shared" si="43"/>
        <v>277.78713793103447</v>
      </c>
      <c r="J60" s="9">
        <f t="shared" si="44"/>
        <v>3.1596092334404476E-2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0.29261219509694519</v>
      </c>
      <c r="P60" s="9">
        <f t="shared" si="47"/>
        <v>9.2454019344558568E-3</v>
      </c>
      <c r="Q60" s="12">
        <f t="shared" si="48"/>
        <v>1.7566263675466128E-3</v>
      </c>
      <c r="R60" s="9">
        <f t="shared" si="49"/>
        <v>1.8955666666666669E-2</v>
      </c>
      <c r="S60" s="13">
        <f t="shared" si="50"/>
        <v>9.2670249927723242E-2</v>
      </c>
      <c r="T60" s="2">
        <f t="shared" si="51"/>
        <v>0.01</v>
      </c>
      <c r="U60" s="14">
        <f t="shared" si="52"/>
        <v>9.2670249927723246E-4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1.2926702499277232E-2</v>
      </c>
      <c r="AR60" s="9">
        <f t="shared" si="56"/>
        <v>9.9766666666666666</v>
      </c>
      <c r="AS60" s="1">
        <f t="shared" si="57"/>
        <v>0.19</v>
      </c>
      <c r="AT60" s="1">
        <f t="shared" si="58"/>
        <v>108980.83333333333</v>
      </c>
      <c r="AU60" s="1">
        <f t="shared" si="59"/>
        <v>17891705.627883255</v>
      </c>
    </row>
    <row r="61" spans="1:48" x14ac:dyDescent="0.15">
      <c r="C61" s="7">
        <v>3</v>
      </c>
      <c r="D61" s="7">
        <f t="shared" si="60"/>
        <v>7.0707096774193596</v>
      </c>
      <c r="E61" s="10">
        <f t="shared" si="61"/>
        <v>4.6371379310344798</v>
      </c>
      <c r="F61" s="7" t="s">
        <v>83</v>
      </c>
      <c r="G61" s="1">
        <v>4</v>
      </c>
      <c r="H61" s="9">
        <f t="shared" si="42"/>
        <v>7.0707096774193596</v>
      </c>
      <c r="I61" s="9">
        <f t="shared" si="43"/>
        <v>280.22070967741934</v>
      </c>
      <c r="J61" s="9">
        <f t="shared" si="44"/>
        <v>4.2838425494705394E-2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0.38313345982915603</v>
      </c>
      <c r="P61" s="9">
        <f t="shared" si="47"/>
        <v>1.6412834173420002E-2</v>
      </c>
      <c r="Q61" s="12">
        <f t="shared" si="48"/>
        <v>3.1184384929498002E-3</v>
      </c>
      <c r="R61" s="9">
        <f t="shared" si="49"/>
        <v>1.8955666666666669E-2</v>
      </c>
      <c r="S61" s="13">
        <f t="shared" si="50"/>
        <v>0.16451220354246573</v>
      </c>
      <c r="T61" s="2">
        <f t="shared" si="51"/>
        <v>0.01</v>
      </c>
      <c r="U61" s="14">
        <f t="shared" si="52"/>
        <v>1.6451220354246573E-3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1.3645122035424657E-2</v>
      </c>
      <c r="AR61" s="9">
        <f t="shared" si="56"/>
        <v>9.9766666666666666</v>
      </c>
      <c r="AS61" s="1">
        <f t="shared" si="57"/>
        <v>0.19</v>
      </c>
      <c r="AT61" s="1">
        <f t="shared" si="58"/>
        <v>108980.83333333333</v>
      </c>
      <c r="AU61" s="1">
        <f t="shared" si="59"/>
        <v>18886062.143691435</v>
      </c>
    </row>
    <row r="62" spans="1:48" x14ac:dyDescent="0.15">
      <c r="C62" s="7">
        <v>4</v>
      </c>
      <c r="D62" s="7">
        <f t="shared" si="60"/>
        <v>9.7574000000000005</v>
      </c>
      <c r="E62" s="10">
        <f t="shared" si="61"/>
        <v>7.0707096774193596</v>
      </c>
      <c r="F62" s="7" t="s">
        <v>83</v>
      </c>
      <c r="G62" s="1">
        <v>5</v>
      </c>
      <c r="H62" s="9">
        <f t="shared" si="42"/>
        <v>9.7574000000000005</v>
      </c>
      <c r="I62" s="9">
        <f t="shared" si="43"/>
        <v>282.9074</v>
      </c>
      <c r="J62" s="9">
        <f t="shared" si="44"/>
        <v>5.9585748103567988E-2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0.34838459437294922</v>
      </c>
      <c r="O62" s="9">
        <f t="shared" si="62"/>
        <v>0.11810269794945349</v>
      </c>
      <c r="P62" s="9">
        <f t="shared" si="47"/>
        <v>7.0372376103679116E-3</v>
      </c>
      <c r="Q62" s="12">
        <f t="shared" si="48"/>
        <v>1.3370751459699031E-3</v>
      </c>
      <c r="R62" s="9">
        <f t="shared" si="49"/>
        <v>1.8955666666666669E-2</v>
      </c>
      <c r="S62" s="13">
        <f t="shared" si="50"/>
        <v>7.0536962349160473E-2</v>
      </c>
      <c r="T62" s="2">
        <f t="shared" si="51"/>
        <v>0.01</v>
      </c>
      <c r="U62" s="14">
        <f t="shared" si="52"/>
        <v>7.0536962349160477E-4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1.2705369623491605E-2</v>
      </c>
      <c r="AR62" s="9">
        <f t="shared" si="56"/>
        <v>9.9766666666666666</v>
      </c>
      <c r="AS62" s="1">
        <f t="shared" si="57"/>
        <v>0.19</v>
      </c>
      <c r="AT62" s="1">
        <f t="shared" si="58"/>
        <v>108980.83333333333</v>
      </c>
      <c r="AU62" s="1">
        <f t="shared" si="59"/>
        <v>17585361.248135157</v>
      </c>
    </row>
    <row r="63" spans="1:48" x14ac:dyDescent="0.15">
      <c r="C63" s="7">
        <v>5</v>
      </c>
      <c r="D63" s="7">
        <f t="shared" si="60"/>
        <v>15.2020967741935</v>
      </c>
      <c r="E63" s="10">
        <f t="shared" si="61"/>
        <v>9.7574000000000005</v>
      </c>
      <c r="F63" s="7" t="s">
        <v>85</v>
      </c>
      <c r="G63" s="1">
        <v>6</v>
      </c>
      <c r="H63" s="9">
        <f t="shared" si="42"/>
        <v>15.2020967741935</v>
      </c>
      <c r="I63" s="9">
        <f t="shared" si="43"/>
        <v>288.35209677419346</v>
      </c>
      <c r="J63" s="9">
        <f t="shared" si="44"/>
        <v>0.11412333668978938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0.21083212700575224</v>
      </c>
      <c r="P63" s="9">
        <f t="shared" si="47"/>
        <v>2.40608658153019E-2</v>
      </c>
      <c r="Q63" s="12">
        <f t="shared" si="48"/>
        <v>4.5715645049073609E-3</v>
      </c>
      <c r="R63" s="9">
        <f t="shared" si="49"/>
        <v>1.8955666666666669E-2</v>
      </c>
      <c r="S63" s="13">
        <f t="shared" si="50"/>
        <v>0.24117139139961807</v>
      </c>
      <c r="T63" s="2">
        <f t="shared" si="51"/>
        <v>0.01</v>
      </c>
      <c r="U63" s="14">
        <f t="shared" si="52"/>
        <v>2.4117139139961806E-3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1.441171391399618E-2</v>
      </c>
      <c r="AR63" s="9">
        <f t="shared" si="56"/>
        <v>9.9766666666666666</v>
      </c>
      <c r="AS63" s="1">
        <f t="shared" si="57"/>
        <v>0.19</v>
      </c>
      <c r="AT63" s="1">
        <f t="shared" si="58"/>
        <v>108980.83333333333</v>
      </c>
      <c r="AU63" s="1">
        <f t="shared" si="59"/>
        <v>19947093.46462534</v>
      </c>
    </row>
    <row r="64" spans="1:48" x14ac:dyDescent="0.15">
      <c r="C64" s="7">
        <v>6</v>
      </c>
      <c r="D64" s="7">
        <f t="shared" si="60"/>
        <v>18.931066666666698</v>
      </c>
      <c r="E64" s="10">
        <f t="shared" si="61"/>
        <v>15.2020967741935</v>
      </c>
      <c r="F64" s="7" t="s">
        <v>83</v>
      </c>
      <c r="G64" s="1">
        <v>7</v>
      </c>
      <c r="H64" s="9">
        <f t="shared" si="42"/>
        <v>18.931066666666698</v>
      </c>
      <c r="I64" s="9">
        <f t="shared" si="43"/>
        <v>292.08106666666669</v>
      </c>
      <c r="J64" s="9">
        <f t="shared" si="44"/>
        <v>0.17563006200656875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0.28653792785711701</v>
      </c>
      <c r="P64" s="9">
        <f t="shared" si="47"/>
        <v>5.0324674036779184E-2</v>
      </c>
      <c r="Q64" s="12">
        <f t="shared" si="48"/>
        <v>9.5616880669880458E-3</v>
      </c>
      <c r="R64" s="9">
        <f t="shared" si="49"/>
        <v>1.8955666666666669E-2</v>
      </c>
      <c r="S64" s="13">
        <f t="shared" si="50"/>
        <v>0.50442372906895272</v>
      </c>
      <c r="T64" s="2">
        <f t="shared" si="51"/>
        <v>0.01</v>
      </c>
      <c r="U64" s="14">
        <f t="shared" si="52"/>
        <v>5.0442372906895272E-3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2.5144237290689528E-2</v>
      </c>
      <c r="AR64" s="9">
        <f t="shared" si="56"/>
        <v>9.9766666666666666</v>
      </c>
      <c r="AS64" s="1">
        <f t="shared" si="57"/>
        <v>0.19</v>
      </c>
      <c r="AT64" s="1">
        <f t="shared" si="58"/>
        <v>108980.83333333333</v>
      </c>
      <c r="AU64" s="1">
        <f t="shared" si="59"/>
        <v>34801860.092921264</v>
      </c>
    </row>
    <row r="65" spans="1:48" x14ac:dyDescent="0.15">
      <c r="C65" s="7">
        <v>7</v>
      </c>
      <c r="D65" s="7">
        <f t="shared" si="60"/>
        <v>22.097741935483899</v>
      </c>
      <c r="E65" s="10">
        <f t="shared" si="61"/>
        <v>18.931066666666698</v>
      </c>
      <c r="F65" s="7" t="s">
        <v>83</v>
      </c>
      <c r="G65" s="1">
        <v>8</v>
      </c>
      <c r="H65" s="9">
        <f t="shared" si="42"/>
        <v>22.097741935483899</v>
      </c>
      <c r="I65" s="9">
        <f t="shared" si="43"/>
        <v>295.24774193548387</v>
      </c>
      <c r="J65" s="9">
        <f t="shared" si="44"/>
        <v>0.25111819023870519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0.33597992048700448</v>
      </c>
      <c r="P65" s="9">
        <f t="shared" si="47"/>
        <v>8.4370669589240638E-2</v>
      </c>
      <c r="Q65" s="12">
        <f t="shared" si="48"/>
        <v>1.6030427221955721E-2</v>
      </c>
      <c r="R65" s="9">
        <f t="shared" si="49"/>
        <v>1.8955666666666669E-2</v>
      </c>
      <c r="S65" s="13">
        <f t="shared" si="50"/>
        <v>0.84567994910698918</v>
      </c>
      <c r="T65" s="2">
        <f t="shared" si="51"/>
        <v>0.01</v>
      </c>
      <c r="U65" s="14">
        <f t="shared" si="52"/>
        <v>8.4567994910698923E-3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2.8556799491069894E-2</v>
      </c>
      <c r="AR65" s="9">
        <f t="shared" si="56"/>
        <v>9.9766666666666666</v>
      </c>
      <c r="AS65" s="1">
        <f t="shared" si="57"/>
        <v>0.19</v>
      </c>
      <c r="AT65" s="1">
        <f t="shared" si="58"/>
        <v>108980.83333333333</v>
      </c>
      <c r="AU65" s="1">
        <f t="shared" si="59"/>
        <v>39525149.603874341</v>
      </c>
    </row>
    <row r="66" spans="1:48" x14ac:dyDescent="0.15">
      <c r="C66" s="7">
        <v>8</v>
      </c>
      <c r="D66" s="7">
        <f t="shared" si="60"/>
        <v>22.498096774193499</v>
      </c>
      <c r="E66" s="10">
        <f t="shared" si="61"/>
        <v>22.097741935483899</v>
      </c>
      <c r="F66" s="7" t="s">
        <v>83</v>
      </c>
      <c r="G66" s="1">
        <v>9</v>
      </c>
      <c r="H66" s="9">
        <f t="shared" si="42"/>
        <v>22.498096774193499</v>
      </c>
      <c r="I66" s="9">
        <f t="shared" si="43"/>
        <v>295.6480967741935</v>
      </c>
      <c r="J66" s="9">
        <f t="shared" si="44"/>
        <v>0.26258680049769256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0.35137591756443054</v>
      </c>
      <c r="P66" s="9">
        <f t="shared" si="47"/>
        <v>9.2266677965184785E-2</v>
      </c>
      <c r="Q66" s="12">
        <f t="shared" si="48"/>
        <v>1.7530668813385109E-2</v>
      </c>
      <c r="R66" s="9">
        <f t="shared" si="49"/>
        <v>1.8955666666666669E-2</v>
      </c>
      <c r="S66" s="13">
        <f t="shared" si="50"/>
        <v>0.92482470396109029</v>
      </c>
      <c r="T66" s="2">
        <f t="shared" si="51"/>
        <v>0.01</v>
      </c>
      <c r="U66" s="14">
        <f t="shared" si="52"/>
        <v>9.2482470396109025E-3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2.9348247039610902E-2</v>
      </c>
      <c r="AR66" s="9">
        <f t="shared" si="56"/>
        <v>9.9766666666666666</v>
      </c>
      <c r="AS66" s="1">
        <f t="shared" si="57"/>
        <v>0.19</v>
      </c>
      <c r="AT66" s="1">
        <f t="shared" si="58"/>
        <v>108980.83333333333</v>
      </c>
      <c r="AU66" s="1">
        <f t="shared" si="59"/>
        <v>40620583.382070854</v>
      </c>
    </row>
    <row r="67" spans="1:48" x14ac:dyDescent="0.15">
      <c r="C67" s="7">
        <v>9</v>
      </c>
      <c r="D67" s="7">
        <f t="shared" si="60"/>
        <v>19.5147333333333</v>
      </c>
      <c r="E67" s="10">
        <f t="shared" si="61"/>
        <v>22.498096774193499</v>
      </c>
      <c r="F67" s="7" t="s">
        <v>83</v>
      </c>
      <c r="G67" s="1">
        <v>10</v>
      </c>
      <c r="H67" s="9">
        <f t="shared" si="42"/>
        <v>19.5147333333333</v>
      </c>
      <c r="I67" s="9">
        <f t="shared" si="43"/>
        <v>292.66473333333329</v>
      </c>
      <c r="J67" s="9">
        <f t="shared" si="44"/>
        <v>0.18770325563147952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0.35887590626591243</v>
      </c>
      <c r="P67" s="9">
        <f t="shared" si="47"/>
        <v>6.7362175973809446E-2</v>
      </c>
      <c r="Q67" s="12">
        <f t="shared" si="48"/>
        <v>1.2798813435023796E-2</v>
      </c>
      <c r="R67" s="9">
        <f t="shared" si="49"/>
        <v>1.8955666666666669E-2</v>
      </c>
      <c r="S67" s="13">
        <f t="shared" si="50"/>
        <v>0.67519721991790282</v>
      </c>
      <c r="T67" s="2">
        <f t="shared" si="51"/>
        <v>0.01</v>
      </c>
      <c r="U67" s="14">
        <f t="shared" si="52"/>
        <v>6.7519721991790285E-3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2.6851972199179029E-2</v>
      </c>
      <c r="AR67" s="9">
        <f t="shared" si="56"/>
        <v>9.9766666666666666</v>
      </c>
      <c r="AS67" s="1">
        <f t="shared" si="57"/>
        <v>0.19</v>
      </c>
      <c r="AT67" s="1">
        <f t="shared" si="58"/>
        <v>108980.83333333333</v>
      </c>
      <c r="AU67" s="1">
        <f t="shared" si="59"/>
        <v>37165517.048348427</v>
      </c>
    </row>
    <row r="68" spans="1:48" x14ac:dyDescent="0.15">
      <c r="C68" s="7">
        <v>10</v>
      </c>
      <c r="D68" s="7">
        <f t="shared" si="60"/>
        <v>13.958225806451599</v>
      </c>
      <c r="E68" s="10">
        <f t="shared" si="61"/>
        <v>19.5147333333333</v>
      </c>
      <c r="F68" s="7" t="s">
        <v>83</v>
      </c>
      <c r="G68" s="1">
        <v>11</v>
      </c>
      <c r="H68" s="9">
        <f t="shared" si="42"/>
        <v>13.958225806451599</v>
      </c>
      <c r="I68" s="9">
        <f t="shared" si="43"/>
        <v>287.10822580645157</v>
      </c>
      <c r="J68" s="9">
        <f t="shared" si="44"/>
        <v>9.8591708750400214E-2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0.27693804377749781</v>
      </c>
      <c r="O68" s="9">
        <f t="shared" si="62"/>
        <v>0.11434235318127184</v>
      </c>
      <c r="P68" s="9">
        <f t="shared" si="47"/>
        <v>1.127320798268335E-2</v>
      </c>
      <c r="Q68" s="12">
        <f t="shared" si="48"/>
        <v>2.1419095167098364E-3</v>
      </c>
      <c r="R68" s="9">
        <f t="shared" si="49"/>
        <v>1.8955666666666669E-2</v>
      </c>
      <c r="S68" s="13">
        <f t="shared" si="50"/>
        <v>0.1129957365454395</v>
      </c>
      <c r="T68" s="2">
        <f t="shared" si="51"/>
        <v>0.01</v>
      </c>
      <c r="U68" s="14">
        <f t="shared" si="52"/>
        <v>1.1299573654543951E-3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1.3129957365454395E-2</v>
      </c>
      <c r="AR68" s="9">
        <f t="shared" si="56"/>
        <v>9.9766666666666666</v>
      </c>
      <c r="AS68" s="1">
        <f t="shared" si="57"/>
        <v>0.19</v>
      </c>
      <c r="AT68" s="1">
        <f t="shared" si="58"/>
        <v>108980.83333333333</v>
      </c>
      <c r="AU68" s="1">
        <f t="shared" si="59"/>
        <v>18173028.434939422</v>
      </c>
    </row>
    <row r="69" spans="1:48" x14ac:dyDescent="0.15">
      <c r="C69" s="7">
        <v>11</v>
      </c>
      <c r="D69" s="7">
        <f t="shared" si="60"/>
        <v>5.8221999999999996</v>
      </c>
      <c r="E69" s="10">
        <f t="shared" si="61"/>
        <v>13.958225806451599</v>
      </c>
      <c r="F69" s="7" t="s">
        <v>85</v>
      </c>
      <c r="G69" s="1">
        <v>12</v>
      </c>
      <c r="H69" s="9">
        <f t="shared" si="42"/>
        <v>5.8221999999999996</v>
      </c>
      <c r="I69" s="9">
        <f t="shared" si="43"/>
        <v>278.97219999999999</v>
      </c>
      <c r="J69" s="9">
        <f t="shared" si="44"/>
        <v>3.6668926861202218E-2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0.20283581186525515</v>
      </c>
      <c r="P69" s="9">
        <f t="shared" si="47"/>
        <v>7.4377715501196141E-3</v>
      </c>
      <c r="Q69" s="12">
        <f t="shared" si="48"/>
        <v>1.4131765945227268E-3</v>
      </c>
      <c r="R69" s="9">
        <f t="shared" si="49"/>
        <v>1.8955666666666669E-2</v>
      </c>
      <c r="S69" s="13">
        <f t="shared" si="50"/>
        <v>7.4551669396454523E-2</v>
      </c>
      <c r="T69" s="2">
        <f t="shared" si="51"/>
        <v>0.01</v>
      </c>
      <c r="U69" s="14">
        <f t="shared" si="52"/>
        <v>7.4551669396454522E-4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1.2745516693964546E-2</v>
      </c>
      <c r="AR69" s="9">
        <f t="shared" si="56"/>
        <v>9.9766666666666666</v>
      </c>
      <c r="AS69" s="1">
        <f t="shared" si="57"/>
        <v>0.19</v>
      </c>
      <c r="AT69" s="1">
        <f t="shared" si="58"/>
        <v>108980.83333333333</v>
      </c>
      <c r="AU69" s="1">
        <f t="shared" si="59"/>
        <v>17640928.363318935</v>
      </c>
      <c r="AV69" s="1">
        <f>SUM(AU58:AU69)</f>
        <v>296383239.92140847</v>
      </c>
    </row>
    <row r="70" spans="1:48" x14ac:dyDescent="0.15">
      <c r="C70" s="7">
        <v>12</v>
      </c>
      <c r="D70" s="7">
        <f t="shared" si="60"/>
        <v>4.7628709677419296</v>
      </c>
      <c r="E70" s="10">
        <f t="shared" si="61"/>
        <v>5.8221999999999996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21116.666666666668</v>
      </c>
      <c r="AU73" s="1">
        <f t="shared" ref="AU73:AU84" si="80">AT73*10000*AS73*0.67*AR73*AQ73</f>
        <v>3581522.3487334279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1.6584516129032301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1.6584516129032301</v>
      </c>
      <c r="I74" s="9">
        <f t="shared" si="64"/>
        <v>274.80845161290318</v>
      </c>
      <c r="J74" s="9">
        <f t="shared" si="65"/>
        <v>2.1608960435569351E-2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4.6747634299843218E-3</v>
      </c>
      <c r="Q74" s="12">
        <f t="shared" si="69"/>
        <v>8.414574173971779E-4</v>
      </c>
      <c r="R74" s="9">
        <f t="shared" si="70"/>
        <v>1.9710000000000002E-2</v>
      </c>
      <c r="S74" s="13">
        <f t="shared" si="71"/>
        <v>4.269190347017645E-2</v>
      </c>
      <c r="T74" s="2">
        <f t="shared" si="72"/>
        <v>0.01</v>
      </c>
      <c r="U74" s="14">
        <f t="shared" si="73"/>
        <v>4.2691903470176452E-4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1.3026919034701765E-2</v>
      </c>
      <c r="AR74" s="9">
        <f t="shared" si="77"/>
        <v>10.950000000000001</v>
      </c>
      <c r="AS74" s="1">
        <f t="shared" si="78"/>
        <v>0.18</v>
      </c>
      <c r="AT74" s="1">
        <f t="shared" si="79"/>
        <v>21116.666666666668</v>
      </c>
      <c r="AU74" s="1">
        <f t="shared" si="80"/>
        <v>3632691.3968423819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4.6371379310344798</v>
      </c>
      <c r="E75" s="10">
        <f t="shared" si="82"/>
        <v>1.6584516129032301</v>
      </c>
      <c r="F75" s="7" t="s">
        <v>83</v>
      </c>
      <c r="G75" s="1">
        <v>3</v>
      </c>
      <c r="H75" s="9">
        <f t="shared" si="63"/>
        <v>4.6371379310344798</v>
      </c>
      <c r="I75" s="9">
        <f t="shared" si="64"/>
        <v>277.78713793103447</v>
      </c>
      <c r="J75" s="9">
        <f t="shared" si="65"/>
        <v>3.1596092334404476E-2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0.3211597263259155</v>
      </c>
      <c r="P75" s="9">
        <f t="shared" si="68"/>
        <v>1.0147392367085699E-2</v>
      </c>
      <c r="Q75" s="12">
        <f t="shared" si="69"/>
        <v>1.8265306260754257E-3</v>
      </c>
      <c r="R75" s="9">
        <f t="shared" si="70"/>
        <v>1.9710000000000002E-2</v>
      </c>
      <c r="S75" s="13">
        <f t="shared" si="71"/>
        <v>9.2670249927723269E-2</v>
      </c>
      <c r="T75" s="2">
        <f t="shared" si="72"/>
        <v>0.01</v>
      </c>
      <c r="U75" s="14">
        <f t="shared" si="73"/>
        <v>9.2670249927723268E-4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1.3526702499277232E-2</v>
      </c>
      <c r="AR75" s="9">
        <f t="shared" si="77"/>
        <v>10.950000000000001</v>
      </c>
      <c r="AS75" s="1">
        <f t="shared" si="78"/>
        <v>0.18</v>
      </c>
      <c r="AT75" s="1">
        <f t="shared" si="79"/>
        <v>21116.666666666668</v>
      </c>
      <c r="AU75" s="1">
        <f t="shared" si="80"/>
        <v>3772061.1961948611</v>
      </c>
    </row>
    <row r="76" spans="1:48" x14ac:dyDescent="0.15">
      <c r="C76" s="7">
        <v>3</v>
      </c>
      <c r="D76" s="7">
        <f t="shared" si="81"/>
        <v>7.0707096774193596</v>
      </c>
      <c r="E76" s="10">
        <f t="shared" si="82"/>
        <v>4.6371379310344798</v>
      </c>
      <c r="F76" s="7" t="s">
        <v>83</v>
      </c>
      <c r="G76" s="1">
        <v>4</v>
      </c>
      <c r="H76" s="9">
        <f t="shared" si="63"/>
        <v>7.0707096774193596</v>
      </c>
      <c r="I76" s="9">
        <f t="shared" si="64"/>
        <v>280.22070967741934</v>
      </c>
      <c r="J76" s="9">
        <f t="shared" si="65"/>
        <v>4.2838425494705394E-2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0.42051233395882986</v>
      </c>
      <c r="P76" s="9">
        <f t="shared" si="68"/>
        <v>1.8014086287900005E-2</v>
      </c>
      <c r="Q76" s="12">
        <f t="shared" si="69"/>
        <v>3.2425355318220009E-3</v>
      </c>
      <c r="R76" s="9">
        <f t="shared" si="70"/>
        <v>1.9710000000000002E-2</v>
      </c>
      <c r="S76" s="13">
        <f t="shared" si="71"/>
        <v>0.16451220354246579</v>
      </c>
      <c r="T76" s="2">
        <f t="shared" si="72"/>
        <v>0.01</v>
      </c>
      <c r="U76" s="14">
        <f t="shared" si="73"/>
        <v>1.6451220354246579E-3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1.4245122035424659E-2</v>
      </c>
      <c r="AR76" s="9">
        <f t="shared" si="77"/>
        <v>10.950000000000001</v>
      </c>
      <c r="AS76" s="1">
        <f t="shared" si="78"/>
        <v>0.18</v>
      </c>
      <c r="AT76" s="1">
        <f t="shared" si="79"/>
        <v>21116.666666666668</v>
      </c>
      <c r="AU76" s="1">
        <f t="shared" si="80"/>
        <v>3972399.9302680632</v>
      </c>
    </row>
    <row r="77" spans="1:48" x14ac:dyDescent="0.15">
      <c r="C77" s="7">
        <v>4</v>
      </c>
      <c r="D77" s="7">
        <f t="shared" si="81"/>
        <v>9.7574000000000005</v>
      </c>
      <c r="E77" s="10">
        <f t="shared" si="82"/>
        <v>7.0707096774193596</v>
      </c>
      <c r="F77" s="7" t="s">
        <v>83</v>
      </c>
      <c r="G77" s="1">
        <v>5</v>
      </c>
      <c r="H77" s="9">
        <f t="shared" si="63"/>
        <v>9.7574000000000005</v>
      </c>
      <c r="I77" s="9">
        <f t="shared" si="64"/>
        <v>282.9074</v>
      </c>
      <c r="J77" s="9">
        <f t="shared" si="65"/>
        <v>5.9585748103567988E-2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0.38237333528738332</v>
      </c>
      <c r="O77" s="9">
        <f t="shared" si="83"/>
        <v>0.12962491238354651</v>
      </c>
      <c r="P77" s="9">
        <f t="shared" si="68"/>
        <v>7.723797377233073E-3</v>
      </c>
      <c r="Q77" s="12">
        <f t="shared" si="69"/>
        <v>1.390283527901953E-3</v>
      </c>
      <c r="R77" s="9">
        <f t="shared" si="70"/>
        <v>1.9710000000000002E-2</v>
      </c>
      <c r="S77" s="13">
        <f t="shared" si="71"/>
        <v>7.0536962349160473E-2</v>
      </c>
      <c r="T77" s="2">
        <f t="shared" si="72"/>
        <v>0.01</v>
      </c>
      <c r="U77" s="14">
        <f t="shared" si="73"/>
        <v>7.0536962349160477E-4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1.3305369623491605E-2</v>
      </c>
      <c r="AR77" s="9">
        <f t="shared" si="77"/>
        <v>10.950000000000001</v>
      </c>
      <c r="AS77" s="1">
        <f t="shared" si="78"/>
        <v>0.18</v>
      </c>
      <c r="AT77" s="1">
        <f t="shared" si="79"/>
        <v>21116.666666666668</v>
      </c>
      <c r="AU77" s="1">
        <f t="shared" si="80"/>
        <v>3710340.2296667816</v>
      </c>
    </row>
    <row r="78" spans="1:48" x14ac:dyDescent="0.15">
      <c r="C78" s="7">
        <v>5</v>
      </c>
      <c r="D78" s="7">
        <f t="shared" si="81"/>
        <v>15.2020967741935</v>
      </c>
      <c r="E78" s="10">
        <f t="shared" si="82"/>
        <v>9.7574000000000005</v>
      </c>
      <c r="F78" s="7" t="s">
        <v>85</v>
      </c>
      <c r="G78" s="1">
        <v>6</v>
      </c>
      <c r="H78" s="9">
        <f t="shared" si="63"/>
        <v>15.2020967741935</v>
      </c>
      <c r="I78" s="9">
        <f t="shared" si="64"/>
        <v>288.35209677419346</v>
      </c>
      <c r="J78" s="9">
        <f t="shared" si="65"/>
        <v>0.11412333668978938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0.23140111500631344</v>
      </c>
      <c r="P78" s="9">
        <f t="shared" si="68"/>
        <v>2.6408267358258183E-2</v>
      </c>
      <c r="Q78" s="12">
        <f t="shared" si="69"/>
        <v>4.7534881244864725E-3</v>
      </c>
      <c r="R78" s="9">
        <f t="shared" si="70"/>
        <v>1.9710000000000002E-2</v>
      </c>
      <c r="S78" s="13">
        <f t="shared" si="71"/>
        <v>0.24117139139961807</v>
      </c>
      <c r="T78" s="2">
        <f t="shared" si="72"/>
        <v>0.01</v>
      </c>
      <c r="U78" s="14">
        <f t="shared" si="73"/>
        <v>2.4117139139961806E-3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1.501171391399618E-2</v>
      </c>
      <c r="AR78" s="9">
        <f t="shared" si="77"/>
        <v>10.950000000000001</v>
      </c>
      <c r="AS78" s="1">
        <f t="shared" si="78"/>
        <v>0.18</v>
      </c>
      <c r="AT78" s="1">
        <f t="shared" si="79"/>
        <v>21116.666666666668</v>
      </c>
      <c r="AU78" s="1">
        <f t="shared" si="80"/>
        <v>4186172.0213325536</v>
      </c>
    </row>
    <row r="79" spans="1:48" x14ac:dyDescent="0.15">
      <c r="C79" s="7">
        <v>6</v>
      </c>
      <c r="D79" s="7">
        <f t="shared" si="81"/>
        <v>18.931066666666698</v>
      </c>
      <c r="E79" s="10">
        <f t="shared" si="82"/>
        <v>15.2020967741935</v>
      </c>
      <c r="F79" s="7" t="s">
        <v>83</v>
      </c>
      <c r="G79" s="1">
        <v>7</v>
      </c>
      <c r="H79" s="9">
        <f t="shared" si="63"/>
        <v>18.931066666666698</v>
      </c>
      <c r="I79" s="9">
        <f t="shared" si="64"/>
        <v>292.08106666666669</v>
      </c>
      <c r="J79" s="9">
        <f t="shared" si="65"/>
        <v>0.17563006200656875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0.3144928476480553</v>
      </c>
      <c r="P79" s="9">
        <f t="shared" si="68"/>
        <v>5.5234398333050327E-2</v>
      </c>
      <c r="Q79" s="12">
        <f t="shared" si="69"/>
        <v>9.9421916999490583E-3</v>
      </c>
      <c r="R79" s="9">
        <f t="shared" si="70"/>
        <v>1.9710000000000002E-2</v>
      </c>
      <c r="S79" s="13">
        <f t="shared" si="71"/>
        <v>0.50442372906895272</v>
      </c>
      <c r="T79" s="2">
        <f t="shared" si="72"/>
        <v>0.01</v>
      </c>
      <c r="U79" s="14">
        <f t="shared" si="73"/>
        <v>5.0442372906895272E-3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2.6644237290689529E-2</v>
      </c>
      <c r="AR79" s="9">
        <f t="shared" si="77"/>
        <v>10.950000000000001</v>
      </c>
      <c r="AS79" s="1">
        <f t="shared" si="78"/>
        <v>0.18</v>
      </c>
      <c r="AT79" s="1">
        <f t="shared" si="79"/>
        <v>21116.666666666668</v>
      </c>
      <c r="AU79" s="1">
        <f t="shared" si="80"/>
        <v>7430021.7360282931</v>
      </c>
    </row>
    <row r="80" spans="1:48" x14ac:dyDescent="0.15">
      <c r="C80" s="7">
        <v>7</v>
      </c>
      <c r="D80" s="7">
        <f t="shared" si="81"/>
        <v>22.097741935483899</v>
      </c>
      <c r="E80" s="10">
        <f t="shared" si="82"/>
        <v>18.931066666666698</v>
      </c>
      <c r="F80" s="7" t="s">
        <v>83</v>
      </c>
      <c r="G80" s="1">
        <v>8</v>
      </c>
      <c r="H80" s="9">
        <f t="shared" si="63"/>
        <v>22.097741935483899</v>
      </c>
      <c r="I80" s="9">
        <f t="shared" si="64"/>
        <v>295.24774193548387</v>
      </c>
      <c r="J80" s="9">
        <f t="shared" si="65"/>
        <v>0.25111819023870519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0.36875844931500501</v>
      </c>
      <c r="P80" s="9">
        <f t="shared" si="68"/>
        <v>9.2601954427215347E-2</v>
      </c>
      <c r="Q80" s="12">
        <f t="shared" si="69"/>
        <v>1.666835179689876E-2</v>
      </c>
      <c r="R80" s="9">
        <f t="shared" si="70"/>
        <v>1.9710000000000002E-2</v>
      </c>
      <c r="S80" s="13">
        <f t="shared" si="71"/>
        <v>0.84567994910698929</v>
      </c>
      <c r="T80" s="2">
        <f t="shared" si="72"/>
        <v>0.01</v>
      </c>
      <c r="U80" s="14">
        <f t="shared" si="73"/>
        <v>8.4567994910698923E-3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3.0056799491069895E-2</v>
      </c>
      <c r="AR80" s="9">
        <f t="shared" si="77"/>
        <v>10.950000000000001</v>
      </c>
      <c r="AS80" s="1">
        <f t="shared" si="78"/>
        <v>0.18</v>
      </c>
      <c r="AT80" s="1">
        <f t="shared" si="79"/>
        <v>21116.666666666668</v>
      </c>
      <c r="AU80" s="1">
        <f t="shared" si="80"/>
        <v>8381650.0768115651</v>
      </c>
    </row>
    <row r="81" spans="1:48" x14ac:dyDescent="0.15">
      <c r="C81" s="7">
        <v>8</v>
      </c>
      <c r="D81" s="7">
        <f t="shared" si="81"/>
        <v>22.498096774193499</v>
      </c>
      <c r="E81" s="10">
        <f t="shared" si="82"/>
        <v>22.097741935483899</v>
      </c>
      <c r="F81" s="7" t="s">
        <v>83</v>
      </c>
      <c r="G81" s="1">
        <v>9</v>
      </c>
      <c r="H81" s="9">
        <f t="shared" si="63"/>
        <v>22.498096774193499</v>
      </c>
      <c r="I81" s="9">
        <f t="shared" si="64"/>
        <v>295.6480967741935</v>
      </c>
      <c r="J81" s="9">
        <f t="shared" si="65"/>
        <v>0.26258680049769256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0.38565649488778969</v>
      </c>
      <c r="P81" s="9">
        <f t="shared" si="68"/>
        <v>0.10126830508373942</v>
      </c>
      <c r="Q81" s="12">
        <f t="shared" si="69"/>
        <v>1.8228294915073096E-2</v>
      </c>
      <c r="R81" s="9">
        <f t="shared" si="70"/>
        <v>1.9710000000000002E-2</v>
      </c>
      <c r="S81" s="13">
        <f t="shared" si="71"/>
        <v>0.92482470396109051</v>
      </c>
      <c r="T81" s="2">
        <f t="shared" si="72"/>
        <v>0.01</v>
      </c>
      <c r="U81" s="14">
        <f t="shared" si="73"/>
        <v>9.2482470396109059E-3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3.0848247039610907E-2</v>
      </c>
      <c r="AR81" s="9">
        <f t="shared" si="77"/>
        <v>10.950000000000001</v>
      </c>
      <c r="AS81" s="1">
        <f t="shared" si="78"/>
        <v>0.18</v>
      </c>
      <c r="AT81" s="1">
        <f t="shared" si="79"/>
        <v>21116.666666666668</v>
      </c>
      <c r="AU81" s="1">
        <f t="shared" si="80"/>
        <v>8602353.4290760662</v>
      </c>
    </row>
    <row r="82" spans="1:48" x14ac:dyDescent="0.15">
      <c r="C82" s="7">
        <v>9</v>
      </c>
      <c r="D82" s="7">
        <f t="shared" si="81"/>
        <v>19.5147333333333</v>
      </c>
      <c r="E82" s="10">
        <f t="shared" si="82"/>
        <v>22.498096774193499</v>
      </c>
      <c r="F82" s="7" t="s">
        <v>83</v>
      </c>
      <c r="G82" s="1">
        <v>10</v>
      </c>
      <c r="H82" s="9">
        <f t="shared" si="63"/>
        <v>19.5147333333333</v>
      </c>
      <c r="I82" s="9">
        <f t="shared" si="64"/>
        <v>292.66473333333329</v>
      </c>
      <c r="J82" s="9">
        <f t="shared" si="65"/>
        <v>0.18770325563147952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0.39388818980405027</v>
      </c>
      <c r="P82" s="9">
        <f t="shared" si="68"/>
        <v>7.393409558101037E-2</v>
      </c>
      <c r="Q82" s="12">
        <f t="shared" si="69"/>
        <v>1.3308137204581866E-2</v>
      </c>
      <c r="R82" s="9">
        <f t="shared" si="70"/>
        <v>1.9710000000000002E-2</v>
      </c>
      <c r="S82" s="13">
        <f t="shared" si="71"/>
        <v>0.67519721991790282</v>
      </c>
      <c r="T82" s="2">
        <f t="shared" si="72"/>
        <v>0.01</v>
      </c>
      <c r="U82" s="14">
        <f t="shared" si="73"/>
        <v>6.7519721991790285E-3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2.835197219917903E-2</v>
      </c>
      <c r="AR82" s="9">
        <f t="shared" si="77"/>
        <v>10.950000000000001</v>
      </c>
      <c r="AS82" s="1">
        <f t="shared" si="78"/>
        <v>0.18</v>
      </c>
      <c r="AT82" s="1">
        <f t="shared" si="79"/>
        <v>21116.666666666668</v>
      </c>
      <c r="AU82" s="1">
        <f t="shared" si="80"/>
        <v>7906241.3159329174</v>
      </c>
    </row>
    <row r="83" spans="1:48" x14ac:dyDescent="0.15">
      <c r="C83" s="7">
        <v>10</v>
      </c>
      <c r="D83" s="7">
        <f t="shared" si="81"/>
        <v>13.958225806451599</v>
      </c>
      <c r="E83" s="10">
        <f t="shared" si="82"/>
        <v>19.5147333333333</v>
      </c>
      <c r="F83" s="7" t="s">
        <v>83</v>
      </c>
      <c r="G83" s="1">
        <v>11</v>
      </c>
      <c r="H83" s="9">
        <f t="shared" si="63"/>
        <v>13.958225806451599</v>
      </c>
      <c r="I83" s="9">
        <f t="shared" si="64"/>
        <v>287.10822580645157</v>
      </c>
      <c r="J83" s="9">
        <f t="shared" si="65"/>
        <v>9.8591708750400214E-2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0.30395638951188791</v>
      </c>
      <c r="O83" s="9">
        <f t="shared" si="83"/>
        <v>0.12549770471115201</v>
      </c>
      <c r="P83" s="9">
        <f t="shared" si="68"/>
        <v>1.2373033151725629E-2</v>
      </c>
      <c r="Q83" s="12">
        <f t="shared" si="69"/>
        <v>2.2271459673106129E-3</v>
      </c>
      <c r="R83" s="9">
        <f t="shared" si="70"/>
        <v>1.9710000000000002E-2</v>
      </c>
      <c r="S83" s="13">
        <f t="shared" si="71"/>
        <v>0.11299573654543951</v>
      </c>
      <c r="T83" s="2">
        <f t="shared" si="72"/>
        <v>0.01</v>
      </c>
      <c r="U83" s="14">
        <f t="shared" si="73"/>
        <v>1.1299573654543951E-3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1.3729957365454395E-2</v>
      </c>
      <c r="AR83" s="9">
        <f t="shared" si="77"/>
        <v>10.950000000000001</v>
      </c>
      <c r="AS83" s="1">
        <f t="shared" si="78"/>
        <v>0.18</v>
      </c>
      <c r="AT83" s="1">
        <f t="shared" si="79"/>
        <v>21116.666666666668</v>
      </c>
      <c r="AU83" s="1">
        <f t="shared" si="80"/>
        <v>3828740.9223650512</v>
      </c>
    </row>
    <row r="84" spans="1:48" x14ac:dyDescent="0.15">
      <c r="C84" s="7">
        <v>11</v>
      </c>
      <c r="D84" s="7">
        <f t="shared" si="81"/>
        <v>5.8221999999999996</v>
      </c>
      <c r="E84" s="10">
        <f t="shared" si="82"/>
        <v>13.958225806451599</v>
      </c>
      <c r="F84" s="7" t="s">
        <v>85</v>
      </c>
      <c r="G84" s="1">
        <v>12</v>
      </c>
      <c r="H84" s="9">
        <f t="shared" si="63"/>
        <v>5.8221999999999996</v>
      </c>
      <c r="I84" s="9">
        <f t="shared" si="64"/>
        <v>278.97219999999999</v>
      </c>
      <c r="J84" s="9">
        <f t="shared" si="65"/>
        <v>3.6668926861202218E-2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0.22262467155942639</v>
      </c>
      <c r="P84" s="9">
        <f t="shared" si="68"/>
        <v>8.1634077989117711E-3</v>
      </c>
      <c r="Q84" s="12">
        <f t="shared" si="69"/>
        <v>1.4694134038041188E-3</v>
      </c>
      <c r="R84" s="9">
        <f t="shared" si="70"/>
        <v>1.9710000000000002E-2</v>
      </c>
      <c r="S84" s="13">
        <f t="shared" si="71"/>
        <v>7.4551669396454523E-2</v>
      </c>
      <c r="T84" s="2">
        <f t="shared" si="72"/>
        <v>0.01</v>
      </c>
      <c r="U84" s="14">
        <f t="shared" si="73"/>
        <v>7.4551669396454522E-4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1.3345516693964546E-2</v>
      </c>
      <c r="AR84" s="9">
        <f t="shared" si="77"/>
        <v>10.950000000000001</v>
      </c>
      <c r="AS84" s="1">
        <f t="shared" si="78"/>
        <v>0.18</v>
      </c>
      <c r="AT84" s="1">
        <f t="shared" si="79"/>
        <v>21116.666666666668</v>
      </c>
      <c r="AU84" s="1">
        <f t="shared" si="80"/>
        <v>3721535.6563925464</v>
      </c>
      <c r="AV84" s="1">
        <f>SUM(AU73:AU84)</f>
        <v>62725730.259644508</v>
      </c>
    </row>
    <row r="85" spans="1:48" x14ac:dyDescent="0.15">
      <c r="C85" s="7">
        <v>12</v>
      </c>
      <c r="D85" s="7">
        <f t="shared" si="81"/>
        <v>4.7628709677419296</v>
      </c>
      <c r="E85" s="10">
        <f t="shared" si="82"/>
        <v>5.8221999999999996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49341.666666666664</v>
      </c>
      <c r="AN89" s="1">
        <f t="shared" ref="AN89:AN100" si="99">AM89*10000*AK89*AJ89</f>
        <v>174924867.72428155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1.6584516129032301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1.6584516129032301</v>
      </c>
      <c r="I90" s="9">
        <f t="shared" si="85"/>
        <v>274.80845161290318</v>
      </c>
      <c r="J90" s="9">
        <f t="shared" si="86"/>
        <v>2.1608960435569351E-2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0.22649228818274034</v>
      </c>
      <c r="Q90" s="12">
        <f t="shared" si="90"/>
        <v>0.10192152968223316</v>
      </c>
      <c r="R90" s="9">
        <f t="shared" si="91"/>
        <v>2.3873737500000001</v>
      </c>
      <c r="S90" s="13">
        <f t="shared" si="92"/>
        <v>4.2691903470176443E-2</v>
      </c>
      <c r="T90" s="2">
        <f t="shared" si="93"/>
        <v>0.51</v>
      </c>
      <c r="U90" s="14">
        <f t="shared" si="94"/>
        <v>2.1772870769789985E-2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3.6901520537091684E-2</v>
      </c>
      <c r="AK90" s="9">
        <f t="shared" si="96"/>
        <v>10.4025</v>
      </c>
      <c r="AL90" s="1">
        <f t="shared" si="97"/>
        <v>0.45</v>
      </c>
      <c r="AM90" s="17">
        <f t="shared" si="98"/>
        <v>49341.666666666664</v>
      </c>
      <c r="AN90" s="1">
        <f t="shared" si="99"/>
        <v>189406902.24991637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4.6371379310344798</v>
      </c>
      <c r="E91" s="10">
        <f t="shared" si="101"/>
        <v>1.6584516129032301</v>
      </c>
      <c r="F91" s="7" t="s">
        <v>83</v>
      </c>
      <c r="G91" s="1">
        <v>3</v>
      </c>
      <c r="H91" s="9">
        <f t="shared" si="84"/>
        <v>4.6371379310344798</v>
      </c>
      <c r="I91" s="9">
        <f t="shared" si="85"/>
        <v>277.78713793103447</v>
      </c>
      <c r="J91" s="9">
        <f t="shared" si="86"/>
        <v>3.1596092334404476E-2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15.560188740490602</v>
      </c>
      <c r="P91" s="9">
        <f t="shared" si="89"/>
        <v>0.49164116018530196</v>
      </c>
      <c r="Q91" s="12">
        <f t="shared" si="90"/>
        <v>0.22123852208338587</v>
      </c>
      <c r="R91" s="9">
        <f t="shared" si="91"/>
        <v>2.3873737500000001</v>
      </c>
      <c r="S91" s="13">
        <f t="shared" si="92"/>
        <v>9.2670249927723242E-2</v>
      </c>
      <c r="T91" s="2">
        <f t="shared" si="93"/>
        <v>0.51</v>
      </c>
      <c r="U91" s="14">
        <f t="shared" si="94"/>
        <v>4.7261827463138853E-2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4.4586440980136366E-2</v>
      </c>
      <c r="AK91" s="9">
        <f t="shared" si="96"/>
        <v>10.4025</v>
      </c>
      <c r="AL91" s="1">
        <f t="shared" si="97"/>
        <v>0.45</v>
      </c>
      <c r="AM91" s="17">
        <f t="shared" si="98"/>
        <v>49341.666666666664</v>
      </c>
      <c r="AN91" s="1">
        <f t="shared" si="99"/>
        <v>228851807.33698642</v>
      </c>
    </row>
    <row r="92" spans="1:48" x14ac:dyDescent="0.15">
      <c r="C92" s="7">
        <v>3</v>
      </c>
      <c r="D92" s="7">
        <f t="shared" si="100"/>
        <v>7.0707096774193596</v>
      </c>
      <c r="E92" s="10">
        <f t="shared" si="101"/>
        <v>4.6371379310344798</v>
      </c>
      <c r="F92" s="7" t="s">
        <v>83</v>
      </c>
      <c r="G92" s="1">
        <v>4</v>
      </c>
      <c r="H92" s="9">
        <f t="shared" si="84"/>
        <v>7.0707096774193596</v>
      </c>
      <c r="I92" s="9">
        <f t="shared" si="85"/>
        <v>280.22070967741934</v>
      </c>
      <c r="J92" s="9">
        <f t="shared" si="86"/>
        <v>4.2838425494705394E-2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20.373822580305301</v>
      </c>
      <c r="P92" s="9">
        <f t="shared" si="89"/>
        <v>0.87278248064875508</v>
      </c>
      <c r="Q92" s="12">
        <f t="shared" si="90"/>
        <v>0.39275211629193979</v>
      </c>
      <c r="R92" s="9">
        <f t="shared" si="91"/>
        <v>2.3873737500000001</v>
      </c>
      <c r="S92" s="13">
        <f t="shared" si="92"/>
        <v>0.16451220354246576</v>
      </c>
      <c r="T92" s="2">
        <f t="shared" si="93"/>
        <v>0.51</v>
      </c>
      <c r="U92" s="14">
        <f t="shared" si="94"/>
        <v>8.3901223806657543E-2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5.5633218977707247E-2</v>
      </c>
      <c r="AK92" s="9">
        <f t="shared" si="96"/>
        <v>10.4025</v>
      </c>
      <c r="AL92" s="1">
        <f t="shared" si="97"/>
        <v>0.45</v>
      </c>
      <c r="AM92" s="17">
        <f t="shared" si="98"/>
        <v>49341.666666666664</v>
      </c>
      <c r="AN92" s="1">
        <f t="shared" si="99"/>
        <v>285552343.51839709</v>
      </c>
    </row>
    <row r="93" spans="1:48" x14ac:dyDescent="0.15">
      <c r="C93" s="7">
        <v>4</v>
      </c>
      <c r="D93" s="7">
        <f t="shared" si="100"/>
        <v>9.7574000000000005</v>
      </c>
      <c r="E93" s="10">
        <f t="shared" si="101"/>
        <v>7.0707096774193596</v>
      </c>
      <c r="F93" s="7" t="s">
        <v>83</v>
      </c>
      <c r="G93" s="1">
        <v>5</v>
      </c>
      <c r="H93" s="9">
        <f t="shared" si="84"/>
        <v>9.7574000000000005</v>
      </c>
      <c r="I93" s="9">
        <f t="shared" si="85"/>
        <v>282.9074</v>
      </c>
      <c r="J93" s="9">
        <f t="shared" si="86"/>
        <v>5.9585748103567988E-2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18.525988094673718</v>
      </c>
      <c r="O93" s="9">
        <f t="shared" si="102"/>
        <v>6.2803270049828299</v>
      </c>
      <c r="P93" s="9">
        <f t="shared" si="89"/>
        <v>0.37421798292694247</v>
      </c>
      <c r="Q93" s="12">
        <f t="shared" si="90"/>
        <v>0.1683980923171241</v>
      </c>
      <c r="R93" s="9">
        <f t="shared" si="91"/>
        <v>2.3873737500000001</v>
      </c>
      <c r="S93" s="13">
        <f t="shared" si="92"/>
        <v>7.0536962349160501E-2</v>
      </c>
      <c r="T93" s="2">
        <f t="shared" si="93"/>
        <v>0.51</v>
      </c>
      <c r="U93" s="14">
        <f t="shared" si="94"/>
        <v>3.5973850798071853E-2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3.3757116015618663E-2</v>
      </c>
      <c r="AK93" s="9">
        <f t="shared" si="96"/>
        <v>10.4025</v>
      </c>
      <c r="AL93" s="1">
        <f t="shared" si="97"/>
        <v>0.45</v>
      </c>
      <c r="AM93" s="17">
        <f t="shared" si="98"/>
        <v>49341.666666666664</v>
      </c>
      <c r="AN93" s="1">
        <f t="shared" si="99"/>
        <v>173267406.88049942</v>
      </c>
    </row>
    <row r="94" spans="1:48" x14ac:dyDescent="0.15">
      <c r="C94" s="7">
        <v>5</v>
      </c>
      <c r="D94" s="7">
        <f t="shared" si="100"/>
        <v>15.2020967741935</v>
      </c>
      <c r="E94" s="10">
        <f t="shared" si="101"/>
        <v>9.7574000000000005</v>
      </c>
      <c r="F94" s="7" t="s">
        <v>85</v>
      </c>
      <c r="G94" s="1">
        <v>6</v>
      </c>
      <c r="H94" s="9">
        <f t="shared" si="84"/>
        <v>15.2020967741935</v>
      </c>
      <c r="I94" s="9">
        <f t="shared" si="85"/>
        <v>288.35209677419346</v>
      </c>
      <c r="J94" s="9">
        <f t="shared" si="86"/>
        <v>0.11412333668978938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11.211384022055887</v>
      </c>
      <c r="P94" s="9">
        <f t="shared" si="89"/>
        <v>1.279480553507609</v>
      </c>
      <c r="Q94" s="12">
        <f t="shared" si="90"/>
        <v>0.57576624907842411</v>
      </c>
      <c r="R94" s="9">
        <f t="shared" si="91"/>
        <v>2.3873737500000001</v>
      </c>
      <c r="S94" s="13">
        <f t="shared" si="92"/>
        <v>0.24117139139961813</v>
      </c>
      <c r="T94" s="2">
        <f t="shared" si="93"/>
        <v>0.51</v>
      </c>
      <c r="U94" s="14">
        <f t="shared" si="94"/>
        <v>0.12299740961380524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6.3212718998562289E-2</v>
      </c>
      <c r="AK94" s="9">
        <f t="shared" si="96"/>
        <v>10.4025</v>
      </c>
      <c r="AL94" s="1">
        <f t="shared" si="97"/>
        <v>0.45</v>
      </c>
      <c r="AM94" s="17">
        <f t="shared" si="98"/>
        <v>49341.666666666664</v>
      </c>
      <c r="AN94" s="1">
        <f t="shared" si="99"/>
        <v>324456150.15450364</v>
      </c>
    </row>
    <row r="95" spans="1:48" x14ac:dyDescent="0.15">
      <c r="C95" s="7">
        <v>6</v>
      </c>
      <c r="D95" s="7">
        <f t="shared" si="100"/>
        <v>18.931066666666698</v>
      </c>
      <c r="E95" s="10">
        <f t="shared" si="101"/>
        <v>15.2020967741935</v>
      </c>
      <c r="F95" s="7" t="s">
        <v>83</v>
      </c>
      <c r="G95" s="1">
        <v>7</v>
      </c>
      <c r="H95" s="9">
        <f t="shared" si="84"/>
        <v>18.931066666666698</v>
      </c>
      <c r="I95" s="9">
        <f t="shared" si="85"/>
        <v>292.08106666666669</v>
      </c>
      <c r="J95" s="9">
        <f t="shared" si="86"/>
        <v>0.17563006200656875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15.237178468548278</v>
      </c>
      <c r="P95" s="9">
        <f t="shared" si="89"/>
        <v>2.6761065992362885</v>
      </c>
      <c r="Q95" s="12">
        <f t="shared" si="90"/>
        <v>1.2042479696563297</v>
      </c>
      <c r="R95" s="9">
        <f t="shared" si="91"/>
        <v>2.3873737500000001</v>
      </c>
      <c r="S95" s="13">
        <f t="shared" si="92"/>
        <v>0.50442372906895272</v>
      </c>
      <c r="T95" s="2">
        <f t="shared" si="93"/>
        <v>0.51</v>
      </c>
      <c r="U95" s="14">
        <f t="shared" si="94"/>
        <v>0.25725610182516589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0.12401771470028752</v>
      </c>
      <c r="AK95" s="9">
        <f t="shared" si="96"/>
        <v>10.4025</v>
      </c>
      <c r="AL95" s="1">
        <f t="shared" si="97"/>
        <v>0.45</v>
      </c>
      <c r="AM95" s="17">
        <f t="shared" si="98"/>
        <v>49341.666666666664</v>
      </c>
      <c r="AN95" s="1">
        <f t="shared" si="99"/>
        <v>636554017.92683625</v>
      </c>
    </row>
    <row r="96" spans="1:48" x14ac:dyDescent="0.15">
      <c r="C96" s="7">
        <v>7</v>
      </c>
      <c r="D96" s="7">
        <f t="shared" si="100"/>
        <v>22.097741935483899</v>
      </c>
      <c r="E96" s="10">
        <f t="shared" si="101"/>
        <v>18.931066666666698</v>
      </c>
      <c r="F96" s="7" t="s">
        <v>83</v>
      </c>
      <c r="G96" s="1">
        <v>8</v>
      </c>
      <c r="H96" s="9">
        <f t="shared" si="84"/>
        <v>22.097741935483899</v>
      </c>
      <c r="I96" s="9">
        <f t="shared" si="85"/>
        <v>295.24774193548387</v>
      </c>
      <c r="J96" s="9">
        <f t="shared" si="86"/>
        <v>0.25111819023870519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17.86634686931199</v>
      </c>
      <c r="P96" s="9">
        <f t="shared" si="89"/>
        <v>4.4865646919985833</v>
      </c>
      <c r="Q96" s="12">
        <f t="shared" si="90"/>
        <v>2.0189541113993625</v>
      </c>
      <c r="R96" s="9">
        <f t="shared" si="91"/>
        <v>2.3873737500000001</v>
      </c>
      <c r="S96" s="13">
        <f t="shared" si="92"/>
        <v>0.8456799491069894</v>
      </c>
      <c r="T96" s="2">
        <f t="shared" si="93"/>
        <v>0.51</v>
      </c>
      <c r="U96" s="14">
        <f t="shared" si="94"/>
        <v>0.43129677404456462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0.17649097737443625</v>
      </c>
      <c r="AK96" s="9">
        <f t="shared" si="96"/>
        <v>10.4025</v>
      </c>
      <c r="AL96" s="1">
        <f t="shared" si="97"/>
        <v>0.45</v>
      </c>
      <c r="AM96" s="17">
        <f t="shared" si="98"/>
        <v>49341.666666666664</v>
      </c>
      <c r="AN96" s="1">
        <f t="shared" si="99"/>
        <v>905887042.40388072</v>
      </c>
    </row>
    <row r="97" spans="1:50" x14ac:dyDescent="0.15">
      <c r="C97" s="7">
        <v>8</v>
      </c>
      <c r="D97" s="7">
        <f t="shared" si="100"/>
        <v>22.498096774193499</v>
      </c>
      <c r="E97" s="10">
        <f t="shared" si="101"/>
        <v>22.097741935483899</v>
      </c>
      <c r="F97" s="7" t="s">
        <v>83</v>
      </c>
      <c r="G97" s="1">
        <v>9</v>
      </c>
      <c r="H97" s="9">
        <f t="shared" si="84"/>
        <v>22.498096774193499</v>
      </c>
      <c r="I97" s="9">
        <f t="shared" si="85"/>
        <v>295.6480967741935</v>
      </c>
      <c r="J97" s="9">
        <f t="shared" si="86"/>
        <v>0.26258680049769256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18.685057177313407</v>
      </c>
      <c r="P97" s="9">
        <f t="shared" si="89"/>
        <v>4.9064493813071746</v>
      </c>
      <c r="Q97" s="12">
        <f t="shared" si="90"/>
        <v>2.2079022215882285</v>
      </c>
      <c r="R97" s="9">
        <f t="shared" si="91"/>
        <v>2.3873737500000001</v>
      </c>
      <c r="S97" s="13">
        <f t="shared" si="92"/>
        <v>0.92482470396109051</v>
      </c>
      <c r="T97" s="2">
        <f t="shared" si="93"/>
        <v>0.51</v>
      </c>
      <c r="U97" s="14">
        <f t="shared" si="94"/>
        <v>0.47166059902015617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0.18866067060457711</v>
      </c>
      <c r="AK97" s="9">
        <f t="shared" si="96"/>
        <v>10.4025</v>
      </c>
      <c r="AL97" s="1">
        <f t="shared" si="97"/>
        <v>0.45</v>
      </c>
      <c r="AM97" s="17">
        <f t="shared" si="98"/>
        <v>49341.666666666664</v>
      </c>
      <c r="AN97" s="1">
        <f t="shared" si="99"/>
        <v>968351240.69445944</v>
      </c>
    </row>
    <row r="98" spans="1:50" x14ac:dyDescent="0.15">
      <c r="C98" s="7">
        <v>9</v>
      </c>
      <c r="D98" s="7">
        <f t="shared" si="100"/>
        <v>19.5147333333333</v>
      </c>
      <c r="E98" s="10">
        <f t="shared" si="101"/>
        <v>22.498096774193499</v>
      </c>
      <c r="F98" s="7" t="s">
        <v>83</v>
      </c>
      <c r="G98" s="1">
        <v>10</v>
      </c>
      <c r="H98" s="9">
        <f t="shared" si="84"/>
        <v>19.5147333333333</v>
      </c>
      <c r="I98" s="9">
        <f t="shared" si="85"/>
        <v>292.66473333333329</v>
      </c>
      <c r="J98" s="9">
        <f t="shared" si="86"/>
        <v>0.18770325563147952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19.083882796006229</v>
      </c>
      <c r="P98" s="9">
        <f t="shared" si="89"/>
        <v>3.5821069308999514</v>
      </c>
      <c r="Q98" s="12">
        <f t="shared" si="90"/>
        <v>1.6119481189049782</v>
      </c>
      <c r="R98" s="9">
        <f t="shared" si="91"/>
        <v>2.3873737500000001</v>
      </c>
      <c r="S98" s="13">
        <f t="shared" si="92"/>
        <v>0.67519721991790271</v>
      </c>
      <c r="T98" s="2">
        <f t="shared" si="93"/>
        <v>0.51</v>
      </c>
      <c r="U98" s="14">
        <f t="shared" si="94"/>
        <v>0.34435058215813041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0.14707070052067633</v>
      </c>
      <c r="AK98" s="9">
        <f t="shared" si="96"/>
        <v>10.4025</v>
      </c>
      <c r="AL98" s="1">
        <f t="shared" si="97"/>
        <v>0.45</v>
      </c>
      <c r="AM98" s="17">
        <f t="shared" si="98"/>
        <v>49341.666666666664</v>
      </c>
      <c r="AN98" s="1">
        <f t="shared" si="99"/>
        <v>754879619.91557264</v>
      </c>
    </row>
    <row r="99" spans="1:50" x14ac:dyDescent="0.15">
      <c r="C99" s="7">
        <v>10</v>
      </c>
      <c r="D99" s="7">
        <f t="shared" si="100"/>
        <v>13.958225806451599</v>
      </c>
      <c r="E99" s="10">
        <f t="shared" si="101"/>
        <v>19.5147333333333</v>
      </c>
      <c r="F99" s="7" t="s">
        <v>83</v>
      </c>
      <c r="G99" s="1">
        <v>11</v>
      </c>
      <c r="H99" s="9">
        <f t="shared" si="84"/>
        <v>13.958225806451599</v>
      </c>
      <c r="I99" s="9">
        <f t="shared" si="85"/>
        <v>287.10822580645157</v>
      </c>
      <c r="J99" s="9">
        <f t="shared" si="86"/>
        <v>9.8591708750400214E-2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14.726687071850966</v>
      </c>
      <c r="O99" s="9">
        <f t="shared" si="102"/>
        <v>6.0803637932553141</v>
      </c>
      <c r="P99" s="9">
        <f t="shared" si="89"/>
        <v>0.59947345620110659</v>
      </c>
      <c r="Q99" s="12">
        <f t="shared" si="90"/>
        <v>0.26976305529049799</v>
      </c>
      <c r="R99" s="9">
        <f t="shared" si="91"/>
        <v>2.3873737500000001</v>
      </c>
      <c r="S99" s="13">
        <f t="shared" si="92"/>
        <v>0.11299573654543951</v>
      </c>
      <c r="T99" s="2">
        <f t="shared" si="93"/>
        <v>0.51</v>
      </c>
      <c r="U99" s="14">
        <f t="shared" si="94"/>
        <v>5.7627825638174153E-2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4.7711789429909508E-2</v>
      </c>
      <c r="AK99" s="9">
        <f t="shared" si="96"/>
        <v>10.4025</v>
      </c>
      <c r="AL99" s="1">
        <f t="shared" si="97"/>
        <v>0.45</v>
      </c>
      <c r="AM99" s="17">
        <f t="shared" si="98"/>
        <v>49341.666666666664</v>
      </c>
      <c r="AN99" s="1">
        <f t="shared" si="99"/>
        <v>244893492.3328146</v>
      </c>
    </row>
    <row r="100" spans="1:50" x14ac:dyDescent="0.15">
      <c r="C100" s="7">
        <v>11</v>
      </c>
      <c r="D100" s="7">
        <f t="shared" si="100"/>
        <v>5.8221999999999996</v>
      </c>
      <c r="E100" s="10">
        <f t="shared" si="101"/>
        <v>13.958225806451599</v>
      </c>
      <c r="F100" s="7" t="s">
        <v>85</v>
      </c>
      <c r="G100" s="1">
        <v>12</v>
      </c>
      <c r="H100" s="9">
        <f t="shared" si="84"/>
        <v>5.8221999999999996</v>
      </c>
      <c r="I100" s="9">
        <f t="shared" si="85"/>
        <v>278.97219999999999</v>
      </c>
      <c r="J100" s="9">
        <f t="shared" si="86"/>
        <v>3.6668926861202218E-2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10.786165337054207</v>
      </c>
      <c r="P100" s="9">
        <f t="shared" si="89"/>
        <v>0.39551710785727529</v>
      </c>
      <c r="Q100" s="12">
        <f t="shared" si="90"/>
        <v>0.17798269853577389</v>
      </c>
      <c r="R100" s="9">
        <f t="shared" si="91"/>
        <v>2.3873737500000001</v>
      </c>
      <c r="S100" s="13">
        <f t="shared" si="92"/>
        <v>7.4551669396454523E-2</v>
      </c>
      <c r="T100" s="2">
        <f t="shared" si="93"/>
        <v>0.51</v>
      </c>
      <c r="U100" s="14">
        <f t="shared" si="94"/>
        <v>3.8021351392191809E-2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4.1800437444745833E-2</v>
      </c>
      <c r="AK100" s="9">
        <f t="shared" si="96"/>
        <v>10.4025</v>
      </c>
      <c r="AL100" s="1">
        <f t="shared" si="97"/>
        <v>0.45</v>
      </c>
      <c r="AM100" s="17">
        <f t="shared" si="98"/>
        <v>49341.666666666664</v>
      </c>
      <c r="AN100" s="1">
        <f t="shared" si="99"/>
        <v>214551900.67690101</v>
      </c>
      <c r="AO100" s="1">
        <f>SUM(AN89:AN100)</f>
        <v>5101576791.8150492</v>
      </c>
    </row>
    <row r="101" spans="1:50" x14ac:dyDescent="0.15">
      <c r="C101" s="7">
        <v>12</v>
      </c>
      <c r="D101" s="7">
        <f t="shared" si="100"/>
        <v>4.7628709677419296</v>
      </c>
      <c r="E101" s="10">
        <f t="shared" si="101"/>
        <v>5.8221999999999996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1.6584516129032301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1.6584516129032301</v>
      </c>
      <c r="I106" s="9">
        <f t="shared" si="104"/>
        <v>274.80845161290318</v>
      </c>
      <c r="J106" s="9">
        <f t="shared" si="105"/>
        <v>2.1608960435569351E-2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2.7659666233439181E-2</v>
      </c>
      <c r="Q106" s="12">
        <f t="shared" si="109"/>
        <v>8.2978998700317542E-3</v>
      </c>
      <c r="R106" s="9">
        <f t="shared" si="110"/>
        <v>0.19436706250000002</v>
      </c>
      <c r="S106" s="13">
        <f t="shared" si="111"/>
        <v>4.269190347017645E-2</v>
      </c>
      <c r="T106" s="2">
        <f t="shared" si="112"/>
        <v>0.01</v>
      </c>
      <c r="U106" s="14">
        <f t="shared" si="113"/>
        <v>4.2691903470176452E-4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5.9169190347017646E-3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4.6371379310344798</v>
      </c>
      <c r="E107" s="10">
        <f t="shared" si="122"/>
        <v>1.6584516129032301</v>
      </c>
      <c r="F107" s="7" t="s">
        <v>83</v>
      </c>
      <c r="G107" s="1">
        <v>3</v>
      </c>
      <c r="H107" s="9">
        <f t="shared" si="103"/>
        <v>4.6371379310344798</v>
      </c>
      <c r="I107" s="9">
        <f t="shared" si="104"/>
        <v>277.78713793103447</v>
      </c>
      <c r="J107" s="9">
        <f t="shared" si="105"/>
        <v>3.1596092334404476E-2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1.9002396529458785</v>
      </c>
      <c r="P107" s="9">
        <f t="shared" si="108"/>
        <v>6.0040147531974696E-2</v>
      </c>
      <c r="Q107" s="12">
        <f t="shared" si="109"/>
        <v>1.8012044259592408E-2</v>
      </c>
      <c r="R107" s="9">
        <f t="shared" si="110"/>
        <v>0.19436706250000002</v>
      </c>
      <c r="S107" s="13">
        <f t="shared" si="111"/>
        <v>9.2670249927723256E-2</v>
      </c>
      <c r="T107" s="2">
        <f t="shared" si="112"/>
        <v>0.01</v>
      </c>
      <c r="U107" s="14">
        <f t="shared" si="113"/>
        <v>9.2670249927723257E-4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6.4167024992772331E-3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7.0707096774193596</v>
      </c>
      <c r="E108" s="10">
        <f t="shared" si="122"/>
        <v>4.6371379310344798</v>
      </c>
      <c r="F108" s="7" t="s">
        <v>83</v>
      </c>
      <c r="G108" s="1">
        <v>4</v>
      </c>
      <c r="H108" s="9">
        <f t="shared" si="103"/>
        <v>7.0707096774193596</v>
      </c>
      <c r="I108" s="9">
        <f t="shared" si="104"/>
        <v>280.22070967741934</v>
      </c>
      <c r="J108" s="9">
        <f t="shared" si="105"/>
        <v>4.2838425494705394E-2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2.4880897137472373</v>
      </c>
      <c r="P108" s="9">
        <f t="shared" si="108"/>
        <v>0.10658584582650389</v>
      </c>
      <c r="Q108" s="12">
        <f t="shared" si="109"/>
        <v>3.1975753747951169E-2</v>
      </c>
      <c r="R108" s="9">
        <f t="shared" si="110"/>
        <v>0.19436706250000002</v>
      </c>
      <c r="S108" s="13">
        <f t="shared" si="111"/>
        <v>0.16451220354246576</v>
      </c>
      <c r="T108" s="2">
        <f t="shared" si="112"/>
        <v>0.01</v>
      </c>
      <c r="U108" s="14">
        <f t="shared" si="113"/>
        <v>1.6451220354246577E-3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7.1351220354246578E-3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9.7574000000000005</v>
      </c>
      <c r="E109" s="10">
        <f t="shared" si="122"/>
        <v>7.0707096774193596</v>
      </c>
      <c r="F109" s="7" t="s">
        <v>83</v>
      </c>
      <c r="G109" s="1">
        <v>5</v>
      </c>
      <c r="H109" s="9">
        <f t="shared" si="103"/>
        <v>9.7574000000000005</v>
      </c>
      <c r="I109" s="9">
        <f t="shared" si="104"/>
        <v>282.9074</v>
      </c>
      <c r="J109" s="9">
        <f t="shared" si="105"/>
        <v>5.9585748103567988E-2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2.2624286745246969</v>
      </c>
      <c r="O109" s="9">
        <f t="shared" si="123"/>
        <v>0.76696540172937011</v>
      </c>
      <c r="P109" s="9">
        <f t="shared" si="108"/>
        <v>4.5700207231598074E-2</v>
      </c>
      <c r="Q109" s="12">
        <f t="shared" si="109"/>
        <v>1.3710062169479422E-2</v>
      </c>
      <c r="R109" s="9">
        <f t="shared" si="110"/>
        <v>0.19436706250000002</v>
      </c>
      <c r="S109" s="13">
        <f t="shared" si="111"/>
        <v>7.0536962349160473E-2</v>
      </c>
      <c r="T109" s="2">
        <f t="shared" si="112"/>
        <v>0.01</v>
      </c>
      <c r="U109" s="14">
        <f t="shared" si="113"/>
        <v>7.0536962349160477E-4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6.1953696234916047E-3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15.2020967741935</v>
      </c>
      <c r="E110" s="10">
        <f t="shared" si="122"/>
        <v>9.7574000000000005</v>
      </c>
      <c r="F110" s="7" t="s">
        <v>85</v>
      </c>
      <c r="G110" s="1">
        <v>6</v>
      </c>
      <c r="H110" s="9">
        <f t="shared" si="103"/>
        <v>15.2020967741935</v>
      </c>
      <c r="I110" s="9">
        <f t="shared" si="104"/>
        <v>288.35209677419346</v>
      </c>
      <c r="J110" s="9">
        <f t="shared" si="105"/>
        <v>0.11412333668978938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1.3691554028311055</v>
      </c>
      <c r="P110" s="9">
        <f t="shared" si="108"/>
        <v>0.15625258301793846</v>
      </c>
      <c r="Q110" s="12">
        <f t="shared" si="109"/>
        <v>4.6875774905381536E-2</v>
      </c>
      <c r="R110" s="9">
        <f t="shared" si="110"/>
        <v>0.19436706250000002</v>
      </c>
      <c r="S110" s="13">
        <f t="shared" si="111"/>
        <v>0.24117139139961807</v>
      </c>
      <c r="T110" s="2">
        <f t="shared" si="112"/>
        <v>0.01</v>
      </c>
      <c r="U110" s="14">
        <f t="shared" si="113"/>
        <v>2.4117139139961806E-3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7.901713913996182E-3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18.931066666666698</v>
      </c>
      <c r="E111" s="10">
        <f t="shared" si="122"/>
        <v>15.2020967741935</v>
      </c>
      <c r="F111" s="7" t="s">
        <v>83</v>
      </c>
      <c r="G111" s="1">
        <v>7</v>
      </c>
      <c r="H111" s="9">
        <f t="shared" si="103"/>
        <v>18.931066666666698</v>
      </c>
      <c r="I111" s="9">
        <f t="shared" si="104"/>
        <v>292.08106666666669</v>
      </c>
      <c r="J111" s="9">
        <f t="shared" si="105"/>
        <v>0.17563006200656875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1.8607930281465006</v>
      </c>
      <c r="P111" s="9">
        <f t="shared" si="108"/>
        <v>0.32681119491476074</v>
      </c>
      <c r="Q111" s="12">
        <f t="shared" si="109"/>
        <v>9.8043358474428216E-2</v>
      </c>
      <c r="R111" s="9">
        <f t="shared" si="110"/>
        <v>0.19436706250000002</v>
      </c>
      <c r="S111" s="13">
        <f t="shared" si="111"/>
        <v>0.50442372906895272</v>
      </c>
      <c r="T111" s="2">
        <f t="shared" si="112"/>
        <v>0.01</v>
      </c>
      <c r="U111" s="14">
        <f t="shared" si="113"/>
        <v>5.0442372906895272E-3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1.4994237290689529E-2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22.097741935483899</v>
      </c>
      <c r="E112" s="10">
        <f t="shared" si="122"/>
        <v>18.931066666666698</v>
      </c>
      <c r="F112" s="7" t="s">
        <v>83</v>
      </c>
      <c r="G112" s="1">
        <v>8</v>
      </c>
      <c r="H112" s="9">
        <f t="shared" si="103"/>
        <v>22.097741935483899</v>
      </c>
      <c r="I112" s="9">
        <f t="shared" si="104"/>
        <v>295.24774193548387</v>
      </c>
      <c r="J112" s="9">
        <f t="shared" si="105"/>
        <v>0.25111819023870519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2.1818720415650734</v>
      </c>
      <c r="P112" s="9">
        <f t="shared" si="108"/>
        <v>0.54790775841025019</v>
      </c>
      <c r="Q112" s="12">
        <f t="shared" si="109"/>
        <v>0.16437232752307504</v>
      </c>
      <c r="R112" s="9">
        <f t="shared" si="110"/>
        <v>0.19436706250000002</v>
      </c>
      <c r="S112" s="13">
        <f t="shared" si="111"/>
        <v>0.8456799491069894</v>
      </c>
      <c r="T112" s="2">
        <f t="shared" si="112"/>
        <v>0.01</v>
      </c>
      <c r="U112" s="14">
        <f t="shared" si="113"/>
        <v>8.456799491069894E-3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1.8406799491069895E-2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22.498096774193499</v>
      </c>
      <c r="E113" s="10">
        <f t="shared" si="122"/>
        <v>22.097741935483899</v>
      </c>
      <c r="F113" s="7" t="s">
        <v>83</v>
      </c>
      <c r="G113" s="1">
        <v>9</v>
      </c>
      <c r="H113" s="9">
        <f t="shared" si="103"/>
        <v>22.498096774193499</v>
      </c>
      <c r="I113" s="9">
        <f t="shared" si="104"/>
        <v>295.6480967741935</v>
      </c>
      <c r="J113" s="9">
        <f t="shared" si="105"/>
        <v>0.26258680049769256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2.2818544914881569</v>
      </c>
      <c r="P113" s="9">
        <f t="shared" si="108"/>
        <v>0.59918487012116439</v>
      </c>
      <c r="Q113" s="12">
        <f t="shared" si="109"/>
        <v>0.17975546103634932</v>
      </c>
      <c r="R113" s="9">
        <f t="shared" si="110"/>
        <v>0.19436706250000002</v>
      </c>
      <c r="S113" s="13">
        <f t="shared" si="111"/>
        <v>0.92482470396109062</v>
      </c>
      <c r="T113" s="2">
        <f t="shared" si="112"/>
        <v>0.01</v>
      </c>
      <c r="U113" s="14">
        <f t="shared" si="113"/>
        <v>9.2482470396109059E-3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1.9198247039610906E-2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19.5147333333333</v>
      </c>
      <c r="E114" s="10">
        <f t="shared" si="122"/>
        <v>22.498096774193499</v>
      </c>
      <c r="F114" s="7" t="s">
        <v>83</v>
      </c>
      <c r="G114" s="1">
        <v>10</v>
      </c>
      <c r="H114" s="9">
        <f t="shared" si="103"/>
        <v>19.5147333333333</v>
      </c>
      <c r="I114" s="9">
        <f t="shared" si="104"/>
        <v>292.66473333333329</v>
      </c>
      <c r="J114" s="9">
        <f t="shared" si="105"/>
        <v>0.18770325563147952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2.3305598297003263</v>
      </c>
      <c r="P114" s="9">
        <f t="shared" si="108"/>
        <v>0.43745366747869774</v>
      </c>
      <c r="Q114" s="12">
        <f t="shared" si="109"/>
        <v>0.13123610024360932</v>
      </c>
      <c r="R114" s="9">
        <f t="shared" si="110"/>
        <v>0.19436706250000002</v>
      </c>
      <c r="S114" s="13">
        <f t="shared" si="111"/>
        <v>0.67519721991790305</v>
      </c>
      <c r="T114" s="2">
        <f t="shared" si="112"/>
        <v>0.01</v>
      </c>
      <c r="U114" s="14">
        <f t="shared" si="113"/>
        <v>6.7519721991790302E-3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1.670197219917903E-2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13.958225806451599</v>
      </c>
      <c r="E115" s="10">
        <f t="shared" si="122"/>
        <v>19.5147333333333</v>
      </c>
      <c r="F115" s="7" t="s">
        <v>83</v>
      </c>
      <c r="G115" s="1">
        <v>11</v>
      </c>
      <c r="H115" s="9">
        <f t="shared" si="103"/>
        <v>13.958225806451599</v>
      </c>
      <c r="I115" s="9">
        <f t="shared" si="104"/>
        <v>287.10822580645157</v>
      </c>
      <c r="J115" s="9">
        <f t="shared" si="105"/>
        <v>9.8591708750400214E-2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1.7984508541105471</v>
      </c>
      <c r="O115" s="9">
        <f t="shared" si="123"/>
        <v>0.74254551644441502</v>
      </c>
      <c r="P115" s="9">
        <f t="shared" si="108"/>
        <v>7.3208831291203272E-2</v>
      </c>
      <c r="Q115" s="12">
        <f t="shared" si="109"/>
        <v>2.1962649387360981E-2</v>
      </c>
      <c r="R115" s="9">
        <f t="shared" si="110"/>
        <v>0.19436706250000002</v>
      </c>
      <c r="S115" s="13">
        <f t="shared" si="111"/>
        <v>0.11299573654543953</v>
      </c>
      <c r="T115" s="2">
        <f t="shared" si="112"/>
        <v>0.01</v>
      </c>
      <c r="U115" s="14">
        <f t="shared" si="113"/>
        <v>1.1299573654543953E-3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6.6199573654543951E-3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5.8221999999999996</v>
      </c>
      <c r="E116" s="10">
        <f t="shared" si="122"/>
        <v>13.958225806451599</v>
      </c>
      <c r="F116" s="7" t="s">
        <v>85</v>
      </c>
      <c r="G116" s="1">
        <v>12</v>
      </c>
      <c r="H116" s="9">
        <f t="shared" si="103"/>
        <v>5.8221999999999996</v>
      </c>
      <c r="I116" s="9">
        <f t="shared" si="104"/>
        <v>278.97219999999999</v>
      </c>
      <c r="J116" s="9">
        <f t="shared" si="105"/>
        <v>3.6668926861202218E-2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1.3172268934865452</v>
      </c>
      <c r="P116" s="9">
        <f t="shared" si="108"/>
        <v>4.8301296616866732E-2</v>
      </c>
      <c r="Q116" s="12">
        <f t="shared" si="109"/>
        <v>1.449038898506002E-2</v>
      </c>
      <c r="R116" s="9">
        <f t="shared" si="110"/>
        <v>0.19436706250000002</v>
      </c>
      <c r="S116" s="13">
        <f t="shared" si="111"/>
        <v>7.4551669396454551E-2</v>
      </c>
      <c r="T116" s="2">
        <f t="shared" si="112"/>
        <v>0.01</v>
      </c>
      <c r="U116" s="14">
        <f t="shared" si="113"/>
        <v>7.4551669396454555E-4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6.2355166939645455E-3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4.7628709677419296</v>
      </c>
      <c r="E117" s="10">
        <f t="shared" si="122"/>
        <v>5.8221999999999996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1.6584516129032301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1.6584516129032301</v>
      </c>
      <c r="I122" s="9">
        <f t="shared" si="125"/>
        <v>274.80845161290318</v>
      </c>
      <c r="J122" s="9">
        <f t="shared" si="126"/>
        <v>2.1608960435569351E-2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1.2154384917959235E-2</v>
      </c>
      <c r="Q122" s="12">
        <f t="shared" si="130"/>
        <v>4.0109470229265478E-3</v>
      </c>
      <c r="R122" s="9">
        <f t="shared" si="131"/>
        <v>9.3951000000000007E-2</v>
      </c>
      <c r="S122" s="13">
        <f t="shared" si="132"/>
        <v>4.269190347017645E-2</v>
      </c>
      <c r="T122" s="2">
        <f t="shared" si="133"/>
        <v>0.01</v>
      </c>
      <c r="U122" s="14">
        <f t="shared" si="134"/>
        <v>4.2691903470176452E-4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5.9169190347017646E-3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4.6371379310344798</v>
      </c>
      <c r="E123" s="10">
        <f t="shared" si="145"/>
        <v>1.6584516129032301</v>
      </c>
      <c r="F123" s="7" t="s">
        <v>83</v>
      </c>
      <c r="G123" s="1">
        <v>3</v>
      </c>
      <c r="H123" s="9">
        <f t="shared" si="124"/>
        <v>4.6371379310344798</v>
      </c>
      <c r="I123" s="9">
        <f t="shared" si="125"/>
        <v>277.78713793103447</v>
      </c>
      <c r="J123" s="9">
        <f t="shared" si="126"/>
        <v>3.1596092334404476E-2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0.83501528844738004</v>
      </c>
      <c r="P123" s="9">
        <f t="shared" si="129"/>
        <v>2.6383220154422807E-2</v>
      </c>
      <c r="Q123" s="12">
        <f t="shared" si="130"/>
        <v>8.7064626509595275E-3</v>
      </c>
      <c r="R123" s="9">
        <f t="shared" si="131"/>
        <v>9.3951000000000007E-2</v>
      </c>
      <c r="S123" s="13">
        <f t="shared" si="132"/>
        <v>9.2670249927723242E-2</v>
      </c>
      <c r="T123" s="2">
        <f t="shared" si="133"/>
        <v>0.01</v>
      </c>
      <c r="U123" s="14">
        <f t="shared" si="134"/>
        <v>9.2670249927723246E-4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6.4167024992772322E-3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7.0707096774193596</v>
      </c>
      <c r="E124" s="10">
        <f t="shared" si="145"/>
        <v>4.6371379310344798</v>
      </c>
      <c r="F124" s="7" t="s">
        <v>83</v>
      </c>
      <c r="G124" s="1">
        <v>4</v>
      </c>
      <c r="H124" s="9">
        <f t="shared" si="124"/>
        <v>7.0707096774193596</v>
      </c>
      <c r="I124" s="9">
        <f t="shared" si="125"/>
        <v>280.22070967741934</v>
      </c>
      <c r="J124" s="9">
        <f t="shared" si="126"/>
        <v>4.2838425494705394E-2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1.0933320682929573</v>
      </c>
      <c r="P124" s="9">
        <f t="shared" si="129"/>
        <v>4.6836624348540003E-2</v>
      </c>
      <c r="Q124" s="12">
        <f t="shared" si="130"/>
        <v>1.5456086035018201E-2</v>
      </c>
      <c r="R124" s="9">
        <f t="shared" si="131"/>
        <v>9.3951000000000007E-2</v>
      </c>
      <c r="S124" s="13">
        <f t="shared" si="132"/>
        <v>0.16451220354246576</v>
      </c>
      <c r="T124" s="2">
        <f t="shared" si="133"/>
        <v>0.01</v>
      </c>
      <c r="U124" s="14">
        <f t="shared" si="134"/>
        <v>1.6451220354246577E-3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7.1351220354246578E-3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9.7574000000000005</v>
      </c>
      <c r="E125" s="10">
        <f t="shared" si="145"/>
        <v>7.0707096774193596</v>
      </c>
      <c r="F125" s="7" t="s">
        <v>83</v>
      </c>
      <c r="G125" s="1">
        <v>5</v>
      </c>
      <c r="H125" s="9">
        <f t="shared" si="124"/>
        <v>9.7574000000000005</v>
      </c>
      <c r="I125" s="9">
        <f t="shared" si="125"/>
        <v>282.9074</v>
      </c>
      <c r="J125" s="9">
        <f t="shared" si="126"/>
        <v>5.9585748103567988E-2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0.99417067174719631</v>
      </c>
      <c r="O125" s="9">
        <f t="shared" si="146"/>
        <v>0.33702477219722082</v>
      </c>
      <c r="P125" s="9">
        <f t="shared" si="129"/>
        <v>2.0081873180805985E-2</v>
      </c>
      <c r="Q125" s="12">
        <f t="shared" si="130"/>
        <v>6.6270181496659751E-3</v>
      </c>
      <c r="R125" s="9">
        <f t="shared" si="131"/>
        <v>9.3951000000000007E-2</v>
      </c>
      <c r="S125" s="13">
        <f t="shared" si="132"/>
        <v>7.0536962349160459E-2</v>
      </c>
      <c r="T125" s="2">
        <f t="shared" si="133"/>
        <v>0.01</v>
      </c>
      <c r="U125" s="14">
        <f t="shared" si="134"/>
        <v>7.0536962349160455E-4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6.1953696234916047E-3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15.2020967741935</v>
      </c>
      <c r="E126" s="10">
        <f t="shared" si="145"/>
        <v>9.7574000000000005</v>
      </c>
      <c r="F126" s="7" t="s">
        <v>85</v>
      </c>
      <c r="G126" s="1">
        <v>6</v>
      </c>
      <c r="H126" s="9">
        <f t="shared" si="124"/>
        <v>15.2020967741935</v>
      </c>
      <c r="I126" s="9">
        <f t="shared" si="125"/>
        <v>288.35209677419346</v>
      </c>
      <c r="J126" s="9">
        <f t="shared" si="126"/>
        <v>0.11412333668978938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0.60164289901641477</v>
      </c>
      <c r="P126" s="9">
        <f t="shared" si="129"/>
        <v>6.8661495131471253E-2</v>
      </c>
      <c r="Q126" s="12">
        <f t="shared" si="130"/>
        <v>2.2658293393385515E-2</v>
      </c>
      <c r="R126" s="9">
        <f t="shared" si="131"/>
        <v>9.3951000000000007E-2</v>
      </c>
      <c r="S126" s="13">
        <f t="shared" si="132"/>
        <v>0.24117139139961802</v>
      </c>
      <c r="T126" s="2">
        <f t="shared" si="133"/>
        <v>0.01</v>
      </c>
      <c r="U126" s="14">
        <f t="shared" si="134"/>
        <v>2.4117139139961802E-3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7.9017139139961803E-3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18.931066666666698</v>
      </c>
      <c r="E127" s="10">
        <f t="shared" si="145"/>
        <v>15.2020967741935</v>
      </c>
      <c r="F127" s="7" t="s">
        <v>83</v>
      </c>
      <c r="G127" s="1">
        <v>7</v>
      </c>
      <c r="H127" s="9">
        <f t="shared" si="124"/>
        <v>18.931066666666698</v>
      </c>
      <c r="I127" s="9">
        <f t="shared" si="125"/>
        <v>292.08106666666669</v>
      </c>
      <c r="J127" s="9">
        <f t="shared" si="126"/>
        <v>0.17563006200656875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0.81768140388494359</v>
      </c>
      <c r="P127" s="9">
        <f t="shared" si="129"/>
        <v>0.14360943566593082</v>
      </c>
      <c r="Q127" s="12">
        <f t="shared" si="130"/>
        <v>4.7391113769757173E-2</v>
      </c>
      <c r="R127" s="9">
        <f t="shared" si="131"/>
        <v>9.3951000000000007E-2</v>
      </c>
      <c r="S127" s="13">
        <f t="shared" si="132"/>
        <v>0.50442372906895261</v>
      </c>
      <c r="T127" s="2">
        <f t="shared" si="133"/>
        <v>0.01</v>
      </c>
      <c r="U127" s="14">
        <f t="shared" si="134"/>
        <v>5.0442372906895263E-3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1.4994237290689525E-2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22.097741935483899</v>
      </c>
      <c r="E128" s="10">
        <f t="shared" si="145"/>
        <v>18.931066666666698</v>
      </c>
      <c r="F128" s="7" t="s">
        <v>83</v>
      </c>
      <c r="G128" s="1">
        <v>8</v>
      </c>
      <c r="H128" s="9">
        <f t="shared" si="124"/>
        <v>22.097741935483899</v>
      </c>
      <c r="I128" s="9">
        <f t="shared" si="125"/>
        <v>295.24774193548387</v>
      </c>
      <c r="J128" s="9">
        <f t="shared" si="126"/>
        <v>0.25111819023870519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0.95877196821901278</v>
      </c>
      <c r="P128" s="9">
        <f t="shared" si="129"/>
        <v>0.24076508151075984</v>
      </c>
      <c r="Q128" s="12">
        <f t="shared" si="130"/>
        <v>7.9452476898550756E-2</v>
      </c>
      <c r="R128" s="9">
        <f t="shared" si="131"/>
        <v>9.3951000000000007E-2</v>
      </c>
      <c r="S128" s="13">
        <f t="shared" si="132"/>
        <v>0.84567994910698929</v>
      </c>
      <c r="T128" s="2">
        <f t="shared" si="133"/>
        <v>0.01</v>
      </c>
      <c r="U128" s="14">
        <f t="shared" si="134"/>
        <v>8.4567994910698923E-3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1.8406799491069895E-2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22.498096774193499</v>
      </c>
      <c r="E129" s="10">
        <f t="shared" si="145"/>
        <v>22.097741935483899</v>
      </c>
      <c r="F129" s="7" t="s">
        <v>83</v>
      </c>
      <c r="G129" s="1">
        <v>9</v>
      </c>
      <c r="H129" s="9">
        <f t="shared" si="124"/>
        <v>22.498096774193499</v>
      </c>
      <c r="I129" s="9">
        <f t="shared" si="125"/>
        <v>295.6480967741935</v>
      </c>
      <c r="J129" s="9">
        <f t="shared" si="126"/>
        <v>0.26258680049769256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1.0027068867082529</v>
      </c>
      <c r="P129" s="9">
        <f t="shared" si="129"/>
        <v>0.26329759321772245</v>
      </c>
      <c r="Q129" s="12">
        <f t="shared" si="130"/>
        <v>8.6888205761848414E-2</v>
      </c>
      <c r="R129" s="9">
        <f t="shared" si="131"/>
        <v>9.3951000000000007E-2</v>
      </c>
      <c r="S129" s="13">
        <f t="shared" si="132"/>
        <v>0.9248247039610904</v>
      </c>
      <c r="T129" s="2">
        <f t="shared" si="133"/>
        <v>0.01</v>
      </c>
      <c r="U129" s="14">
        <f t="shared" si="134"/>
        <v>9.2482470396109042E-3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1.9198247039610906E-2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19.5147333333333</v>
      </c>
      <c r="E130" s="10">
        <f t="shared" si="145"/>
        <v>22.498096774193499</v>
      </c>
      <c r="F130" s="7" t="s">
        <v>83</v>
      </c>
      <c r="G130" s="1">
        <v>10</v>
      </c>
      <c r="H130" s="9">
        <f t="shared" si="124"/>
        <v>19.5147333333333</v>
      </c>
      <c r="I130" s="9">
        <f t="shared" si="125"/>
        <v>292.66473333333329</v>
      </c>
      <c r="J130" s="9">
        <f t="shared" si="126"/>
        <v>0.18770325563147952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1.0241092934905305</v>
      </c>
      <c r="P130" s="9">
        <f t="shared" si="129"/>
        <v>0.19222864851062693</v>
      </c>
      <c r="Q130" s="12">
        <f t="shared" si="130"/>
        <v>6.3435454008506892E-2</v>
      </c>
      <c r="R130" s="9">
        <f t="shared" si="131"/>
        <v>9.3951000000000007E-2</v>
      </c>
      <c r="S130" s="13">
        <f t="shared" si="132"/>
        <v>0.67519721991790282</v>
      </c>
      <c r="T130" s="2">
        <f t="shared" si="133"/>
        <v>0.01</v>
      </c>
      <c r="U130" s="14">
        <f t="shared" si="134"/>
        <v>6.7519721991790285E-3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1.670197219917903E-2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13.958225806451599</v>
      </c>
      <c r="E131" s="10">
        <f t="shared" si="145"/>
        <v>19.5147333333333</v>
      </c>
      <c r="F131" s="7" t="s">
        <v>83</v>
      </c>
      <c r="G131" s="1">
        <v>11</v>
      </c>
      <c r="H131" s="9">
        <f t="shared" si="124"/>
        <v>13.958225806451599</v>
      </c>
      <c r="I131" s="9">
        <f t="shared" si="125"/>
        <v>287.10822580645157</v>
      </c>
      <c r="J131" s="9">
        <f t="shared" si="126"/>
        <v>9.8591708750400214E-2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0.79028661273090828</v>
      </c>
      <c r="O131" s="9">
        <f t="shared" si="146"/>
        <v>0.32629403224899534</v>
      </c>
      <c r="P131" s="9">
        <f t="shared" si="129"/>
        <v>3.2169886194486644E-2</v>
      </c>
      <c r="Q131" s="12">
        <f t="shared" si="130"/>
        <v>1.0616062444180592E-2</v>
      </c>
      <c r="R131" s="9">
        <f t="shared" si="131"/>
        <v>9.3951000000000007E-2</v>
      </c>
      <c r="S131" s="13">
        <f t="shared" si="132"/>
        <v>0.11299573654543955</v>
      </c>
      <c r="T131" s="2">
        <f t="shared" si="133"/>
        <v>0.01</v>
      </c>
      <c r="U131" s="14">
        <f t="shared" si="134"/>
        <v>1.1299573654543955E-3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6.619957365454396E-3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5.8221999999999996</v>
      </c>
      <c r="E132" s="10">
        <f t="shared" si="145"/>
        <v>13.958225806451599</v>
      </c>
      <c r="F132" s="7" t="s">
        <v>85</v>
      </c>
      <c r="G132" s="1">
        <v>12</v>
      </c>
      <c r="H132" s="9">
        <f t="shared" si="124"/>
        <v>5.8221999999999996</v>
      </c>
      <c r="I132" s="9">
        <f t="shared" si="125"/>
        <v>278.97219999999999</v>
      </c>
      <c r="J132" s="9">
        <f t="shared" si="126"/>
        <v>3.6668926861202218E-2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0.5788241460545086</v>
      </c>
      <c r="P132" s="9">
        <f t="shared" si="129"/>
        <v>2.1224860277170608E-2</v>
      </c>
      <c r="Q132" s="12">
        <f t="shared" si="130"/>
        <v>7.0042038914663006E-3</v>
      </c>
      <c r="R132" s="9">
        <f t="shared" si="131"/>
        <v>9.3951000000000007E-2</v>
      </c>
      <c r="S132" s="13">
        <f t="shared" si="132"/>
        <v>7.4551669396454537E-2</v>
      </c>
      <c r="T132" s="2">
        <f t="shared" si="133"/>
        <v>0.01</v>
      </c>
      <c r="U132" s="14">
        <f t="shared" si="134"/>
        <v>7.4551669396454544E-4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6.2355166939645455E-3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4.7628709677419296</v>
      </c>
      <c r="E133" s="10">
        <f t="shared" si="145"/>
        <v>5.8221999999999996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1.6584516129032301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1.6584516129032301</v>
      </c>
      <c r="I137" s="9">
        <f t="shared" si="148"/>
        <v>274.80845161290318</v>
      </c>
      <c r="J137" s="9">
        <f t="shared" si="149"/>
        <v>2.1608960435569351E-2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3.2405200387571872E-2</v>
      </c>
      <c r="Q137" s="12">
        <f t="shared" si="153"/>
        <v>8.4253521007686873E-3</v>
      </c>
      <c r="R137" s="9">
        <f t="shared" si="154"/>
        <v>0.19735245833333334</v>
      </c>
      <c r="S137" s="13">
        <f t="shared" si="155"/>
        <v>4.269190347017645E-2</v>
      </c>
      <c r="T137" s="2">
        <f t="shared" si="156"/>
        <v>0.01</v>
      </c>
      <c r="U137" s="14">
        <f t="shared" si="157"/>
        <v>4.2691903470176452E-4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5.9169190347017646E-3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4.6371379310344798</v>
      </c>
      <c r="E138" s="10">
        <f t="shared" si="166"/>
        <v>1.6584516129032301</v>
      </c>
      <c r="F138" s="7" t="s">
        <v>83</v>
      </c>
      <c r="G138" s="1">
        <v>3</v>
      </c>
      <c r="H138" s="9">
        <f t="shared" si="147"/>
        <v>4.6371379310344798</v>
      </c>
      <c r="I138" s="9">
        <f t="shared" si="148"/>
        <v>277.78713793103447</v>
      </c>
      <c r="J138" s="9">
        <f t="shared" si="149"/>
        <v>3.1596092334404476E-2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2.2262613806842282</v>
      </c>
      <c r="P138" s="9">
        <f t="shared" si="152"/>
        <v>7.0341160144617665E-2</v>
      </c>
      <c r="Q138" s="12">
        <f t="shared" si="153"/>
        <v>1.8288701637600595E-2</v>
      </c>
      <c r="R138" s="9">
        <f t="shared" si="154"/>
        <v>0.19735245833333334</v>
      </c>
      <c r="S138" s="13">
        <f t="shared" si="155"/>
        <v>9.2670249927723269E-2</v>
      </c>
      <c r="T138" s="2">
        <f t="shared" si="156"/>
        <v>0.01</v>
      </c>
      <c r="U138" s="14">
        <f t="shared" si="157"/>
        <v>9.2670249927723268E-4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6.4167024992772331E-3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7.0707096774193596</v>
      </c>
      <c r="E139" s="10">
        <f t="shared" si="166"/>
        <v>4.6371379310344798</v>
      </c>
      <c r="F139" s="7" t="s">
        <v>83</v>
      </c>
      <c r="G139" s="1">
        <v>4</v>
      </c>
      <c r="H139" s="9">
        <f t="shared" si="147"/>
        <v>7.0707096774193596</v>
      </c>
      <c r="I139" s="9">
        <f t="shared" si="148"/>
        <v>280.22070967741934</v>
      </c>
      <c r="J139" s="9">
        <f t="shared" si="149"/>
        <v>4.2838425494705394E-2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2.9149681372062775</v>
      </c>
      <c r="P139" s="9">
        <f t="shared" si="152"/>
        <v>0.12487264536515129</v>
      </c>
      <c r="Q139" s="12">
        <f t="shared" si="153"/>
        <v>3.2466887794939336E-2</v>
      </c>
      <c r="R139" s="9">
        <f t="shared" si="154"/>
        <v>0.19735245833333334</v>
      </c>
      <c r="S139" s="13">
        <f t="shared" si="155"/>
        <v>0.16451220354246582</v>
      </c>
      <c r="T139" s="2">
        <f t="shared" si="156"/>
        <v>0.01</v>
      </c>
      <c r="U139" s="14">
        <f t="shared" si="157"/>
        <v>1.6451220354246582E-3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7.1351220354246578E-3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9.7574000000000005</v>
      </c>
      <c r="E140" s="10">
        <f t="shared" si="166"/>
        <v>7.0707096774193596</v>
      </c>
      <c r="F140" s="7" t="s">
        <v>83</v>
      </c>
      <c r="G140" s="1">
        <v>5</v>
      </c>
      <c r="H140" s="9">
        <f t="shared" si="147"/>
        <v>9.7574000000000005</v>
      </c>
      <c r="I140" s="9">
        <f t="shared" si="148"/>
        <v>282.9074</v>
      </c>
      <c r="J140" s="9">
        <f t="shared" si="149"/>
        <v>5.9585748103567988E-2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3.5491434085077929</v>
      </c>
      <c r="P140" s="9">
        <f t="shared" si="152"/>
        <v>0.21147836512278403</v>
      </c>
      <c r="Q140" s="12">
        <f t="shared" si="153"/>
        <v>5.4984374931923853E-2</v>
      </c>
      <c r="R140" s="9">
        <f t="shared" si="154"/>
        <v>0.19735245833333334</v>
      </c>
      <c r="S140" s="13">
        <f t="shared" si="155"/>
        <v>0.2786100330154177</v>
      </c>
      <c r="T140" s="2">
        <f t="shared" si="156"/>
        <v>0.01</v>
      </c>
      <c r="U140" s="14">
        <f t="shared" si="157"/>
        <v>2.7861003301541771E-3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8.2761003301541763E-3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15.2020967741935</v>
      </c>
      <c r="E141" s="10">
        <f t="shared" si="166"/>
        <v>9.7574000000000005</v>
      </c>
      <c r="F141" s="7" t="s">
        <v>85</v>
      </c>
      <c r="G141" s="1">
        <v>6</v>
      </c>
      <c r="H141" s="9">
        <f t="shared" si="147"/>
        <v>15.2020967741935</v>
      </c>
      <c r="I141" s="9">
        <f t="shared" si="148"/>
        <v>288.35209677419346</v>
      </c>
      <c r="J141" s="9">
        <f t="shared" si="149"/>
        <v>0.11412333668978938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4.0967129600516756</v>
      </c>
      <c r="P141" s="9">
        <f t="shared" si="152"/>
        <v>0.46753055246140107</v>
      </c>
      <c r="Q141" s="12">
        <f t="shared" si="153"/>
        <v>0.12155794363996428</v>
      </c>
      <c r="R141" s="9">
        <f t="shared" si="154"/>
        <v>0.19735245833333334</v>
      </c>
      <c r="S141" s="13">
        <f t="shared" si="155"/>
        <v>0.61594339724235814</v>
      </c>
      <c r="T141" s="2">
        <f t="shared" si="156"/>
        <v>0.01</v>
      </c>
      <c r="U141" s="14">
        <f t="shared" si="157"/>
        <v>6.1594339724235815E-3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1.1649433972423583E-2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18.931066666666698</v>
      </c>
      <c r="E142" s="10">
        <f t="shared" si="166"/>
        <v>15.2020967741935</v>
      </c>
      <c r="F142" s="7" t="s">
        <v>83</v>
      </c>
      <c r="G142" s="1">
        <v>7</v>
      </c>
      <c r="H142" s="9">
        <f t="shared" si="147"/>
        <v>18.931066666666698</v>
      </c>
      <c r="I142" s="9">
        <f t="shared" si="148"/>
        <v>292.08106666666669</v>
      </c>
      <c r="J142" s="9">
        <f t="shared" si="149"/>
        <v>0.17563006200656875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4.3882303242569414</v>
      </c>
      <c r="P142" s="9">
        <f t="shared" si="152"/>
        <v>0.77070516394835187</v>
      </c>
      <c r="Q142" s="12">
        <f t="shared" si="153"/>
        <v>0.20038334262657148</v>
      </c>
      <c r="R142" s="9">
        <f t="shared" si="154"/>
        <v>0.19735245833333334</v>
      </c>
      <c r="S142" s="13">
        <f t="shared" si="155"/>
        <v>1.0153577225175421</v>
      </c>
      <c r="T142" s="2">
        <f t="shared" si="156"/>
        <v>0.01</v>
      </c>
      <c r="U142" s="14">
        <f t="shared" si="157"/>
        <v>1.015357722517542E-2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2.0103577225175421E-2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22.097741935483899</v>
      </c>
      <c r="E143" s="10">
        <f t="shared" si="166"/>
        <v>18.931066666666698</v>
      </c>
      <c r="F143" s="7" t="s">
        <v>83</v>
      </c>
      <c r="G143" s="1">
        <v>8</v>
      </c>
      <c r="H143" s="9">
        <f t="shared" si="147"/>
        <v>22.097741935483899</v>
      </c>
      <c r="I143" s="9">
        <f t="shared" si="148"/>
        <v>295.24774193548387</v>
      </c>
      <c r="J143" s="9">
        <f t="shared" si="149"/>
        <v>0.25111819023870519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4.376573076975256</v>
      </c>
      <c r="P143" s="9">
        <f t="shared" si="152"/>
        <v>1.0990371105374677</v>
      </c>
      <c r="Q143" s="12">
        <f t="shared" si="153"/>
        <v>0.28574964873974162</v>
      </c>
      <c r="R143" s="9">
        <f t="shared" si="154"/>
        <v>0.19735245833333334</v>
      </c>
      <c r="S143" s="13">
        <f t="shared" si="155"/>
        <v>1.4479153244552099</v>
      </c>
      <c r="T143" s="2">
        <f t="shared" si="156"/>
        <v>0.01</v>
      </c>
      <c r="U143" s="14">
        <f t="shared" si="157"/>
        <v>1.4479153244552099E-2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2.4429153244552099E-2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22.498096774193499</v>
      </c>
      <c r="E144" s="10">
        <f t="shared" si="166"/>
        <v>22.097741935483899</v>
      </c>
      <c r="F144" s="7" t="s">
        <v>83</v>
      </c>
      <c r="G144" s="1">
        <v>9</v>
      </c>
      <c r="H144" s="9">
        <f t="shared" si="147"/>
        <v>22.498096774193499</v>
      </c>
      <c r="I144" s="9">
        <f t="shared" si="148"/>
        <v>295.6480967741935</v>
      </c>
      <c r="J144" s="9">
        <f t="shared" si="149"/>
        <v>0.26258680049769256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4.0365838831044556</v>
      </c>
      <c r="P144" s="9">
        <f t="shared" si="152"/>
        <v>1.0599536468049509</v>
      </c>
      <c r="Q144" s="12">
        <f t="shared" si="153"/>
        <v>0.27558794816928722</v>
      </c>
      <c r="R144" s="9">
        <f t="shared" si="154"/>
        <v>0.19735245833333334</v>
      </c>
      <c r="S144" s="13">
        <f t="shared" si="155"/>
        <v>1.3964252104922461</v>
      </c>
      <c r="T144" s="2">
        <f t="shared" si="156"/>
        <v>0.01</v>
      </c>
      <c r="U144" s="14">
        <f t="shared" si="157"/>
        <v>1.3964252104922461E-2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2.3914252104922464E-2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19.5147333333333</v>
      </c>
      <c r="E145" s="10">
        <f t="shared" si="166"/>
        <v>22.498096774193499</v>
      </c>
      <c r="F145" s="7" t="s">
        <v>83</v>
      </c>
      <c r="G145" s="1">
        <v>10</v>
      </c>
      <c r="H145" s="9">
        <f t="shared" si="147"/>
        <v>19.5147333333333</v>
      </c>
      <c r="I145" s="9">
        <f t="shared" si="148"/>
        <v>292.66473333333329</v>
      </c>
      <c r="J145" s="9">
        <f t="shared" si="149"/>
        <v>0.18770325563147952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3.7356781529661713</v>
      </c>
      <c r="P145" s="9">
        <f t="shared" si="152"/>
        <v>0.70119895130314247</v>
      </c>
      <c r="Q145" s="12">
        <f t="shared" si="153"/>
        <v>0.18231172733881704</v>
      </c>
      <c r="R145" s="9">
        <f t="shared" si="154"/>
        <v>0.19735245833333334</v>
      </c>
      <c r="S145" s="13">
        <f t="shared" si="155"/>
        <v>0.92378746572737325</v>
      </c>
      <c r="T145" s="2">
        <f t="shared" si="156"/>
        <v>0.01</v>
      </c>
      <c r="U145" s="14">
        <f t="shared" si="157"/>
        <v>9.2378746572737321E-3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1.9187874657273733E-2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13.958225806451599</v>
      </c>
      <c r="E146" s="10">
        <f t="shared" si="166"/>
        <v>19.5147333333333</v>
      </c>
      <c r="F146" s="7" t="s">
        <v>83</v>
      </c>
      <c r="G146" s="1">
        <v>11</v>
      </c>
      <c r="H146" s="9">
        <f t="shared" si="147"/>
        <v>13.958225806451599</v>
      </c>
      <c r="I146" s="9">
        <f t="shared" si="148"/>
        <v>287.10822580645157</v>
      </c>
      <c r="J146" s="9">
        <f t="shared" si="149"/>
        <v>9.8591708750400214E-2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3.7935271183296955</v>
      </c>
      <c r="P146" s="9">
        <f t="shared" si="152"/>
        <v>0.37401032078710633</v>
      </c>
      <c r="Q146" s="12">
        <f t="shared" si="153"/>
        <v>9.7242683404647645E-2</v>
      </c>
      <c r="R146" s="9">
        <f t="shared" si="154"/>
        <v>0.19735245833333334</v>
      </c>
      <c r="S146" s="13">
        <f t="shared" si="155"/>
        <v>0.49273611398547806</v>
      </c>
      <c r="T146" s="2">
        <f t="shared" si="156"/>
        <v>0.01</v>
      </c>
      <c r="U146" s="14">
        <f t="shared" si="157"/>
        <v>4.9273611398547804E-3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1.0417361139854781E-2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5.8221999999999996</v>
      </c>
      <c r="E147" s="10">
        <f t="shared" si="166"/>
        <v>13.958225806451599</v>
      </c>
      <c r="F147" s="7" t="s">
        <v>85</v>
      </c>
      <c r="G147" s="1">
        <v>12</v>
      </c>
      <c r="H147" s="9">
        <f t="shared" si="147"/>
        <v>5.8221999999999996</v>
      </c>
      <c r="I147" s="9">
        <f t="shared" si="148"/>
        <v>278.97219999999999</v>
      </c>
      <c r="J147" s="9">
        <f t="shared" si="149"/>
        <v>3.6668926861202218E-2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4.1785647142092559</v>
      </c>
      <c r="P147" s="9">
        <f t="shared" si="152"/>
        <v>0.15322348389013957</v>
      </c>
      <c r="Q147" s="12">
        <f t="shared" si="153"/>
        <v>3.9838105811436292E-2</v>
      </c>
      <c r="R147" s="9">
        <f t="shared" si="154"/>
        <v>0.19735245833333334</v>
      </c>
      <c r="S147" s="13">
        <f t="shared" si="155"/>
        <v>0.20186272898688049</v>
      </c>
      <c r="T147" s="2">
        <f t="shared" si="156"/>
        <v>0.01</v>
      </c>
      <c r="U147" s="14">
        <f t="shared" si="157"/>
        <v>2.018627289868805E-3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7.5086272898688055E-3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4.7628709677419296</v>
      </c>
      <c r="E148" s="10">
        <f t="shared" si="166"/>
        <v>5.8221999999999996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77500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359420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906428.41586745181</v>
      </c>
      <c r="J13" s="6" t="s">
        <v>37</v>
      </c>
      <c r="K13" s="6">
        <f>I13/(10000*1000)</f>
        <v>9.0642841586745182E-2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11.638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11.638</v>
      </c>
      <c r="I27" s="9">
        <f t="shared" si="1"/>
        <v>284.78799999999995</v>
      </c>
      <c r="J27" s="9">
        <f t="shared" si="2"/>
        <v>7.4790327170110818E-2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5.8191459610313094</v>
      </c>
      <c r="Q27" s="12">
        <f t="shared" si="6"/>
        <v>0.58191459610313101</v>
      </c>
      <c r="R27" s="9">
        <f t="shared" si="7"/>
        <v>4.0532094166666672</v>
      </c>
      <c r="S27" s="13">
        <f t="shared" si="8"/>
        <v>0.14356884539701226</v>
      </c>
      <c r="T27" s="2">
        <f t="shared" si="9"/>
        <v>0.34</v>
      </c>
      <c r="U27" s="14">
        <f t="shared" si="10"/>
        <v>4.881340743498417E-2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6.1713407434984172E-2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12.0232068965517</v>
      </c>
      <c r="E28" s="10">
        <f t="shared" si="18"/>
        <v>11.638</v>
      </c>
      <c r="F28" s="7" t="s">
        <v>83</v>
      </c>
      <c r="G28" s="1">
        <v>3</v>
      </c>
      <c r="H28" s="9">
        <f t="shared" si="0"/>
        <v>12.0232068965517</v>
      </c>
      <c r="I28" s="9">
        <f t="shared" si="1"/>
        <v>285.17320689655168</v>
      </c>
      <c r="J28" s="9">
        <f t="shared" si="2"/>
        <v>7.832534728055679E-2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112.51907877377212</v>
      </c>
      <c r="P28" s="9">
        <f t="shared" si="5"/>
        <v>8.8130959206440274</v>
      </c>
      <c r="Q28" s="12">
        <f t="shared" si="6"/>
        <v>0.88130959206440274</v>
      </c>
      <c r="R28" s="9">
        <f t="shared" si="7"/>
        <v>4.0532094166666672</v>
      </c>
      <c r="S28" s="13">
        <f t="shared" si="8"/>
        <v>0.21743500062949769</v>
      </c>
      <c r="T28" s="2">
        <f t="shared" si="9"/>
        <v>0.34</v>
      </c>
      <c r="U28" s="14">
        <f t="shared" si="10"/>
        <v>7.3927900214029216E-2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8.6827900214029211E-2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14.100838709677401</v>
      </c>
      <c r="E29" s="10">
        <f t="shared" si="18"/>
        <v>12.0232068965517</v>
      </c>
      <c r="F29" s="7" t="s">
        <v>83</v>
      </c>
      <c r="G29" s="1">
        <v>4</v>
      </c>
      <c r="H29" s="9">
        <f t="shared" si="0"/>
        <v>14.100838709677401</v>
      </c>
      <c r="I29" s="9">
        <f t="shared" si="1"/>
        <v>287.2508387096774</v>
      </c>
      <c r="J29" s="9">
        <f t="shared" si="2"/>
        <v>0.10026576212668559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144.23807701979476</v>
      </c>
      <c r="P29" s="9">
        <f t="shared" si="5"/>
        <v>14.462140720077295</v>
      </c>
      <c r="Q29" s="12">
        <f t="shared" si="6"/>
        <v>1.4462140720077297</v>
      </c>
      <c r="R29" s="9">
        <f t="shared" si="7"/>
        <v>4.0532094166666672</v>
      </c>
      <c r="S29" s="13">
        <f t="shared" si="8"/>
        <v>0.35680714301633265</v>
      </c>
      <c r="T29" s="2">
        <f t="shared" si="9"/>
        <v>0.34</v>
      </c>
      <c r="U29" s="14">
        <f t="shared" si="10"/>
        <v>0.12131442862555311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0.13421442862555311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16.5021666666667</v>
      </c>
      <c r="E30" s="10">
        <f t="shared" si="18"/>
        <v>14.100838709677401</v>
      </c>
      <c r="F30" s="7" t="s">
        <v>83</v>
      </c>
      <c r="G30" s="1">
        <v>5</v>
      </c>
      <c r="H30" s="9">
        <f t="shared" si="0"/>
        <v>16.5021666666667</v>
      </c>
      <c r="I30" s="9">
        <f t="shared" si="1"/>
        <v>289.65216666666669</v>
      </c>
      <c r="J30" s="9">
        <f t="shared" si="2"/>
        <v>0.13279931211364313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123.2871394847316</v>
      </c>
      <c r="O30" s="9">
        <f t="shared" si="19"/>
        <v>47.020890981652542</v>
      </c>
      <c r="P30" s="9">
        <f t="shared" si="5"/>
        <v>6.2443419773340629</v>
      </c>
      <c r="Q30" s="12">
        <f t="shared" si="6"/>
        <v>0.62443419773340636</v>
      </c>
      <c r="R30" s="9">
        <f t="shared" si="7"/>
        <v>4.0532094166666672</v>
      </c>
      <c r="S30" s="13">
        <f t="shared" si="8"/>
        <v>0.15405919940029572</v>
      </c>
      <c r="T30" s="2">
        <f t="shared" si="9"/>
        <v>0.34</v>
      </c>
      <c r="U30" s="14">
        <f t="shared" si="10"/>
        <v>5.2380127796100552E-2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7.8030127796100551E-2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21.225870967741901</v>
      </c>
      <c r="E31" s="10">
        <f t="shared" si="18"/>
        <v>16.5021666666667</v>
      </c>
      <c r="F31" s="7" t="s">
        <v>85</v>
      </c>
      <c r="G31" s="1">
        <v>6</v>
      </c>
      <c r="H31" s="9">
        <f t="shared" si="0"/>
        <v>21.225870967741901</v>
      </c>
      <c r="I31" s="9">
        <f t="shared" si="1"/>
        <v>294.37587096774189</v>
      </c>
      <c r="J31" s="9">
        <f t="shared" si="2"/>
        <v>0.22775025545834085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81.30864317098515</v>
      </c>
      <c r="P31" s="9">
        <f t="shared" si="5"/>
        <v>18.518064253162947</v>
      </c>
      <c r="Q31" s="12">
        <f t="shared" si="6"/>
        <v>1.8518064253162949</v>
      </c>
      <c r="R31" s="9">
        <f t="shared" si="7"/>
        <v>4.0532094166666672</v>
      </c>
      <c r="S31" s="13">
        <f t="shared" si="8"/>
        <v>0.45687410517249027</v>
      </c>
      <c r="T31" s="2">
        <f t="shared" si="9"/>
        <v>0.34</v>
      </c>
      <c r="U31" s="14">
        <f t="shared" si="10"/>
        <v>0.15533719575864671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0.18098719575864672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23.067966666666699</v>
      </c>
      <c r="E32" s="10">
        <f t="shared" si="18"/>
        <v>21.225870967741901</v>
      </c>
      <c r="F32" s="7" t="s">
        <v>83</v>
      </c>
      <c r="G32" s="1">
        <v>7</v>
      </c>
      <c r="H32" s="9">
        <f t="shared" si="0"/>
        <v>23.067966666666699</v>
      </c>
      <c r="I32" s="9">
        <f t="shared" si="1"/>
        <v>296.21796666666665</v>
      </c>
      <c r="J32" s="9">
        <f t="shared" si="2"/>
        <v>0.2797622712986062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103.32267308448887</v>
      </c>
      <c r="P32" s="9">
        <f t="shared" si="5"/>
        <v>28.905785698759971</v>
      </c>
      <c r="Q32" s="12">
        <f t="shared" si="6"/>
        <v>2.8905785698759972</v>
      </c>
      <c r="R32" s="9">
        <f t="shared" si="7"/>
        <v>4.0532094166666672</v>
      </c>
      <c r="S32" s="13">
        <f t="shared" si="8"/>
        <v>0.71315796267274789</v>
      </c>
      <c r="T32" s="2">
        <f t="shared" si="9"/>
        <v>0.34</v>
      </c>
      <c r="U32" s="14">
        <f t="shared" si="10"/>
        <v>0.2424737073087343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0.27457370730873432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27.367354838709701</v>
      </c>
      <c r="E33" s="10">
        <f t="shared" si="18"/>
        <v>23.067966666666699</v>
      </c>
      <c r="F33" s="7" t="s">
        <v>83</v>
      </c>
      <c r="G33" s="1">
        <v>8</v>
      </c>
      <c r="H33" s="9">
        <f t="shared" si="0"/>
        <v>27.367354838709701</v>
      </c>
      <c r="I33" s="9">
        <f t="shared" si="1"/>
        <v>300.51735483870971</v>
      </c>
      <c r="J33" s="9">
        <f t="shared" si="2"/>
        <v>0.4477360675043392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114.94898155239555</v>
      </c>
      <c r="P33" s="9">
        <f t="shared" si="5"/>
        <v>51.466804963898419</v>
      </c>
      <c r="Q33" s="12">
        <f t="shared" si="6"/>
        <v>5.146680496389842</v>
      </c>
      <c r="R33" s="9">
        <f t="shared" si="7"/>
        <v>4.0532094166666672</v>
      </c>
      <c r="S33" s="13">
        <f t="shared" si="8"/>
        <v>1.2697790731529579</v>
      </c>
      <c r="T33" s="2">
        <f t="shared" si="9"/>
        <v>0.34</v>
      </c>
      <c r="U33" s="14">
        <f t="shared" si="10"/>
        <v>0.43172488487200572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0.46382488487200574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27.796064516129</v>
      </c>
      <c r="E34" s="10">
        <f t="shared" si="18"/>
        <v>27.367354838709701</v>
      </c>
      <c r="F34" s="7" t="s">
        <v>83</v>
      </c>
      <c r="G34" s="1">
        <v>9</v>
      </c>
      <c r="H34" s="9">
        <f t="shared" si="0"/>
        <v>27.796064516129</v>
      </c>
      <c r="I34" s="9">
        <f t="shared" si="1"/>
        <v>300.94606451612896</v>
      </c>
      <c r="J34" s="9">
        <f t="shared" si="2"/>
        <v>0.46888575396210258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104.01427075516381</v>
      </c>
      <c r="P34" s="9">
        <f t="shared" si="5"/>
        <v>48.770809765853258</v>
      </c>
      <c r="Q34" s="12">
        <f t="shared" si="6"/>
        <v>4.8770809765853258</v>
      </c>
      <c r="R34" s="9">
        <f t="shared" si="7"/>
        <v>4.0532094166666672</v>
      </c>
      <c r="S34" s="13">
        <f t="shared" si="8"/>
        <v>1.2032640002588875</v>
      </c>
      <c r="T34" s="2">
        <f t="shared" si="9"/>
        <v>0.34</v>
      </c>
      <c r="U34" s="14">
        <f t="shared" si="10"/>
        <v>0.40910976008802175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0.44120976008802176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27.4126333333333</v>
      </c>
      <c r="E35" s="10">
        <f t="shared" si="18"/>
        <v>27.796064516129</v>
      </c>
      <c r="F35" s="7" t="s">
        <v>83</v>
      </c>
      <c r="G35" s="1">
        <v>10</v>
      </c>
      <c r="H35" s="9">
        <f t="shared" si="0"/>
        <v>27.4126333333333</v>
      </c>
      <c r="I35" s="9">
        <f t="shared" si="1"/>
        <v>300.56263333333328</v>
      </c>
      <c r="J35" s="9">
        <f t="shared" si="2"/>
        <v>0.44992678104685624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95.775555155977216</v>
      </c>
      <c r="P35" s="9">
        <f t="shared" si="5"/>
        <v>43.091987234304462</v>
      </c>
      <c r="Q35" s="12">
        <f t="shared" si="6"/>
        <v>4.3091987234304465</v>
      </c>
      <c r="R35" s="9">
        <f t="shared" si="7"/>
        <v>4.0532094166666672</v>
      </c>
      <c r="S35" s="13">
        <f t="shared" si="8"/>
        <v>1.0631571874157697</v>
      </c>
      <c r="T35" s="2">
        <f t="shared" si="9"/>
        <v>0.34</v>
      </c>
      <c r="U35" s="14">
        <f t="shared" si="10"/>
        <v>0.3614734437213617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0.39357344372136172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23.896935483871001</v>
      </c>
      <c r="E36" s="10">
        <f t="shared" si="18"/>
        <v>27.4126333333333</v>
      </c>
      <c r="F36" s="7" t="s">
        <v>83</v>
      </c>
      <c r="G36" s="1">
        <v>11</v>
      </c>
      <c r="H36" s="9">
        <f t="shared" si="0"/>
        <v>23.896935483871001</v>
      </c>
      <c r="I36" s="9">
        <f t="shared" si="1"/>
        <v>297.04693548387098</v>
      </c>
      <c r="J36" s="9">
        <f t="shared" si="2"/>
        <v>0.3066391037669618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50.049389525589113</v>
      </c>
      <c r="O36" s="9">
        <f t="shared" si="19"/>
        <v>43.166272562750315</v>
      </c>
      <c r="P36" s="9">
        <f t="shared" si="5"/>
        <v>13.236467131602149</v>
      </c>
      <c r="Q36" s="12">
        <f t="shared" si="6"/>
        <v>1.323646713160215</v>
      </c>
      <c r="R36" s="9">
        <f t="shared" si="7"/>
        <v>4.0532094166666672</v>
      </c>
      <c r="S36" s="13">
        <f t="shared" si="8"/>
        <v>0.32656756093514983</v>
      </c>
      <c r="T36" s="2">
        <f t="shared" si="9"/>
        <v>0.34</v>
      </c>
      <c r="U36" s="14">
        <f t="shared" si="10"/>
        <v>0.11103297071795094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0.14313297071795095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18.0275</v>
      </c>
      <c r="E37" s="10">
        <f t="shared" si="18"/>
        <v>23.896935483871001</v>
      </c>
      <c r="F37" s="7" t="s">
        <v>85</v>
      </c>
      <c r="G37" s="1">
        <v>12</v>
      </c>
      <c r="H37" s="9">
        <f t="shared" si="0"/>
        <v>18.0275</v>
      </c>
      <c r="I37" s="9">
        <f t="shared" si="1"/>
        <v>291.17749999999995</v>
      </c>
      <c r="J37" s="9">
        <f t="shared" si="2"/>
        <v>0.15836992813146969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70.461899597814835</v>
      </c>
      <c r="P37" s="9">
        <f t="shared" si="5"/>
        <v>11.159045975312768</v>
      </c>
      <c r="Q37" s="12">
        <f t="shared" si="6"/>
        <v>1.1159045975312769</v>
      </c>
      <c r="R37" s="9">
        <f t="shared" si="7"/>
        <v>4.0532094166666672</v>
      </c>
      <c r="S37" s="13">
        <f t="shared" si="8"/>
        <v>0.2753138273445021</v>
      </c>
      <c r="T37" s="2">
        <f t="shared" si="9"/>
        <v>0.34</v>
      </c>
      <c r="U37" s="14">
        <f t="shared" si="10"/>
        <v>9.3606701297130723E-2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0.10650670129713072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15.064709677419399</v>
      </c>
      <c r="E38" s="10">
        <f t="shared" si="18"/>
        <v>18.0275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6458.333333333333</v>
      </c>
      <c r="AU42" s="1">
        <f t="shared" ref="AU42:AU53" si="38">AT42*10000*AS42*0.67*AR42*AQ42</f>
        <v>61099947.186998732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11.638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11.638</v>
      </c>
      <c r="I43" s="9">
        <f t="shared" si="21"/>
        <v>284.78799999999995</v>
      </c>
      <c r="J43" s="9">
        <f t="shared" si="22"/>
        <v>7.4790327170110818E-2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8.449923856897902</v>
      </c>
      <c r="Q43" s="12">
        <f t="shared" si="26"/>
        <v>2.0279817256554966</v>
      </c>
      <c r="R43" s="9">
        <f t="shared" si="27"/>
        <v>14.125500000000001</v>
      </c>
      <c r="S43" s="13">
        <f t="shared" si="28"/>
        <v>0.14356884539701226</v>
      </c>
      <c r="T43" s="2">
        <f t="shared" si="29"/>
        <v>0.43</v>
      </c>
      <c r="U43" s="14">
        <f t="shared" si="30"/>
        <v>6.1734603520715269E-2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7.0154603520715272E-2</v>
      </c>
      <c r="AR43" s="9">
        <f t="shared" si="35"/>
        <v>136.875</v>
      </c>
      <c r="AS43" s="1">
        <f t="shared" si="36"/>
        <v>0.24</v>
      </c>
      <c r="AT43" s="1">
        <f t="shared" si="37"/>
        <v>6458.333333333333</v>
      </c>
      <c r="AU43" s="1">
        <f t="shared" si="38"/>
        <v>99721041.941384718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12.0232068965517</v>
      </c>
      <c r="E44" s="10">
        <f t="shared" si="40"/>
        <v>11.638</v>
      </c>
      <c r="F44" s="7" t="s">
        <v>83</v>
      </c>
      <c r="G44" s="1">
        <v>3</v>
      </c>
      <c r="H44" s="9">
        <f t="shared" si="20"/>
        <v>12.0232068965517</v>
      </c>
      <c r="I44" s="9">
        <f t="shared" si="21"/>
        <v>285.17320689655168</v>
      </c>
      <c r="J44" s="9">
        <f t="shared" si="22"/>
        <v>7.832534728055679E-2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163.38783293178784</v>
      </c>
      <c r="P44" s="9">
        <f t="shared" si="25"/>
        <v>12.797408755799875</v>
      </c>
      <c r="Q44" s="12">
        <f t="shared" si="26"/>
        <v>3.0713781013919701</v>
      </c>
      <c r="R44" s="9">
        <f t="shared" si="27"/>
        <v>14.125500000000001</v>
      </c>
      <c r="S44" s="13">
        <f t="shared" si="28"/>
        <v>0.21743500062949772</v>
      </c>
      <c r="T44" s="2">
        <f t="shared" si="29"/>
        <v>0.43</v>
      </c>
      <c r="U44" s="14">
        <f t="shared" si="30"/>
        <v>9.3497050270684015E-2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0.10191705027068403</v>
      </c>
      <c r="AR44" s="9">
        <f t="shared" si="35"/>
        <v>136.875</v>
      </c>
      <c r="AS44" s="1">
        <f t="shared" si="36"/>
        <v>0.24</v>
      </c>
      <c r="AT44" s="1">
        <f t="shared" si="37"/>
        <v>6458.333333333333</v>
      </c>
      <c r="AU44" s="1">
        <f t="shared" si="38"/>
        <v>144869672.61648172</v>
      </c>
    </row>
    <row r="45" spans="1:48" x14ac:dyDescent="0.15">
      <c r="C45" s="7">
        <v>3</v>
      </c>
      <c r="D45" s="7">
        <f t="shared" si="39"/>
        <v>14.100838709677401</v>
      </c>
      <c r="E45" s="10">
        <f t="shared" si="40"/>
        <v>12.0232068965517</v>
      </c>
      <c r="F45" s="7" t="s">
        <v>83</v>
      </c>
      <c r="G45" s="1">
        <v>4</v>
      </c>
      <c r="H45" s="9">
        <f t="shared" si="20"/>
        <v>14.100838709677401</v>
      </c>
      <c r="I45" s="9">
        <f t="shared" si="21"/>
        <v>287.2508387096774</v>
      </c>
      <c r="J45" s="9">
        <f t="shared" si="22"/>
        <v>0.10026576212668559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209.44667417598797</v>
      </c>
      <c r="P45" s="9">
        <f t="shared" si="25"/>
        <v>21.00033041115503</v>
      </c>
      <c r="Q45" s="12">
        <f t="shared" si="26"/>
        <v>5.0400792986772069</v>
      </c>
      <c r="R45" s="9">
        <f t="shared" si="27"/>
        <v>14.125500000000001</v>
      </c>
      <c r="S45" s="13">
        <f t="shared" si="28"/>
        <v>0.35680714301633265</v>
      </c>
      <c r="T45" s="2">
        <f t="shared" si="29"/>
        <v>0.43</v>
      </c>
      <c r="U45" s="14">
        <f t="shared" si="30"/>
        <v>0.15342707149702303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0.16184707149702302</v>
      </c>
      <c r="AR45" s="9">
        <f t="shared" si="35"/>
        <v>136.875</v>
      </c>
      <c r="AS45" s="1">
        <f t="shared" si="36"/>
        <v>0.24</v>
      </c>
      <c r="AT45" s="1">
        <f t="shared" si="37"/>
        <v>6458.333333333333</v>
      </c>
      <c r="AU45" s="1">
        <f t="shared" si="38"/>
        <v>230057014.00734493</v>
      </c>
    </row>
    <row r="46" spans="1:48" x14ac:dyDescent="0.15">
      <c r="C46" s="7">
        <v>4</v>
      </c>
      <c r="D46" s="7">
        <f t="shared" si="39"/>
        <v>16.5021666666667</v>
      </c>
      <c r="E46" s="10">
        <f t="shared" si="40"/>
        <v>14.100838709677401</v>
      </c>
      <c r="F46" s="7" t="s">
        <v>83</v>
      </c>
      <c r="G46" s="1">
        <v>5</v>
      </c>
      <c r="H46" s="9">
        <f t="shared" si="20"/>
        <v>16.5021666666667</v>
      </c>
      <c r="I46" s="9">
        <f t="shared" si="21"/>
        <v>289.65216666666669</v>
      </c>
      <c r="J46" s="9">
        <f t="shared" si="22"/>
        <v>0.13279931211364313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179.02402657659127</v>
      </c>
      <c r="O46" s="9">
        <f t="shared" si="41"/>
        <v>68.278567188241681</v>
      </c>
      <c r="P46" s="9">
        <f t="shared" si="25"/>
        <v>9.0673467547036601</v>
      </c>
      <c r="Q46" s="12">
        <f t="shared" si="26"/>
        <v>2.1761632211288782</v>
      </c>
      <c r="R46" s="9">
        <f t="shared" si="27"/>
        <v>14.125500000000001</v>
      </c>
      <c r="S46" s="13">
        <f t="shared" si="28"/>
        <v>0.15405919940029578</v>
      </c>
      <c r="T46" s="2">
        <f t="shared" si="29"/>
        <v>0.43</v>
      </c>
      <c r="U46" s="14">
        <f t="shared" si="30"/>
        <v>6.6245455742127188E-2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8.1845455742127191E-2</v>
      </c>
      <c r="AR46" s="9">
        <f t="shared" si="35"/>
        <v>136.875</v>
      </c>
      <c r="AS46" s="1">
        <f t="shared" si="36"/>
        <v>0.24</v>
      </c>
      <c r="AT46" s="1">
        <f t="shared" si="37"/>
        <v>6458.333333333333</v>
      </c>
      <c r="AU46" s="1">
        <f t="shared" si="38"/>
        <v>116338967.2975975</v>
      </c>
    </row>
    <row r="47" spans="1:48" x14ac:dyDescent="0.15">
      <c r="C47" s="7">
        <v>5</v>
      </c>
      <c r="D47" s="7">
        <f t="shared" si="39"/>
        <v>21.225870967741901</v>
      </c>
      <c r="E47" s="10">
        <f t="shared" si="40"/>
        <v>16.5021666666667</v>
      </c>
      <c r="F47" s="7" t="s">
        <v>85</v>
      </c>
      <c r="G47" s="1">
        <v>6</v>
      </c>
      <c r="H47" s="9">
        <f t="shared" si="20"/>
        <v>21.225870967741901</v>
      </c>
      <c r="I47" s="9">
        <f t="shared" si="21"/>
        <v>294.37587096774189</v>
      </c>
      <c r="J47" s="9">
        <f t="shared" si="22"/>
        <v>0.22775025545834085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118.06747043353802</v>
      </c>
      <c r="P47" s="9">
        <f t="shared" si="25"/>
        <v>26.88989655255839</v>
      </c>
      <c r="Q47" s="12">
        <f t="shared" si="26"/>
        <v>6.4535751726140136</v>
      </c>
      <c r="R47" s="9">
        <f t="shared" si="27"/>
        <v>14.125500000000001</v>
      </c>
      <c r="S47" s="13">
        <f t="shared" si="28"/>
        <v>0.45687410517249039</v>
      </c>
      <c r="T47" s="2">
        <f t="shared" si="29"/>
        <v>0.43</v>
      </c>
      <c r="U47" s="14">
        <f t="shared" si="30"/>
        <v>0.19645586522417086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0.21205586522417086</v>
      </c>
      <c r="AR47" s="9">
        <f t="shared" si="35"/>
        <v>136.875</v>
      </c>
      <c r="AS47" s="1">
        <f t="shared" si="36"/>
        <v>0.24</v>
      </c>
      <c r="AT47" s="1">
        <f t="shared" si="37"/>
        <v>6458.333333333333</v>
      </c>
      <c r="AU47" s="1">
        <f t="shared" si="38"/>
        <v>301426146.94831884</v>
      </c>
    </row>
    <row r="48" spans="1:48" x14ac:dyDescent="0.15">
      <c r="C48" s="7">
        <v>6</v>
      </c>
      <c r="D48" s="7">
        <f t="shared" si="39"/>
        <v>23.067966666666699</v>
      </c>
      <c r="E48" s="10">
        <f t="shared" si="40"/>
        <v>21.225870967741901</v>
      </c>
      <c r="F48" s="7" t="s">
        <v>83</v>
      </c>
      <c r="G48" s="1">
        <v>7</v>
      </c>
      <c r="H48" s="9">
        <f t="shared" si="20"/>
        <v>23.067966666666699</v>
      </c>
      <c r="I48" s="9">
        <f t="shared" si="21"/>
        <v>296.21796666666665</v>
      </c>
      <c r="J48" s="9">
        <f t="shared" si="22"/>
        <v>0.2797622712986062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150.03382388097964</v>
      </c>
      <c r="P48" s="9">
        <f t="shared" si="25"/>
        <v>41.973803340557929</v>
      </c>
      <c r="Q48" s="12">
        <f t="shared" si="26"/>
        <v>10.073712801733903</v>
      </c>
      <c r="R48" s="9">
        <f t="shared" si="27"/>
        <v>14.125500000000001</v>
      </c>
      <c r="S48" s="13">
        <f t="shared" si="28"/>
        <v>0.713157962672748</v>
      </c>
      <c r="T48" s="2">
        <f t="shared" si="29"/>
        <v>0.43</v>
      </c>
      <c r="U48" s="14">
        <f t="shared" si="30"/>
        <v>0.30665792394928165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0.32655792394928163</v>
      </c>
      <c r="AR48" s="9">
        <f t="shared" si="35"/>
        <v>136.875</v>
      </c>
      <c r="AS48" s="1">
        <f t="shared" si="36"/>
        <v>0.24</v>
      </c>
      <c r="AT48" s="1">
        <f t="shared" si="37"/>
        <v>6458.333333333333</v>
      </c>
      <c r="AU48" s="1">
        <f t="shared" si="38"/>
        <v>464184740.50419402</v>
      </c>
    </row>
    <row r="49" spans="1:48" x14ac:dyDescent="0.15">
      <c r="C49" s="7">
        <v>7</v>
      </c>
      <c r="D49" s="7">
        <f t="shared" si="39"/>
        <v>27.367354838709701</v>
      </c>
      <c r="E49" s="10">
        <f t="shared" si="40"/>
        <v>23.067966666666699</v>
      </c>
      <c r="F49" s="7" t="s">
        <v>83</v>
      </c>
      <c r="G49" s="1">
        <v>8</v>
      </c>
      <c r="H49" s="9">
        <f t="shared" si="20"/>
        <v>27.367354838709701</v>
      </c>
      <c r="I49" s="9">
        <f t="shared" si="21"/>
        <v>300.51735483870971</v>
      </c>
      <c r="J49" s="9">
        <f t="shared" si="22"/>
        <v>0.4477360675043392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166.91627054042169</v>
      </c>
      <c r="P49" s="9">
        <f t="shared" si="25"/>
        <v>74.734434574258785</v>
      </c>
      <c r="Q49" s="12">
        <f t="shared" si="26"/>
        <v>17.936264297822106</v>
      </c>
      <c r="R49" s="9">
        <f t="shared" si="27"/>
        <v>14.125500000000001</v>
      </c>
      <c r="S49" s="13">
        <f t="shared" si="28"/>
        <v>1.2697790731529577</v>
      </c>
      <c r="T49" s="2">
        <f t="shared" si="29"/>
        <v>0.43</v>
      </c>
      <c r="U49" s="14">
        <f t="shared" si="30"/>
        <v>0.5460050014557718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0.56590500145577183</v>
      </c>
      <c r="AR49" s="9">
        <f t="shared" si="35"/>
        <v>136.875</v>
      </c>
      <c r="AS49" s="1">
        <f t="shared" si="36"/>
        <v>0.24</v>
      </c>
      <c r="AT49" s="1">
        <f t="shared" si="37"/>
        <v>6458.333333333333</v>
      </c>
      <c r="AU49" s="1">
        <f t="shared" si="38"/>
        <v>804403895.86617732</v>
      </c>
    </row>
    <row r="50" spans="1:48" x14ac:dyDescent="0.15">
      <c r="C50" s="7">
        <v>8</v>
      </c>
      <c r="D50" s="7">
        <f t="shared" si="39"/>
        <v>27.796064516129</v>
      </c>
      <c r="E50" s="10">
        <f t="shared" si="40"/>
        <v>27.367354838709701</v>
      </c>
      <c r="F50" s="7" t="s">
        <v>83</v>
      </c>
      <c r="G50" s="1">
        <v>9</v>
      </c>
      <c r="H50" s="9">
        <f t="shared" si="20"/>
        <v>27.796064516129</v>
      </c>
      <c r="I50" s="9">
        <f t="shared" si="21"/>
        <v>300.94606451612896</v>
      </c>
      <c r="J50" s="9">
        <f t="shared" si="22"/>
        <v>0.46888575396210258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151.0380859661629</v>
      </c>
      <c r="P50" s="9">
        <f t="shared" si="25"/>
        <v>70.819606815237151</v>
      </c>
      <c r="Q50" s="12">
        <f t="shared" si="26"/>
        <v>16.996705635656916</v>
      </c>
      <c r="R50" s="9">
        <f t="shared" si="27"/>
        <v>14.125500000000001</v>
      </c>
      <c r="S50" s="13">
        <f t="shared" si="28"/>
        <v>1.2032640002588875</v>
      </c>
      <c r="T50" s="2">
        <f t="shared" si="29"/>
        <v>0.43</v>
      </c>
      <c r="U50" s="14">
        <f t="shared" si="30"/>
        <v>0.51740352011132162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0.53730352011132165</v>
      </c>
      <c r="AR50" s="9">
        <f t="shared" si="35"/>
        <v>136.875</v>
      </c>
      <c r="AS50" s="1">
        <f t="shared" si="36"/>
        <v>0.24</v>
      </c>
      <c r="AT50" s="1">
        <f t="shared" si="37"/>
        <v>6458.333333333333</v>
      </c>
      <c r="AU50" s="1">
        <f t="shared" si="38"/>
        <v>763748409.58873785</v>
      </c>
    </row>
    <row r="51" spans="1:48" x14ac:dyDescent="0.15">
      <c r="C51" s="7">
        <v>9</v>
      </c>
      <c r="D51" s="7">
        <f t="shared" si="39"/>
        <v>27.4126333333333</v>
      </c>
      <c r="E51" s="10">
        <f t="shared" si="40"/>
        <v>27.796064516129</v>
      </c>
      <c r="F51" s="7" t="s">
        <v>83</v>
      </c>
      <c r="G51" s="1">
        <v>10</v>
      </c>
      <c r="H51" s="9">
        <f t="shared" si="20"/>
        <v>27.4126333333333</v>
      </c>
      <c r="I51" s="9">
        <f t="shared" si="21"/>
        <v>300.56263333333328</v>
      </c>
      <c r="J51" s="9">
        <f t="shared" si="22"/>
        <v>0.44992678104685624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139.07472915092575</v>
      </c>
      <c r="P51" s="9">
        <f t="shared" si="25"/>
        <v>62.573445211839406</v>
      </c>
      <c r="Q51" s="12">
        <f t="shared" si="26"/>
        <v>15.017626850841458</v>
      </c>
      <c r="R51" s="9">
        <f t="shared" si="27"/>
        <v>14.125500000000001</v>
      </c>
      <c r="S51" s="13">
        <f t="shared" si="28"/>
        <v>1.0631571874157699</v>
      </c>
      <c r="T51" s="2">
        <f t="shared" si="29"/>
        <v>0.43</v>
      </c>
      <c r="U51" s="14">
        <f t="shared" si="30"/>
        <v>0.45715759058878108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0.47705759058878106</v>
      </c>
      <c r="AR51" s="9">
        <f t="shared" si="35"/>
        <v>136.875</v>
      </c>
      <c r="AS51" s="1">
        <f t="shared" si="36"/>
        <v>0.24</v>
      </c>
      <c r="AT51" s="1">
        <f t="shared" si="37"/>
        <v>6458.333333333333</v>
      </c>
      <c r="AU51" s="1">
        <f t="shared" si="38"/>
        <v>678112021.33745229</v>
      </c>
    </row>
    <row r="52" spans="1:48" x14ac:dyDescent="0.15">
      <c r="C52" s="7">
        <v>10</v>
      </c>
      <c r="D52" s="7">
        <f t="shared" si="39"/>
        <v>23.896935483871001</v>
      </c>
      <c r="E52" s="10">
        <f t="shared" si="40"/>
        <v>27.4126333333333</v>
      </c>
      <c r="F52" s="7" t="s">
        <v>83</v>
      </c>
      <c r="G52" s="1">
        <v>11</v>
      </c>
      <c r="H52" s="9">
        <f t="shared" si="20"/>
        <v>23.896935483871001</v>
      </c>
      <c r="I52" s="9">
        <f t="shared" si="21"/>
        <v>297.04693548387098</v>
      </c>
      <c r="J52" s="9">
        <f t="shared" si="22"/>
        <v>0.3066391037669618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72.67621974213202</v>
      </c>
      <c r="O52" s="9">
        <f t="shared" si="41"/>
        <v>62.681314196954304</v>
      </c>
      <c r="P52" s="9">
        <f t="shared" si="25"/>
        <v>19.220542008289407</v>
      </c>
      <c r="Q52" s="12">
        <f t="shared" si="26"/>
        <v>4.6129300819894574</v>
      </c>
      <c r="R52" s="9">
        <f t="shared" si="27"/>
        <v>14.125500000000001</v>
      </c>
      <c r="S52" s="13">
        <f t="shared" si="28"/>
        <v>0.32656756093514971</v>
      </c>
      <c r="T52" s="2">
        <f t="shared" si="29"/>
        <v>0.43</v>
      </c>
      <c r="U52" s="14">
        <f t="shared" si="30"/>
        <v>0.14042405120211437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0.16032405120211438</v>
      </c>
      <c r="AR52" s="9">
        <f t="shared" si="35"/>
        <v>136.875</v>
      </c>
      <c r="AS52" s="1">
        <f t="shared" si="36"/>
        <v>0.24</v>
      </c>
      <c r="AT52" s="1">
        <f t="shared" si="37"/>
        <v>6458.333333333333</v>
      </c>
      <c r="AU52" s="1">
        <f t="shared" si="38"/>
        <v>227892121.56858549</v>
      </c>
    </row>
    <row r="53" spans="1:48" x14ac:dyDescent="0.15">
      <c r="C53" s="7">
        <v>11</v>
      </c>
      <c r="D53" s="7">
        <f t="shared" si="39"/>
        <v>18.0275</v>
      </c>
      <c r="E53" s="10">
        <f t="shared" si="40"/>
        <v>23.896935483871001</v>
      </c>
      <c r="F53" s="7" t="s">
        <v>85</v>
      </c>
      <c r="G53" s="1">
        <v>12</v>
      </c>
      <c r="H53" s="9">
        <f t="shared" si="20"/>
        <v>18.0275</v>
      </c>
      <c r="I53" s="9">
        <f t="shared" si="21"/>
        <v>291.17749999999995</v>
      </c>
      <c r="J53" s="9">
        <f t="shared" si="22"/>
        <v>0.15836992813146969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102.31702218866491</v>
      </c>
      <c r="P53" s="9">
        <f t="shared" si="25"/>
        <v>16.20393945064485</v>
      </c>
      <c r="Q53" s="12">
        <f t="shared" si="26"/>
        <v>3.8889454681547639</v>
      </c>
      <c r="R53" s="9">
        <f t="shared" si="27"/>
        <v>14.125500000000001</v>
      </c>
      <c r="S53" s="13">
        <f t="shared" si="28"/>
        <v>0.27531382734450205</v>
      </c>
      <c r="T53" s="2">
        <f t="shared" si="29"/>
        <v>0.43</v>
      </c>
      <c r="U53" s="14">
        <f t="shared" si="30"/>
        <v>0.11838494575813588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0.13268494575813586</v>
      </c>
      <c r="AR53" s="9">
        <f t="shared" si="35"/>
        <v>136.875</v>
      </c>
      <c r="AS53" s="1">
        <f t="shared" si="36"/>
        <v>0.24</v>
      </c>
      <c r="AT53" s="1">
        <f t="shared" si="37"/>
        <v>6458.333333333333</v>
      </c>
      <c r="AU53" s="1">
        <f t="shared" si="38"/>
        <v>188604601.50744674</v>
      </c>
      <c r="AV53" s="1">
        <f>SUM(AU42:AU53)</f>
        <v>4080458580.3707204</v>
      </c>
    </row>
    <row r="54" spans="1:48" x14ac:dyDescent="0.15">
      <c r="C54" s="7">
        <v>12</v>
      </c>
      <c r="D54" s="7">
        <f t="shared" si="39"/>
        <v>15.064709677419399</v>
      </c>
      <c r="E54" s="10">
        <f t="shared" si="40"/>
        <v>18.0275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11.638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11.638</v>
      </c>
      <c r="I59" s="9">
        <f t="shared" si="43"/>
        <v>284.78799999999995</v>
      </c>
      <c r="J59" s="9">
        <f t="shared" si="44"/>
        <v>7.4790327170110818E-2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1.432338514244192E-2</v>
      </c>
      <c r="Q59" s="12">
        <f t="shared" si="48"/>
        <v>2.7214431770639651E-3</v>
      </c>
      <c r="R59" s="9">
        <f t="shared" si="49"/>
        <v>1.8955666666666669E-2</v>
      </c>
      <c r="S59" s="13">
        <f t="shared" si="50"/>
        <v>0.14356884539701223</v>
      </c>
      <c r="T59" s="2">
        <f t="shared" si="51"/>
        <v>0.01</v>
      </c>
      <c r="U59" s="14">
        <f t="shared" si="52"/>
        <v>1.4356884539701224E-3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1.3435688453970123E-2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12.0232068965517</v>
      </c>
      <c r="E60" s="10">
        <f t="shared" si="61"/>
        <v>11.638</v>
      </c>
      <c r="F60" s="7" t="s">
        <v>83</v>
      </c>
      <c r="G60" s="1">
        <v>3</v>
      </c>
      <c r="H60" s="9">
        <f t="shared" si="42"/>
        <v>12.0232068965517</v>
      </c>
      <c r="I60" s="9">
        <f t="shared" si="43"/>
        <v>285.17320689655168</v>
      </c>
      <c r="J60" s="9">
        <f t="shared" si="44"/>
        <v>7.832534728055679E-2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0.2769571534967773</v>
      </c>
      <c r="P60" s="9">
        <f t="shared" si="47"/>
        <v>2.1692765229469554E-2</v>
      </c>
      <c r="Q60" s="12">
        <f t="shared" si="48"/>
        <v>4.1216253935992151E-3</v>
      </c>
      <c r="R60" s="9">
        <f t="shared" si="49"/>
        <v>1.8955666666666669E-2</v>
      </c>
      <c r="S60" s="13">
        <f t="shared" si="50"/>
        <v>0.21743500062949767</v>
      </c>
      <c r="T60" s="2">
        <f t="shared" si="51"/>
        <v>0.01</v>
      </c>
      <c r="U60" s="14">
        <f t="shared" si="52"/>
        <v>2.1743500062949765E-3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1.4174350006294977E-2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14.100838709677401</v>
      </c>
      <c r="E61" s="10">
        <f t="shared" si="61"/>
        <v>12.0232068965517</v>
      </c>
      <c r="F61" s="7" t="s">
        <v>83</v>
      </c>
      <c r="G61" s="1">
        <v>4</v>
      </c>
      <c r="H61" s="9">
        <f t="shared" si="42"/>
        <v>14.100838709677401</v>
      </c>
      <c r="I61" s="9">
        <f t="shared" si="43"/>
        <v>287.2508387096774</v>
      </c>
      <c r="J61" s="9">
        <f t="shared" si="44"/>
        <v>0.10026576212668559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0.35503105493397441</v>
      </c>
      <c r="P61" s="9">
        <f t="shared" si="47"/>
        <v>3.5597459301596121E-2</v>
      </c>
      <c r="Q61" s="12">
        <f t="shared" si="48"/>
        <v>6.763517267303263E-3</v>
      </c>
      <c r="R61" s="9">
        <f t="shared" si="49"/>
        <v>1.8955666666666669E-2</v>
      </c>
      <c r="S61" s="13">
        <f t="shared" si="50"/>
        <v>0.3568071430163326</v>
      </c>
      <c r="T61" s="2">
        <f t="shared" si="51"/>
        <v>0.01</v>
      </c>
      <c r="U61" s="14">
        <f t="shared" si="52"/>
        <v>3.5680714301633259E-3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1.5568071430163326E-2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16.5021666666667</v>
      </c>
      <c r="E62" s="10">
        <f t="shared" si="61"/>
        <v>14.100838709677401</v>
      </c>
      <c r="F62" s="7" t="s">
        <v>83</v>
      </c>
      <c r="G62" s="1">
        <v>5</v>
      </c>
      <c r="H62" s="9">
        <f t="shared" si="42"/>
        <v>16.5021666666667</v>
      </c>
      <c r="I62" s="9">
        <f t="shared" si="43"/>
        <v>289.65216666666669</v>
      </c>
      <c r="J62" s="9">
        <f t="shared" si="44"/>
        <v>0.13279931211364313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0.30346191585075938</v>
      </c>
      <c r="O62" s="9">
        <f t="shared" si="62"/>
        <v>0.11573834644828557</v>
      </c>
      <c r="P62" s="9">
        <f t="shared" si="47"/>
        <v>1.5369972793502834E-2</v>
      </c>
      <c r="Q62" s="12">
        <f t="shared" si="48"/>
        <v>2.9202948307655383E-3</v>
      </c>
      <c r="R62" s="9">
        <f t="shared" si="49"/>
        <v>1.8955666666666669E-2</v>
      </c>
      <c r="S62" s="13">
        <f t="shared" si="50"/>
        <v>0.15405919940029567</v>
      </c>
      <c r="T62" s="2">
        <f t="shared" si="51"/>
        <v>0.01</v>
      </c>
      <c r="U62" s="14">
        <f t="shared" si="52"/>
        <v>1.5405919940029568E-3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2.1640591994002957E-2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21.225870967741901</v>
      </c>
      <c r="E63" s="10">
        <f t="shared" si="61"/>
        <v>16.5021666666667</v>
      </c>
      <c r="F63" s="7" t="s">
        <v>85</v>
      </c>
      <c r="G63" s="1">
        <v>6</v>
      </c>
      <c r="H63" s="9">
        <f t="shared" si="42"/>
        <v>21.225870967741901</v>
      </c>
      <c r="I63" s="9">
        <f t="shared" si="43"/>
        <v>294.37587096774189</v>
      </c>
      <c r="J63" s="9">
        <f t="shared" si="44"/>
        <v>0.22775025545834085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0.20013504032144941</v>
      </c>
      <c r="P63" s="9">
        <f t="shared" si="47"/>
        <v>4.558080655937545E-2</v>
      </c>
      <c r="Q63" s="12">
        <f t="shared" si="48"/>
        <v>8.6603532462813364E-3</v>
      </c>
      <c r="R63" s="9">
        <f t="shared" si="49"/>
        <v>1.8955666666666669E-2</v>
      </c>
      <c r="S63" s="13">
        <f t="shared" si="50"/>
        <v>0.45687410517249027</v>
      </c>
      <c r="T63" s="2">
        <f t="shared" si="51"/>
        <v>0.01</v>
      </c>
      <c r="U63" s="14">
        <f t="shared" si="52"/>
        <v>4.5687410517249024E-3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2.4668741051724903E-2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23.067966666666699</v>
      </c>
      <c r="E64" s="10">
        <f t="shared" si="61"/>
        <v>21.225870967741901</v>
      </c>
      <c r="F64" s="7" t="s">
        <v>83</v>
      </c>
      <c r="G64" s="1">
        <v>7</v>
      </c>
      <c r="H64" s="9">
        <f t="shared" si="42"/>
        <v>23.067966666666699</v>
      </c>
      <c r="I64" s="9">
        <f t="shared" si="43"/>
        <v>296.21796666666665</v>
      </c>
      <c r="J64" s="9">
        <f t="shared" si="44"/>
        <v>0.2797622712986062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0.25432090042874061</v>
      </c>
      <c r="P64" s="9">
        <f t="shared" si="47"/>
        <v>7.1149392742651141E-2</v>
      </c>
      <c r="Q64" s="12">
        <f t="shared" si="48"/>
        <v>1.3518384621103717E-2</v>
      </c>
      <c r="R64" s="9">
        <f t="shared" si="49"/>
        <v>1.8955666666666669E-2</v>
      </c>
      <c r="S64" s="13">
        <f t="shared" si="50"/>
        <v>0.71315796267274767</v>
      </c>
      <c r="T64" s="2">
        <f t="shared" si="51"/>
        <v>0.01</v>
      </c>
      <c r="U64" s="14">
        <f t="shared" si="52"/>
        <v>7.1315796267274771E-3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3.323157962672748E-2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27.367354838709701</v>
      </c>
      <c r="E65" s="10">
        <f t="shared" si="61"/>
        <v>23.067966666666699</v>
      </c>
      <c r="F65" s="7" t="s">
        <v>83</v>
      </c>
      <c r="G65" s="1">
        <v>8</v>
      </c>
      <c r="H65" s="9">
        <f t="shared" si="42"/>
        <v>27.367354838709701</v>
      </c>
      <c r="I65" s="9">
        <f t="shared" si="43"/>
        <v>300.51735483870971</v>
      </c>
      <c r="J65" s="9">
        <f t="shared" si="44"/>
        <v>0.4477360675043392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0.28293817435275614</v>
      </c>
      <c r="P65" s="9">
        <f t="shared" si="47"/>
        <v>0.12668162553156012</v>
      </c>
      <c r="Q65" s="12">
        <f t="shared" si="48"/>
        <v>2.4069508850996423E-2</v>
      </c>
      <c r="R65" s="9">
        <f t="shared" si="49"/>
        <v>1.8955666666666669E-2</v>
      </c>
      <c r="S65" s="13">
        <f t="shared" si="50"/>
        <v>1.2697790731529579</v>
      </c>
      <c r="T65" s="2">
        <f t="shared" si="51"/>
        <v>0.01</v>
      </c>
      <c r="U65" s="14">
        <f t="shared" si="52"/>
        <v>1.2697790731529579E-2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3.8797790731529579E-2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27.796064516129</v>
      </c>
      <c r="E66" s="10">
        <f t="shared" si="61"/>
        <v>27.367354838709701</v>
      </c>
      <c r="F66" s="7" t="s">
        <v>83</v>
      </c>
      <c r="G66" s="1">
        <v>9</v>
      </c>
      <c r="H66" s="9">
        <f t="shared" si="42"/>
        <v>27.796064516129</v>
      </c>
      <c r="I66" s="9">
        <f t="shared" si="43"/>
        <v>300.94606451612896</v>
      </c>
      <c r="J66" s="9">
        <f t="shared" si="44"/>
        <v>0.46888575396210258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0.25602321548786267</v>
      </c>
      <c r="P66" s="9">
        <f t="shared" si="47"/>
        <v>0.12004563842582834</v>
      </c>
      <c r="Q66" s="12">
        <f t="shared" si="48"/>
        <v>2.2808671300907385E-2</v>
      </c>
      <c r="R66" s="9">
        <f t="shared" si="49"/>
        <v>1.8955666666666669E-2</v>
      </c>
      <c r="S66" s="13">
        <f t="shared" si="50"/>
        <v>1.2032640002588872</v>
      </c>
      <c r="T66" s="2">
        <f t="shared" si="51"/>
        <v>0.01</v>
      </c>
      <c r="U66" s="14">
        <f t="shared" si="52"/>
        <v>1.2032640002588873E-2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3.8132640002588876E-2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27.4126333333333</v>
      </c>
      <c r="E67" s="10">
        <f t="shared" si="61"/>
        <v>27.796064516129</v>
      </c>
      <c r="F67" s="7" t="s">
        <v>83</v>
      </c>
      <c r="G67" s="1">
        <v>10</v>
      </c>
      <c r="H67" s="9">
        <f t="shared" si="42"/>
        <v>27.4126333333333</v>
      </c>
      <c r="I67" s="9">
        <f t="shared" si="43"/>
        <v>300.56263333333328</v>
      </c>
      <c r="J67" s="9">
        <f t="shared" si="44"/>
        <v>0.44992678104685624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0.23574424372870101</v>
      </c>
      <c r="P67" s="9">
        <f t="shared" si="47"/>
        <v>0.10606764873117996</v>
      </c>
      <c r="Q67" s="12">
        <f t="shared" si="48"/>
        <v>2.0152853258924193E-2</v>
      </c>
      <c r="R67" s="9">
        <f t="shared" si="49"/>
        <v>1.8955666666666669E-2</v>
      </c>
      <c r="S67" s="13">
        <f t="shared" si="50"/>
        <v>1.0631571874157697</v>
      </c>
      <c r="T67" s="2">
        <f t="shared" si="51"/>
        <v>0.01</v>
      </c>
      <c r="U67" s="14">
        <f t="shared" si="52"/>
        <v>1.0631571874157697E-2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3.6731571874157695E-2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23.896935483871001</v>
      </c>
      <c r="E68" s="10">
        <f t="shared" si="61"/>
        <v>27.4126333333333</v>
      </c>
      <c r="F68" s="7" t="s">
        <v>83</v>
      </c>
      <c r="G68" s="1">
        <v>11</v>
      </c>
      <c r="H68" s="9">
        <f t="shared" si="42"/>
        <v>23.896935483871001</v>
      </c>
      <c r="I68" s="9">
        <f t="shared" si="43"/>
        <v>297.04693548387098</v>
      </c>
      <c r="J68" s="9">
        <f t="shared" si="44"/>
        <v>0.3066391037669618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0.12319276524764498</v>
      </c>
      <c r="O68" s="9">
        <f t="shared" si="62"/>
        <v>0.10625049641654273</v>
      </c>
      <c r="P68" s="9">
        <f t="shared" si="47"/>
        <v>3.2580556995963447E-2</v>
      </c>
      <c r="Q68" s="12">
        <f t="shared" si="48"/>
        <v>6.1903058292330547E-3</v>
      </c>
      <c r="R68" s="9">
        <f t="shared" si="49"/>
        <v>1.8955666666666669E-2</v>
      </c>
      <c r="S68" s="13">
        <f t="shared" si="50"/>
        <v>0.32656756093514977</v>
      </c>
      <c r="T68" s="2">
        <f t="shared" si="51"/>
        <v>0.01</v>
      </c>
      <c r="U68" s="14">
        <f t="shared" si="52"/>
        <v>3.2656756093514976E-3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2.9365675609351501E-2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18.0275</v>
      </c>
      <c r="E69" s="10">
        <f t="shared" si="61"/>
        <v>23.896935483871001</v>
      </c>
      <c r="F69" s="7" t="s">
        <v>85</v>
      </c>
      <c r="G69" s="1">
        <v>12</v>
      </c>
      <c r="H69" s="9">
        <f t="shared" si="42"/>
        <v>18.0275</v>
      </c>
      <c r="I69" s="9">
        <f t="shared" si="43"/>
        <v>291.17749999999995</v>
      </c>
      <c r="J69" s="9">
        <f t="shared" si="44"/>
        <v>0.15836992813146969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0.17343660608724593</v>
      </c>
      <c r="P69" s="9">
        <f t="shared" si="47"/>
        <v>2.7467142841403155E-2</v>
      </c>
      <c r="Q69" s="12">
        <f t="shared" si="48"/>
        <v>5.2187571398665993E-3</v>
      </c>
      <c r="R69" s="9">
        <f t="shared" si="49"/>
        <v>1.8955666666666669E-2</v>
      </c>
      <c r="S69" s="13">
        <f t="shared" si="50"/>
        <v>0.27531382734450199</v>
      </c>
      <c r="T69" s="2">
        <f t="shared" si="51"/>
        <v>0.01</v>
      </c>
      <c r="U69" s="14">
        <f t="shared" si="52"/>
        <v>2.7531382734450201E-3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1.8953138273445018E-2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15.064709677419399</v>
      </c>
      <c r="E70" s="10">
        <f t="shared" si="61"/>
        <v>18.0275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11.638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11.638</v>
      </c>
      <c r="I74" s="9">
        <f t="shared" si="64"/>
        <v>284.78799999999995</v>
      </c>
      <c r="J74" s="9">
        <f t="shared" si="65"/>
        <v>7.4790327170110818E-2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1.5720788570972845E-2</v>
      </c>
      <c r="Q74" s="12">
        <f t="shared" si="69"/>
        <v>2.8297419427751121E-3</v>
      </c>
      <c r="R74" s="9">
        <f t="shared" si="70"/>
        <v>1.9710000000000002E-2</v>
      </c>
      <c r="S74" s="13">
        <f t="shared" si="71"/>
        <v>0.14356884539701226</v>
      </c>
      <c r="T74" s="2">
        <f t="shared" si="72"/>
        <v>0.01</v>
      </c>
      <c r="U74" s="14">
        <f t="shared" si="73"/>
        <v>1.4356884539701226E-3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1.4035688453970123E-2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12.0232068965517</v>
      </c>
      <c r="E75" s="10">
        <f t="shared" si="82"/>
        <v>11.638</v>
      </c>
      <c r="F75" s="7" t="s">
        <v>83</v>
      </c>
      <c r="G75" s="1">
        <v>3</v>
      </c>
      <c r="H75" s="9">
        <f t="shared" si="63"/>
        <v>12.0232068965517</v>
      </c>
      <c r="I75" s="9">
        <f t="shared" si="64"/>
        <v>285.17320689655168</v>
      </c>
      <c r="J75" s="9">
        <f t="shared" si="65"/>
        <v>7.832534728055679E-2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0.30397736359402389</v>
      </c>
      <c r="P75" s="9">
        <f t="shared" si="68"/>
        <v>2.3809132568930001E-2</v>
      </c>
      <c r="Q75" s="12">
        <f t="shared" si="69"/>
        <v>4.2856438624074003E-3</v>
      </c>
      <c r="R75" s="9">
        <f t="shared" si="70"/>
        <v>1.9710000000000002E-2</v>
      </c>
      <c r="S75" s="13">
        <f t="shared" si="71"/>
        <v>0.21743500062949772</v>
      </c>
      <c r="T75" s="2">
        <f t="shared" si="72"/>
        <v>0.01</v>
      </c>
      <c r="U75" s="14">
        <f t="shared" si="73"/>
        <v>2.1743500062949774E-3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1.4774350006294977E-2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14.100838709677401</v>
      </c>
      <c r="E76" s="10">
        <f t="shared" si="82"/>
        <v>12.0232068965517</v>
      </c>
      <c r="F76" s="7" t="s">
        <v>83</v>
      </c>
      <c r="G76" s="1">
        <v>4</v>
      </c>
      <c r="H76" s="9">
        <f t="shared" si="63"/>
        <v>14.100838709677401</v>
      </c>
      <c r="I76" s="9">
        <f t="shared" si="64"/>
        <v>287.2508387096774</v>
      </c>
      <c r="J76" s="9">
        <f t="shared" si="65"/>
        <v>0.10026576212668559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0.38966823102509385</v>
      </c>
      <c r="P76" s="9">
        <f t="shared" si="68"/>
        <v>3.9070382160288422E-2</v>
      </c>
      <c r="Q76" s="12">
        <f t="shared" si="69"/>
        <v>7.0326687888519158E-3</v>
      </c>
      <c r="R76" s="9">
        <f t="shared" si="70"/>
        <v>1.9710000000000002E-2</v>
      </c>
      <c r="S76" s="13">
        <f t="shared" si="71"/>
        <v>0.3568071430163326</v>
      </c>
      <c r="T76" s="2">
        <f t="shared" si="72"/>
        <v>0.01</v>
      </c>
      <c r="U76" s="14">
        <f t="shared" si="73"/>
        <v>3.5680714301633259E-3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1.6168071430163328E-2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16.5021666666667</v>
      </c>
      <c r="E77" s="10">
        <f t="shared" si="82"/>
        <v>14.100838709677401</v>
      </c>
      <c r="F77" s="7" t="s">
        <v>83</v>
      </c>
      <c r="G77" s="1">
        <v>5</v>
      </c>
      <c r="H77" s="9">
        <f t="shared" si="63"/>
        <v>16.5021666666667</v>
      </c>
      <c r="I77" s="9">
        <f t="shared" si="64"/>
        <v>289.65216666666669</v>
      </c>
      <c r="J77" s="9">
        <f t="shared" si="65"/>
        <v>0.13279931211364313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0.33306795642156517</v>
      </c>
      <c r="O77" s="9">
        <f t="shared" si="83"/>
        <v>0.12702989244324031</v>
      </c>
      <c r="P77" s="9">
        <f t="shared" si="68"/>
        <v>1.6869482334332386E-2</v>
      </c>
      <c r="Q77" s="12">
        <f t="shared" si="69"/>
        <v>3.0365068201798294E-3</v>
      </c>
      <c r="R77" s="9">
        <f t="shared" si="70"/>
        <v>1.9710000000000002E-2</v>
      </c>
      <c r="S77" s="13">
        <f t="shared" si="71"/>
        <v>0.15405919940029575</v>
      </c>
      <c r="T77" s="2">
        <f t="shared" si="72"/>
        <v>0.01</v>
      </c>
      <c r="U77" s="14">
        <f t="shared" si="73"/>
        <v>1.5405919940029574E-3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2.3140591994002958E-2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21.225870967741901</v>
      </c>
      <c r="E78" s="10">
        <f t="shared" si="82"/>
        <v>16.5021666666667</v>
      </c>
      <c r="F78" s="7" t="s">
        <v>85</v>
      </c>
      <c r="G78" s="1">
        <v>6</v>
      </c>
      <c r="H78" s="9">
        <f t="shared" si="63"/>
        <v>21.225870967741901</v>
      </c>
      <c r="I78" s="9">
        <f t="shared" si="64"/>
        <v>294.37587096774189</v>
      </c>
      <c r="J78" s="9">
        <f t="shared" si="65"/>
        <v>0.22775025545834085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0.21966041010890794</v>
      </c>
      <c r="P78" s="9">
        <f t="shared" si="68"/>
        <v>5.0027714516387697E-2</v>
      </c>
      <c r="Q78" s="12">
        <f t="shared" si="69"/>
        <v>9.0049886129497849E-3</v>
      </c>
      <c r="R78" s="9">
        <f t="shared" si="70"/>
        <v>1.9710000000000002E-2</v>
      </c>
      <c r="S78" s="13">
        <f t="shared" si="71"/>
        <v>0.45687410517249033</v>
      </c>
      <c r="T78" s="2">
        <f t="shared" si="72"/>
        <v>0.01</v>
      </c>
      <c r="U78" s="14">
        <f t="shared" si="73"/>
        <v>4.5687410517249033E-3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2.6168741051724904E-2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23.067966666666699</v>
      </c>
      <c r="E79" s="10">
        <f t="shared" si="82"/>
        <v>21.225870967741901</v>
      </c>
      <c r="F79" s="7" t="s">
        <v>83</v>
      </c>
      <c r="G79" s="1">
        <v>7</v>
      </c>
      <c r="H79" s="9">
        <f t="shared" si="63"/>
        <v>23.067966666666699</v>
      </c>
      <c r="I79" s="9">
        <f t="shared" si="64"/>
        <v>296.21796666666665</v>
      </c>
      <c r="J79" s="9">
        <f t="shared" si="65"/>
        <v>0.2797622712986062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0.27913269559252024</v>
      </c>
      <c r="P79" s="9">
        <f t="shared" si="68"/>
        <v>7.8090796912665905E-2</v>
      </c>
      <c r="Q79" s="12">
        <f t="shared" si="69"/>
        <v>1.4056343444279862E-2</v>
      </c>
      <c r="R79" s="9">
        <f t="shared" si="70"/>
        <v>1.9710000000000002E-2</v>
      </c>
      <c r="S79" s="13">
        <f t="shared" si="71"/>
        <v>0.71315796267274789</v>
      </c>
      <c r="T79" s="2">
        <f t="shared" si="72"/>
        <v>0.01</v>
      </c>
      <c r="U79" s="14">
        <f t="shared" si="73"/>
        <v>7.1315796267274788E-3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3.5031579626727483E-2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27.367354838709701</v>
      </c>
      <c r="E80" s="10">
        <f t="shared" si="82"/>
        <v>23.067966666666699</v>
      </c>
      <c r="F80" s="7" t="s">
        <v>83</v>
      </c>
      <c r="G80" s="1">
        <v>8</v>
      </c>
      <c r="H80" s="9">
        <f t="shared" si="63"/>
        <v>27.367354838709701</v>
      </c>
      <c r="I80" s="9">
        <f t="shared" si="64"/>
        <v>300.51735483870971</v>
      </c>
      <c r="J80" s="9">
        <f t="shared" si="65"/>
        <v>0.4477360675043392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0.31054189867985432</v>
      </c>
      <c r="P80" s="9">
        <f t="shared" si="68"/>
        <v>0.13904080851024891</v>
      </c>
      <c r="Q80" s="12">
        <f t="shared" si="69"/>
        <v>2.5027345531844804E-2</v>
      </c>
      <c r="R80" s="9">
        <f t="shared" si="70"/>
        <v>1.9710000000000002E-2</v>
      </c>
      <c r="S80" s="13">
        <f t="shared" si="71"/>
        <v>1.2697790731529579</v>
      </c>
      <c r="T80" s="2">
        <f t="shared" si="72"/>
        <v>0.01</v>
      </c>
      <c r="U80" s="14">
        <f t="shared" si="73"/>
        <v>1.2697790731529579E-2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4.0597790731529582E-2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27.796064516129</v>
      </c>
      <c r="E81" s="10">
        <f t="shared" si="82"/>
        <v>27.367354838709701</v>
      </c>
      <c r="F81" s="7" t="s">
        <v>83</v>
      </c>
      <c r="G81" s="1">
        <v>9</v>
      </c>
      <c r="H81" s="9">
        <f t="shared" si="63"/>
        <v>27.796064516129</v>
      </c>
      <c r="I81" s="9">
        <f t="shared" si="64"/>
        <v>300.94606451612896</v>
      </c>
      <c r="J81" s="9">
        <f t="shared" si="65"/>
        <v>0.46888575396210258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0.28100109016960539</v>
      </c>
      <c r="P81" s="9">
        <f t="shared" si="68"/>
        <v>0.13175740802834821</v>
      </c>
      <c r="Q81" s="12">
        <f t="shared" si="69"/>
        <v>2.3716333445102676E-2</v>
      </c>
      <c r="R81" s="9">
        <f t="shared" si="70"/>
        <v>1.9710000000000002E-2</v>
      </c>
      <c r="S81" s="13">
        <f t="shared" si="71"/>
        <v>1.2032640002588875</v>
      </c>
      <c r="T81" s="2">
        <f t="shared" si="72"/>
        <v>0.01</v>
      </c>
      <c r="U81" s="14">
        <f t="shared" si="73"/>
        <v>1.2032640002588874E-2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3.9932640002588879E-2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27.4126333333333</v>
      </c>
      <c r="E82" s="10">
        <f t="shared" si="82"/>
        <v>27.796064516129</v>
      </c>
      <c r="F82" s="7" t="s">
        <v>83</v>
      </c>
      <c r="G82" s="1">
        <v>10</v>
      </c>
      <c r="H82" s="9">
        <f t="shared" si="63"/>
        <v>27.4126333333333</v>
      </c>
      <c r="I82" s="9">
        <f t="shared" si="64"/>
        <v>300.56263333333328</v>
      </c>
      <c r="J82" s="9">
        <f t="shared" si="65"/>
        <v>0.44992678104685624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0.2587436821412572</v>
      </c>
      <c r="P82" s="9">
        <f t="shared" si="68"/>
        <v>0.1164157120220268</v>
      </c>
      <c r="Q82" s="12">
        <f t="shared" si="69"/>
        <v>2.0954828163964823E-2</v>
      </c>
      <c r="R82" s="9">
        <f t="shared" si="70"/>
        <v>1.9710000000000002E-2</v>
      </c>
      <c r="S82" s="13">
        <f t="shared" si="71"/>
        <v>1.0631571874157697</v>
      </c>
      <c r="T82" s="2">
        <f t="shared" si="72"/>
        <v>0.01</v>
      </c>
      <c r="U82" s="14">
        <f t="shared" si="73"/>
        <v>1.0631571874157697E-2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3.8531571874157698E-2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23.896935483871001</v>
      </c>
      <c r="E83" s="10">
        <f t="shared" si="82"/>
        <v>27.4126333333333</v>
      </c>
      <c r="F83" s="7" t="s">
        <v>83</v>
      </c>
      <c r="G83" s="1">
        <v>11</v>
      </c>
      <c r="H83" s="9">
        <f t="shared" si="63"/>
        <v>23.896935483871001</v>
      </c>
      <c r="I83" s="9">
        <f t="shared" si="64"/>
        <v>297.04693548387098</v>
      </c>
      <c r="J83" s="9">
        <f t="shared" si="65"/>
        <v>0.3066391037669618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0.13521157161326888</v>
      </c>
      <c r="O83" s="9">
        <f t="shared" si="83"/>
        <v>0.11661639850596153</v>
      </c>
      <c r="P83" s="9">
        <f t="shared" si="68"/>
        <v>3.5759147922398905E-2</v>
      </c>
      <c r="Q83" s="12">
        <f t="shared" si="69"/>
        <v>6.4366466260318026E-3</v>
      </c>
      <c r="R83" s="9">
        <f t="shared" si="70"/>
        <v>1.9710000000000002E-2</v>
      </c>
      <c r="S83" s="13">
        <f t="shared" si="71"/>
        <v>0.32656756093514977</v>
      </c>
      <c r="T83" s="2">
        <f t="shared" si="72"/>
        <v>0.01</v>
      </c>
      <c r="U83" s="14">
        <f t="shared" si="73"/>
        <v>3.2656756093514976E-3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3.11656756093515E-2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18.0275</v>
      </c>
      <c r="E84" s="10">
        <f t="shared" si="82"/>
        <v>23.896935483871001</v>
      </c>
      <c r="F84" s="7" t="s">
        <v>85</v>
      </c>
      <c r="G84" s="1">
        <v>12</v>
      </c>
      <c r="H84" s="9">
        <f t="shared" si="63"/>
        <v>18.0275</v>
      </c>
      <c r="I84" s="9">
        <f t="shared" si="64"/>
        <v>291.17749999999995</v>
      </c>
      <c r="J84" s="9">
        <f t="shared" si="65"/>
        <v>0.15836992813146969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0.19035725058356265</v>
      </c>
      <c r="P84" s="9">
        <f t="shared" si="68"/>
        <v>3.0146864094222982E-2</v>
      </c>
      <c r="Q84" s="12">
        <f t="shared" si="69"/>
        <v>5.4264355369601364E-3</v>
      </c>
      <c r="R84" s="9">
        <f t="shared" si="70"/>
        <v>1.9710000000000002E-2</v>
      </c>
      <c r="S84" s="13">
        <f t="shared" si="71"/>
        <v>0.27531382734450205</v>
      </c>
      <c r="T84" s="2">
        <f t="shared" si="72"/>
        <v>0.01</v>
      </c>
      <c r="U84" s="14">
        <f t="shared" si="73"/>
        <v>2.7531382734450206E-3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2.0753138273445021E-2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15.064709677419399</v>
      </c>
      <c r="E85" s="10">
        <f t="shared" si="82"/>
        <v>18.0275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29951.666666666668</v>
      </c>
      <c r="AN89" s="1">
        <f t="shared" ref="AN89:AN100" si="99">AM89*10000*AK89*AJ89</f>
        <v>134733061.8009192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11.638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11.638</v>
      </c>
      <c r="I90" s="9">
        <f t="shared" si="85"/>
        <v>284.78799999999995</v>
      </c>
      <c r="J90" s="9">
        <f t="shared" si="86"/>
        <v>7.4790327170110818E-2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0.76167220626363408</v>
      </c>
      <c r="Q90" s="12">
        <f t="shared" si="90"/>
        <v>0.34275249281863535</v>
      </c>
      <c r="R90" s="9">
        <f t="shared" si="91"/>
        <v>2.3873737500000001</v>
      </c>
      <c r="S90" s="13">
        <f t="shared" si="92"/>
        <v>0.14356884539701223</v>
      </c>
      <c r="T90" s="2">
        <f t="shared" si="93"/>
        <v>0.51</v>
      </c>
      <c r="U90" s="14">
        <f t="shared" si="94"/>
        <v>7.3220111152476244E-2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5.2958863512471588E-2</v>
      </c>
      <c r="AK90" s="9">
        <f t="shared" si="96"/>
        <v>10.4025</v>
      </c>
      <c r="AL90" s="1">
        <f t="shared" si="97"/>
        <v>0.45</v>
      </c>
      <c r="AM90" s="17">
        <f t="shared" si="98"/>
        <v>29951.666666666668</v>
      </c>
      <c r="AN90" s="1">
        <f t="shared" si="99"/>
        <v>165005102.76066294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12.0232068965517</v>
      </c>
      <c r="E91" s="10">
        <f t="shared" si="101"/>
        <v>11.638</v>
      </c>
      <c r="F91" s="7" t="s">
        <v>83</v>
      </c>
      <c r="G91" s="1">
        <v>3</v>
      </c>
      <c r="H91" s="9">
        <f t="shared" si="84"/>
        <v>12.0232068965517</v>
      </c>
      <c r="I91" s="9">
        <f t="shared" si="85"/>
        <v>285.17320689655168</v>
      </c>
      <c r="J91" s="9">
        <f t="shared" si="86"/>
        <v>7.832534728055679E-2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14.727703266130455</v>
      </c>
      <c r="P91" s="9">
        <f t="shared" si="89"/>
        <v>1.1535524729646582</v>
      </c>
      <c r="Q91" s="12">
        <f t="shared" si="90"/>
        <v>0.5190986128340962</v>
      </c>
      <c r="R91" s="9">
        <f t="shared" si="91"/>
        <v>2.3873737500000001</v>
      </c>
      <c r="S91" s="13">
        <f t="shared" si="92"/>
        <v>0.21743500062949767</v>
      </c>
      <c r="T91" s="2">
        <f t="shared" si="93"/>
        <v>0.51</v>
      </c>
      <c r="U91" s="14">
        <f t="shared" si="94"/>
        <v>0.11089185032104382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6.4316892871794706E-2</v>
      </c>
      <c r="AK91" s="9">
        <f t="shared" si="96"/>
        <v>10.4025</v>
      </c>
      <c r="AL91" s="1">
        <f t="shared" si="97"/>
        <v>0.45</v>
      </c>
      <c r="AM91" s="17">
        <f t="shared" si="98"/>
        <v>29951.666666666668</v>
      </c>
      <c r="AN91" s="1">
        <f t="shared" si="99"/>
        <v>200393566.13190556</v>
      </c>
    </row>
    <row r="92" spans="1:48" x14ac:dyDescent="0.15">
      <c r="C92" s="7">
        <v>3</v>
      </c>
      <c r="D92" s="7">
        <f t="shared" si="100"/>
        <v>14.100838709677401</v>
      </c>
      <c r="E92" s="10">
        <f t="shared" si="101"/>
        <v>12.0232068965517</v>
      </c>
      <c r="F92" s="7" t="s">
        <v>83</v>
      </c>
      <c r="G92" s="1">
        <v>4</v>
      </c>
      <c r="H92" s="9">
        <f t="shared" si="84"/>
        <v>14.100838709677401</v>
      </c>
      <c r="I92" s="9">
        <f t="shared" si="85"/>
        <v>287.2508387096774</v>
      </c>
      <c r="J92" s="9">
        <f t="shared" si="86"/>
        <v>0.10026576212668559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18.879425793165797</v>
      </c>
      <c r="P92" s="9">
        <f t="shared" si="89"/>
        <v>1.8929600156659743</v>
      </c>
      <c r="Q92" s="12">
        <f t="shared" si="90"/>
        <v>0.85183200704968842</v>
      </c>
      <c r="R92" s="9">
        <f t="shared" si="91"/>
        <v>2.3873737500000001</v>
      </c>
      <c r="S92" s="13">
        <f t="shared" si="92"/>
        <v>0.35680714301633265</v>
      </c>
      <c r="T92" s="2">
        <f t="shared" si="93"/>
        <v>0.51</v>
      </c>
      <c r="U92" s="14">
        <f t="shared" si="94"/>
        <v>0.18197164293832965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8.574745034590639E-2</v>
      </c>
      <c r="AK92" s="9">
        <f t="shared" si="96"/>
        <v>10.4025</v>
      </c>
      <c r="AL92" s="1">
        <f t="shared" si="97"/>
        <v>0.45</v>
      </c>
      <c r="AM92" s="17">
        <f t="shared" si="98"/>
        <v>29951.666666666668</v>
      </c>
      <c r="AN92" s="1">
        <f t="shared" si="99"/>
        <v>267165228.20507944</v>
      </c>
    </row>
    <row r="93" spans="1:48" x14ac:dyDescent="0.15">
      <c r="C93" s="7">
        <v>4</v>
      </c>
      <c r="D93" s="7">
        <f t="shared" si="100"/>
        <v>16.5021666666667</v>
      </c>
      <c r="E93" s="10">
        <f t="shared" si="101"/>
        <v>14.100838709677401</v>
      </c>
      <c r="F93" s="7" t="s">
        <v>83</v>
      </c>
      <c r="G93" s="1">
        <v>5</v>
      </c>
      <c r="H93" s="9">
        <f t="shared" si="84"/>
        <v>16.5021666666667</v>
      </c>
      <c r="I93" s="9">
        <f t="shared" si="85"/>
        <v>289.65216666666669</v>
      </c>
      <c r="J93" s="9">
        <f t="shared" si="86"/>
        <v>0.13279931211364313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16.137142488624832</v>
      </c>
      <c r="O93" s="9">
        <f t="shared" si="102"/>
        <v>6.1545982888749897</v>
      </c>
      <c r="P93" s="9">
        <f t="shared" si="89"/>
        <v>0.81732641909840364</v>
      </c>
      <c r="Q93" s="12">
        <f t="shared" si="90"/>
        <v>0.36779688859428167</v>
      </c>
      <c r="R93" s="9">
        <f t="shared" si="91"/>
        <v>2.3873737500000001</v>
      </c>
      <c r="S93" s="13">
        <f t="shared" si="92"/>
        <v>0.15405919940029569</v>
      </c>
      <c r="T93" s="2">
        <f t="shared" si="93"/>
        <v>0.51</v>
      </c>
      <c r="U93" s="14">
        <f t="shared" si="94"/>
        <v>7.8570191694150804E-2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7.0957912795786476E-2</v>
      </c>
      <c r="AK93" s="9">
        <f t="shared" si="96"/>
        <v>10.4025</v>
      </c>
      <c r="AL93" s="1">
        <f t="shared" si="97"/>
        <v>0.45</v>
      </c>
      <c r="AM93" s="17">
        <f t="shared" si="98"/>
        <v>29951.666666666668</v>
      </c>
      <c r="AN93" s="1">
        <f t="shared" si="99"/>
        <v>221085138.84165254</v>
      </c>
    </row>
    <row r="94" spans="1:48" x14ac:dyDescent="0.15">
      <c r="C94" s="7">
        <v>5</v>
      </c>
      <c r="D94" s="7">
        <f t="shared" si="100"/>
        <v>21.225870967741901</v>
      </c>
      <c r="E94" s="10">
        <f t="shared" si="101"/>
        <v>16.5021666666667</v>
      </c>
      <c r="F94" s="7" t="s">
        <v>85</v>
      </c>
      <c r="G94" s="1">
        <v>6</v>
      </c>
      <c r="H94" s="9">
        <f t="shared" si="84"/>
        <v>21.225870967741901</v>
      </c>
      <c r="I94" s="9">
        <f t="shared" si="85"/>
        <v>294.37587096774189</v>
      </c>
      <c r="J94" s="9">
        <f t="shared" si="86"/>
        <v>0.22775025545834085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10.642546869776586</v>
      </c>
      <c r="P94" s="9">
        <f t="shared" si="89"/>
        <v>2.4238427683189832</v>
      </c>
      <c r="Q94" s="12">
        <f t="shared" si="90"/>
        <v>1.0907292457435425</v>
      </c>
      <c r="R94" s="9">
        <f t="shared" si="91"/>
        <v>2.3873737500000001</v>
      </c>
      <c r="S94" s="13">
        <f t="shared" si="92"/>
        <v>0.45687410517249022</v>
      </c>
      <c r="T94" s="2">
        <f t="shared" si="93"/>
        <v>0.51</v>
      </c>
      <c r="U94" s="14">
        <f t="shared" si="94"/>
        <v>0.23300579363797003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0.14279524678184796</v>
      </c>
      <c r="AK94" s="9">
        <f t="shared" si="96"/>
        <v>10.4025</v>
      </c>
      <c r="AL94" s="1">
        <f t="shared" si="97"/>
        <v>0.45</v>
      </c>
      <c r="AM94" s="17">
        <f t="shared" si="98"/>
        <v>29951.666666666668</v>
      </c>
      <c r="AN94" s="1">
        <f t="shared" si="99"/>
        <v>444910309.74303877</v>
      </c>
    </row>
    <row r="95" spans="1:48" x14ac:dyDescent="0.15">
      <c r="C95" s="7">
        <v>6</v>
      </c>
      <c r="D95" s="7">
        <f t="shared" si="100"/>
        <v>23.067966666666699</v>
      </c>
      <c r="E95" s="10">
        <f t="shared" si="101"/>
        <v>21.225870967741901</v>
      </c>
      <c r="F95" s="7" t="s">
        <v>83</v>
      </c>
      <c r="G95" s="1">
        <v>7</v>
      </c>
      <c r="H95" s="9">
        <f t="shared" si="84"/>
        <v>23.067966666666699</v>
      </c>
      <c r="I95" s="9">
        <f t="shared" si="85"/>
        <v>296.21796666666665</v>
      </c>
      <c r="J95" s="9">
        <f t="shared" si="86"/>
        <v>0.2797622712986062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13.523979101457602</v>
      </c>
      <c r="P95" s="9">
        <f t="shared" si="89"/>
        <v>3.7834991104186622</v>
      </c>
      <c r="Q95" s="12">
        <f t="shared" si="90"/>
        <v>1.7025745996883981</v>
      </c>
      <c r="R95" s="9">
        <f t="shared" si="91"/>
        <v>2.3873737500000001</v>
      </c>
      <c r="S95" s="13">
        <f t="shared" si="92"/>
        <v>0.71315796267274789</v>
      </c>
      <c r="T95" s="2">
        <f t="shared" si="93"/>
        <v>0.51</v>
      </c>
      <c r="U95" s="14">
        <f t="shared" si="94"/>
        <v>0.36371056096310145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0.18220273413037508</v>
      </c>
      <c r="AK95" s="9">
        <f t="shared" si="96"/>
        <v>10.4025</v>
      </c>
      <c r="AL95" s="1">
        <f t="shared" si="97"/>
        <v>0.45</v>
      </c>
      <c r="AM95" s="17">
        <f t="shared" si="98"/>
        <v>29951.666666666668</v>
      </c>
      <c r="AN95" s="1">
        <f t="shared" si="99"/>
        <v>567693089.96550226</v>
      </c>
    </row>
    <row r="96" spans="1:48" x14ac:dyDescent="0.15">
      <c r="C96" s="7">
        <v>7</v>
      </c>
      <c r="D96" s="7">
        <f t="shared" si="100"/>
        <v>27.367354838709701</v>
      </c>
      <c r="E96" s="10">
        <f t="shared" si="101"/>
        <v>23.067966666666699</v>
      </c>
      <c r="F96" s="7" t="s">
        <v>83</v>
      </c>
      <c r="G96" s="1">
        <v>8</v>
      </c>
      <c r="H96" s="9">
        <f t="shared" si="84"/>
        <v>27.367354838709701</v>
      </c>
      <c r="I96" s="9">
        <f t="shared" si="85"/>
        <v>300.51735483870971</v>
      </c>
      <c r="J96" s="9">
        <f t="shared" si="86"/>
        <v>0.4477360675043392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15.045754991038939</v>
      </c>
      <c r="P96" s="9">
        <f t="shared" si="89"/>
        <v>6.7365271723215585</v>
      </c>
      <c r="Q96" s="12">
        <f t="shared" si="90"/>
        <v>3.0314372275447012</v>
      </c>
      <c r="R96" s="9">
        <f t="shared" si="91"/>
        <v>2.3873737500000001</v>
      </c>
      <c r="S96" s="13">
        <f t="shared" si="92"/>
        <v>1.2697790731529577</v>
      </c>
      <c r="T96" s="2">
        <f t="shared" si="93"/>
        <v>0.51</v>
      </c>
      <c r="U96" s="14">
        <f t="shared" si="94"/>
        <v>0.64758732730800839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0.26779157918336455</v>
      </c>
      <c r="AK96" s="9">
        <f t="shared" si="96"/>
        <v>10.4025</v>
      </c>
      <c r="AL96" s="1">
        <f t="shared" si="97"/>
        <v>0.45</v>
      </c>
      <c r="AM96" s="17">
        <f t="shared" si="98"/>
        <v>29951.666666666668</v>
      </c>
      <c r="AN96" s="1">
        <f t="shared" si="99"/>
        <v>834364148.15029836</v>
      </c>
    </row>
    <row r="97" spans="1:50" x14ac:dyDescent="0.15">
      <c r="C97" s="7">
        <v>8</v>
      </c>
      <c r="D97" s="7">
        <f t="shared" si="100"/>
        <v>27.796064516129</v>
      </c>
      <c r="E97" s="10">
        <f t="shared" si="101"/>
        <v>27.367354838709701</v>
      </c>
      <c r="F97" s="7" t="s">
        <v>83</v>
      </c>
      <c r="G97" s="1">
        <v>9</v>
      </c>
      <c r="H97" s="9">
        <f t="shared" si="84"/>
        <v>27.796064516129</v>
      </c>
      <c r="I97" s="9">
        <f t="shared" si="85"/>
        <v>300.94606451612896</v>
      </c>
      <c r="J97" s="9">
        <f t="shared" si="86"/>
        <v>0.46888575396210258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13.61450281871738</v>
      </c>
      <c r="P97" s="9">
        <f t="shared" si="89"/>
        <v>6.3836464189734698</v>
      </c>
      <c r="Q97" s="12">
        <f t="shared" si="90"/>
        <v>2.8726408885380614</v>
      </c>
      <c r="R97" s="9">
        <f t="shared" si="91"/>
        <v>2.3873737500000001</v>
      </c>
      <c r="S97" s="13">
        <f t="shared" si="92"/>
        <v>1.2032640002588875</v>
      </c>
      <c r="T97" s="2">
        <f t="shared" si="93"/>
        <v>0.51</v>
      </c>
      <c r="U97" s="14">
        <f t="shared" si="94"/>
        <v>0.61366464013203259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0.25756388899980787</v>
      </c>
      <c r="AK97" s="9">
        <f t="shared" si="96"/>
        <v>10.4025</v>
      </c>
      <c r="AL97" s="1">
        <f t="shared" si="97"/>
        <v>0.45</v>
      </c>
      <c r="AM97" s="17">
        <f t="shared" si="98"/>
        <v>29951.666666666668</v>
      </c>
      <c r="AN97" s="1">
        <f t="shared" si="99"/>
        <v>802497507.55774546</v>
      </c>
    </row>
    <row r="98" spans="1:50" x14ac:dyDescent="0.15">
      <c r="C98" s="7">
        <v>9</v>
      </c>
      <c r="D98" s="7">
        <f t="shared" si="100"/>
        <v>27.4126333333333</v>
      </c>
      <c r="E98" s="10">
        <f t="shared" si="101"/>
        <v>27.796064516129</v>
      </c>
      <c r="F98" s="7" t="s">
        <v>83</v>
      </c>
      <c r="G98" s="1">
        <v>10</v>
      </c>
      <c r="H98" s="9">
        <f t="shared" si="84"/>
        <v>27.4126333333333</v>
      </c>
      <c r="I98" s="9">
        <f t="shared" si="85"/>
        <v>300.56263333333328</v>
      </c>
      <c r="J98" s="9">
        <f t="shared" si="86"/>
        <v>0.44992678104685624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12.536131399743908</v>
      </c>
      <c r="P98" s="9">
        <f t="shared" si="89"/>
        <v>5.6403412474671972</v>
      </c>
      <c r="Q98" s="12">
        <f t="shared" si="90"/>
        <v>2.5381535613602386</v>
      </c>
      <c r="R98" s="9">
        <f t="shared" si="91"/>
        <v>2.3873737500000001</v>
      </c>
      <c r="S98" s="13">
        <f t="shared" si="92"/>
        <v>1.0631571874157695</v>
      </c>
      <c r="T98" s="2">
        <f t="shared" si="93"/>
        <v>0.51</v>
      </c>
      <c r="U98" s="14">
        <f t="shared" si="94"/>
        <v>0.54221016558204249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0.23602036492298584</v>
      </c>
      <c r="AK98" s="9">
        <f t="shared" si="96"/>
        <v>10.4025</v>
      </c>
      <c r="AL98" s="1">
        <f t="shared" si="97"/>
        <v>0.45</v>
      </c>
      <c r="AM98" s="17">
        <f t="shared" si="98"/>
        <v>29951.666666666668</v>
      </c>
      <c r="AN98" s="1">
        <f t="shared" si="99"/>
        <v>735373872.94112086</v>
      </c>
    </row>
    <row r="99" spans="1:50" x14ac:dyDescent="0.15">
      <c r="C99" s="7">
        <v>10</v>
      </c>
      <c r="D99" s="7">
        <f t="shared" si="100"/>
        <v>23.896935483871001</v>
      </c>
      <c r="E99" s="10">
        <f t="shared" si="101"/>
        <v>27.4126333333333</v>
      </c>
      <c r="F99" s="7" t="s">
        <v>83</v>
      </c>
      <c r="G99" s="1">
        <v>11</v>
      </c>
      <c r="H99" s="9">
        <f t="shared" si="84"/>
        <v>23.896935483871001</v>
      </c>
      <c r="I99" s="9">
        <f t="shared" si="85"/>
        <v>297.04693548387098</v>
      </c>
      <c r="J99" s="9">
        <f t="shared" si="86"/>
        <v>0.3066391037669618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6.5510006446628752</v>
      </c>
      <c r="O99" s="9">
        <f t="shared" si="102"/>
        <v>5.6500645076138367</v>
      </c>
      <c r="P99" s="9">
        <f t="shared" si="89"/>
        <v>1.7325307168402271</v>
      </c>
      <c r="Q99" s="12">
        <f t="shared" si="90"/>
        <v>0.77963882257810224</v>
      </c>
      <c r="R99" s="9">
        <f t="shared" si="91"/>
        <v>2.3873737500000001</v>
      </c>
      <c r="S99" s="13">
        <f t="shared" si="92"/>
        <v>0.32656756093514988</v>
      </c>
      <c r="T99" s="2">
        <f t="shared" si="93"/>
        <v>0.51</v>
      </c>
      <c r="U99" s="14">
        <f t="shared" si="94"/>
        <v>0.16654945607692645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0.12275866100719332</v>
      </c>
      <c r="AK99" s="9">
        <f t="shared" si="96"/>
        <v>10.4025</v>
      </c>
      <c r="AL99" s="1">
        <f t="shared" si="97"/>
        <v>0.45</v>
      </c>
      <c r="AM99" s="17">
        <f t="shared" si="98"/>
        <v>29951.666666666668</v>
      </c>
      <c r="AN99" s="1">
        <f t="shared" si="99"/>
        <v>382481876.13548702</v>
      </c>
    </row>
    <row r="100" spans="1:50" x14ac:dyDescent="0.15">
      <c r="C100" s="7">
        <v>11</v>
      </c>
      <c r="D100" s="7">
        <f t="shared" si="100"/>
        <v>18.0275</v>
      </c>
      <c r="E100" s="10">
        <f t="shared" si="101"/>
        <v>23.896935483871001</v>
      </c>
      <c r="F100" s="7" t="s">
        <v>85</v>
      </c>
      <c r="G100" s="1">
        <v>12</v>
      </c>
      <c r="H100" s="9">
        <f t="shared" si="84"/>
        <v>18.0275</v>
      </c>
      <c r="I100" s="9">
        <f t="shared" si="85"/>
        <v>291.17749999999995</v>
      </c>
      <c r="J100" s="9">
        <f t="shared" si="86"/>
        <v>0.15836992813146969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9.2228087907736089</v>
      </c>
      <c r="P100" s="9">
        <f t="shared" si="89"/>
        <v>1.4606155653651034</v>
      </c>
      <c r="Q100" s="12">
        <f t="shared" si="90"/>
        <v>0.6572770044142966</v>
      </c>
      <c r="R100" s="9">
        <f t="shared" si="91"/>
        <v>2.3873737500000001</v>
      </c>
      <c r="S100" s="13">
        <f t="shared" si="92"/>
        <v>0.2753138273445021</v>
      </c>
      <c r="T100" s="2">
        <f t="shared" si="93"/>
        <v>0.51</v>
      </c>
      <c r="U100" s="14">
        <f t="shared" si="94"/>
        <v>0.14041005194569608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7.3216630661627369E-2</v>
      </c>
      <c r="AK100" s="9">
        <f t="shared" si="96"/>
        <v>10.4025</v>
      </c>
      <c r="AL100" s="1">
        <f t="shared" si="97"/>
        <v>0.45</v>
      </c>
      <c r="AM100" s="17">
        <f t="shared" si="98"/>
        <v>29951.666666666668</v>
      </c>
      <c r="AN100" s="1">
        <f t="shared" si="99"/>
        <v>228122676.07038578</v>
      </c>
      <c r="AO100" s="1">
        <f>SUM(AN89:AN100)</f>
        <v>4983825578.3037977</v>
      </c>
    </row>
    <row r="101" spans="1:50" x14ac:dyDescent="0.15">
      <c r="C101" s="7">
        <v>12</v>
      </c>
      <c r="D101" s="7">
        <f t="shared" si="100"/>
        <v>15.064709677419399</v>
      </c>
      <c r="E101" s="10">
        <f t="shared" si="101"/>
        <v>18.0275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11.638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11.638</v>
      </c>
      <c r="I106" s="9">
        <f t="shared" si="104"/>
        <v>284.78799999999995</v>
      </c>
      <c r="J106" s="9">
        <f t="shared" si="105"/>
        <v>7.4790327170110818E-2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9.3016849154446399E-2</v>
      </c>
      <c r="Q106" s="12">
        <f t="shared" si="109"/>
        <v>2.790505474633392E-2</v>
      </c>
      <c r="R106" s="9">
        <f t="shared" si="110"/>
        <v>0.19436706250000002</v>
      </c>
      <c r="S106" s="13">
        <f t="shared" si="111"/>
        <v>0.14356884539701226</v>
      </c>
      <c r="T106" s="2">
        <f t="shared" si="112"/>
        <v>0.01</v>
      </c>
      <c r="U106" s="14">
        <f t="shared" si="113"/>
        <v>1.4356884539701226E-3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6.9256884539701229E-3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12.0232068965517</v>
      </c>
      <c r="E107" s="10">
        <f t="shared" si="122"/>
        <v>11.638</v>
      </c>
      <c r="F107" s="7" t="s">
        <v>83</v>
      </c>
      <c r="G107" s="1">
        <v>3</v>
      </c>
      <c r="H107" s="9">
        <f t="shared" si="103"/>
        <v>12.0232068965517</v>
      </c>
      <c r="I107" s="9">
        <f t="shared" si="104"/>
        <v>285.17320689655168</v>
      </c>
      <c r="J107" s="9">
        <f t="shared" si="105"/>
        <v>7.832534728055679E-2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1.7985749536762516</v>
      </c>
      <c r="P107" s="9">
        <f t="shared" si="108"/>
        <v>0.14087400785680376</v>
      </c>
      <c r="Q107" s="12">
        <f t="shared" si="109"/>
        <v>4.2262202357041125E-2</v>
      </c>
      <c r="R107" s="9">
        <f t="shared" si="110"/>
        <v>0.19436706250000002</v>
      </c>
      <c r="S107" s="13">
        <f t="shared" si="111"/>
        <v>0.21743500062949769</v>
      </c>
      <c r="T107" s="2">
        <f t="shared" si="112"/>
        <v>0.01</v>
      </c>
      <c r="U107" s="14">
        <f t="shared" si="113"/>
        <v>2.1743500062949769E-3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7.664350006294977E-3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14.100838709677401</v>
      </c>
      <c r="E108" s="10">
        <f t="shared" si="122"/>
        <v>12.0232068965517</v>
      </c>
      <c r="F108" s="7" t="s">
        <v>83</v>
      </c>
      <c r="G108" s="1">
        <v>4</v>
      </c>
      <c r="H108" s="9">
        <f t="shared" si="103"/>
        <v>14.100838709677401</v>
      </c>
      <c r="I108" s="9">
        <f t="shared" si="104"/>
        <v>287.2508387096774</v>
      </c>
      <c r="J108" s="9">
        <f t="shared" si="105"/>
        <v>0.10026576212668559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2.3055911541527814</v>
      </c>
      <c r="P108" s="9">
        <f t="shared" si="108"/>
        <v>0.23117185422367326</v>
      </c>
      <c r="Q108" s="12">
        <f t="shared" si="109"/>
        <v>6.9351556267101974E-2</v>
      </c>
      <c r="R108" s="9">
        <f t="shared" si="110"/>
        <v>0.19436706250000002</v>
      </c>
      <c r="S108" s="13">
        <f t="shared" si="111"/>
        <v>0.35680714301633265</v>
      </c>
      <c r="T108" s="2">
        <f t="shared" si="112"/>
        <v>0.01</v>
      </c>
      <c r="U108" s="14">
        <f t="shared" si="113"/>
        <v>3.5680714301633268E-3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9.058071430163326E-3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16.5021666666667</v>
      </c>
      <c r="E109" s="10">
        <f t="shared" si="122"/>
        <v>14.100838709677401</v>
      </c>
      <c r="F109" s="7" t="s">
        <v>83</v>
      </c>
      <c r="G109" s="1">
        <v>5</v>
      </c>
      <c r="H109" s="9">
        <f t="shared" si="103"/>
        <v>16.5021666666667</v>
      </c>
      <c r="I109" s="9">
        <f t="shared" si="104"/>
        <v>289.65216666666669</v>
      </c>
      <c r="J109" s="9">
        <f t="shared" si="105"/>
        <v>0.13279931211364313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1.9706983349326526</v>
      </c>
      <c r="O109" s="9">
        <f t="shared" si="123"/>
        <v>0.751611173329789</v>
      </c>
      <c r="P109" s="9">
        <f t="shared" si="108"/>
        <v>9.9813446795124175E-2</v>
      </c>
      <c r="Q109" s="12">
        <f t="shared" si="109"/>
        <v>2.9944034038537251E-2</v>
      </c>
      <c r="R109" s="9">
        <f t="shared" si="110"/>
        <v>0.19436706250000002</v>
      </c>
      <c r="S109" s="13">
        <f t="shared" si="111"/>
        <v>0.15405919940029575</v>
      </c>
      <c r="T109" s="2">
        <f t="shared" si="112"/>
        <v>0.01</v>
      </c>
      <c r="U109" s="14">
        <f t="shared" si="113"/>
        <v>1.5405919940029574E-3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9.5305919940029578E-3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21.225870967741901</v>
      </c>
      <c r="E110" s="10">
        <f t="shared" si="122"/>
        <v>16.5021666666667</v>
      </c>
      <c r="F110" s="7" t="s">
        <v>85</v>
      </c>
      <c r="G110" s="1">
        <v>6</v>
      </c>
      <c r="H110" s="9">
        <f t="shared" si="103"/>
        <v>21.225870967741901</v>
      </c>
      <c r="I110" s="9">
        <f t="shared" si="104"/>
        <v>294.37587096774189</v>
      </c>
      <c r="J110" s="9">
        <f t="shared" si="105"/>
        <v>0.22775025545834085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1.2996879348679982</v>
      </c>
      <c r="P110" s="9">
        <f t="shared" si="108"/>
        <v>0.29600425918231005</v>
      </c>
      <c r="Q110" s="12">
        <f t="shared" si="109"/>
        <v>8.8801277754693014E-2</v>
      </c>
      <c r="R110" s="9">
        <f t="shared" si="110"/>
        <v>0.19436706250000002</v>
      </c>
      <c r="S110" s="13">
        <f t="shared" si="111"/>
        <v>0.45687410517249033</v>
      </c>
      <c r="T110" s="2">
        <f t="shared" si="112"/>
        <v>0.01</v>
      </c>
      <c r="U110" s="14">
        <f t="shared" si="113"/>
        <v>4.5687410517249033E-3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1.2558741051724904E-2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23.067966666666699</v>
      </c>
      <c r="E111" s="10">
        <f t="shared" si="122"/>
        <v>21.225870967741901</v>
      </c>
      <c r="F111" s="7" t="s">
        <v>83</v>
      </c>
      <c r="G111" s="1">
        <v>7</v>
      </c>
      <c r="H111" s="9">
        <f t="shared" si="103"/>
        <v>23.067966666666699</v>
      </c>
      <c r="I111" s="9">
        <f t="shared" si="104"/>
        <v>296.21796666666665</v>
      </c>
      <c r="J111" s="9">
        <f t="shared" si="105"/>
        <v>0.2797622712986062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1.6515738840190217</v>
      </c>
      <c r="P111" s="9">
        <f t="shared" si="108"/>
        <v>0.46204806101062235</v>
      </c>
      <c r="Q111" s="12">
        <f t="shared" si="109"/>
        <v>0.13861441830318669</v>
      </c>
      <c r="R111" s="9">
        <f t="shared" si="110"/>
        <v>0.19436706250000002</v>
      </c>
      <c r="S111" s="13">
        <f t="shared" si="111"/>
        <v>0.713157962672748</v>
      </c>
      <c r="T111" s="2">
        <f t="shared" si="112"/>
        <v>0.01</v>
      </c>
      <c r="U111" s="14">
        <f t="shared" si="113"/>
        <v>7.1315796267274805E-3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2.2031579626727478E-2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27.367354838709701</v>
      </c>
      <c r="E112" s="10">
        <f t="shared" si="122"/>
        <v>23.067966666666699</v>
      </c>
      <c r="F112" s="7" t="s">
        <v>83</v>
      </c>
      <c r="G112" s="1">
        <v>8</v>
      </c>
      <c r="H112" s="9">
        <f t="shared" si="103"/>
        <v>27.367354838709701</v>
      </c>
      <c r="I112" s="9">
        <f t="shared" si="104"/>
        <v>300.51735483870971</v>
      </c>
      <c r="J112" s="9">
        <f t="shared" si="105"/>
        <v>0.4477360675043392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1.8374160313417327</v>
      </c>
      <c r="P112" s="9">
        <f t="shared" si="108"/>
        <v>0.82267742824237711</v>
      </c>
      <c r="Q112" s="12">
        <f t="shared" si="109"/>
        <v>0.24680322847271313</v>
      </c>
      <c r="R112" s="9">
        <f t="shared" si="110"/>
        <v>0.19436706250000002</v>
      </c>
      <c r="S112" s="13">
        <f t="shared" si="111"/>
        <v>1.2697790731529581</v>
      </c>
      <c r="T112" s="2">
        <f t="shared" si="112"/>
        <v>0.01</v>
      </c>
      <c r="U112" s="14">
        <f t="shared" si="113"/>
        <v>1.2697790731529582E-2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2.7597790731529584E-2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27.796064516129</v>
      </c>
      <c r="E113" s="10">
        <f t="shared" si="122"/>
        <v>27.367354838709701</v>
      </c>
      <c r="F113" s="7" t="s">
        <v>83</v>
      </c>
      <c r="G113" s="1">
        <v>9</v>
      </c>
      <c r="H113" s="9">
        <f t="shared" si="103"/>
        <v>27.796064516129</v>
      </c>
      <c r="I113" s="9">
        <f t="shared" si="104"/>
        <v>300.94606451612896</v>
      </c>
      <c r="J113" s="9">
        <f t="shared" si="105"/>
        <v>0.46888575396210258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1.6626288114326888</v>
      </c>
      <c r="P113" s="9">
        <f t="shared" si="108"/>
        <v>0.77958296380773073</v>
      </c>
      <c r="Q113" s="12">
        <f t="shared" si="109"/>
        <v>0.23387488914231921</v>
      </c>
      <c r="R113" s="9">
        <f t="shared" si="110"/>
        <v>0.19436706250000002</v>
      </c>
      <c r="S113" s="13">
        <f t="shared" si="111"/>
        <v>1.2032640002588875</v>
      </c>
      <c r="T113" s="2">
        <f t="shared" si="112"/>
        <v>0.01</v>
      </c>
      <c r="U113" s="14">
        <f t="shared" si="113"/>
        <v>1.2032640002588874E-2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2.6932640002588874E-2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27.4126333333333</v>
      </c>
      <c r="E114" s="10">
        <f t="shared" si="122"/>
        <v>27.796064516129</v>
      </c>
      <c r="F114" s="7" t="s">
        <v>83</v>
      </c>
      <c r="G114" s="1">
        <v>10</v>
      </c>
      <c r="H114" s="9">
        <f t="shared" si="103"/>
        <v>27.4126333333333</v>
      </c>
      <c r="I114" s="9">
        <f t="shared" si="104"/>
        <v>300.56263333333328</v>
      </c>
      <c r="J114" s="9">
        <f t="shared" si="105"/>
        <v>0.44992678104685624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1.5309360559582916</v>
      </c>
      <c r="P114" s="9">
        <f t="shared" si="108"/>
        <v>0.68880913164588398</v>
      </c>
      <c r="Q114" s="12">
        <f t="shared" si="109"/>
        <v>0.20664273949376519</v>
      </c>
      <c r="R114" s="9">
        <f t="shared" si="110"/>
        <v>0.19436706250000002</v>
      </c>
      <c r="S114" s="13">
        <f t="shared" si="111"/>
        <v>1.0631571874157699</v>
      </c>
      <c r="T114" s="2">
        <f t="shared" si="112"/>
        <v>0.01</v>
      </c>
      <c r="U114" s="14">
        <f t="shared" si="113"/>
        <v>1.0631571874157699E-2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2.5531571874157701E-2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23.896935483871001</v>
      </c>
      <c r="E115" s="10">
        <f t="shared" si="122"/>
        <v>27.4126333333333</v>
      </c>
      <c r="F115" s="7" t="s">
        <v>83</v>
      </c>
      <c r="G115" s="1">
        <v>11</v>
      </c>
      <c r="H115" s="9">
        <f t="shared" si="103"/>
        <v>23.896935483871001</v>
      </c>
      <c r="I115" s="9">
        <f t="shared" si="104"/>
        <v>297.04693548387098</v>
      </c>
      <c r="J115" s="9">
        <f t="shared" si="105"/>
        <v>0.3066391037669618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0.80002057809678728</v>
      </c>
      <c r="O115" s="9">
        <f t="shared" si="123"/>
        <v>0.6899965545489537</v>
      </c>
      <c r="P115" s="9">
        <f t="shared" si="108"/>
        <v>0.21157992508918272</v>
      </c>
      <c r="Q115" s="12">
        <f t="shared" si="109"/>
        <v>6.3473977526754807E-2</v>
      </c>
      <c r="R115" s="9">
        <f t="shared" si="110"/>
        <v>0.19436706250000002</v>
      </c>
      <c r="S115" s="13">
        <f t="shared" si="111"/>
        <v>0.32656756093514971</v>
      </c>
      <c r="T115" s="2">
        <f t="shared" si="112"/>
        <v>0.01</v>
      </c>
      <c r="U115" s="14">
        <f t="shared" si="113"/>
        <v>3.2656756093514972E-3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1.8165675609351499E-2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18.0275</v>
      </c>
      <c r="E116" s="10">
        <f t="shared" si="122"/>
        <v>23.896935483871001</v>
      </c>
      <c r="F116" s="7" t="s">
        <v>85</v>
      </c>
      <c r="G116" s="1">
        <v>12</v>
      </c>
      <c r="H116" s="9">
        <f t="shared" si="103"/>
        <v>18.0275</v>
      </c>
      <c r="I116" s="9">
        <f t="shared" si="104"/>
        <v>291.17749999999995</v>
      </c>
      <c r="J116" s="9">
        <f t="shared" si="105"/>
        <v>0.15836992813146969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1.1263068377931045</v>
      </c>
      <c r="P116" s="9">
        <f t="shared" si="108"/>
        <v>0.17837313295527685</v>
      </c>
      <c r="Q116" s="12">
        <f t="shared" si="109"/>
        <v>5.3511939886583051E-2</v>
      </c>
      <c r="R116" s="9">
        <f t="shared" si="110"/>
        <v>0.19436706250000002</v>
      </c>
      <c r="S116" s="13">
        <f t="shared" si="111"/>
        <v>0.2753138273445021</v>
      </c>
      <c r="T116" s="2">
        <f t="shared" si="112"/>
        <v>0.01</v>
      </c>
      <c r="U116" s="14">
        <f t="shared" si="113"/>
        <v>2.753138273445021E-3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8.2431382734450206E-3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15.064709677419399</v>
      </c>
      <c r="E117" s="10">
        <f t="shared" si="122"/>
        <v>18.0275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11.638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11.638</v>
      </c>
      <c r="I122" s="9">
        <f t="shared" si="125"/>
        <v>284.78799999999995</v>
      </c>
      <c r="J122" s="9">
        <f t="shared" si="126"/>
        <v>7.4790327170110818E-2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4.0874050284529388E-2</v>
      </c>
      <c r="Q122" s="12">
        <f t="shared" si="130"/>
        <v>1.3488436593894699E-2</v>
      </c>
      <c r="R122" s="9">
        <f t="shared" si="131"/>
        <v>9.3951000000000007E-2</v>
      </c>
      <c r="S122" s="13">
        <f t="shared" si="132"/>
        <v>0.14356884539701226</v>
      </c>
      <c r="T122" s="2">
        <f t="shared" si="133"/>
        <v>0.01</v>
      </c>
      <c r="U122" s="14">
        <f t="shared" si="134"/>
        <v>1.4356884539701226E-3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6.9256884539701229E-3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12.0232068965517</v>
      </c>
      <c r="E123" s="10">
        <f t="shared" si="145"/>
        <v>11.638</v>
      </c>
      <c r="F123" s="7" t="s">
        <v>83</v>
      </c>
      <c r="G123" s="1">
        <v>3</v>
      </c>
      <c r="H123" s="9">
        <f t="shared" si="124"/>
        <v>12.0232068965517</v>
      </c>
      <c r="I123" s="9">
        <f t="shared" si="125"/>
        <v>285.17320689655168</v>
      </c>
      <c r="J123" s="9">
        <f t="shared" si="126"/>
        <v>7.832534728055679E-2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0.79034114534446209</v>
      </c>
      <c r="P123" s="9">
        <f t="shared" si="129"/>
        <v>6.1903744679218005E-2</v>
      </c>
      <c r="Q123" s="12">
        <f t="shared" si="130"/>
        <v>2.0428235744141942E-2</v>
      </c>
      <c r="R123" s="9">
        <f t="shared" si="131"/>
        <v>9.3951000000000007E-2</v>
      </c>
      <c r="S123" s="13">
        <f t="shared" si="132"/>
        <v>0.21743500062949772</v>
      </c>
      <c r="T123" s="2">
        <f t="shared" si="133"/>
        <v>0.01</v>
      </c>
      <c r="U123" s="14">
        <f t="shared" si="134"/>
        <v>2.1743500062949774E-3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7.6643500062949779E-3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14.100838709677401</v>
      </c>
      <c r="E124" s="10">
        <f t="shared" si="145"/>
        <v>12.0232068965517</v>
      </c>
      <c r="F124" s="7" t="s">
        <v>83</v>
      </c>
      <c r="G124" s="1">
        <v>4</v>
      </c>
      <c r="H124" s="9">
        <f t="shared" si="124"/>
        <v>14.100838709677401</v>
      </c>
      <c r="I124" s="9">
        <f t="shared" si="125"/>
        <v>287.2508387096774</v>
      </c>
      <c r="J124" s="9">
        <f t="shared" si="126"/>
        <v>0.10026576212668559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1.013137400665244</v>
      </c>
      <c r="P124" s="9">
        <f t="shared" si="129"/>
        <v>0.10158299361674991</v>
      </c>
      <c r="Q124" s="12">
        <f t="shared" si="130"/>
        <v>3.3522387893527475E-2</v>
      </c>
      <c r="R124" s="9">
        <f t="shared" si="131"/>
        <v>9.3951000000000007E-2</v>
      </c>
      <c r="S124" s="13">
        <f t="shared" si="132"/>
        <v>0.35680714301633271</v>
      </c>
      <c r="T124" s="2">
        <f t="shared" si="133"/>
        <v>0.01</v>
      </c>
      <c r="U124" s="14">
        <f t="shared" si="134"/>
        <v>3.5680714301633272E-3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9.058071430163326E-3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16.5021666666667</v>
      </c>
      <c r="E125" s="10">
        <f t="shared" si="145"/>
        <v>14.100838709677401</v>
      </c>
      <c r="F125" s="7" t="s">
        <v>83</v>
      </c>
      <c r="G125" s="1">
        <v>5</v>
      </c>
      <c r="H125" s="9">
        <f t="shared" si="124"/>
        <v>16.5021666666667</v>
      </c>
      <c r="I125" s="9">
        <f t="shared" si="125"/>
        <v>289.65216666666669</v>
      </c>
      <c r="J125" s="9">
        <f t="shared" si="126"/>
        <v>0.13279931211364313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0.86597668669606942</v>
      </c>
      <c r="O125" s="9">
        <f t="shared" si="146"/>
        <v>0.33027772035242475</v>
      </c>
      <c r="P125" s="9">
        <f t="shared" si="129"/>
        <v>4.3860654069264197E-2</v>
      </c>
      <c r="Q125" s="12">
        <f t="shared" si="130"/>
        <v>1.4474015842857187E-2</v>
      </c>
      <c r="R125" s="9">
        <f t="shared" si="131"/>
        <v>9.3951000000000007E-2</v>
      </c>
      <c r="S125" s="13">
        <f t="shared" si="132"/>
        <v>0.15405919940029575</v>
      </c>
      <c r="T125" s="2">
        <f t="shared" si="133"/>
        <v>0.01</v>
      </c>
      <c r="U125" s="14">
        <f t="shared" si="134"/>
        <v>1.5405919940029574E-3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9.5305919940029578E-3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21.225870967741901</v>
      </c>
      <c r="E126" s="10">
        <f t="shared" si="145"/>
        <v>16.5021666666667</v>
      </c>
      <c r="F126" s="7" t="s">
        <v>85</v>
      </c>
      <c r="G126" s="1">
        <v>6</v>
      </c>
      <c r="H126" s="9">
        <f t="shared" si="124"/>
        <v>21.225870967741901</v>
      </c>
      <c r="I126" s="9">
        <f t="shared" si="125"/>
        <v>294.37587096774189</v>
      </c>
      <c r="J126" s="9">
        <f t="shared" si="126"/>
        <v>0.22775025545834085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0.5711170662831605</v>
      </c>
      <c r="P126" s="9">
        <f t="shared" si="129"/>
        <v>0.13007205774260799</v>
      </c>
      <c r="Q126" s="12">
        <f t="shared" si="130"/>
        <v>4.2923779055060639E-2</v>
      </c>
      <c r="R126" s="9">
        <f t="shared" si="131"/>
        <v>9.3951000000000007E-2</v>
      </c>
      <c r="S126" s="13">
        <f t="shared" si="132"/>
        <v>0.45687410517249027</v>
      </c>
      <c r="T126" s="2">
        <f t="shared" si="133"/>
        <v>0.01</v>
      </c>
      <c r="U126" s="14">
        <f t="shared" si="134"/>
        <v>4.5687410517249024E-3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1.2558741051724904E-2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23.067966666666699</v>
      </c>
      <c r="E127" s="10">
        <f t="shared" si="145"/>
        <v>21.225870967741901</v>
      </c>
      <c r="F127" s="7" t="s">
        <v>83</v>
      </c>
      <c r="G127" s="1">
        <v>7</v>
      </c>
      <c r="H127" s="9">
        <f t="shared" si="124"/>
        <v>23.067966666666699</v>
      </c>
      <c r="I127" s="9">
        <f t="shared" si="125"/>
        <v>296.21796666666665</v>
      </c>
      <c r="J127" s="9">
        <f t="shared" si="126"/>
        <v>0.2797622712986062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0.72574500854055257</v>
      </c>
      <c r="P127" s="9">
        <f t="shared" si="129"/>
        <v>0.20303607197293133</v>
      </c>
      <c r="Q127" s="12">
        <f t="shared" si="130"/>
        <v>6.7001903751067349E-2</v>
      </c>
      <c r="R127" s="9">
        <f t="shared" si="131"/>
        <v>9.3951000000000007E-2</v>
      </c>
      <c r="S127" s="13">
        <f t="shared" si="132"/>
        <v>0.713157962672748</v>
      </c>
      <c r="T127" s="2">
        <f t="shared" si="133"/>
        <v>0.01</v>
      </c>
      <c r="U127" s="14">
        <f t="shared" si="134"/>
        <v>7.1315796267274805E-3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2.2031579626727478E-2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27.367354838709701</v>
      </c>
      <c r="E128" s="10">
        <f t="shared" si="145"/>
        <v>23.067966666666699</v>
      </c>
      <c r="F128" s="7" t="s">
        <v>83</v>
      </c>
      <c r="G128" s="1">
        <v>8</v>
      </c>
      <c r="H128" s="9">
        <f t="shared" si="124"/>
        <v>27.367354838709701</v>
      </c>
      <c r="I128" s="9">
        <f t="shared" si="125"/>
        <v>300.51735483870971</v>
      </c>
      <c r="J128" s="9">
        <f t="shared" si="126"/>
        <v>0.4477360675043392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0.80740893656762114</v>
      </c>
      <c r="P128" s="9">
        <f t="shared" si="129"/>
        <v>0.36150610212664713</v>
      </c>
      <c r="Q128" s="12">
        <f t="shared" si="130"/>
        <v>0.11929701370179356</v>
      </c>
      <c r="R128" s="9">
        <f t="shared" si="131"/>
        <v>9.3951000000000007E-2</v>
      </c>
      <c r="S128" s="13">
        <f t="shared" si="132"/>
        <v>1.2697790731529579</v>
      </c>
      <c r="T128" s="2">
        <f t="shared" si="133"/>
        <v>0.01</v>
      </c>
      <c r="U128" s="14">
        <f t="shared" si="134"/>
        <v>1.2697790731529579E-2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2.7597790731529577E-2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27.796064516129</v>
      </c>
      <c r="E129" s="10">
        <f t="shared" si="145"/>
        <v>27.367354838709701</v>
      </c>
      <c r="F129" s="7" t="s">
        <v>83</v>
      </c>
      <c r="G129" s="1">
        <v>9</v>
      </c>
      <c r="H129" s="9">
        <f t="shared" si="124"/>
        <v>27.796064516129</v>
      </c>
      <c r="I129" s="9">
        <f t="shared" si="125"/>
        <v>300.94606451612896</v>
      </c>
      <c r="J129" s="9">
        <f t="shared" si="126"/>
        <v>0.46888575396210258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0.73060283444097396</v>
      </c>
      <c r="P129" s="9">
        <f t="shared" si="129"/>
        <v>0.34256926087370526</v>
      </c>
      <c r="Q129" s="12">
        <f t="shared" si="130"/>
        <v>0.11304785608832274</v>
      </c>
      <c r="R129" s="9">
        <f t="shared" si="131"/>
        <v>9.3951000000000007E-2</v>
      </c>
      <c r="S129" s="13">
        <f t="shared" si="132"/>
        <v>1.2032640002588875</v>
      </c>
      <c r="T129" s="2">
        <f t="shared" si="133"/>
        <v>0.01</v>
      </c>
      <c r="U129" s="14">
        <f t="shared" si="134"/>
        <v>1.2032640002588874E-2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2.6932640002588874E-2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27.4126333333333</v>
      </c>
      <c r="E130" s="10">
        <f t="shared" si="145"/>
        <v>27.796064516129</v>
      </c>
      <c r="F130" s="7" t="s">
        <v>83</v>
      </c>
      <c r="G130" s="1">
        <v>10</v>
      </c>
      <c r="H130" s="9">
        <f t="shared" si="124"/>
        <v>27.4126333333333</v>
      </c>
      <c r="I130" s="9">
        <f t="shared" si="125"/>
        <v>300.56263333333328</v>
      </c>
      <c r="J130" s="9">
        <f t="shared" si="126"/>
        <v>0.44992678104685624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0.67273357356726882</v>
      </c>
      <c r="P130" s="9">
        <f t="shared" si="129"/>
        <v>0.30268085125726973</v>
      </c>
      <c r="Q130" s="12">
        <f t="shared" si="130"/>
        <v>9.9884680914899021E-2</v>
      </c>
      <c r="R130" s="9">
        <f t="shared" si="131"/>
        <v>9.3951000000000007E-2</v>
      </c>
      <c r="S130" s="13">
        <f t="shared" si="132"/>
        <v>1.0631571874157701</v>
      </c>
      <c r="T130" s="2">
        <f t="shared" si="133"/>
        <v>0.01</v>
      </c>
      <c r="U130" s="14">
        <f t="shared" si="134"/>
        <v>1.0631571874157702E-2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2.5531571874157701E-2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23.896935483871001</v>
      </c>
      <c r="E131" s="10">
        <f t="shared" si="145"/>
        <v>27.4126333333333</v>
      </c>
      <c r="F131" s="7" t="s">
        <v>83</v>
      </c>
      <c r="G131" s="1">
        <v>11</v>
      </c>
      <c r="H131" s="9">
        <f t="shared" si="124"/>
        <v>23.896935483871001</v>
      </c>
      <c r="I131" s="9">
        <f t="shared" si="125"/>
        <v>297.04693548387098</v>
      </c>
      <c r="J131" s="9">
        <f t="shared" si="126"/>
        <v>0.3066391037669618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0.35155008619449918</v>
      </c>
      <c r="O131" s="9">
        <f t="shared" si="146"/>
        <v>0.30320263611549986</v>
      </c>
      <c r="P131" s="9">
        <f t="shared" si="129"/>
        <v>9.2973784598237116E-2</v>
      </c>
      <c r="Q131" s="12">
        <f t="shared" si="130"/>
        <v>3.068134891741825E-2</v>
      </c>
      <c r="R131" s="9">
        <f t="shared" si="131"/>
        <v>9.3951000000000007E-2</v>
      </c>
      <c r="S131" s="13">
        <f t="shared" si="132"/>
        <v>0.32656756093514966</v>
      </c>
      <c r="T131" s="2">
        <f t="shared" si="133"/>
        <v>0.01</v>
      </c>
      <c r="U131" s="14">
        <f t="shared" si="134"/>
        <v>3.2656756093514968E-3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1.8165675609351499E-2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18.0275</v>
      </c>
      <c r="E132" s="10">
        <f t="shared" si="145"/>
        <v>23.896935483871001</v>
      </c>
      <c r="F132" s="7" t="s">
        <v>85</v>
      </c>
      <c r="G132" s="1">
        <v>12</v>
      </c>
      <c r="H132" s="9">
        <f t="shared" si="124"/>
        <v>18.0275</v>
      </c>
      <c r="I132" s="9">
        <f t="shared" si="125"/>
        <v>291.17749999999995</v>
      </c>
      <c r="J132" s="9">
        <f t="shared" si="126"/>
        <v>0.15836992813146969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0.49492885151726274</v>
      </c>
      <c r="P132" s="9">
        <f t="shared" si="129"/>
        <v>7.8381846644979727E-2</v>
      </c>
      <c r="Q132" s="12">
        <f t="shared" si="130"/>
        <v>2.5866009392843312E-2</v>
      </c>
      <c r="R132" s="9">
        <f t="shared" si="131"/>
        <v>9.3951000000000007E-2</v>
      </c>
      <c r="S132" s="13">
        <f t="shared" si="132"/>
        <v>0.27531382734450205</v>
      </c>
      <c r="T132" s="2">
        <f t="shared" si="133"/>
        <v>0.01</v>
      </c>
      <c r="U132" s="14">
        <f t="shared" si="134"/>
        <v>2.7531382734450206E-3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8.2431382734450206E-3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15.064709677419399</v>
      </c>
      <c r="E133" s="10">
        <f t="shared" si="145"/>
        <v>18.0275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11.638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11.638</v>
      </c>
      <c r="I137" s="9">
        <f t="shared" si="148"/>
        <v>284.78799999999995</v>
      </c>
      <c r="J137" s="9">
        <f t="shared" si="149"/>
        <v>7.4790327170110818E-2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0.1089756329968409</v>
      </c>
      <c r="Q137" s="12">
        <f t="shared" si="153"/>
        <v>2.8333664579178637E-2</v>
      </c>
      <c r="R137" s="9">
        <f t="shared" si="154"/>
        <v>0.19735245833333334</v>
      </c>
      <c r="S137" s="13">
        <f t="shared" si="155"/>
        <v>0.14356884539701226</v>
      </c>
      <c r="T137" s="2">
        <f t="shared" si="156"/>
        <v>0.01</v>
      </c>
      <c r="U137" s="14">
        <f t="shared" si="157"/>
        <v>1.4356884539701226E-3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6.9256884539701229E-3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12.0232068965517</v>
      </c>
      <c r="E138" s="10">
        <f t="shared" si="166"/>
        <v>11.638</v>
      </c>
      <c r="F138" s="7" t="s">
        <v>83</v>
      </c>
      <c r="G138" s="1">
        <v>3</v>
      </c>
      <c r="H138" s="9">
        <f t="shared" si="147"/>
        <v>12.0232068965517</v>
      </c>
      <c r="I138" s="9">
        <f t="shared" si="148"/>
        <v>285.17320689655168</v>
      </c>
      <c r="J138" s="9">
        <f t="shared" si="149"/>
        <v>7.832534728055679E-2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2.1071541968024627</v>
      </c>
      <c r="P138" s="9">
        <f t="shared" si="152"/>
        <v>0.16504358423823559</v>
      </c>
      <c r="Q138" s="12">
        <f t="shared" si="153"/>
        <v>4.2911331901941255E-2</v>
      </c>
      <c r="R138" s="9">
        <f t="shared" si="154"/>
        <v>0.19735245833333334</v>
      </c>
      <c r="S138" s="13">
        <f t="shared" si="155"/>
        <v>0.21743500062949769</v>
      </c>
      <c r="T138" s="2">
        <f t="shared" si="156"/>
        <v>0.01</v>
      </c>
      <c r="U138" s="14">
        <f t="shared" si="157"/>
        <v>2.1743500062949769E-3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7.664350006294977E-3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14.100838709677401</v>
      </c>
      <c r="E139" s="10">
        <f t="shared" si="166"/>
        <v>12.0232068965517</v>
      </c>
      <c r="F139" s="7" t="s">
        <v>83</v>
      </c>
      <c r="G139" s="1">
        <v>4</v>
      </c>
      <c r="H139" s="9">
        <f t="shared" si="147"/>
        <v>14.100838709677401</v>
      </c>
      <c r="I139" s="9">
        <f t="shared" si="148"/>
        <v>287.2508387096774</v>
      </c>
      <c r="J139" s="9">
        <f t="shared" si="149"/>
        <v>0.10026576212668559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2.7011585292308942</v>
      </c>
      <c r="P139" s="9">
        <f t="shared" si="152"/>
        <v>0.27083371855833271</v>
      </c>
      <c r="Q139" s="12">
        <f t="shared" si="153"/>
        <v>7.041676682516651E-2</v>
      </c>
      <c r="R139" s="9">
        <f t="shared" si="154"/>
        <v>0.19735245833333334</v>
      </c>
      <c r="S139" s="13">
        <f t="shared" si="155"/>
        <v>0.35680714301633271</v>
      </c>
      <c r="T139" s="2">
        <f t="shared" si="156"/>
        <v>0.01</v>
      </c>
      <c r="U139" s="14">
        <f t="shared" si="157"/>
        <v>3.5680714301633272E-3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9.058071430163326E-3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16.5021666666667</v>
      </c>
      <c r="E140" s="10">
        <f t="shared" si="166"/>
        <v>14.100838709677401</v>
      </c>
      <c r="F140" s="7" t="s">
        <v>83</v>
      </c>
      <c r="G140" s="1">
        <v>5</v>
      </c>
      <c r="H140" s="9">
        <f t="shared" si="147"/>
        <v>16.5021666666667</v>
      </c>
      <c r="I140" s="9">
        <f t="shared" si="148"/>
        <v>289.65216666666669</v>
      </c>
      <c r="J140" s="9">
        <f t="shared" si="149"/>
        <v>0.13279931211364313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3.1893727273392285</v>
      </c>
      <c r="P140" s="9">
        <f t="shared" si="152"/>
        <v>0.42354650426466339</v>
      </c>
      <c r="Q140" s="12">
        <f t="shared" si="153"/>
        <v>0.11012209110881249</v>
      </c>
      <c r="R140" s="9">
        <f t="shared" si="154"/>
        <v>0.19735245833333334</v>
      </c>
      <c r="S140" s="13">
        <f t="shared" si="155"/>
        <v>0.55799705784669507</v>
      </c>
      <c r="T140" s="2">
        <f t="shared" si="156"/>
        <v>0.01</v>
      </c>
      <c r="U140" s="14">
        <f t="shared" si="157"/>
        <v>5.5799705784669506E-3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1.3569970578466952E-2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21.225870967741901</v>
      </c>
      <c r="E141" s="10">
        <f t="shared" si="166"/>
        <v>16.5021666666667</v>
      </c>
      <c r="F141" s="7" t="s">
        <v>85</v>
      </c>
      <c r="G141" s="1">
        <v>6</v>
      </c>
      <c r="H141" s="9">
        <f t="shared" si="147"/>
        <v>21.225870967741901</v>
      </c>
      <c r="I141" s="9">
        <f t="shared" si="148"/>
        <v>294.37587096774189</v>
      </c>
      <c r="J141" s="9">
        <f t="shared" si="149"/>
        <v>0.22775025545834085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3.524874139741232</v>
      </c>
      <c r="P141" s="9">
        <f t="shared" si="152"/>
        <v>0.80279098578456498</v>
      </c>
      <c r="Q141" s="12">
        <f t="shared" si="153"/>
        <v>0.2087256563039869</v>
      </c>
      <c r="R141" s="9">
        <f t="shared" si="154"/>
        <v>0.19735245833333334</v>
      </c>
      <c r="S141" s="13">
        <f t="shared" si="155"/>
        <v>1.0576288639457632</v>
      </c>
      <c r="T141" s="2">
        <f t="shared" si="156"/>
        <v>0.01</v>
      </c>
      <c r="U141" s="14">
        <f t="shared" si="157"/>
        <v>1.0576288639457632E-2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1.8566288639457633E-2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23.067966666666699</v>
      </c>
      <c r="E142" s="10">
        <f t="shared" si="166"/>
        <v>21.225870967741901</v>
      </c>
      <c r="F142" s="7" t="s">
        <v>83</v>
      </c>
      <c r="G142" s="1">
        <v>7</v>
      </c>
      <c r="H142" s="9">
        <f t="shared" si="147"/>
        <v>23.067966666666699</v>
      </c>
      <c r="I142" s="9">
        <f t="shared" si="148"/>
        <v>296.21796666666665</v>
      </c>
      <c r="J142" s="9">
        <f t="shared" si="149"/>
        <v>0.2797622712986062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3.4811310706233334</v>
      </c>
      <c r="P142" s="9">
        <f t="shared" si="152"/>
        <v>0.97388913500573249</v>
      </c>
      <c r="Q142" s="12">
        <f t="shared" si="153"/>
        <v>0.25321117510149044</v>
      </c>
      <c r="R142" s="9">
        <f t="shared" si="154"/>
        <v>0.19735245833333334</v>
      </c>
      <c r="S142" s="13">
        <f t="shared" si="155"/>
        <v>1.283040389969758</v>
      </c>
      <c r="T142" s="2">
        <f t="shared" si="156"/>
        <v>0.01</v>
      </c>
      <c r="U142" s="14">
        <f t="shared" si="157"/>
        <v>1.2830403899697581E-2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2.7730403899697581E-2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27.367354838709701</v>
      </c>
      <c r="E143" s="10">
        <f t="shared" si="166"/>
        <v>23.067966666666699</v>
      </c>
      <c r="F143" s="7" t="s">
        <v>83</v>
      </c>
      <c r="G143" s="1">
        <v>8</v>
      </c>
      <c r="H143" s="9">
        <f t="shared" si="147"/>
        <v>27.367354838709701</v>
      </c>
      <c r="I143" s="9">
        <f t="shared" si="148"/>
        <v>300.51735483870971</v>
      </c>
      <c r="J143" s="9">
        <f t="shared" si="149"/>
        <v>0.4477360675043392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3.2662898522842676</v>
      </c>
      <c r="P143" s="9">
        <f t="shared" si="152"/>
        <v>1.4624357737910869</v>
      </c>
      <c r="Q143" s="12">
        <f t="shared" si="153"/>
        <v>0.3802333011856826</v>
      </c>
      <c r="R143" s="9">
        <f t="shared" si="154"/>
        <v>0.19735245833333334</v>
      </c>
      <c r="S143" s="13">
        <f t="shared" si="155"/>
        <v>1.9266712175607099</v>
      </c>
      <c r="T143" s="2">
        <f t="shared" si="156"/>
        <v>0.01</v>
      </c>
      <c r="U143" s="14">
        <f t="shared" si="157"/>
        <v>1.92667121756071E-2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3.41667121756071E-2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27.796064516129</v>
      </c>
      <c r="E144" s="10">
        <f t="shared" si="166"/>
        <v>27.367354838709701</v>
      </c>
      <c r="F144" s="7" t="s">
        <v>83</v>
      </c>
      <c r="G144" s="1">
        <v>9</v>
      </c>
      <c r="H144" s="9">
        <f t="shared" si="147"/>
        <v>27.796064516129</v>
      </c>
      <c r="I144" s="9">
        <f t="shared" si="148"/>
        <v>300.94606451612896</v>
      </c>
      <c r="J144" s="9">
        <f t="shared" si="149"/>
        <v>0.46888575396210258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2.5629019951598475</v>
      </c>
      <c r="P144" s="9">
        <f t="shared" si="152"/>
        <v>1.201708234331502</v>
      </c>
      <c r="Q144" s="12">
        <f t="shared" si="153"/>
        <v>0.31244414092619055</v>
      </c>
      <c r="R144" s="9">
        <f t="shared" si="154"/>
        <v>0.19735245833333334</v>
      </c>
      <c r="S144" s="13">
        <f t="shared" si="155"/>
        <v>1.5831783579734509</v>
      </c>
      <c r="T144" s="2">
        <f t="shared" si="156"/>
        <v>0.01</v>
      </c>
      <c r="U144" s="14">
        <f t="shared" si="157"/>
        <v>1.5831783579734509E-2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3.0731783579734509E-2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27.4126333333333</v>
      </c>
      <c r="E145" s="10">
        <f t="shared" si="166"/>
        <v>27.796064516129</v>
      </c>
      <c r="F145" s="7" t="s">
        <v>83</v>
      </c>
      <c r="G145" s="1">
        <v>10</v>
      </c>
      <c r="H145" s="9">
        <f t="shared" si="147"/>
        <v>27.4126333333333</v>
      </c>
      <c r="I145" s="9">
        <f t="shared" si="148"/>
        <v>300.56263333333328</v>
      </c>
      <c r="J145" s="9">
        <f t="shared" si="149"/>
        <v>0.44992678104685624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2.1202416774950121</v>
      </c>
      <c r="P145" s="9">
        <f t="shared" si="152"/>
        <v>0.95395351299671749</v>
      </c>
      <c r="Q145" s="12">
        <f t="shared" si="153"/>
        <v>0.24802791337914656</v>
      </c>
      <c r="R145" s="9">
        <f t="shared" si="154"/>
        <v>0.19735245833333334</v>
      </c>
      <c r="S145" s="13">
        <f t="shared" si="155"/>
        <v>1.2567764064039226</v>
      </c>
      <c r="T145" s="2">
        <f t="shared" si="156"/>
        <v>0.01</v>
      </c>
      <c r="U145" s="14">
        <f t="shared" si="157"/>
        <v>1.2567764064039227E-2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2.7467764064039231E-2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23.896935483871001</v>
      </c>
      <c r="E146" s="10">
        <f t="shared" si="166"/>
        <v>27.4126333333333</v>
      </c>
      <c r="F146" s="7" t="s">
        <v>83</v>
      </c>
      <c r="G146" s="1">
        <v>11</v>
      </c>
      <c r="H146" s="9">
        <f t="shared" si="147"/>
        <v>23.896935483871001</v>
      </c>
      <c r="I146" s="9">
        <f t="shared" si="148"/>
        <v>297.04693548387098</v>
      </c>
      <c r="J146" s="9">
        <f t="shared" si="149"/>
        <v>0.3066391037669618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1.9253360811649616</v>
      </c>
      <c r="P146" s="9">
        <f t="shared" si="152"/>
        <v>0.59038333037861823</v>
      </c>
      <c r="Q146" s="12">
        <f t="shared" si="153"/>
        <v>0.15349966589844075</v>
      </c>
      <c r="R146" s="9">
        <f t="shared" si="154"/>
        <v>0.19735245833333334</v>
      </c>
      <c r="S146" s="13">
        <f t="shared" si="155"/>
        <v>0.77779454684661642</v>
      </c>
      <c r="T146" s="2">
        <f t="shared" si="156"/>
        <v>0.01</v>
      </c>
      <c r="U146" s="14">
        <f t="shared" si="157"/>
        <v>7.7779454684661639E-3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2.2677945468466167E-2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18.0275</v>
      </c>
      <c r="E147" s="10">
        <f t="shared" si="166"/>
        <v>23.896935483871001</v>
      </c>
      <c r="F147" s="7" t="s">
        <v>85</v>
      </c>
      <c r="G147" s="1">
        <v>12</v>
      </c>
      <c r="H147" s="9">
        <f t="shared" si="147"/>
        <v>18.0275</v>
      </c>
      <c r="I147" s="9">
        <f t="shared" si="148"/>
        <v>291.17749999999995</v>
      </c>
      <c r="J147" s="9">
        <f t="shared" si="149"/>
        <v>0.15836992813146969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2.0940006674530101</v>
      </c>
      <c r="P147" s="9">
        <f t="shared" si="152"/>
        <v>0.33162673521178276</v>
      </c>
      <c r="Q147" s="12">
        <f t="shared" si="153"/>
        <v>8.6222951155063524E-2</v>
      </c>
      <c r="R147" s="9">
        <f t="shared" si="154"/>
        <v>0.19735245833333334</v>
      </c>
      <c r="S147" s="13">
        <f t="shared" si="155"/>
        <v>0.43689828788162727</v>
      </c>
      <c r="T147" s="2">
        <f t="shared" si="156"/>
        <v>0.01</v>
      </c>
      <c r="U147" s="14">
        <f t="shared" si="157"/>
        <v>4.3689828788162728E-3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9.858982878816272E-3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15.064709677419399</v>
      </c>
      <c r="E148" s="10">
        <f t="shared" si="166"/>
        <v>18.0275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1340040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28919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203612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1546020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4395284.0888897907</v>
      </c>
      <c r="J13" s="6" t="s">
        <v>37</v>
      </c>
      <c r="K13" s="6">
        <f>I13/(10000*1000)</f>
        <v>0.43952840888897909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0.36332258064516099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0.36332258064516099</v>
      </c>
      <c r="I27" s="9">
        <f t="shared" si="1"/>
        <v>273.51332258064514</v>
      </c>
      <c r="J27" s="9">
        <f t="shared" si="2"/>
        <v>1.8271377665648382E-2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1.4643337334433959</v>
      </c>
      <c r="Q27" s="12">
        <f t="shared" si="6"/>
        <v>0.14643337334433959</v>
      </c>
      <c r="R27" s="9">
        <f t="shared" si="7"/>
        <v>4.0532094166666672</v>
      </c>
      <c r="S27" s="13">
        <f t="shared" si="8"/>
        <v>3.6127759089429293E-2</v>
      </c>
      <c r="T27" s="2">
        <f t="shared" si="9"/>
        <v>0.34</v>
      </c>
      <c r="U27" s="14">
        <f t="shared" si="10"/>
        <v>1.2283438090405961E-2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2.5183438090405963E-2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3.9702758620689602</v>
      </c>
      <c r="E28" s="10">
        <f t="shared" si="18"/>
        <v>0.36332258064516099</v>
      </c>
      <c r="F28" s="7" t="s">
        <v>83</v>
      </c>
      <c r="G28" s="1">
        <v>3</v>
      </c>
      <c r="H28" s="9">
        <f t="shared" si="0"/>
        <v>3.9702758620689602</v>
      </c>
      <c r="I28" s="9">
        <f t="shared" si="1"/>
        <v>277.12027586206892</v>
      </c>
      <c r="J28" s="9">
        <f t="shared" si="2"/>
        <v>2.9040346501603111E-2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119.21134677025454</v>
      </c>
      <c r="P28" s="9">
        <f t="shared" si="5"/>
        <v>3.4619388171309566</v>
      </c>
      <c r="Q28" s="12">
        <f t="shared" si="6"/>
        <v>0.34619388171309567</v>
      </c>
      <c r="R28" s="9">
        <f t="shared" si="7"/>
        <v>4.0532094166666672</v>
      </c>
      <c r="S28" s="13">
        <f t="shared" si="8"/>
        <v>8.5412285950377378E-2</v>
      </c>
      <c r="T28" s="2">
        <f t="shared" si="9"/>
        <v>0.34</v>
      </c>
      <c r="U28" s="14">
        <f t="shared" si="10"/>
        <v>2.9040177223128311E-2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4.194017722312831E-2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4.4377419354838699</v>
      </c>
      <c r="E29" s="10">
        <f t="shared" si="18"/>
        <v>3.9702758620689602</v>
      </c>
      <c r="F29" s="7" t="s">
        <v>83</v>
      </c>
      <c r="G29" s="1">
        <v>4</v>
      </c>
      <c r="H29" s="9">
        <f t="shared" si="0"/>
        <v>4.4377419354838699</v>
      </c>
      <c r="I29" s="9">
        <f t="shared" si="1"/>
        <v>277.58774193548385</v>
      </c>
      <c r="J29" s="9">
        <f t="shared" si="2"/>
        <v>3.0810499868112299E-2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156.28150211979028</v>
      </c>
      <c r="P29" s="9">
        <f t="shared" si="5"/>
        <v>4.8151112004501906</v>
      </c>
      <c r="Q29" s="12">
        <f t="shared" si="6"/>
        <v>0.48151112004501906</v>
      </c>
      <c r="R29" s="9">
        <f t="shared" si="7"/>
        <v>4.0532094166666672</v>
      </c>
      <c r="S29" s="13">
        <f t="shared" si="8"/>
        <v>0.11879749367626079</v>
      </c>
      <c r="T29" s="2">
        <f t="shared" si="9"/>
        <v>0.34</v>
      </c>
      <c r="U29" s="14">
        <f t="shared" si="10"/>
        <v>4.0391147849928671E-2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5.3291147849928673E-2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9.8009333333333295</v>
      </c>
      <c r="E30" s="10">
        <f t="shared" si="18"/>
        <v>4.4377419354838699</v>
      </c>
      <c r="F30" s="7" t="s">
        <v>83</v>
      </c>
      <c r="G30" s="1">
        <v>5</v>
      </c>
      <c r="H30" s="9">
        <f t="shared" si="0"/>
        <v>9.8009333333333295</v>
      </c>
      <c r="I30" s="9">
        <f t="shared" si="1"/>
        <v>282.9509333333333</v>
      </c>
      <c r="J30" s="9">
        <f t="shared" si="2"/>
        <v>5.9902103312684557E-2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143.89307137337309</v>
      </c>
      <c r="O30" s="9">
        <f t="shared" si="19"/>
        <v>48.105413712633663</v>
      </c>
      <c r="P30" s="9">
        <f t="shared" si="5"/>
        <v>2.8816154621136141</v>
      </c>
      <c r="Q30" s="12">
        <f t="shared" si="6"/>
        <v>0.28816154621136142</v>
      </c>
      <c r="R30" s="9">
        <f t="shared" si="7"/>
        <v>4.0532094166666672</v>
      </c>
      <c r="S30" s="13">
        <f t="shared" si="8"/>
        <v>7.1094660203455159E-2</v>
      </c>
      <c r="T30" s="2">
        <f t="shared" si="9"/>
        <v>0.34</v>
      </c>
      <c r="U30" s="14">
        <f t="shared" si="10"/>
        <v>2.4172184469174757E-2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3.7072184469174756E-2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11.300451612903201</v>
      </c>
      <c r="E31" s="10">
        <f t="shared" si="18"/>
        <v>9.8009333333333295</v>
      </c>
      <c r="F31" s="7" t="s">
        <v>85</v>
      </c>
      <c r="G31" s="1">
        <v>6</v>
      </c>
      <c r="H31" s="9">
        <f t="shared" si="0"/>
        <v>11.300451612903201</v>
      </c>
      <c r="I31" s="9">
        <f t="shared" si="1"/>
        <v>284.45045161290318</v>
      </c>
      <c r="J31" s="9">
        <f t="shared" si="2"/>
        <v>7.181668525915498E-2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85.755892417186715</v>
      </c>
      <c r="P31" s="9">
        <f t="shared" si="5"/>
        <v>6.1587039348430537</v>
      </c>
      <c r="Q31" s="12">
        <f t="shared" si="6"/>
        <v>0.61587039348430539</v>
      </c>
      <c r="R31" s="9">
        <f t="shared" si="7"/>
        <v>4.0532094166666672</v>
      </c>
      <c r="S31" s="13">
        <f t="shared" si="8"/>
        <v>0.15194635415378888</v>
      </c>
      <c r="T31" s="2">
        <f t="shared" si="9"/>
        <v>0.34</v>
      </c>
      <c r="U31" s="14">
        <f t="shared" si="10"/>
        <v>5.1661760412288218E-2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6.4561760412288213E-2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16.593166666666701</v>
      </c>
      <c r="E32" s="10">
        <f t="shared" si="18"/>
        <v>11.300451612903201</v>
      </c>
      <c r="F32" s="7" t="s">
        <v>83</v>
      </c>
      <c r="G32" s="1">
        <v>7</v>
      </c>
      <c r="H32" s="9">
        <f t="shared" si="0"/>
        <v>16.593166666666701</v>
      </c>
      <c r="I32" s="9">
        <f t="shared" si="1"/>
        <v>289.7431666666667</v>
      </c>
      <c r="J32" s="9">
        <f t="shared" si="2"/>
        <v>0.13420878777079831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120.12928264901032</v>
      </c>
      <c r="P32" s="9">
        <f t="shared" si="5"/>
        <v>16.122405400099272</v>
      </c>
      <c r="Q32" s="12">
        <f t="shared" si="6"/>
        <v>1.6122405400099273</v>
      </c>
      <c r="R32" s="9">
        <f t="shared" si="7"/>
        <v>4.0532094166666672</v>
      </c>
      <c r="S32" s="13">
        <f t="shared" si="8"/>
        <v>0.39776887258290822</v>
      </c>
      <c r="T32" s="2">
        <f t="shared" si="9"/>
        <v>0.34</v>
      </c>
      <c r="U32" s="14">
        <f t="shared" si="10"/>
        <v>0.13524141667818881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0.16089141667818882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18.168064516129</v>
      </c>
      <c r="E33" s="10">
        <f t="shared" si="18"/>
        <v>16.593166666666701</v>
      </c>
      <c r="F33" s="7" t="s">
        <v>83</v>
      </c>
      <c r="G33" s="1">
        <v>8</v>
      </c>
      <c r="H33" s="9">
        <f t="shared" si="0"/>
        <v>18.168064516129</v>
      </c>
      <c r="I33" s="9">
        <f t="shared" si="1"/>
        <v>291.31806451612897</v>
      </c>
      <c r="J33" s="9">
        <f t="shared" si="2"/>
        <v>0.1609459367808434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144.53897141557772</v>
      </c>
      <c r="P33" s="9">
        <f t="shared" si="5"/>
        <v>23.262960155819702</v>
      </c>
      <c r="Q33" s="12">
        <f t="shared" si="6"/>
        <v>2.3262960155819701</v>
      </c>
      <c r="R33" s="9">
        <f t="shared" si="7"/>
        <v>4.0532094166666672</v>
      </c>
      <c r="S33" s="13">
        <f t="shared" si="8"/>
        <v>0.57393926058108802</v>
      </c>
      <c r="T33" s="2">
        <f t="shared" si="9"/>
        <v>0.34</v>
      </c>
      <c r="U33" s="14">
        <f t="shared" si="10"/>
        <v>0.19513934859756993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0.22078934859756993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19.403645161290299</v>
      </c>
      <c r="E34" s="10">
        <f t="shared" si="18"/>
        <v>18.168064516129</v>
      </c>
      <c r="F34" s="7" t="s">
        <v>83</v>
      </c>
      <c r="G34" s="1">
        <v>9</v>
      </c>
      <c r="H34" s="9">
        <f t="shared" si="0"/>
        <v>19.403645161290299</v>
      </c>
      <c r="I34" s="9">
        <f t="shared" si="1"/>
        <v>292.55364516129026</v>
      </c>
      <c r="J34" s="9">
        <f t="shared" si="2"/>
        <v>0.18534690918508612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161.80810542642467</v>
      </c>
      <c r="P34" s="9">
        <f t="shared" si="5"/>
        <v>29.990632221882375</v>
      </c>
      <c r="Q34" s="12">
        <f t="shared" si="6"/>
        <v>2.9990632221882376</v>
      </c>
      <c r="R34" s="9">
        <f t="shared" si="7"/>
        <v>4.0532094166666672</v>
      </c>
      <c r="S34" s="13">
        <f t="shared" si="8"/>
        <v>0.73992308659310468</v>
      </c>
      <c r="T34" s="2">
        <f t="shared" si="9"/>
        <v>0.34</v>
      </c>
      <c r="U34" s="14">
        <f t="shared" si="10"/>
        <v>0.25157384944165562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0.27722384944165562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14.7037666666667</v>
      </c>
      <c r="E35" s="10">
        <f t="shared" si="18"/>
        <v>19.403645161290299</v>
      </c>
      <c r="F35" s="7" t="s">
        <v>83</v>
      </c>
      <c r="G35" s="1">
        <v>10</v>
      </c>
      <c r="H35" s="9">
        <f t="shared" si="0"/>
        <v>14.7037666666667</v>
      </c>
      <c r="I35" s="9">
        <f t="shared" si="1"/>
        <v>287.85376666666667</v>
      </c>
      <c r="J35" s="9">
        <f t="shared" si="2"/>
        <v>0.10764325707680514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172.34956737120896</v>
      </c>
      <c r="P35" s="9">
        <f t="shared" si="5"/>
        <v>18.552268787615194</v>
      </c>
      <c r="Q35" s="12">
        <f t="shared" si="6"/>
        <v>1.8552268787615196</v>
      </c>
      <c r="R35" s="9">
        <f t="shared" si="7"/>
        <v>4.0532094166666672</v>
      </c>
      <c r="S35" s="13">
        <f t="shared" si="8"/>
        <v>0.45771799284115106</v>
      </c>
      <c r="T35" s="2">
        <f t="shared" si="9"/>
        <v>0.34</v>
      </c>
      <c r="U35" s="14">
        <f t="shared" si="10"/>
        <v>0.15562411756599137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0.18127411756599138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9.2824193548387104</v>
      </c>
      <c r="E36" s="10">
        <f t="shared" si="18"/>
        <v>14.7037666666667</v>
      </c>
      <c r="F36" s="7" t="s">
        <v>83</v>
      </c>
      <c r="G36" s="1">
        <v>11</v>
      </c>
      <c r="H36" s="9">
        <f t="shared" si="0"/>
        <v>9.2824193548387104</v>
      </c>
      <c r="I36" s="9">
        <f t="shared" si="1"/>
        <v>282.43241935483871</v>
      </c>
      <c r="J36" s="9">
        <f t="shared" si="2"/>
        <v>5.6234803603445759E-2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146.10743365441408</v>
      </c>
      <c r="O36" s="9">
        <f t="shared" si="19"/>
        <v>48.221959095846358</v>
      </c>
      <c r="P36" s="9">
        <f t="shared" si="5"/>
        <v>2.7117523991283146</v>
      </c>
      <c r="Q36" s="12">
        <f t="shared" si="6"/>
        <v>0.27117523991283149</v>
      </c>
      <c r="R36" s="9">
        <f t="shared" si="7"/>
        <v>4.0532094166666672</v>
      </c>
      <c r="S36" s="13">
        <f t="shared" si="8"/>
        <v>6.6903831516271425E-2</v>
      </c>
      <c r="T36" s="2">
        <f t="shared" si="9"/>
        <v>0.34</v>
      </c>
      <c r="U36" s="14">
        <f t="shared" si="10"/>
        <v>2.2747302715532287E-2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3.5647302715532285E-2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4.0582333333333303</v>
      </c>
      <c r="E37" s="10">
        <f t="shared" si="18"/>
        <v>9.2824193548387104</v>
      </c>
      <c r="F37" s="7" t="s">
        <v>85</v>
      </c>
      <c r="G37" s="1">
        <v>12</v>
      </c>
      <c r="H37" s="9">
        <f t="shared" si="0"/>
        <v>4.0582333333333303</v>
      </c>
      <c r="I37" s="9">
        <f t="shared" si="1"/>
        <v>277.20823333333328</v>
      </c>
      <c r="J37" s="9">
        <f t="shared" si="2"/>
        <v>2.9365912444680599E-2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86.04230086338471</v>
      </c>
      <c r="P37" s="9">
        <f t="shared" si="5"/>
        <v>2.5267106736930214</v>
      </c>
      <c r="Q37" s="12">
        <f t="shared" si="6"/>
        <v>0.25267106736930217</v>
      </c>
      <c r="R37" s="9">
        <f t="shared" si="7"/>
        <v>4.0532094166666672</v>
      </c>
      <c r="S37" s="13">
        <f t="shared" si="8"/>
        <v>6.2338517800320618E-2</v>
      </c>
      <c r="T37" s="2">
        <f t="shared" si="9"/>
        <v>0.34</v>
      </c>
      <c r="U37" s="14">
        <f t="shared" si="10"/>
        <v>2.1195096052109012E-2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3.409509605210901E-2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1.77735483870968</v>
      </c>
      <c r="E38" s="10">
        <f t="shared" si="18"/>
        <v>4.0582333333333303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111670</v>
      </c>
      <c r="AU42" s="1">
        <f t="shared" ref="AU42:AU53" si="38">AT42*10000*AS42*0.67*AR42*AQ42</f>
        <v>446989264.54576296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0.36332258064516099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0.36332258064516099</v>
      </c>
      <c r="I43" s="9">
        <f t="shared" si="21"/>
        <v>273.51332258064514</v>
      </c>
      <c r="J43" s="9">
        <f t="shared" si="22"/>
        <v>1.8271377665648382E-2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2.1263444209072233</v>
      </c>
      <c r="Q43" s="12">
        <f t="shared" si="26"/>
        <v>0.5103226610177336</v>
      </c>
      <c r="R43" s="9">
        <f t="shared" si="27"/>
        <v>14.125500000000001</v>
      </c>
      <c r="S43" s="13">
        <f t="shared" si="28"/>
        <v>3.61277590894293E-2</v>
      </c>
      <c r="T43" s="2">
        <f t="shared" si="29"/>
        <v>0.43</v>
      </c>
      <c r="U43" s="14">
        <f t="shared" si="30"/>
        <v>1.5534936408454599E-2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2.39549364084546E-2</v>
      </c>
      <c r="AR43" s="9">
        <f t="shared" si="35"/>
        <v>136.875</v>
      </c>
      <c r="AS43" s="1">
        <f t="shared" si="36"/>
        <v>0.24</v>
      </c>
      <c r="AT43" s="1">
        <f t="shared" si="37"/>
        <v>111670</v>
      </c>
      <c r="AU43" s="1">
        <f t="shared" si="38"/>
        <v>588764634.25719702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3.9702758620689602</v>
      </c>
      <c r="E44" s="10">
        <f t="shared" si="40"/>
        <v>0.36332258064516099</v>
      </c>
      <c r="F44" s="7" t="s">
        <v>83</v>
      </c>
      <c r="G44" s="1">
        <v>3</v>
      </c>
      <c r="H44" s="9">
        <f t="shared" si="20"/>
        <v>3.9702758620689602</v>
      </c>
      <c r="I44" s="9">
        <f t="shared" si="21"/>
        <v>277.12027586206892</v>
      </c>
      <c r="J44" s="9">
        <f t="shared" si="22"/>
        <v>2.9040346501603111E-2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173.10560859490406</v>
      </c>
      <c r="P44" s="9">
        <f t="shared" si="25"/>
        <v>5.0270468549668994</v>
      </c>
      <c r="Q44" s="12">
        <f t="shared" si="26"/>
        <v>1.2064912451920558</v>
      </c>
      <c r="R44" s="9">
        <f t="shared" si="27"/>
        <v>14.125500000000001</v>
      </c>
      <c r="S44" s="13">
        <f t="shared" si="28"/>
        <v>8.5412285950377378E-2</v>
      </c>
      <c r="T44" s="2">
        <f t="shared" si="29"/>
        <v>0.43</v>
      </c>
      <c r="U44" s="14">
        <f t="shared" si="30"/>
        <v>3.6727282958662275E-2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4.5147282958662271E-2</v>
      </c>
      <c r="AR44" s="9">
        <f t="shared" si="35"/>
        <v>136.875</v>
      </c>
      <c r="AS44" s="1">
        <f t="shared" si="36"/>
        <v>0.24</v>
      </c>
      <c r="AT44" s="1">
        <f t="shared" si="37"/>
        <v>111670</v>
      </c>
      <c r="AU44" s="1">
        <f t="shared" si="38"/>
        <v>1109630311.0819988</v>
      </c>
    </row>
    <row r="45" spans="1:48" x14ac:dyDescent="0.15">
      <c r="C45" s="7">
        <v>3</v>
      </c>
      <c r="D45" s="7">
        <f t="shared" si="39"/>
        <v>4.4377419354838699</v>
      </c>
      <c r="E45" s="10">
        <f t="shared" si="40"/>
        <v>3.9702758620689602</v>
      </c>
      <c r="F45" s="7" t="s">
        <v>83</v>
      </c>
      <c r="G45" s="1">
        <v>4</v>
      </c>
      <c r="H45" s="9">
        <f t="shared" si="20"/>
        <v>4.4377419354838699</v>
      </c>
      <c r="I45" s="9">
        <f t="shared" si="21"/>
        <v>277.58774193548385</v>
      </c>
      <c r="J45" s="9">
        <f t="shared" si="22"/>
        <v>3.0810499868112299E-2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226.93481173993717</v>
      </c>
      <c r="P45" s="9">
        <f t="shared" si="25"/>
        <v>6.9919749871834238</v>
      </c>
      <c r="Q45" s="12">
        <f t="shared" si="26"/>
        <v>1.6780739969240217</v>
      </c>
      <c r="R45" s="9">
        <f t="shared" si="27"/>
        <v>14.125500000000001</v>
      </c>
      <c r="S45" s="13">
        <f t="shared" si="28"/>
        <v>0.11879749367626077</v>
      </c>
      <c r="T45" s="2">
        <f t="shared" si="29"/>
        <v>0.43</v>
      </c>
      <c r="U45" s="14">
        <f t="shared" si="30"/>
        <v>5.1082922280792128E-2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5.9502922280792125E-2</v>
      </c>
      <c r="AR45" s="9">
        <f t="shared" si="35"/>
        <v>136.875</v>
      </c>
      <c r="AS45" s="1">
        <f t="shared" si="36"/>
        <v>0.24</v>
      </c>
      <c r="AT45" s="1">
        <f t="shared" si="37"/>
        <v>111670</v>
      </c>
      <c r="AU45" s="1">
        <f t="shared" si="38"/>
        <v>1462463338.5175865</v>
      </c>
    </row>
    <row r="46" spans="1:48" x14ac:dyDescent="0.15">
      <c r="C46" s="7">
        <v>4</v>
      </c>
      <c r="D46" s="7">
        <f t="shared" si="39"/>
        <v>9.8009333333333295</v>
      </c>
      <c r="E46" s="10">
        <f t="shared" si="40"/>
        <v>4.4377419354838699</v>
      </c>
      <c r="F46" s="7" t="s">
        <v>83</v>
      </c>
      <c r="G46" s="1">
        <v>5</v>
      </c>
      <c r="H46" s="9">
        <f t="shared" si="20"/>
        <v>9.8009333333333295</v>
      </c>
      <c r="I46" s="9">
        <f t="shared" si="21"/>
        <v>282.9509333333333</v>
      </c>
      <c r="J46" s="9">
        <f t="shared" si="22"/>
        <v>5.9902103312684557E-2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208.94569491511606</v>
      </c>
      <c r="O46" s="9">
        <f t="shared" si="41"/>
        <v>69.853391837637673</v>
      </c>
      <c r="P46" s="9">
        <f t="shared" si="25"/>
        <v>4.1843650945996078</v>
      </c>
      <c r="Q46" s="12">
        <f t="shared" si="26"/>
        <v>1.0042476227039059</v>
      </c>
      <c r="R46" s="9">
        <f t="shared" si="27"/>
        <v>14.125500000000001</v>
      </c>
      <c r="S46" s="13">
        <f t="shared" si="28"/>
        <v>7.1094660203455159E-2</v>
      </c>
      <c r="T46" s="2">
        <f t="shared" si="29"/>
        <v>0.43</v>
      </c>
      <c r="U46" s="14">
        <f t="shared" si="30"/>
        <v>3.0570703887485718E-2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3.8990703887485718E-2</v>
      </c>
      <c r="AR46" s="9">
        <f t="shared" si="35"/>
        <v>136.875</v>
      </c>
      <c r="AS46" s="1">
        <f t="shared" si="36"/>
        <v>0.24</v>
      </c>
      <c r="AT46" s="1">
        <f t="shared" si="37"/>
        <v>111670</v>
      </c>
      <c r="AU46" s="1">
        <f t="shared" si="38"/>
        <v>958313857.41621256</v>
      </c>
    </row>
    <row r="47" spans="1:48" x14ac:dyDescent="0.15">
      <c r="C47" s="7">
        <v>5</v>
      </c>
      <c r="D47" s="7">
        <f t="shared" si="39"/>
        <v>11.300451612903201</v>
      </c>
      <c r="E47" s="10">
        <f t="shared" si="40"/>
        <v>9.8009333333333295</v>
      </c>
      <c r="F47" s="7" t="s">
        <v>85</v>
      </c>
      <c r="G47" s="1">
        <v>6</v>
      </c>
      <c r="H47" s="9">
        <f t="shared" si="20"/>
        <v>11.300451612903201</v>
      </c>
      <c r="I47" s="9">
        <f t="shared" si="21"/>
        <v>284.45045161290318</v>
      </c>
      <c r="J47" s="9">
        <f t="shared" si="22"/>
        <v>7.181668525915498E-2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124.52527674303805</v>
      </c>
      <c r="P47" s="9">
        <f t="shared" si="25"/>
        <v>8.9429926066639354</v>
      </c>
      <c r="Q47" s="12">
        <f t="shared" si="26"/>
        <v>2.1463182255993445</v>
      </c>
      <c r="R47" s="9">
        <f t="shared" si="27"/>
        <v>14.125500000000001</v>
      </c>
      <c r="S47" s="13">
        <f t="shared" si="28"/>
        <v>0.15194635415378885</v>
      </c>
      <c r="T47" s="2">
        <f t="shared" si="29"/>
        <v>0.43</v>
      </c>
      <c r="U47" s="14">
        <f t="shared" si="30"/>
        <v>6.5336932286129204E-2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7.3756932286129215E-2</v>
      </c>
      <c r="AR47" s="9">
        <f t="shared" si="35"/>
        <v>136.875</v>
      </c>
      <c r="AS47" s="1">
        <f t="shared" si="36"/>
        <v>0.24</v>
      </c>
      <c r="AT47" s="1">
        <f t="shared" si="37"/>
        <v>111670</v>
      </c>
      <c r="AU47" s="1">
        <f t="shared" si="38"/>
        <v>1812798519.7259481</v>
      </c>
    </row>
    <row r="48" spans="1:48" x14ac:dyDescent="0.15">
      <c r="C48" s="7">
        <v>6</v>
      </c>
      <c r="D48" s="7">
        <f t="shared" si="39"/>
        <v>16.593166666666701</v>
      </c>
      <c r="E48" s="10">
        <f t="shared" si="40"/>
        <v>11.300451612903201</v>
      </c>
      <c r="F48" s="7" t="s">
        <v>83</v>
      </c>
      <c r="G48" s="1">
        <v>7</v>
      </c>
      <c r="H48" s="9">
        <f t="shared" si="20"/>
        <v>16.593166666666701</v>
      </c>
      <c r="I48" s="9">
        <f t="shared" si="21"/>
        <v>289.7431666666667</v>
      </c>
      <c r="J48" s="9">
        <f t="shared" si="22"/>
        <v>0.13420878777079831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174.43853413637413</v>
      </c>
      <c r="P48" s="9">
        <f t="shared" si="25"/>
        <v>23.411184206957792</v>
      </c>
      <c r="Q48" s="12">
        <f t="shared" si="26"/>
        <v>5.6186842096698699</v>
      </c>
      <c r="R48" s="9">
        <f t="shared" si="27"/>
        <v>14.125500000000001</v>
      </c>
      <c r="S48" s="13">
        <f t="shared" si="28"/>
        <v>0.39776887258290822</v>
      </c>
      <c r="T48" s="2">
        <f t="shared" si="29"/>
        <v>0.43</v>
      </c>
      <c r="U48" s="14">
        <f t="shared" si="30"/>
        <v>0.17104061521065053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0.18664061521065051</v>
      </c>
      <c r="AR48" s="9">
        <f t="shared" si="35"/>
        <v>136.875</v>
      </c>
      <c r="AS48" s="1">
        <f t="shared" si="36"/>
        <v>0.24</v>
      </c>
      <c r="AT48" s="1">
        <f t="shared" si="37"/>
        <v>111670</v>
      </c>
      <c r="AU48" s="1">
        <f t="shared" si="38"/>
        <v>4587254655.0886898</v>
      </c>
    </row>
    <row r="49" spans="1:48" x14ac:dyDescent="0.15">
      <c r="C49" s="7">
        <v>7</v>
      </c>
      <c r="D49" s="7">
        <f t="shared" si="39"/>
        <v>18.168064516129</v>
      </c>
      <c r="E49" s="10">
        <f t="shared" si="40"/>
        <v>16.593166666666701</v>
      </c>
      <c r="F49" s="7" t="s">
        <v>83</v>
      </c>
      <c r="G49" s="1">
        <v>8</v>
      </c>
      <c r="H49" s="9">
        <f t="shared" si="20"/>
        <v>18.168064516129</v>
      </c>
      <c r="I49" s="9">
        <f t="shared" si="21"/>
        <v>291.31806451612897</v>
      </c>
      <c r="J49" s="9">
        <f t="shared" si="22"/>
        <v>0.1609459367808434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209.88359992941633</v>
      </c>
      <c r="P49" s="9">
        <f t="shared" si="25"/>
        <v>33.779912605575667</v>
      </c>
      <c r="Q49" s="12">
        <f t="shared" si="26"/>
        <v>8.1071790253381604</v>
      </c>
      <c r="R49" s="9">
        <f t="shared" si="27"/>
        <v>14.125500000000001</v>
      </c>
      <c r="S49" s="13">
        <f t="shared" si="28"/>
        <v>0.57393926058108813</v>
      </c>
      <c r="T49" s="2">
        <f t="shared" si="29"/>
        <v>0.43</v>
      </c>
      <c r="U49" s="14">
        <f t="shared" si="30"/>
        <v>0.24679388204986788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0.26239388204986785</v>
      </c>
      <c r="AR49" s="9">
        <f t="shared" si="35"/>
        <v>136.875</v>
      </c>
      <c r="AS49" s="1">
        <f t="shared" si="36"/>
        <v>0.24</v>
      </c>
      <c r="AT49" s="1">
        <f t="shared" si="37"/>
        <v>111670</v>
      </c>
      <c r="AU49" s="1">
        <f t="shared" si="38"/>
        <v>6449119102.7287321</v>
      </c>
    </row>
    <row r="50" spans="1:48" x14ac:dyDescent="0.15">
      <c r="C50" s="7">
        <v>8</v>
      </c>
      <c r="D50" s="7">
        <f t="shared" si="39"/>
        <v>19.403645161290299</v>
      </c>
      <c r="E50" s="10">
        <f t="shared" si="40"/>
        <v>18.168064516129</v>
      </c>
      <c r="F50" s="7" t="s">
        <v>83</v>
      </c>
      <c r="G50" s="1">
        <v>9</v>
      </c>
      <c r="H50" s="9">
        <f t="shared" si="20"/>
        <v>19.403645161290299</v>
      </c>
      <c r="I50" s="9">
        <f t="shared" si="21"/>
        <v>292.55364516129026</v>
      </c>
      <c r="J50" s="9">
        <f t="shared" si="22"/>
        <v>0.18534690918508612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234.95993732384065</v>
      </c>
      <c r="P50" s="9">
        <f t="shared" si="25"/>
        <v>43.549098165295419</v>
      </c>
      <c r="Q50" s="12">
        <f t="shared" si="26"/>
        <v>10.451783559670901</v>
      </c>
      <c r="R50" s="9">
        <f t="shared" si="27"/>
        <v>14.125500000000001</v>
      </c>
      <c r="S50" s="13">
        <f t="shared" si="28"/>
        <v>0.73992308659310468</v>
      </c>
      <c r="T50" s="2">
        <f t="shared" si="29"/>
        <v>0.43</v>
      </c>
      <c r="U50" s="14">
        <f t="shared" si="30"/>
        <v>0.31816692723503504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0.33376692723503504</v>
      </c>
      <c r="AR50" s="9">
        <f t="shared" si="35"/>
        <v>136.875</v>
      </c>
      <c r="AS50" s="1">
        <f t="shared" si="36"/>
        <v>0.24</v>
      </c>
      <c r="AT50" s="1">
        <f t="shared" si="37"/>
        <v>111670</v>
      </c>
      <c r="AU50" s="1">
        <f t="shared" si="38"/>
        <v>8203326424.6666117</v>
      </c>
    </row>
    <row r="51" spans="1:48" x14ac:dyDescent="0.15">
      <c r="C51" s="7">
        <v>9</v>
      </c>
      <c r="D51" s="7">
        <f t="shared" si="39"/>
        <v>14.7037666666667</v>
      </c>
      <c r="E51" s="10">
        <f t="shared" si="40"/>
        <v>19.403645161290299</v>
      </c>
      <c r="F51" s="7" t="s">
        <v>83</v>
      </c>
      <c r="G51" s="1">
        <v>10</v>
      </c>
      <c r="H51" s="9">
        <f t="shared" si="20"/>
        <v>14.7037666666667</v>
      </c>
      <c r="I51" s="9">
        <f t="shared" si="21"/>
        <v>287.85376666666667</v>
      </c>
      <c r="J51" s="9">
        <f t="shared" si="22"/>
        <v>0.10764325707680514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250.26708915854525</v>
      </c>
      <c r="P51" s="9">
        <f t="shared" si="25"/>
        <v>26.939564616156996</v>
      </c>
      <c r="Q51" s="12">
        <f t="shared" si="26"/>
        <v>6.4654955078776792</v>
      </c>
      <c r="R51" s="9">
        <f t="shared" si="27"/>
        <v>14.125500000000001</v>
      </c>
      <c r="S51" s="13">
        <f t="shared" si="28"/>
        <v>0.45771799284115106</v>
      </c>
      <c r="T51" s="2">
        <f t="shared" si="29"/>
        <v>0.43</v>
      </c>
      <c r="U51" s="14">
        <f t="shared" si="30"/>
        <v>0.19681873692169496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0.21241873692169494</v>
      </c>
      <c r="AR51" s="9">
        <f t="shared" si="35"/>
        <v>136.875</v>
      </c>
      <c r="AS51" s="1">
        <f t="shared" si="36"/>
        <v>0.24</v>
      </c>
      <c r="AT51" s="1">
        <f t="shared" si="37"/>
        <v>111670</v>
      </c>
      <c r="AU51" s="1">
        <f t="shared" si="38"/>
        <v>5220829553.4834929</v>
      </c>
    </row>
    <row r="52" spans="1:48" x14ac:dyDescent="0.15">
      <c r="C52" s="7">
        <v>10</v>
      </c>
      <c r="D52" s="7">
        <f t="shared" si="39"/>
        <v>9.2824193548387104</v>
      </c>
      <c r="E52" s="10">
        <f t="shared" si="40"/>
        <v>14.7037666666667</v>
      </c>
      <c r="F52" s="7" t="s">
        <v>83</v>
      </c>
      <c r="G52" s="1">
        <v>11</v>
      </c>
      <c r="H52" s="9">
        <f t="shared" si="20"/>
        <v>9.2824193548387104</v>
      </c>
      <c r="I52" s="9">
        <f t="shared" si="21"/>
        <v>282.43241935483871</v>
      </c>
      <c r="J52" s="9">
        <f t="shared" si="22"/>
        <v>5.6234803603445759E-2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212.16114831526883</v>
      </c>
      <c r="O52" s="9">
        <f t="shared" si="41"/>
        <v>70.022626227119446</v>
      </c>
      <c r="P52" s="9">
        <f t="shared" si="25"/>
        <v>3.9377086336795522</v>
      </c>
      <c r="Q52" s="12">
        <f t="shared" si="26"/>
        <v>0.94505007208309244</v>
      </c>
      <c r="R52" s="9">
        <f t="shared" si="27"/>
        <v>14.125500000000001</v>
      </c>
      <c r="S52" s="13">
        <f t="shared" si="28"/>
        <v>6.6903831516271453E-2</v>
      </c>
      <c r="T52" s="2">
        <f t="shared" si="29"/>
        <v>0.43</v>
      </c>
      <c r="U52" s="14">
        <f t="shared" si="30"/>
        <v>2.8768647551996724E-2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3.7188647551996724E-2</v>
      </c>
      <c r="AR52" s="9">
        <f t="shared" si="35"/>
        <v>136.875</v>
      </c>
      <c r="AS52" s="1">
        <f t="shared" si="36"/>
        <v>0.24</v>
      </c>
      <c r="AT52" s="1">
        <f t="shared" si="37"/>
        <v>111670</v>
      </c>
      <c r="AU52" s="1">
        <f t="shared" si="38"/>
        <v>914022901.21477687</v>
      </c>
    </row>
    <row r="53" spans="1:48" x14ac:dyDescent="0.15">
      <c r="C53" s="7">
        <v>11</v>
      </c>
      <c r="D53" s="7">
        <f t="shared" si="39"/>
        <v>4.0582333333333303</v>
      </c>
      <c r="E53" s="10">
        <f t="shared" si="40"/>
        <v>9.2824193548387104</v>
      </c>
      <c r="F53" s="7" t="s">
        <v>85</v>
      </c>
      <c r="G53" s="1">
        <v>12</v>
      </c>
      <c r="H53" s="9">
        <f t="shared" si="20"/>
        <v>4.0582333333333303</v>
      </c>
      <c r="I53" s="9">
        <f t="shared" si="21"/>
        <v>277.20823333333328</v>
      </c>
      <c r="J53" s="9">
        <f t="shared" si="22"/>
        <v>2.9365912444680599E-2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124.94116759343991</v>
      </c>
      <c r="P53" s="9">
        <f t="shared" si="25"/>
        <v>3.6690113882851216</v>
      </c>
      <c r="Q53" s="12">
        <f t="shared" si="26"/>
        <v>0.88056273318842915</v>
      </c>
      <c r="R53" s="9">
        <f t="shared" si="27"/>
        <v>14.125500000000001</v>
      </c>
      <c r="S53" s="13">
        <f t="shared" si="28"/>
        <v>6.2338517800320632E-2</v>
      </c>
      <c r="T53" s="2">
        <f t="shared" si="29"/>
        <v>0.43</v>
      </c>
      <c r="U53" s="14">
        <f t="shared" si="30"/>
        <v>2.680556265413787E-2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3.5225562654137871E-2</v>
      </c>
      <c r="AR53" s="9">
        <f t="shared" si="35"/>
        <v>136.875</v>
      </c>
      <c r="AS53" s="1">
        <f t="shared" si="36"/>
        <v>0.24</v>
      </c>
      <c r="AT53" s="1">
        <f t="shared" si="37"/>
        <v>111670</v>
      </c>
      <c r="AU53" s="1">
        <f t="shared" si="38"/>
        <v>865774183.61451757</v>
      </c>
      <c r="AV53" s="1">
        <f>SUM(AU42:AU53)</f>
        <v>32619286746.341526</v>
      </c>
    </row>
    <row r="54" spans="1:48" x14ac:dyDescent="0.15">
      <c r="C54" s="7">
        <v>12</v>
      </c>
      <c r="D54" s="7">
        <f t="shared" si="39"/>
        <v>1.77735483870968</v>
      </c>
      <c r="E54" s="10">
        <f t="shared" si="40"/>
        <v>4.0582333333333303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16967.666666666668</v>
      </c>
      <c r="AU58" s="1">
        <f t="shared" ref="AU58:AU69" si="59">AT58*10000*AS58*0.67*AR58*AQ58</f>
        <v>2634877.8641817993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0.36332258064516099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0.36332258064516099</v>
      </c>
      <c r="I59" s="9">
        <f t="shared" si="43"/>
        <v>273.51332258064514</v>
      </c>
      <c r="J59" s="9">
        <f t="shared" si="44"/>
        <v>1.8271377665648382E-2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3.6043460984887298E-3</v>
      </c>
      <c r="Q59" s="12">
        <f t="shared" si="48"/>
        <v>6.8482575871285862E-4</v>
      </c>
      <c r="R59" s="9">
        <f t="shared" si="49"/>
        <v>1.8955666666666669E-2</v>
      </c>
      <c r="S59" s="13">
        <f t="shared" si="50"/>
        <v>3.6127759089429293E-2</v>
      </c>
      <c r="T59" s="2">
        <f t="shared" si="51"/>
        <v>0.01</v>
      </c>
      <c r="U59" s="14">
        <f t="shared" si="52"/>
        <v>3.6127759089429293E-4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1.2361277590894294E-2</v>
      </c>
      <c r="AR59" s="9">
        <f t="shared" si="56"/>
        <v>9.9766666666666666</v>
      </c>
      <c r="AS59" s="1">
        <f t="shared" si="57"/>
        <v>0.19</v>
      </c>
      <c r="AT59" s="1">
        <f t="shared" si="58"/>
        <v>16967.666666666668</v>
      </c>
      <c r="AU59" s="1">
        <f t="shared" si="59"/>
        <v>2663786.1027238662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3.9702758620689602</v>
      </c>
      <c r="E60" s="10">
        <f t="shared" si="61"/>
        <v>0.36332258064516099</v>
      </c>
      <c r="F60" s="7" t="s">
        <v>83</v>
      </c>
      <c r="G60" s="1">
        <v>3</v>
      </c>
      <c r="H60" s="9">
        <f t="shared" si="42"/>
        <v>3.9702758620689602</v>
      </c>
      <c r="I60" s="9">
        <f t="shared" si="43"/>
        <v>277.12027586206892</v>
      </c>
      <c r="J60" s="9">
        <f t="shared" si="44"/>
        <v>2.9040346501603111E-2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0.29342966211435934</v>
      </c>
      <c r="P60" s="9">
        <f t="shared" si="47"/>
        <v>8.5212990616493189E-3</v>
      </c>
      <c r="Q60" s="12">
        <f t="shared" si="48"/>
        <v>1.6190468217133706E-3</v>
      </c>
      <c r="R60" s="9">
        <f t="shared" si="49"/>
        <v>1.8955666666666669E-2</v>
      </c>
      <c r="S60" s="13">
        <f t="shared" si="50"/>
        <v>8.5412285950377392E-2</v>
      </c>
      <c r="T60" s="2">
        <f t="shared" si="51"/>
        <v>0.01</v>
      </c>
      <c r="U60" s="14">
        <f t="shared" si="52"/>
        <v>8.5412285950377395E-4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1.2854122859503775E-2</v>
      </c>
      <c r="AR60" s="9">
        <f t="shared" si="56"/>
        <v>9.9766666666666666</v>
      </c>
      <c r="AS60" s="1">
        <f t="shared" si="57"/>
        <v>0.19</v>
      </c>
      <c r="AT60" s="1">
        <f t="shared" si="58"/>
        <v>16967.666666666668</v>
      </c>
      <c r="AU60" s="1">
        <f t="shared" si="59"/>
        <v>2769991.4983766763</v>
      </c>
    </row>
    <row r="61" spans="1:48" x14ac:dyDescent="0.15">
      <c r="C61" s="7">
        <v>3</v>
      </c>
      <c r="D61" s="7">
        <f t="shared" si="60"/>
        <v>4.4377419354838699</v>
      </c>
      <c r="E61" s="10">
        <f t="shared" si="61"/>
        <v>3.9702758620689602</v>
      </c>
      <c r="F61" s="7" t="s">
        <v>83</v>
      </c>
      <c r="G61" s="1">
        <v>4</v>
      </c>
      <c r="H61" s="9">
        <f t="shared" si="42"/>
        <v>4.4377419354838699</v>
      </c>
      <c r="I61" s="9">
        <f t="shared" si="43"/>
        <v>277.58774193548385</v>
      </c>
      <c r="J61" s="9">
        <f t="shared" si="44"/>
        <v>3.0810499868112299E-2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0.38467502971937667</v>
      </c>
      <c r="P61" s="9">
        <f t="shared" si="47"/>
        <v>1.185202995243495E-2</v>
      </c>
      <c r="Q61" s="12">
        <f t="shared" si="48"/>
        <v>2.2518856909626407E-3</v>
      </c>
      <c r="R61" s="9">
        <f t="shared" si="49"/>
        <v>1.8955666666666669E-2</v>
      </c>
      <c r="S61" s="13">
        <f t="shared" si="50"/>
        <v>0.11879749367626077</v>
      </c>
      <c r="T61" s="2">
        <f t="shared" si="51"/>
        <v>0.01</v>
      </c>
      <c r="U61" s="14">
        <f t="shared" si="52"/>
        <v>1.1879749367626079E-3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1.3187974936762608E-2</v>
      </c>
      <c r="AR61" s="9">
        <f t="shared" si="56"/>
        <v>9.9766666666666666</v>
      </c>
      <c r="AS61" s="1">
        <f t="shared" si="57"/>
        <v>0.19</v>
      </c>
      <c r="AT61" s="1">
        <f t="shared" si="58"/>
        <v>16967.666666666668</v>
      </c>
      <c r="AU61" s="1">
        <f t="shared" si="59"/>
        <v>2841934.7515904601</v>
      </c>
    </row>
    <row r="62" spans="1:48" x14ac:dyDescent="0.15">
      <c r="C62" s="7">
        <v>4</v>
      </c>
      <c r="D62" s="7">
        <f t="shared" si="60"/>
        <v>9.8009333333333295</v>
      </c>
      <c r="E62" s="10">
        <f t="shared" si="61"/>
        <v>4.4377419354838699</v>
      </c>
      <c r="F62" s="7" t="s">
        <v>83</v>
      </c>
      <c r="G62" s="1">
        <v>5</v>
      </c>
      <c r="H62" s="9">
        <f t="shared" si="42"/>
        <v>9.8009333333333295</v>
      </c>
      <c r="I62" s="9">
        <f t="shared" si="43"/>
        <v>282.9509333333333</v>
      </c>
      <c r="J62" s="9">
        <f t="shared" si="44"/>
        <v>5.9902103312684557E-2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0.35418184977859463</v>
      </c>
      <c r="O62" s="9">
        <f t="shared" si="62"/>
        <v>0.11840781665501376</v>
      </c>
      <c r="P62" s="9">
        <f t="shared" si="47"/>
        <v>7.0928772662980453E-3</v>
      </c>
      <c r="Q62" s="12">
        <f t="shared" si="48"/>
        <v>1.3476466805966286E-3</v>
      </c>
      <c r="R62" s="9">
        <f t="shared" si="49"/>
        <v>1.8955666666666669E-2</v>
      </c>
      <c r="S62" s="13">
        <f t="shared" si="50"/>
        <v>7.1094660203455173E-2</v>
      </c>
      <c r="T62" s="2">
        <f t="shared" si="51"/>
        <v>0.01</v>
      </c>
      <c r="U62" s="14">
        <f t="shared" si="52"/>
        <v>7.1094660203455172E-4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1.2710946602034551E-2</v>
      </c>
      <c r="AR62" s="9">
        <f t="shared" si="56"/>
        <v>9.9766666666666666</v>
      </c>
      <c r="AS62" s="1">
        <f t="shared" si="57"/>
        <v>0.19</v>
      </c>
      <c r="AT62" s="1">
        <f t="shared" si="58"/>
        <v>16967.666666666668</v>
      </c>
      <c r="AU62" s="1">
        <f t="shared" si="59"/>
        <v>2739137.8166207164</v>
      </c>
    </row>
    <row r="63" spans="1:48" x14ac:dyDescent="0.15">
      <c r="C63" s="7">
        <v>5</v>
      </c>
      <c r="D63" s="7">
        <f t="shared" si="60"/>
        <v>11.300451612903201</v>
      </c>
      <c r="E63" s="10">
        <f t="shared" si="61"/>
        <v>9.8009333333333295</v>
      </c>
      <c r="F63" s="7" t="s">
        <v>85</v>
      </c>
      <c r="G63" s="1">
        <v>6</v>
      </c>
      <c r="H63" s="9">
        <f t="shared" si="42"/>
        <v>11.300451612903201</v>
      </c>
      <c r="I63" s="9">
        <f t="shared" si="43"/>
        <v>284.45045161290318</v>
      </c>
      <c r="J63" s="9">
        <f t="shared" si="44"/>
        <v>7.181668525915498E-2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0.2110816060553824</v>
      </c>
      <c r="P63" s="9">
        <f t="shared" si="47"/>
        <v>1.5159181266076341E-2</v>
      </c>
      <c r="Q63" s="12">
        <f t="shared" si="48"/>
        <v>2.8802444405545049E-3</v>
      </c>
      <c r="R63" s="9">
        <f t="shared" si="49"/>
        <v>1.8955666666666669E-2</v>
      </c>
      <c r="S63" s="13">
        <f t="shared" si="50"/>
        <v>0.1519463541537889</v>
      </c>
      <c r="T63" s="2">
        <f t="shared" si="51"/>
        <v>0.01</v>
      </c>
      <c r="U63" s="14">
        <f t="shared" si="52"/>
        <v>1.5194635415378892E-3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1.351946354153789E-2</v>
      </c>
      <c r="AR63" s="9">
        <f t="shared" si="56"/>
        <v>9.9766666666666666</v>
      </c>
      <c r="AS63" s="1">
        <f t="shared" si="57"/>
        <v>0.19</v>
      </c>
      <c r="AT63" s="1">
        <f t="shared" si="58"/>
        <v>16967.666666666668</v>
      </c>
      <c r="AU63" s="1">
        <f t="shared" si="59"/>
        <v>2913368.6897185198</v>
      </c>
    </row>
    <row r="64" spans="1:48" x14ac:dyDescent="0.15">
      <c r="C64" s="7">
        <v>6</v>
      </c>
      <c r="D64" s="7">
        <f t="shared" si="60"/>
        <v>16.593166666666701</v>
      </c>
      <c r="E64" s="10">
        <f t="shared" si="61"/>
        <v>11.300451612903201</v>
      </c>
      <c r="F64" s="7" t="s">
        <v>83</v>
      </c>
      <c r="G64" s="1">
        <v>7</v>
      </c>
      <c r="H64" s="9">
        <f t="shared" si="42"/>
        <v>16.593166666666701</v>
      </c>
      <c r="I64" s="9">
        <f t="shared" si="43"/>
        <v>289.7431666666667</v>
      </c>
      <c r="J64" s="9">
        <f t="shared" si="44"/>
        <v>0.13420878777079831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0.29568909145597272</v>
      </c>
      <c r="P64" s="9">
        <f t="shared" si="47"/>
        <v>3.9684074521354813E-2</v>
      </c>
      <c r="Q64" s="12">
        <f t="shared" si="48"/>
        <v>7.5399741590574144E-3</v>
      </c>
      <c r="R64" s="9">
        <f t="shared" si="49"/>
        <v>1.8955666666666669E-2</v>
      </c>
      <c r="S64" s="13">
        <f t="shared" si="50"/>
        <v>0.39776887258290822</v>
      </c>
      <c r="T64" s="2">
        <f t="shared" si="51"/>
        <v>0.01</v>
      </c>
      <c r="U64" s="14">
        <f t="shared" si="52"/>
        <v>3.9776887258290827E-3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2.4077688725829084E-2</v>
      </c>
      <c r="AR64" s="9">
        <f t="shared" si="56"/>
        <v>9.9766666666666666</v>
      </c>
      <c r="AS64" s="1">
        <f t="shared" si="57"/>
        <v>0.19</v>
      </c>
      <c r="AT64" s="1">
        <f t="shared" si="58"/>
        <v>16967.666666666668</v>
      </c>
      <c r="AU64" s="1">
        <f t="shared" si="59"/>
        <v>5188607.0951776505</v>
      </c>
    </row>
    <row r="65" spans="1:48" x14ac:dyDescent="0.15">
      <c r="C65" s="7">
        <v>7</v>
      </c>
      <c r="D65" s="7">
        <f t="shared" si="60"/>
        <v>18.168064516129</v>
      </c>
      <c r="E65" s="10">
        <f t="shared" si="61"/>
        <v>16.593166666666701</v>
      </c>
      <c r="F65" s="7" t="s">
        <v>83</v>
      </c>
      <c r="G65" s="1">
        <v>8</v>
      </c>
      <c r="H65" s="9">
        <f t="shared" si="42"/>
        <v>18.168064516129</v>
      </c>
      <c r="I65" s="9">
        <f t="shared" si="43"/>
        <v>291.31806451612897</v>
      </c>
      <c r="J65" s="9">
        <f t="shared" si="44"/>
        <v>0.1609459367808434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0.35577168360128458</v>
      </c>
      <c r="P65" s="9">
        <f t="shared" si="47"/>
        <v>5.7260006897306572E-2</v>
      </c>
      <c r="Q65" s="12">
        <f t="shared" si="48"/>
        <v>1.0879401310488248E-2</v>
      </c>
      <c r="R65" s="9">
        <f t="shared" si="49"/>
        <v>1.8955666666666669E-2</v>
      </c>
      <c r="S65" s="13">
        <f t="shared" si="50"/>
        <v>0.57393926058108813</v>
      </c>
      <c r="T65" s="2">
        <f t="shared" si="51"/>
        <v>0.01</v>
      </c>
      <c r="U65" s="14">
        <f t="shared" si="52"/>
        <v>5.7393926058108818E-3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2.5839392605810883E-2</v>
      </c>
      <c r="AR65" s="9">
        <f t="shared" si="56"/>
        <v>9.9766666666666666</v>
      </c>
      <c r="AS65" s="1">
        <f t="shared" si="57"/>
        <v>0.19</v>
      </c>
      <c r="AT65" s="1">
        <f t="shared" si="58"/>
        <v>16967.666666666668</v>
      </c>
      <c r="AU65" s="1">
        <f t="shared" si="59"/>
        <v>5568244.4164903834</v>
      </c>
    </row>
    <row r="66" spans="1:48" x14ac:dyDescent="0.15">
      <c r="C66" s="7">
        <v>8</v>
      </c>
      <c r="D66" s="7">
        <f t="shared" si="60"/>
        <v>19.403645161290299</v>
      </c>
      <c r="E66" s="10">
        <f t="shared" si="61"/>
        <v>18.168064516129</v>
      </c>
      <c r="F66" s="7" t="s">
        <v>83</v>
      </c>
      <c r="G66" s="1">
        <v>9</v>
      </c>
      <c r="H66" s="9">
        <f t="shared" si="42"/>
        <v>19.403645161290299</v>
      </c>
      <c r="I66" s="9">
        <f t="shared" si="43"/>
        <v>292.55364516129026</v>
      </c>
      <c r="J66" s="9">
        <f t="shared" si="44"/>
        <v>0.18534690918508612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0.39827834337064466</v>
      </c>
      <c r="P66" s="9">
        <f t="shared" si="47"/>
        <v>7.3819659939105428E-2</v>
      </c>
      <c r="Q66" s="12">
        <f t="shared" si="48"/>
        <v>1.4025735388430032E-2</v>
      </c>
      <c r="R66" s="9">
        <f t="shared" si="49"/>
        <v>1.8955666666666669E-2</v>
      </c>
      <c r="S66" s="13">
        <f t="shared" si="50"/>
        <v>0.7399230865931048</v>
      </c>
      <c r="T66" s="2">
        <f t="shared" si="51"/>
        <v>0.01</v>
      </c>
      <c r="U66" s="14">
        <f t="shared" si="52"/>
        <v>7.3992308659310479E-3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2.7499230865931049E-2</v>
      </c>
      <c r="AR66" s="9">
        <f t="shared" si="56"/>
        <v>9.9766666666666666</v>
      </c>
      <c r="AS66" s="1">
        <f t="shared" si="57"/>
        <v>0.19</v>
      </c>
      <c r="AT66" s="1">
        <f t="shared" si="58"/>
        <v>16967.666666666668</v>
      </c>
      <c r="AU66" s="1">
        <f t="shared" si="59"/>
        <v>5925930.267128868</v>
      </c>
    </row>
    <row r="67" spans="1:48" x14ac:dyDescent="0.15">
      <c r="C67" s="7">
        <v>9</v>
      </c>
      <c r="D67" s="7">
        <f t="shared" si="60"/>
        <v>14.7037666666667</v>
      </c>
      <c r="E67" s="10">
        <f t="shared" si="61"/>
        <v>19.403645161290299</v>
      </c>
      <c r="F67" s="7" t="s">
        <v>83</v>
      </c>
      <c r="G67" s="1">
        <v>10</v>
      </c>
      <c r="H67" s="9">
        <f t="shared" si="42"/>
        <v>14.7037666666667</v>
      </c>
      <c r="I67" s="9">
        <f t="shared" si="43"/>
        <v>287.85376666666667</v>
      </c>
      <c r="J67" s="9">
        <f t="shared" si="44"/>
        <v>0.10764325707680514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0.42422535009820589</v>
      </c>
      <c r="P67" s="9">
        <f t="shared" si="47"/>
        <v>4.5664998419118835E-2</v>
      </c>
      <c r="Q67" s="12">
        <f t="shared" si="48"/>
        <v>8.6763496996325792E-3</v>
      </c>
      <c r="R67" s="9">
        <f t="shared" si="49"/>
        <v>1.8955666666666669E-2</v>
      </c>
      <c r="S67" s="13">
        <f t="shared" si="50"/>
        <v>0.457717992841151</v>
      </c>
      <c r="T67" s="2">
        <f t="shared" si="51"/>
        <v>0.01</v>
      </c>
      <c r="U67" s="14">
        <f t="shared" si="52"/>
        <v>4.5771799284115098E-3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2.4677179928411508E-2</v>
      </c>
      <c r="AR67" s="9">
        <f t="shared" si="56"/>
        <v>9.9766666666666666</v>
      </c>
      <c r="AS67" s="1">
        <f t="shared" si="57"/>
        <v>0.19</v>
      </c>
      <c r="AT67" s="1">
        <f t="shared" si="58"/>
        <v>16967.666666666668</v>
      </c>
      <c r="AU67" s="1">
        <f t="shared" si="59"/>
        <v>5317794.092427887</v>
      </c>
    </row>
    <row r="68" spans="1:48" x14ac:dyDescent="0.15">
      <c r="C68" s="7">
        <v>10</v>
      </c>
      <c r="D68" s="7">
        <f t="shared" si="60"/>
        <v>9.2824193548387104</v>
      </c>
      <c r="E68" s="10">
        <f t="shared" si="61"/>
        <v>14.7037666666667</v>
      </c>
      <c r="F68" s="7" t="s">
        <v>83</v>
      </c>
      <c r="G68" s="1">
        <v>11</v>
      </c>
      <c r="H68" s="9">
        <f t="shared" si="42"/>
        <v>9.2824193548387104</v>
      </c>
      <c r="I68" s="9">
        <f t="shared" si="43"/>
        <v>282.43241935483871</v>
      </c>
      <c r="J68" s="9">
        <f t="shared" si="44"/>
        <v>5.6234803603445759E-2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0.35963233409513273</v>
      </c>
      <c r="O68" s="9">
        <f t="shared" si="62"/>
        <v>0.11869468425062102</v>
      </c>
      <c r="P68" s="9">
        <f t="shared" si="47"/>
        <v>6.6747722576066797E-3</v>
      </c>
      <c r="Q68" s="12">
        <f t="shared" si="48"/>
        <v>1.2682067289452692E-3</v>
      </c>
      <c r="R68" s="9">
        <f t="shared" si="49"/>
        <v>1.8955666666666669E-2</v>
      </c>
      <c r="S68" s="13">
        <f t="shared" si="50"/>
        <v>6.6903831516271425E-2</v>
      </c>
      <c r="T68" s="2">
        <f t="shared" si="51"/>
        <v>0.01</v>
      </c>
      <c r="U68" s="14">
        <f t="shared" si="52"/>
        <v>6.6903831516271423E-4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1.2669038315162714E-2</v>
      </c>
      <c r="AR68" s="9">
        <f t="shared" si="56"/>
        <v>9.9766666666666666</v>
      </c>
      <c r="AS68" s="1">
        <f t="shared" si="57"/>
        <v>0.19</v>
      </c>
      <c r="AT68" s="1">
        <f t="shared" si="58"/>
        <v>16967.666666666668</v>
      </c>
      <c r="AU68" s="1">
        <f t="shared" si="59"/>
        <v>2730106.8154691528</v>
      </c>
    </row>
    <row r="69" spans="1:48" x14ac:dyDescent="0.15">
      <c r="C69" s="7">
        <v>11</v>
      </c>
      <c r="D69" s="7">
        <f t="shared" si="60"/>
        <v>4.0582333333333303</v>
      </c>
      <c r="E69" s="10">
        <f t="shared" si="61"/>
        <v>9.2824193548387104</v>
      </c>
      <c r="F69" s="7" t="s">
        <v>85</v>
      </c>
      <c r="G69" s="1">
        <v>12</v>
      </c>
      <c r="H69" s="9">
        <f t="shared" si="42"/>
        <v>4.0582333333333303</v>
      </c>
      <c r="I69" s="9">
        <f t="shared" si="43"/>
        <v>277.20823333333328</v>
      </c>
      <c r="J69" s="9">
        <f t="shared" si="44"/>
        <v>2.9365912444680599E-2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0.21178657865968101</v>
      </c>
      <c r="P69" s="9">
        <f t="shared" si="47"/>
        <v>6.219306125878653E-3</v>
      </c>
      <c r="Q69" s="12">
        <f t="shared" si="48"/>
        <v>1.1816681639169441E-3</v>
      </c>
      <c r="R69" s="9">
        <f t="shared" si="49"/>
        <v>1.8955666666666669E-2</v>
      </c>
      <c r="S69" s="13">
        <f t="shared" si="50"/>
        <v>6.2338517800320604E-2</v>
      </c>
      <c r="T69" s="2">
        <f t="shared" si="51"/>
        <v>0.01</v>
      </c>
      <c r="U69" s="14">
        <f t="shared" si="52"/>
        <v>6.233851780032061E-4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1.2623385178003207E-2</v>
      </c>
      <c r="AR69" s="9">
        <f t="shared" si="56"/>
        <v>9.9766666666666666</v>
      </c>
      <c r="AS69" s="1">
        <f t="shared" si="57"/>
        <v>0.19</v>
      </c>
      <c r="AT69" s="1">
        <f t="shared" si="58"/>
        <v>16967.666666666668</v>
      </c>
      <c r="AU69" s="1">
        <f t="shared" si="59"/>
        <v>2720268.8200502307</v>
      </c>
      <c r="AV69" s="1">
        <f>SUM(AU58:AU69)</f>
        <v>44014048.229956217</v>
      </c>
    </row>
    <row r="70" spans="1:48" x14ac:dyDescent="0.15">
      <c r="C70" s="7">
        <v>12</v>
      </c>
      <c r="D70" s="7">
        <f t="shared" si="60"/>
        <v>1.77735483870968</v>
      </c>
      <c r="E70" s="10">
        <f t="shared" si="61"/>
        <v>4.0582333333333303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2409.9166666666665</v>
      </c>
      <c r="AU73" s="1">
        <f t="shared" ref="AU73:AU84" si="80">AT73*10000*AS73*0.67*AR73*AQ73</f>
        <v>408218.72275373165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0.36332258064516099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0.36332258064516099</v>
      </c>
      <c r="I74" s="9">
        <f t="shared" si="64"/>
        <v>273.51332258064514</v>
      </c>
      <c r="J74" s="9">
        <f t="shared" si="65"/>
        <v>1.8271377665648382E-2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3.9559896202925084E-3</v>
      </c>
      <c r="Q74" s="12">
        <f t="shared" si="69"/>
        <v>7.1207813165265145E-4</v>
      </c>
      <c r="R74" s="9">
        <f t="shared" si="70"/>
        <v>1.9710000000000002E-2</v>
      </c>
      <c r="S74" s="13">
        <f t="shared" si="71"/>
        <v>3.6127759089429293E-2</v>
      </c>
      <c r="T74" s="2">
        <f t="shared" si="72"/>
        <v>0.01</v>
      </c>
      <c r="U74" s="14">
        <f t="shared" si="73"/>
        <v>3.6127759089429293E-4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1.2961277590894294E-2</v>
      </c>
      <c r="AR74" s="9">
        <f t="shared" si="77"/>
        <v>10.950000000000001</v>
      </c>
      <c r="AS74" s="1">
        <f t="shared" si="78"/>
        <v>0.18</v>
      </c>
      <c r="AT74" s="1">
        <f t="shared" si="79"/>
        <v>2409.9166666666665</v>
      </c>
      <c r="AU74" s="1">
        <f t="shared" si="80"/>
        <v>412487.94822983851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3.9702758620689602</v>
      </c>
      <c r="E75" s="10">
        <f t="shared" si="82"/>
        <v>0.36332258064516099</v>
      </c>
      <c r="F75" s="7" t="s">
        <v>83</v>
      </c>
      <c r="G75" s="1">
        <v>3</v>
      </c>
      <c r="H75" s="9">
        <f t="shared" si="63"/>
        <v>3.9702758620689602</v>
      </c>
      <c r="I75" s="9">
        <f t="shared" si="64"/>
        <v>277.12027586206892</v>
      </c>
      <c r="J75" s="9">
        <f t="shared" si="65"/>
        <v>2.9040346501603111E-2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0.32205694622307734</v>
      </c>
      <c r="P75" s="9">
        <f t="shared" si="68"/>
        <v>9.3526453115663263E-3</v>
      </c>
      <c r="Q75" s="12">
        <f t="shared" si="69"/>
        <v>1.6834761560819388E-3</v>
      </c>
      <c r="R75" s="9">
        <f t="shared" si="70"/>
        <v>1.9710000000000002E-2</v>
      </c>
      <c r="S75" s="13">
        <f t="shared" si="71"/>
        <v>8.5412285950377406E-2</v>
      </c>
      <c r="T75" s="2">
        <f t="shared" si="72"/>
        <v>0.01</v>
      </c>
      <c r="U75" s="14">
        <f t="shared" si="73"/>
        <v>8.5412285950377405E-4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1.3454122859503774E-2</v>
      </c>
      <c r="AR75" s="9">
        <f t="shared" si="77"/>
        <v>10.950000000000001</v>
      </c>
      <c r="AS75" s="1">
        <f t="shared" si="78"/>
        <v>0.18</v>
      </c>
      <c r="AT75" s="1">
        <f t="shared" si="79"/>
        <v>2409.9166666666665</v>
      </c>
      <c r="AU75" s="1">
        <f t="shared" si="80"/>
        <v>428172.56976640126</v>
      </c>
    </row>
    <row r="76" spans="1:48" x14ac:dyDescent="0.15">
      <c r="C76" s="7">
        <v>3</v>
      </c>
      <c r="D76" s="7">
        <f t="shared" si="81"/>
        <v>4.4377419354838699</v>
      </c>
      <c r="E76" s="10">
        <f t="shared" si="82"/>
        <v>3.9702758620689602</v>
      </c>
      <c r="F76" s="7" t="s">
        <v>83</v>
      </c>
      <c r="G76" s="1">
        <v>4</v>
      </c>
      <c r="H76" s="9">
        <f t="shared" si="63"/>
        <v>4.4377419354838699</v>
      </c>
      <c r="I76" s="9">
        <f t="shared" si="64"/>
        <v>277.58774193548385</v>
      </c>
      <c r="J76" s="9">
        <f t="shared" si="65"/>
        <v>3.0810499868112299E-2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0.42220430091151107</v>
      </c>
      <c r="P76" s="9">
        <f t="shared" si="68"/>
        <v>1.3008325557550557E-2</v>
      </c>
      <c r="Q76" s="12">
        <f t="shared" si="69"/>
        <v>2.3414986003591001E-3</v>
      </c>
      <c r="R76" s="9">
        <f t="shared" si="70"/>
        <v>1.9710000000000002E-2</v>
      </c>
      <c r="S76" s="13">
        <f t="shared" si="71"/>
        <v>0.11879749367626077</v>
      </c>
      <c r="T76" s="2">
        <f t="shared" si="72"/>
        <v>0.01</v>
      </c>
      <c r="U76" s="14">
        <f t="shared" si="73"/>
        <v>1.1879749367626079E-3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1.3787974936762608E-2</v>
      </c>
      <c r="AR76" s="9">
        <f t="shared" si="77"/>
        <v>10.950000000000001</v>
      </c>
      <c r="AS76" s="1">
        <f t="shared" si="78"/>
        <v>0.18</v>
      </c>
      <c r="AT76" s="1">
        <f t="shared" si="79"/>
        <v>2409.9166666666665</v>
      </c>
      <c r="AU76" s="1">
        <f t="shared" si="80"/>
        <v>438797.29077827983</v>
      </c>
    </row>
    <row r="77" spans="1:48" x14ac:dyDescent="0.15">
      <c r="C77" s="7">
        <v>4</v>
      </c>
      <c r="D77" s="7">
        <f t="shared" si="81"/>
        <v>9.8009333333333295</v>
      </c>
      <c r="E77" s="10">
        <f t="shared" si="82"/>
        <v>4.4377419354838699</v>
      </c>
      <c r="F77" s="7" t="s">
        <v>83</v>
      </c>
      <c r="G77" s="1">
        <v>5</v>
      </c>
      <c r="H77" s="9">
        <f t="shared" si="63"/>
        <v>9.8009333333333295</v>
      </c>
      <c r="I77" s="9">
        <f t="shared" si="64"/>
        <v>282.9509333333333</v>
      </c>
      <c r="J77" s="9">
        <f t="shared" si="65"/>
        <v>5.9902103312684557E-2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0.38873617658626253</v>
      </c>
      <c r="O77" s="9">
        <f t="shared" si="83"/>
        <v>0.12995979876769798</v>
      </c>
      <c r="P77" s="9">
        <f t="shared" si="68"/>
        <v>7.7848652922783397E-3</v>
      </c>
      <c r="Q77" s="12">
        <f t="shared" si="69"/>
        <v>1.4012757526101012E-3</v>
      </c>
      <c r="R77" s="9">
        <f t="shared" si="70"/>
        <v>1.9710000000000002E-2</v>
      </c>
      <c r="S77" s="13">
        <f t="shared" si="71"/>
        <v>7.1094660203455159E-2</v>
      </c>
      <c r="T77" s="2">
        <f t="shared" si="72"/>
        <v>0.01</v>
      </c>
      <c r="U77" s="14">
        <f t="shared" si="73"/>
        <v>7.1094660203455161E-4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1.3310946602034551E-2</v>
      </c>
      <c r="AR77" s="9">
        <f t="shared" si="77"/>
        <v>10.950000000000001</v>
      </c>
      <c r="AS77" s="1">
        <f t="shared" si="78"/>
        <v>0.18</v>
      </c>
      <c r="AT77" s="1">
        <f t="shared" si="79"/>
        <v>2409.9166666666665</v>
      </c>
      <c r="AU77" s="1">
        <f t="shared" si="80"/>
        <v>423616.03741343343</v>
      </c>
    </row>
    <row r="78" spans="1:48" x14ac:dyDescent="0.15">
      <c r="C78" s="7">
        <v>5</v>
      </c>
      <c r="D78" s="7">
        <f t="shared" si="81"/>
        <v>11.300451612903201</v>
      </c>
      <c r="E78" s="10">
        <f t="shared" si="82"/>
        <v>9.8009333333333295</v>
      </c>
      <c r="F78" s="7" t="s">
        <v>85</v>
      </c>
      <c r="G78" s="1">
        <v>6</v>
      </c>
      <c r="H78" s="9">
        <f t="shared" si="63"/>
        <v>11.300451612903201</v>
      </c>
      <c r="I78" s="9">
        <f t="shared" si="64"/>
        <v>284.45045161290318</v>
      </c>
      <c r="J78" s="9">
        <f t="shared" si="65"/>
        <v>7.181668525915498E-2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0.23167493347541965</v>
      </c>
      <c r="P78" s="9">
        <f t="shared" si="68"/>
        <v>1.663812577983988E-2</v>
      </c>
      <c r="Q78" s="12">
        <f t="shared" si="69"/>
        <v>2.9948626403711784E-3</v>
      </c>
      <c r="R78" s="9">
        <f t="shared" si="70"/>
        <v>1.9710000000000002E-2</v>
      </c>
      <c r="S78" s="13">
        <f t="shared" si="71"/>
        <v>0.15194635415378885</v>
      </c>
      <c r="T78" s="2">
        <f t="shared" si="72"/>
        <v>0.01</v>
      </c>
      <c r="U78" s="14">
        <f t="shared" si="73"/>
        <v>1.5194635415378885E-3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1.4119463541537888E-2</v>
      </c>
      <c r="AR78" s="9">
        <f t="shared" si="77"/>
        <v>10.950000000000001</v>
      </c>
      <c r="AS78" s="1">
        <f t="shared" si="78"/>
        <v>0.18</v>
      </c>
      <c r="AT78" s="1">
        <f t="shared" si="79"/>
        <v>2409.9166666666665</v>
      </c>
      <c r="AU78" s="1">
        <f t="shared" si="80"/>
        <v>449346.79513743252</v>
      </c>
    </row>
    <row r="79" spans="1:48" x14ac:dyDescent="0.15">
      <c r="C79" s="7">
        <v>6</v>
      </c>
      <c r="D79" s="7">
        <f t="shared" si="81"/>
        <v>16.593166666666701</v>
      </c>
      <c r="E79" s="10">
        <f t="shared" si="82"/>
        <v>11.300451612903201</v>
      </c>
      <c r="F79" s="7" t="s">
        <v>83</v>
      </c>
      <c r="G79" s="1">
        <v>7</v>
      </c>
      <c r="H79" s="9">
        <f t="shared" si="63"/>
        <v>16.593166666666701</v>
      </c>
      <c r="I79" s="9">
        <f t="shared" si="64"/>
        <v>289.7431666666667</v>
      </c>
      <c r="J79" s="9">
        <f t="shared" si="65"/>
        <v>0.13420878777079831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0.3245368076955798</v>
      </c>
      <c r="P79" s="9">
        <f t="shared" si="68"/>
        <v>4.355569154782845E-2</v>
      </c>
      <c r="Q79" s="12">
        <f t="shared" si="69"/>
        <v>7.8400244786091203E-3</v>
      </c>
      <c r="R79" s="9">
        <f t="shared" si="70"/>
        <v>1.9710000000000002E-2</v>
      </c>
      <c r="S79" s="13">
        <f t="shared" si="71"/>
        <v>0.39776887258290816</v>
      </c>
      <c r="T79" s="2">
        <f t="shared" si="72"/>
        <v>0.01</v>
      </c>
      <c r="U79" s="14">
        <f t="shared" si="73"/>
        <v>3.9776887258290818E-3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2.5577688725829082E-2</v>
      </c>
      <c r="AR79" s="9">
        <f t="shared" si="77"/>
        <v>10.950000000000001</v>
      </c>
      <c r="AS79" s="1">
        <f t="shared" si="78"/>
        <v>0.18</v>
      </c>
      <c r="AT79" s="1">
        <f t="shared" si="79"/>
        <v>2409.9166666666665</v>
      </c>
      <c r="AU79" s="1">
        <f t="shared" si="80"/>
        <v>814000.64684910083</v>
      </c>
    </row>
    <row r="80" spans="1:48" x14ac:dyDescent="0.15">
      <c r="C80" s="7">
        <v>7</v>
      </c>
      <c r="D80" s="7">
        <f t="shared" si="81"/>
        <v>18.168064516129</v>
      </c>
      <c r="E80" s="10">
        <f t="shared" si="82"/>
        <v>16.593166666666701</v>
      </c>
      <c r="F80" s="7" t="s">
        <v>83</v>
      </c>
      <c r="G80" s="1">
        <v>8</v>
      </c>
      <c r="H80" s="9">
        <f t="shared" si="63"/>
        <v>18.168064516129</v>
      </c>
      <c r="I80" s="9">
        <f t="shared" si="64"/>
        <v>291.31806451612897</v>
      </c>
      <c r="J80" s="9">
        <f t="shared" si="65"/>
        <v>0.1609459367808434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0.39048111614775138</v>
      </c>
      <c r="P80" s="9">
        <f t="shared" si="68"/>
        <v>6.2846349033629165E-2</v>
      </c>
      <c r="Q80" s="12">
        <f t="shared" si="69"/>
        <v>1.131234282605325E-2</v>
      </c>
      <c r="R80" s="9">
        <f t="shared" si="70"/>
        <v>1.9710000000000002E-2</v>
      </c>
      <c r="S80" s="13">
        <f t="shared" si="71"/>
        <v>0.57393926058108824</v>
      </c>
      <c r="T80" s="2">
        <f t="shared" si="72"/>
        <v>0.01</v>
      </c>
      <c r="U80" s="14">
        <f t="shared" si="73"/>
        <v>5.7393926058108826E-3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2.7339392605810885E-2</v>
      </c>
      <c r="AR80" s="9">
        <f t="shared" si="77"/>
        <v>10.950000000000001</v>
      </c>
      <c r="AS80" s="1">
        <f t="shared" si="78"/>
        <v>0.18</v>
      </c>
      <c r="AT80" s="1">
        <f t="shared" si="79"/>
        <v>2409.9166666666665</v>
      </c>
      <c r="AU80" s="1">
        <f t="shared" si="80"/>
        <v>870066.23249420396</v>
      </c>
    </row>
    <row r="81" spans="1:48" x14ac:dyDescent="0.15">
      <c r="C81" s="7">
        <v>8</v>
      </c>
      <c r="D81" s="7">
        <f t="shared" si="81"/>
        <v>19.403645161290299</v>
      </c>
      <c r="E81" s="10">
        <f t="shared" si="82"/>
        <v>18.168064516129</v>
      </c>
      <c r="F81" s="7" t="s">
        <v>83</v>
      </c>
      <c r="G81" s="1">
        <v>9</v>
      </c>
      <c r="H81" s="9">
        <f t="shared" si="63"/>
        <v>19.403645161290299</v>
      </c>
      <c r="I81" s="9">
        <f t="shared" si="64"/>
        <v>292.55364516129026</v>
      </c>
      <c r="J81" s="9">
        <f t="shared" si="65"/>
        <v>0.18534690918508612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0.43713476711412225</v>
      </c>
      <c r="P81" s="9">
        <f t="shared" si="68"/>
        <v>8.1021577981944981E-2</v>
      </c>
      <c r="Q81" s="12">
        <f t="shared" si="69"/>
        <v>1.4583884036750096E-2</v>
      </c>
      <c r="R81" s="9">
        <f t="shared" si="70"/>
        <v>1.9710000000000002E-2</v>
      </c>
      <c r="S81" s="13">
        <f t="shared" si="71"/>
        <v>0.7399230865931048</v>
      </c>
      <c r="T81" s="2">
        <f t="shared" si="72"/>
        <v>0.01</v>
      </c>
      <c r="U81" s="14">
        <f t="shared" si="73"/>
        <v>7.3992308659310479E-3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2.899923086593105E-2</v>
      </c>
      <c r="AR81" s="9">
        <f t="shared" si="77"/>
        <v>10.950000000000001</v>
      </c>
      <c r="AS81" s="1">
        <f t="shared" si="78"/>
        <v>0.18</v>
      </c>
      <c r="AT81" s="1">
        <f t="shared" si="79"/>
        <v>2409.9166666666665</v>
      </c>
      <c r="AU81" s="1">
        <f t="shared" si="80"/>
        <v>922889.98181281658</v>
      </c>
    </row>
    <row r="82" spans="1:48" x14ac:dyDescent="0.15">
      <c r="C82" s="7">
        <v>9</v>
      </c>
      <c r="D82" s="7">
        <f t="shared" si="81"/>
        <v>14.7037666666667</v>
      </c>
      <c r="E82" s="10">
        <f t="shared" si="82"/>
        <v>19.403645161290299</v>
      </c>
      <c r="F82" s="7" t="s">
        <v>83</v>
      </c>
      <c r="G82" s="1">
        <v>10</v>
      </c>
      <c r="H82" s="9">
        <f t="shared" si="63"/>
        <v>14.7037666666667</v>
      </c>
      <c r="I82" s="9">
        <f t="shared" si="64"/>
        <v>287.85376666666667</v>
      </c>
      <c r="J82" s="9">
        <f t="shared" si="65"/>
        <v>0.10764325707680514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0.46561318913217731</v>
      </c>
      <c r="P82" s="9">
        <f t="shared" si="68"/>
        <v>5.0120120216106054E-2</v>
      </c>
      <c r="Q82" s="12">
        <f t="shared" si="69"/>
        <v>9.0216216388990886E-3</v>
      </c>
      <c r="R82" s="9">
        <f t="shared" si="70"/>
        <v>1.9710000000000002E-2</v>
      </c>
      <c r="S82" s="13">
        <f t="shared" si="71"/>
        <v>0.45771799284115106</v>
      </c>
      <c r="T82" s="2">
        <f t="shared" si="72"/>
        <v>0.01</v>
      </c>
      <c r="U82" s="14">
        <f t="shared" si="73"/>
        <v>4.5771799284115107E-3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2.6177179928411513E-2</v>
      </c>
      <c r="AR82" s="9">
        <f t="shared" si="77"/>
        <v>10.950000000000001</v>
      </c>
      <c r="AS82" s="1">
        <f t="shared" si="78"/>
        <v>0.18</v>
      </c>
      <c r="AT82" s="1">
        <f t="shared" si="79"/>
        <v>2409.9166666666665</v>
      </c>
      <c r="AU82" s="1">
        <f t="shared" si="80"/>
        <v>833079.2364712219</v>
      </c>
    </row>
    <row r="83" spans="1:48" x14ac:dyDescent="0.15">
      <c r="C83" s="7">
        <v>10</v>
      </c>
      <c r="D83" s="7">
        <f t="shared" si="81"/>
        <v>9.2824193548387104</v>
      </c>
      <c r="E83" s="10">
        <f t="shared" si="82"/>
        <v>14.7037666666667</v>
      </c>
      <c r="F83" s="7" t="s">
        <v>83</v>
      </c>
      <c r="G83" s="1">
        <v>11</v>
      </c>
      <c r="H83" s="9">
        <f t="shared" si="63"/>
        <v>9.2824193548387104</v>
      </c>
      <c r="I83" s="9">
        <f t="shared" si="64"/>
        <v>282.43241935483871</v>
      </c>
      <c r="J83" s="9">
        <f t="shared" si="65"/>
        <v>5.6234803603445759E-2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0.3947184154702677</v>
      </c>
      <c r="O83" s="9">
        <f t="shared" si="83"/>
        <v>0.13027465344580363</v>
      </c>
      <c r="P83" s="9">
        <f t="shared" si="68"/>
        <v>7.3259695510317253E-3</v>
      </c>
      <c r="Q83" s="12">
        <f t="shared" si="69"/>
        <v>1.3186745191857104E-3</v>
      </c>
      <c r="R83" s="9">
        <f t="shared" si="70"/>
        <v>1.9710000000000002E-2</v>
      </c>
      <c r="S83" s="13">
        <f t="shared" si="71"/>
        <v>6.6903831516271453E-2</v>
      </c>
      <c r="T83" s="2">
        <f t="shared" si="72"/>
        <v>0.01</v>
      </c>
      <c r="U83" s="14">
        <f t="shared" si="73"/>
        <v>6.6903831516271456E-4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1.3269038315162714E-2</v>
      </c>
      <c r="AR83" s="9">
        <f t="shared" si="77"/>
        <v>10.950000000000001</v>
      </c>
      <c r="AS83" s="1">
        <f t="shared" si="78"/>
        <v>0.18</v>
      </c>
      <c r="AT83" s="1">
        <f t="shared" si="79"/>
        <v>2409.9166666666665</v>
      </c>
      <c r="AU83" s="1">
        <f t="shared" si="80"/>
        <v>422282.32141635177</v>
      </c>
    </row>
    <row r="84" spans="1:48" x14ac:dyDescent="0.15">
      <c r="C84" s="7">
        <v>11</v>
      </c>
      <c r="D84" s="7">
        <f t="shared" si="81"/>
        <v>4.0582333333333303</v>
      </c>
      <c r="E84" s="10">
        <f t="shared" si="82"/>
        <v>9.2824193548387104</v>
      </c>
      <c r="F84" s="7" t="s">
        <v>85</v>
      </c>
      <c r="G84" s="1">
        <v>12</v>
      </c>
      <c r="H84" s="9">
        <f t="shared" si="63"/>
        <v>4.0582333333333303</v>
      </c>
      <c r="I84" s="9">
        <f t="shared" si="64"/>
        <v>277.20823333333328</v>
      </c>
      <c r="J84" s="9">
        <f t="shared" si="65"/>
        <v>2.9365912444680599E-2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0.23244868389477191</v>
      </c>
      <c r="P84" s="9">
        <f t="shared" si="68"/>
        <v>6.8260676991351091E-3</v>
      </c>
      <c r="Q84" s="12">
        <f t="shared" si="69"/>
        <v>1.2286921858443195E-3</v>
      </c>
      <c r="R84" s="9">
        <f t="shared" si="70"/>
        <v>1.9710000000000002E-2</v>
      </c>
      <c r="S84" s="13">
        <f t="shared" si="71"/>
        <v>6.2338517800320618E-2</v>
      </c>
      <c r="T84" s="2">
        <f t="shared" si="72"/>
        <v>0.01</v>
      </c>
      <c r="U84" s="14">
        <f t="shared" si="73"/>
        <v>6.2338517800320621E-4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1.3223385178003207E-2</v>
      </c>
      <c r="AR84" s="9">
        <f t="shared" si="77"/>
        <v>10.950000000000001</v>
      </c>
      <c r="AS84" s="1">
        <f t="shared" si="78"/>
        <v>0.18</v>
      </c>
      <c r="AT84" s="1">
        <f t="shared" si="79"/>
        <v>2409.9166666666665</v>
      </c>
      <c r="AU84" s="1">
        <f t="shared" si="80"/>
        <v>420829.42692002445</v>
      </c>
      <c r="AV84" s="1">
        <f>SUM(AU73:AU84)</f>
        <v>6843787.2100428371</v>
      </c>
    </row>
    <row r="85" spans="1:48" x14ac:dyDescent="0.15">
      <c r="C85" s="7">
        <v>12</v>
      </c>
      <c r="D85" s="7">
        <f t="shared" si="81"/>
        <v>1.77735483870968</v>
      </c>
      <c r="E85" s="10">
        <f t="shared" si="82"/>
        <v>4.0582333333333303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128835</v>
      </c>
      <c r="AN89" s="1">
        <f t="shared" ref="AN89:AN100" si="99">AM89*10000*AK89*AJ89</f>
        <v>453384366.02020484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0.36332258064516099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0.36332258064516099</v>
      </c>
      <c r="I90" s="9">
        <f t="shared" si="85"/>
        <v>273.51332258064514</v>
      </c>
      <c r="J90" s="9">
        <f t="shared" si="86"/>
        <v>1.8271377665648382E-2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0.19166769710317202</v>
      </c>
      <c r="Q90" s="12">
        <f t="shared" si="90"/>
        <v>8.6250463696427415E-2</v>
      </c>
      <c r="R90" s="9">
        <f t="shared" si="91"/>
        <v>2.3873737500000001</v>
      </c>
      <c r="S90" s="13">
        <f t="shared" si="92"/>
        <v>3.61277590894293E-2</v>
      </c>
      <c r="T90" s="2">
        <f t="shared" si="93"/>
        <v>0.51</v>
      </c>
      <c r="U90" s="14">
        <f t="shared" si="94"/>
        <v>1.8425157135608942E-2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3.5892184876386096E-2</v>
      </c>
      <c r="AK90" s="9">
        <f t="shared" si="96"/>
        <v>10.4025</v>
      </c>
      <c r="AL90" s="1">
        <f t="shared" si="97"/>
        <v>0.45</v>
      </c>
      <c r="AM90" s="17">
        <f t="shared" si="98"/>
        <v>128835</v>
      </c>
      <c r="AN90" s="1">
        <f t="shared" si="99"/>
        <v>481029246.6500808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3.9702758620689602</v>
      </c>
      <c r="E91" s="10">
        <f t="shared" si="101"/>
        <v>0.36332258064516099</v>
      </c>
      <c r="F91" s="7" t="s">
        <v>83</v>
      </c>
      <c r="G91" s="1">
        <v>3</v>
      </c>
      <c r="H91" s="9">
        <f t="shared" si="84"/>
        <v>3.9702758620689602</v>
      </c>
      <c r="I91" s="9">
        <f t="shared" si="85"/>
        <v>277.12027586206892</v>
      </c>
      <c r="J91" s="9">
        <f t="shared" si="86"/>
        <v>2.9040346501603111E-2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15.603659044508095</v>
      </c>
      <c r="P91" s="9">
        <f t="shared" si="89"/>
        <v>0.45313566534538841</v>
      </c>
      <c r="Q91" s="12">
        <f t="shared" si="90"/>
        <v>0.20391104940542479</v>
      </c>
      <c r="R91" s="9">
        <f t="shared" si="91"/>
        <v>2.3873737500000001</v>
      </c>
      <c r="S91" s="13">
        <f t="shared" si="92"/>
        <v>8.5412285950377392E-2</v>
      </c>
      <c r="T91" s="2">
        <f t="shared" si="93"/>
        <v>0.51</v>
      </c>
      <c r="U91" s="14">
        <f t="shared" si="94"/>
        <v>4.3560265834692469E-2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4.3470420149159777E-2</v>
      </c>
      <c r="AK91" s="9">
        <f t="shared" si="96"/>
        <v>10.4025</v>
      </c>
      <c r="AL91" s="1">
        <f t="shared" si="97"/>
        <v>0.45</v>
      </c>
      <c r="AM91" s="17">
        <f t="shared" si="98"/>
        <v>128835</v>
      </c>
      <c r="AN91" s="1">
        <f t="shared" si="99"/>
        <v>582593217.10086596</v>
      </c>
    </row>
    <row r="92" spans="1:48" x14ac:dyDescent="0.15">
      <c r="C92" s="7">
        <v>3</v>
      </c>
      <c r="D92" s="7">
        <f t="shared" si="100"/>
        <v>4.4377419354838699</v>
      </c>
      <c r="E92" s="10">
        <f t="shared" si="101"/>
        <v>3.9702758620689602</v>
      </c>
      <c r="F92" s="7" t="s">
        <v>83</v>
      </c>
      <c r="G92" s="1">
        <v>4</v>
      </c>
      <c r="H92" s="9">
        <f t="shared" si="84"/>
        <v>4.4377419354838699</v>
      </c>
      <c r="I92" s="9">
        <f t="shared" si="85"/>
        <v>277.58774193548385</v>
      </c>
      <c r="J92" s="9">
        <f t="shared" si="86"/>
        <v>3.0810499868112299E-2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20.455798379162704</v>
      </c>
      <c r="P92" s="9">
        <f t="shared" si="89"/>
        <v>0.63025337326332431</v>
      </c>
      <c r="Q92" s="12">
        <f t="shared" si="90"/>
        <v>0.28361401796849595</v>
      </c>
      <c r="R92" s="9">
        <f t="shared" si="91"/>
        <v>2.3873737500000001</v>
      </c>
      <c r="S92" s="13">
        <f t="shared" si="92"/>
        <v>0.11879749367626076</v>
      </c>
      <c r="T92" s="2">
        <f t="shared" si="93"/>
        <v>0.51</v>
      </c>
      <c r="U92" s="14">
        <f t="shared" si="94"/>
        <v>6.0586721774892986E-2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4.8603896615130232E-2</v>
      </c>
      <c r="AK92" s="9">
        <f t="shared" si="96"/>
        <v>10.4025</v>
      </c>
      <c r="AL92" s="1">
        <f t="shared" si="97"/>
        <v>0.45</v>
      </c>
      <c r="AM92" s="17">
        <f t="shared" si="98"/>
        <v>128835</v>
      </c>
      <c r="AN92" s="1">
        <f t="shared" si="99"/>
        <v>651392381.19818187</v>
      </c>
    </row>
    <row r="93" spans="1:48" x14ac:dyDescent="0.15">
      <c r="C93" s="7">
        <v>4</v>
      </c>
      <c r="D93" s="7">
        <f t="shared" si="100"/>
        <v>9.8009333333333295</v>
      </c>
      <c r="E93" s="10">
        <f t="shared" si="101"/>
        <v>4.4377419354838699</v>
      </c>
      <c r="F93" s="7" t="s">
        <v>83</v>
      </c>
      <c r="G93" s="1">
        <v>5</v>
      </c>
      <c r="H93" s="9">
        <f t="shared" si="84"/>
        <v>9.8009333333333295</v>
      </c>
      <c r="I93" s="9">
        <f t="shared" si="85"/>
        <v>282.9509333333333</v>
      </c>
      <c r="J93" s="9">
        <f t="shared" si="86"/>
        <v>5.9902103312684557E-2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18.834267755604412</v>
      </c>
      <c r="O93" s="9">
        <f t="shared" si="102"/>
        <v>6.2965522502949653</v>
      </c>
      <c r="P93" s="9">
        <f t="shared" si="89"/>
        <v>0.37717672341088543</v>
      </c>
      <c r="Q93" s="12">
        <f t="shared" si="90"/>
        <v>0.16972952553489845</v>
      </c>
      <c r="R93" s="9">
        <f t="shared" si="91"/>
        <v>2.3873737500000001</v>
      </c>
      <c r="S93" s="13">
        <f t="shared" si="92"/>
        <v>7.1094660203455132E-2</v>
      </c>
      <c r="T93" s="2">
        <f t="shared" si="93"/>
        <v>0.51</v>
      </c>
      <c r="U93" s="14">
        <f t="shared" si="94"/>
        <v>3.6258276703762117E-2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3.3842870426184279E-2</v>
      </c>
      <c r="AK93" s="9">
        <f t="shared" si="96"/>
        <v>10.4025</v>
      </c>
      <c r="AL93" s="1">
        <f t="shared" si="97"/>
        <v>0.45</v>
      </c>
      <c r="AM93" s="17">
        <f t="shared" si="98"/>
        <v>128835</v>
      </c>
      <c r="AN93" s="1">
        <f t="shared" si="99"/>
        <v>453564209.63645893</v>
      </c>
    </row>
    <row r="94" spans="1:48" x14ac:dyDescent="0.15">
      <c r="C94" s="7">
        <v>5</v>
      </c>
      <c r="D94" s="7">
        <f t="shared" si="100"/>
        <v>11.300451612903201</v>
      </c>
      <c r="E94" s="10">
        <f t="shared" si="101"/>
        <v>9.8009333333333295</v>
      </c>
      <c r="F94" s="7" t="s">
        <v>85</v>
      </c>
      <c r="G94" s="1">
        <v>6</v>
      </c>
      <c r="H94" s="9">
        <f t="shared" si="84"/>
        <v>11.300451612903201</v>
      </c>
      <c r="I94" s="9">
        <f t="shared" si="85"/>
        <v>284.45045161290318</v>
      </c>
      <c r="J94" s="9">
        <f t="shared" si="86"/>
        <v>7.181668525915498E-2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11.22465052688408</v>
      </c>
      <c r="P94" s="9">
        <f t="shared" si="89"/>
        <v>0.80611719403324211</v>
      </c>
      <c r="Q94" s="12">
        <f t="shared" si="90"/>
        <v>0.36275273731495894</v>
      </c>
      <c r="R94" s="9">
        <f t="shared" si="91"/>
        <v>2.3873737500000001</v>
      </c>
      <c r="S94" s="13">
        <f t="shared" si="92"/>
        <v>0.15194635415378885</v>
      </c>
      <c r="T94" s="2">
        <f t="shared" si="93"/>
        <v>0.51</v>
      </c>
      <c r="U94" s="14">
        <f t="shared" si="94"/>
        <v>7.7492640618432321E-2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4.9493031146457353E-2</v>
      </c>
      <c r="AK94" s="9">
        <f t="shared" si="96"/>
        <v>10.4025</v>
      </c>
      <c r="AL94" s="1">
        <f t="shared" si="97"/>
        <v>0.45</v>
      </c>
      <c r="AM94" s="17">
        <f t="shared" si="98"/>
        <v>128835</v>
      </c>
      <c r="AN94" s="1">
        <f t="shared" si="99"/>
        <v>663308616.31309247</v>
      </c>
    </row>
    <row r="95" spans="1:48" x14ac:dyDescent="0.15">
      <c r="C95" s="7">
        <v>6</v>
      </c>
      <c r="D95" s="7">
        <f t="shared" si="100"/>
        <v>16.593166666666701</v>
      </c>
      <c r="E95" s="10">
        <f t="shared" si="101"/>
        <v>11.300451612903201</v>
      </c>
      <c r="F95" s="7" t="s">
        <v>83</v>
      </c>
      <c r="G95" s="1">
        <v>7</v>
      </c>
      <c r="H95" s="9">
        <f t="shared" si="84"/>
        <v>16.593166666666701</v>
      </c>
      <c r="I95" s="9">
        <f t="shared" si="85"/>
        <v>289.7431666666667</v>
      </c>
      <c r="J95" s="9">
        <f t="shared" si="86"/>
        <v>0.13420878777079831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15.723808332850837</v>
      </c>
      <c r="P95" s="9">
        <f t="shared" si="89"/>
        <v>2.1102732554922881</v>
      </c>
      <c r="Q95" s="12">
        <f t="shared" si="90"/>
        <v>0.94962296497152965</v>
      </c>
      <c r="R95" s="9">
        <f t="shared" si="91"/>
        <v>2.3873737500000001</v>
      </c>
      <c r="S95" s="13">
        <f t="shared" si="92"/>
        <v>0.39776887258290816</v>
      </c>
      <c r="T95" s="2">
        <f t="shared" si="93"/>
        <v>0.51</v>
      </c>
      <c r="U95" s="14">
        <f t="shared" si="94"/>
        <v>0.20286212501728318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0.10761793069271088</v>
      </c>
      <c r="AK95" s="9">
        <f t="shared" si="96"/>
        <v>10.4025</v>
      </c>
      <c r="AL95" s="1">
        <f t="shared" si="97"/>
        <v>0.45</v>
      </c>
      <c r="AM95" s="17">
        <f t="shared" si="98"/>
        <v>128835</v>
      </c>
      <c r="AN95" s="1">
        <f t="shared" si="99"/>
        <v>1442302058.385242</v>
      </c>
    </row>
    <row r="96" spans="1:48" x14ac:dyDescent="0.15">
      <c r="C96" s="7">
        <v>7</v>
      </c>
      <c r="D96" s="7">
        <f t="shared" si="100"/>
        <v>18.168064516129</v>
      </c>
      <c r="E96" s="10">
        <f t="shared" si="101"/>
        <v>16.593166666666701</v>
      </c>
      <c r="F96" s="7" t="s">
        <v>83</v>
      </c>
      <c r="G96" s="1">
        <v>8</v>
      </c>
      <c r="H96" s="9">
        <f t="shared" si="84"/>
        <v>18.168064516129</v>
      </c>
      <c r="I96" s="9">
        <f t="shared" si="85"/>
        <v>291.31806451612897</v>
      </c>
      <c r="J96" s="9">
        <f t="shared" si="86"/>
        <v>0.1609459367808434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18.91881007735855</v>
      </c>
      <c r="P96" s="9">
        <f t="shared" si="89"/>
        <v>3.0449056106793324</v>
      </c>
      <c r="Q96" s="12">
        <f t="shared" si="90"/>
        <v>1.3702075248056995</v>
      </c>
      <c r="R96" s="9">
        <f t="shared" si="91"/>
        <v>2.3873737500000001</v>
      </c>
      <c r="S96" s="13">
        <f t="shared" si="92"/>
        <v>0.57393926058108813</v>
      </c>
      <c r="T96" s="2">
        <f t="shared" si="93"/>
        <v>0.51</v>
      </c>
      <c r="U96" s="14">
        <f t="shared" si="94"/>
        <v>0.29270902289635498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0.13470677040325102</v>
      </c>
      <c r="AK96" s="9">
        <f t="shared" si="96"/>
        <v>10.4025</v>
      </c>
      <c r="AL96" s="1">
        <f t="shared" si="97"/>
        <v>0.45</v>
      </c>
      <c r="AM96" s="17">
        <f t="shared" si="98"/>
        <v>128835</v>
      </c>
      <c r="AN96" s="1">
        <f t="shared" si="99"/>
        <v>1805348337.2190185</v>
      </c>
    </row>
    <row r="97" spans="1:50" x14ac:dyDescent="0.15">
      <c r="C97" s="7">
        <v>8</v>
      </c>
      <c r="D97" s="7">
        <f t="shared" si="100"/>
        <v>19.403645161290299</v>
      </c>
      <c r="E97" s="10">
        <f t="shared" si="101"/>
        <v>18.168064516129</v>
      </c>
      <c r="F97" s="7" t="s">
        <v>83</v>
      </c>
      <c r="G97" s="1">
        <v>9</v>
      </c>
      <c r="H97" s="9">
        <f t="shared" si="84"/>
        <v>19.403645161290299</v>
      </c>
      <c r="I97" s="9">
        <f t="shared" si="85"/>
        <v>292.55364516129026</v>
      </c>
      <c r="J97" s="9">
        <f t="shared" si="86"/>
        <v>0.18534690918508612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21.179179466679219</v>
      </c>
      <c r="P97" s="9">
        <f t="shared" si="89"/>
        <v>3.925495453225234</v>
      </c>
      <c r="Q97" s="12">
        <f t="shared" si="90"/>
        <v>1.7664729539513553</v>
      </c>
      <c r="R97" s="9">
        <f t="shared" si="91"/>
        <v>2.3873737500000001</v>
      </c>
      <c r="S97" s="13">
        <f t="shared" si="92"/>
        <v>0.7399230865931048</v>
      </c>
      <c r="T97" s="2">
        <f t="shared" si="93"/>
        <v>0.51</v>
      </c>
      <c r="U97" s="14">
        <f t="shared" si="94"/>
        <v>0.37736077416248343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0.16022927340998877</v>
      </c>
      <c r="AK97" s="9">
        <f t="shared" si="96"/>
        <v>10.4025</v>
      </c>
      <c r="AL97" s="1">
        <f t="shared" si="97"/>
        <v>0.45</v>
      </c>
      <c r="AM97" s="17">
        <f t="shared" si="98"/>
        <v>128835</v>
      </c>
      <c r="AN97" s="1">
        <f t="shared" si="99"/>
        <v>2147402476.1976883</v>
      </c>
    </row>
    <row r="98" spans="1:50" x14ac:dyDescent="0.15">
      <c r="C98" s="7">
        <v>9</v>
      </c>
      <c r="D98" s="7">
        <f t="shared" si="100"/>
        <v>14.7037666666667</v>
      </c>
      <c r="E98" s="10">
        <f t="shared" si="101"/>
        <v>19.403645161290299</v>
      </c>
      <c r="F98" s="7" t="s">
        <v>83</v>
      </c>
      <c r="G98" s="1">
        <v>10</v>
      </c>
      <c r="H98" s="9">
        <f t="shared" si="84"/>
        <v>14.7037666666667</v>
      </c>
      <c r="I98" s="9">
        <f t="shared" si="85"/>
        <v>287.85376666666667</v>
      </c>
      <c r="J98" s="9">
        <f t="shared" si="86"/>
        <v>0.10764325707680514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22.558959013453983</v>
      </c>
      <c r="P98" s="9">
        <f t="shared" si="89"/>
        <v>2.4283198244703375</v>
      </c>
      <c r="Q98" s="12">
        <f t="shared" si="90"/>
        <v>1.0927439210116519</v>
      </c>
      <c r="R98" s="9">
        <f t="shared" si="91"/>
        <v>2.3873737500000001</v>
      </c>
      <c r="S98" s="13">
        <f t="shared" si="92"/>
        <v>0.457717992841151</v>
      </c>
      <c r="T98" s="2">
        <f t="shared" si="93"/>
        <v>0.51</v>
      </c>
      <c r="U98" s="14">
        <f t="shared" si="94"/>
        <v>0.233436176348987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0.11363000716921957</v>
      </c>
      <c r="AK98" s="9">
        <f t="shared" si="96"/>
        <v>10.4025</v>
      </c>
      <c r="AL98" s="1">
        <f t="shared" si="97"/>
        <v>0.45</v>
      </c>
      <c r="AM98" s="17">
        <f t="shared" si="98"/>
        <v>128835</v>
      </c>
      <c r="AN98" s="1">
        <f t="shared" si="99"/>
        <v>1522876273.308567</v>
      </c>
    </row>
    <row r="99" spans="1:50" x14ac:dyDescent="0.15">
      <c r="C99" s="7">
        <v>10</v>
      </c>
      <c r="D99" s="7">
        <f t="shared" si="100"/>
        <v>9.2824193548387104</v>
      </c>
      <c r="E99" s="10">
        <f t="shared" si="101"/>
        <v>14.7037666666667</v>
      </c>
      <c r="F99" s="7" t="s">
        <v>83</v>
      </c>
      <c r="G99" s="1">
        <v>11</v>
      </c>
      <c r="H99" s="9">
        <f t="shared" si="84"/>
        <v>9.2824193548387104</v>
      </c>
      <c r="I99" s="9">
        <f t="shared" si="85"/>
        <v>282.43241935483871</v>
      </c>
      <c r="J99" s="9">
        <f t="shared" si="86"/>
        <v>5.6234803603445759E-2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19.124107229534459</v>
      </c>
      <c r="O99" s="9">
        <f t="shared" si="102"/>
        <v>6.3118069594491857</v>
      </c>
      <c r="P99" s="9">
        <f t="shared" si="89"/>
        <v>0.35494322474748707</v>
      </c>
      <c r="Q99" s="12">
        <f t="shared" si="90"/>
        <v>0.15972445113636918</v>
      </c>
      <c r="R99" s="9">
        <f t="shared" si="91"/>
        <v>2.3873737500000001</v>
      </c>
      <c r="S99" s="13">
        <f t="shared" si="92"/>
        <v>6.6903831516271453E-2</v>
      </c>
      <c r="T99" s="2">
        <f t="shared" si="93"/>
        <v>0.51</v>
      </c>
      <c r="U99" s="14">
        <f t="shared" si="94"/>
        <v>3.4120954073298439E-2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4.0624467653099482E-2</v>
      </c>
      <c r="AK99" s="9">
        <f t="shared" si="96"/>
        <v>10.4025</v>
      </c>
      <c r="AL99" s="1">
        <f t="shared" si="97"/>
        <v>0.45</v>
      </c>
      <c r="AM99" s="17">
        <f t="shared" si="98"/>
        <v>128835</v>
      </c>
      <c r="AN99" s="1">
        <f t="shared" si="99"/>
        <v>544451588.50130761</v>
      </c>
    </row>
    <row r="100" spans="1:50" x14ac:dyDescent="0.15">
      <c r="C100" s="7">
        <v>11</v>
      </c>
      <c r="D100" s="7">
        <f t="shared" si="100"/>
        <v>4.0582333333333303</v>
      </c>
      <c r="E100" s="10">
        <f t="shared" si="101"/>
        <v>9.2824193548387104</v>
      </c>
      <c r="F100" s="7" t="s">
        <v>85</v>
      </c>
      <c r="G100" s="1">
        <v>12</v>
      </c>
      <c r="H100" s="9">
        <f t="shared" si="84"/>
        <v>4.0582333333333303</v>
      </c>
      <c r="I100" s="9">
        <f t="shared" si="85"/>
        <v>277.20823333333328</v>
      </c>
      <c r="J100" s="9">
        <f t="shared" si="86"/>
        <v>2.9365912444680599E-2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11.262138734701699</v>
      </c>
      <c r="P100" s="9">
        <f t="shared" si="89"/>
        <v>0.33072298002309602</v>
      </c>
      <c r="Q100" s="12">
        <f t="shared" si="90"/>
        <v>0.14882534101039321</v>
      </c>
      <c r="R100" s="9">
        <f t="shared" si="91"/>
        <v>2.3873737500000001</v>
      </c>
      <c r="S100" s="13">
        <f t="shared" si="92"/>
        <v>6.2338517800320625E-2</v>
      </c>
      <c r="T100" s="2">
        <f t="shared" si="93"/>
        <v>0.51</v>
      </c>
      <c r="U100" s="14">
        <f t="shared" si="94"/>
        <v>3.1792644078163519E-2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3.9922482189566302E-2</v>
      </c>
      <c r="AK100" s="9">
        <f t="shared" si="96"/>
        <v>10.4025</v>
      </c>
      <c r="AL100" s="1">
        <f t="shared" si="97"/>
        <v>0.45</v>
      </c>
      <c r="AM100" s="17">
        <f t="shared" si="98"/>
        <v>128835</v>
      </c>
      <c r="AN100" s="1">
        <f t="shared" si="99"/>
        <v>535043536.58567089</v>
      </c>
      <c r="AO100" s="1">
        <f>SUM(AN89:AN100)</f>
        <v>11282696307.116381</v>
      </c>
    </row>
    <row r="101" spans="1:50" x14ac:dyDescent="0.15">
      <c r="C101" s="7">
        <v>12</v>
      </c>
      <c r="D101" s="7">
        <f t="shared" si="100"/>
        <v>1.77735483870968</v>
      </c>
      <c r="E101" s="10">
        <f t="shared" si="101"/>
        <v>4.0582333333333303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0.36332258064516099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0.36332258064516099</v>
      </c>
      <c r="I106" s="9">
        <f t="shared" si="104"/>
        <v>273.51332258064514</v>
      </c>
      <c r="J106" s="9">
        <f t="shared" si="105"/>
        <v>1.8271377665648382E-2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2.3406821363066828E-2</v>
      </c>
      <c r="Q106" s="12">
        <f t="shared" si="109"/>
        <v>7.0220464089200485E-3</v>
      </c>
      <c r="R106" s="9">
        <f t="shared" si="110"/>
        <v>0.19436706250000002</v>
      </c>
      <c r="S106" s="13">
        <f t="shared" si="111"/>
        <v>3.61277590894293E-2</v>
      </c>
      <c r="T106" s="2">
        <f t="shared" si="112"/>
        <v>0.01</v>
      </c>
      <c r="U106" s="14">
        <f t="shared" si="113"/>
        <v>3.6127759089429299E-4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5.8512775908942929E-3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3.9702758620689602</v>
      </c>
      <c r="E107" s="10">
        <f t="shared" si="122"/>
        <v>0.36332258064516099</v>
      </c>
      <c r="F107" s="7" t="s">
        <v>83</v>
      </c>
      <c r="G107" s="1">
        <v>3</v>
      </c>
      <c r="H107" s="9">
        <f t="shared" si="103"/>
        <v>3.9702758620689602</v>
      </c>
      <c r="I107" s="9">
        <f t="shared" si="104"/>
        <v>277.12027586206892</v>
      </c>
      <c r="J107" s="9">
        <f t="shared" si="105"/>
        <v>2.9040346501603111E-2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1.9055483286179609</v>
      </c>
      <c r="P107" s="9">
        <f t="shared" si="108"/>
        <v>5.5337783738616253E-2</v>
      </c>
      <c r="Q107" s="12">
        <f t="shared" si="109"/>
        <v>1.6601335121584876E-2</v>
      </c>
      <c r="R107" s="9">
        <f t="shared" si="110"/>
        <v>0.19436706250000002</v>
      </c>
      <c r="S107" s="13">
        <f t="shared" si="111"/>
        <v>8.5412285950377392E-2</v>
      </c>
      <c r="T107" s="2">
        <f t="shared" si="112"/>
        <v>0.01</v>
      </c>
      <c r="U107" s="14">
        <f t="shared" si="113"/>
        <v>8.5412285950377395E-4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6.3441228595037744E-3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4.4377419354838699</v>
      </c>
      <c r="E108" s="10">
        <f t="shared" si="122"/>
        <v>3.9702758620689602</v>
      </c>
      <c r="F108" s="7" t="s">
        <v>83</v>
      </c>
      <c r="G108" s="1">
        <v>4</v>
      </c>
      <c r="H108" s="9">
        <f t="shared" si="103"/>
        <v>4.4377419354838699</v>
      </c>
      <c r="I108" s="9">
        <f t="shared" si="104"/>
        <v>277.58774193548385</v>
      </c>
      <c r="J108" s="9">
        <f t="shared" si="105"/>
        <v>3.0810499868112299E-2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2.498100753212678</v>
      </c>
      <c r="P108" s="9">
        <f t="shared" si="108"/>
        <v>7.6967732927390453E-2</v>
      </c>
      <c r="Q108" s="12">
        <f t="shared" si="109"/>
        <v>2.3090319878217136E-2</v>
      </c>
      <c r="R108" s="9">
        <f t="shared" si="110"/>
        <v>0.19436706250000002</v>
      </c>
      <c r="S108" s="13">
        <f t="shared" si="111"/>
        <v>0.11879749367626077</v>
      </c>
      <c r="T108" s="2">
        <f t="shared" si="112"/>
        <v>0.01</v>
      </c>
      <c r="U108" s="14">
        <f t="shared" si="113"/>
        <v>1.1879749367626079E-3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6.6779749367626082E-3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9.8009333333333295</v>
      </c>
      <c r="E109" s="10">
        <f t="shared" si="122"/>
        <v>4.4377419354838699</v>
      </c>
      <c r="F109" s="7" t="s">
        <v>83</v>
      </c>
      <c r="G109" s="1">
        <v>5</v>
      </c>
      <c r="H109" s="9">
        <f t="shared" si="103"/>
        <v>9.8009333333333295</v>
      </c>
      <c r="I109" s="9">
        <f t="shared" si="104"/>
        <v>282.9509333333333</v>
      </c>
      <c r="J109" s="9">
        <f t="shared" si="105"/>
        <v>5.9902103312684557E-2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2.3000763692710233</v>
      </c>
      <c r="O109" s="9">
        <f t="shared" si="123"/>
        <v>0.76894685934759766</v>
      </c>
      <c r="P109" s="9">
        <f t="shared" si="108"/>
        <v>4.6061534210604119E-2</v>
      </c>
      <c r="Q109" s="12">
        <f t="shared" si="109"/>
        <v>1.3818460263181235E-2</v>
      </c>
      <c r="R109" s="9">
        <f t="shared" si="110"/>
        <v>0.19436706250000002</v>
      </c>
      <c r="S109" s="13">
        <f t="shared" si="111"/>
        <v>7.1094660203455173E-2</v>
      </c>
      <c r="T109" s="2">
        <f t="shared" si="112"/>
        <v>0.01</v>
      </c>
      <c r="U109" s="14">
        <f t="shared" si="113"/>
        <v>7.1094660203455172E-4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6.2009466020345521E-3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11.300451612903201</v>
      </c>
      <c r="E110" s="10">
        <f t="shared" si="122"/>
        <v>9.8009333333333295</v>
      </c>
      <c r="F110" s="7" t="s">
        <v>85</v>
      </c>
      <c r="G110" s="1">
        <v>6</v>
      </c>
      <c r="H110" s="9">
        <f t="shared" si="103"/>
        <v>11.300451612903201</v>
      </c>
      <c r="I110" s="9">
        <f t="shared" si="104"/>
        <v>284.45045161290318</v>
      </c>
      <c r="J110" s="9">
        <f t="shared" si="105"/>
        <v>7.181668525915498E-2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1.3707755334703271</v>
      </c>
      <c r="P110" s="9">
        <f t="shared" si="108"/>
        <v>9.8444555048188748E-2</v>
      </c>
      <c r="Q110" s="12">
        <f t="shared" si="109"/>
        <v>2.9533366514456622E-2</v>
      </c>
      <c r="R110" s="9">
        <f t="shared" si="110"/>
        <v>0.19436706250000002</v>
      </c>
      <c r="S110" s="13">
        <f t="shared" si="111"/>
        <v>0.15194635415378888</v>
      </c>
      <c r="T110" s="2">
        <f t="shared" si="112"/>
        <v>0.01</v>
      </c>
      <c r="U110" s="14">
        <f t="shared" si="113"/>
        <v>1.5194635415378887E-3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7.0094635415378888E-3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16.593166666666701</v>
      </c>
      <c r="E111" s="10">
        <f t="shared" si="122"/>
        <v>11.300451612903201</v>
      </c>
      <c r="F111" s="7" t="s">
        <v>83</v>
      </c>
      <c r="G111" s="1">
        <v>7</v>
      </c>
      <c r="H111" s="9">
        <f t="shared" si="103"/>
        <v>16.593166666666701</v>
      </c>
      <c r="I111" s="9">
        <f t="shared" si="104"/>
        <v>289.7431666666667</v>
      </c>
      <c r="J111" s="9">
        <f t="shared" si="105"/>
        <v>0.13420878777079831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1.9202211867554719</v>
      </c>
      <c r="P111" s="9">
        <f t="shared" si="108"/>
        <v>0.25771055772625562</v>
      </c>
      <c r="Q111" s="12">
        <f t="shared" si="109"/>
        <v>7.7313167317876685E-2</v>
      </c>
      <c r="R111" s="9">
        <f t="shared" si="110"/>
        <v>0.19436706250000002</v>
      </c>
      <c r="S111" s="13">
        <f t="shared" si="111"/>
        <v>0.39776887258290833</v>
      </c>
      <c r="T111" s="2">
        <f t="shared" si="112"/>
        <v>0.01</v>
      </c>
      <c r="U111" s="14">
        <f t="shared" si="113"/>
        <v>3.9776887258290835E-3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1.3927688725829085E-2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18.168064516129</v>
      </c>
      <c r="E112" s="10">
        <f t="shared" si="122"/>
        <v>16.593166666666701</v>
      </c>
      <c r="F112" s="7" t="s">
        <v>83</v>
      </c>
      <c r="G112" s="1">
        <v>8</v>
      </c>
      <c r="H112" s="9">
        <f t="shared" si="103"/>
        <v>18.168064516129</v>
      </c>
      <c r="I112" s="9">
        <f t="shared" si="104"/>
        <v>291.31806451612897</v>
      </c>
      <c r="J112" s="9">
        <f t="shared" si="105"/>
        <v>0.1609459367808434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2.3104008373625495</v>
      </c>
      <c r="P112" s="9">
        <f t="shared" si="108"/>
        <v>0.37184962710856057</v>
      </c>
      <c r="Q112" s="12">
        <f t="shared" si="109"/>
        <v>0.11155488813256817</v>
      </c>
      <c r="R112" s="9">
        <f t="shared" si="110"/>
        <v>0.19436706250000002</v>
      </c>
      <c r="S112" s="13">
        <f t="shared" si="111"/>
        <v>0.57393926058108824</v>
      </c>
      <c r="T112" s="2">
        <f t="shared" si="112"/>
        <v>0.01</v>
      </c>
      <c r="U112" s="14">
        <f t="shared" si="113"/>
        <v>5.7393926058108826E-3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1.5689392605810884E-2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19.403645161290299</v>
      </c>
      <c r="E113" s="10">
        <f t="shared" si="122"/>
        <v>18.168064516129</v>
      </c>
      <c r="F113" s="7" t="s">
        <v>83</v>
      </c>
      <c r="G113" s="1">
        <v>9</v>
      </c>
      <c r="H113" s="9">
        <f t="shared" si="103"/>
        <v>19.403645161290299</v>
      </c>
      <c r="I113" s="9">
        <f t="shared" si="104"/>
        <v>292.55364516129026</v>
      </c>
      <c r="J113" s="9">
        <f t="shared" si="105"/>
        <v>0.18534690918508612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2.5864414185873223</v>
      </c>
      <c r="P113" s="9">
        <f t="shared" si="108"/>
        <v>0.47938892272344974</v>
      </c>
      <c r="Q113" s="12">
        <f t="shared" si="109"/>
        <v>0.14381667681703492</v>
      </c>
      <c r="R113" s="9">
        <f t="shared" si="110"/>
        <v>0.19436706250000002</v>
      </c>
      <c r="S113" s="13">
        <f t="shared" si="111"/>
        <v>0.7399230865931048</v>
      </c>
      <c r="T113" s="2">
        <f t="shared" si="112"/>
        <v>0.01</v>
      </c>
      <c r="U113" s="14">
        <f t="shared" si="113"/>
        <v>7.3992308659310479E-3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1.7349230865931049E-2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14.7037666666667</v>
      </c>
      <c r="E114" s="10">
        <f t="shared" si="122"/>
        <v>19.403645161290299</v>
      </c>
      <c r="F114" s="7" t="s">
        <v>83</v>
      </c>
      <c r="G114" s="1">
        <v>10</v>
      </c>
      <c r="H114" s="9">
        <f t="shared" si="103"/>
        <v>14.7037666666667</v>
      </c>
      <c r="I114" s="9">
        <f t="shared" si="104"/>
        <v>287.85376666666667</v>
      </c>
      <c r="J114" s="9">
        <f t="shared" si="105"/>
        <v>0.10764325707680514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2.7549427041972061</v>
      </c>
      <c r="P114" s="9">
        <f t="shared" si="108"/>
        <v>0.29655100573976861</v>
      </c>
      <c r="Q114" s="12">
        <f t="shared" si="109"/>
        <v>8.8965301721930581E-2</v>
      </c>
      <c r="R114" s="9">
        <f t="shared" si="110"/>
        <v>0.19436706250000002</v>
      </c>
      <c r="S114" s="13">
        <f t="shared" si="111"/>
        <v>0.45771799284115111</v>
      </c>
      <c r="T114" s="2">
        <f t="shared" si="112"/>
        <v>0.01</v>
      </c>
      <c r="U114" s="14">
        <f t="shared" si="113"/>
        <v>4.5771799284115115E-3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1.4527179928411512E-2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9.2824193548387104</v>
      </c>
      <c r="E115" s="10">
        <f t="shared" si="122"/>
        <v>14.7037666666667</v>
      </c>
      <c r="F115" s="7" t="s">
        <v>83</v>
      </c>
      <c r="G115" s="1">
        <v>11</v>
      </c>
      <c r="H115" s="9">
        <f t="shared" si="103"/>
        <v>9.2824193548387104</v>
      </c>
      <c r="I115" s="9">
        <f t="shared" si="104"/>
        <v>282.43241935483871</v>
      </c>
      <c r="J115" s="9">
        <f t="shared" si="105"/>
        <v>5.6234803603445759E-2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2.3354721135345655</v>
      </c>
      <c r="O115" s="9">
        <f t="shared" si="123"/>
        <v>0.77080979325620547</v>
      </c>
      <c r="P115" s="9">
        <f t="shared" si="108"/>
        <v>4.3346337339375346E-2</v>
      </c>
      <c r="Q115" s="12">
        <f t="shared" si="109"/>
        <v>1.3003901201812603E-2</v>
      </c>
      <c r="R115" s="9">
        <f t="shared" si="110"/>
        <v>0.19436706250000002</v>
      </c>
      <c r="S115" s="13">
        <f t="shared" si="111"/>
        <v>6.6903831516271439E-2</v>
      </c>
      <c r="T115" s="2">
        <f t="shared" si="112"/>
        <v>0.01</v>
      </c>
      <c r="U115" s="14">
        <f t="shared" si="113"/>
        <v>6.6903831516271445E-4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6.1590383151627149E-3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4.0582333333333303</v>
      </c>
      <c r="E116" s="10">
        <f t="shared" si="122"/>
        <v>9.2824193548387104</v>
      </c>
      <c r="F116" s="7" t="s">
        <v>85</v>
      </c>
      <c r="G116" s="1">
        <v>12</v>
      </c>
      <c r="H116" s="9">
        <f t="shared" si="103"/>
        <v>4.0582333333333303</v>
      </c>
      <c r="I116" s="9">
        <f t="shared" si="104"/>
        <v>277.20823333333328</v>
      </c>
      <c r="J116" s="9">
        <f t="shared" si="105"/>
        <v>2.9365912444680599E-2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1.3753536642501636</v>
      </c>
      <c r="P116" s="9">
        <f t="shared" si="108"/>
        <v>4.0388515284840942E-2</v>
      </c>
      <c r="Q116" s="12">
        <f t="shared" si="109"/>
        <v>1.2116554585452282E-2</v>
      </c>
      <c r="R116" s="9">
        <f t="shared" si="110"/>
        <v>0.19436706250000002</v>
      </c>
      <c r="S116" s="13">
        <f t="shared" si="111"/>
        <v>6.2338517800320618E-2</v>
      </c>
      <c r="T116" s="2">
        <f t="shared" si="112"/>
        <v>0.01</v>
      </c>
      <c r="U116" s="14">
        <f t="shared" si="113"/>
        <v>6.2338517800320621E-4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6.1133851780032066E-3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1.77735483870968</v>
      </c>
      <c r="E117" s="10">
        <f t="shared" si="122"/>
        <v>4.0582333333333303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0.36332258064516099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0.36332258064516099</v>
      </c>
      <c r="I122" s="9">
        <f t="shared" si="125"/>
        <v>273.51332258064514</v>
      </c>
      <c r="J122" s="9">
        <f t="shared" si="126"/>
        <v>1.8271377665648382E-2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1.0285573012760523E-2</v>
      </c>
      <c r="Q122" s="12">
        <f t="shared" si="130"/>
        <v>3.3942390942109726E-3</v>
      </c>
      <c r="R122" s="9">
        <f t="shared" si="131"/>
        <v>9.3951000000000007E-2</v>
      </c>
      <c r="S122" s="13">
        <f t="shared" si="132"/>
        <v>3.61277590894293E-2</v>
      </c>
      <c r="T122" s="2">
        <f t="shared" si="133"/>
        <v>0.01</v>
      </c>
      <c r="U122" s="14">
        <f t="shared" si="134"/>
        <v>3.6127759089429299E-4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5.8512775908942929E-3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3.9702758620689602</v>
      </c>
      <c r="E123" s="10">
        <f t="shared" si="145"/>
        <v>0.36332258064516099</v>
      </c>
      <c r="F123" s="7" t="s">
        <v>83</v>
      </c>
      <c r="G123" s="1">
        <v>3</v>
      </c>
      <c r="H123" s="9">
        <f t="shared" si="124"/>
        <v>3.9702758620689602</v>
      </c>
      <c r="I123" s="9">
        <f t="shared" si="125"/>
        <v>277.12027586206892</v>
      </c>
      <c r="J123" s="9">
        <f t="shared" si="126"/>
        <v>2.9040346501603111E-2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0.83734806018000107</v>
      </c>
      <c r="P123" s="9">
        <f t="shared" si="129"/>
        <v>2.4316877810072447E-2</v>
      </c>
      <c r="Q123" s="12">
        <f t="shared" si="130"/>
        <v>8.0245696773239075E-3</v>
      </c>
      <c r="R123" s="9">
        <f t="shared" si="131"/>
        <v>9.3951000000000007E-2</v>
      </c>
      <c r="S123" s="13">
        <f t="shared" si="132"/>
        <v>8.5412285950377392E-2</v>
      </c>
      <c r="T123" s="2">
        <f t="shared" si="133"/>
        <v>0.01</v>
      </c>
      <c r="U123" s="14">
        <f t="shared" si="134"/>
        <v>8.5412285950377395E-4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6.3441228595037744E-3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4.4377419354838699</v>
      </c>
      <c r="E124" s="10">
        <f t="shared" si="145"/>
        <v>3.9702758620689602</v>
      </c>
      <c r="F124" s="7" t="s">
        <v>83</v>
      </c>
      <c r="G124" s="1">
        <v>4</v>
      </c>
      <c r="H124" s="9">
        <f t="shared" si="124"/>
        <v>4.4377419354838699</v>
      </c>
      <c r="I124" s="9">
        <f t="shared" si="125"/>
        <v>277.58774193548385</v>
      </c>
      <c r="J124" s="9">
        <f t="shared" si="126"/>
        <v>3.0810499868112299E-2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1.0977311823699287</v>
      </c>
      <c r="P124" s="9">
        <f t="shared" si="129"/>
        <v>3.3821646449631447E-2</v>
      </c>
      <c r="Q124" s="12">
        <f t="shared" si="130"/>
        <v>1.1161143328378378E-2</v>
      </c>
      <c r="R124" s="9">
        <f t="shared" si="131"/>
        <v>9.3951000000000007E-2</v>
      </c>
      <c r="S124" s="13">
        <f t="shared" si="132"/>
        <v>0.11879749367626079</v>
      </c>
      <c r="T124" s="2">
        <f t="shared" si="133"/>
        <v>0.01</v>
      </c>
      <c r="U124" s="14">
        <f t="shared" si="134"/>
        <v>1.1879749367626079E-3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6.6779749367626082E-3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9.8009333333333295</v>
      </c>
      <c r="E125" s="10">
        <f t="shared" si="145"/>
        <v>4.4377419354838699</v>
      </c>
      <c r="F125" s="7" t="s">
        <v>83</v>
      </c>
      <c r="G125" s="1">
        <v>5</v>
      </c>
      <c r="H125" s="9">
        <f t="shared" si="124"/>
        <v>9.8009333333333295</v>
      </c>
      <c r="I125" s="9">
        <f t="shared" si="125"/>
        <v>282.9509333333333</v>
      </c>
      <c r="J125" s="9">
        <f t="shared" si="126"/>
        <v>5.9902103312684557E-2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1.0107140591242822</v>
      </c>
      <c r="O125" s="9">
        <f t="shared" si="146"/>
        <v>0.33789547679601495</v>
      </c>
      <c r="P125" s="9">
        <f t="shared" si="129"/>
        <v>2.0240649759923696E-2</v>
      </c>
      <c r="Q125" s="12">
        <f t="shared" si="130"/>
        <v>6.6794144207748202E-3</v>
      </c>
      <c r="R125" s="9">
        <f t="shared" si="131"/>
        <v>9.3951000000000007E-2</v>
      </c>
      <c r="S125" s="13">
        <f t="shared" si="132"/>
        <v>7.1094660203455201E-2</v>
      </c>
      <c r="T125" s="2">
        <f t="shared" si="133"/>
        <v>0.01</v>
      </c>
      <c r="U125" s="14">
        <f t="shared" si="134"/>
        <v>7.1094660203455205E-4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6.2009466020345521E-3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11.300451612903201</v>
      </c>
      <c r="E126" s="10">
        <f t="shared" si="145"/>
        <v>9.8009333333333295</v>
      </c>
      <c r="F126" s="7" t="s">
        <v>85</v>
      </c>
      <c r="G126" s="1">
        <v>6</v>
      </c>
      <c r="H126" s="9">
        <f t="shared" si="124"/>
        <v>11.300451612903201</v>
      </c>
      <c r="I126" s="9">
        <f t="shared" si="125"/>
        <v>284.45045161290318</v>
      </c>
      <c r="J126" s="9">
        <f t="shared" si="126"/>
        <v>7.181668525915498E-2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0.60235482703609122</v>
      </c>
      <c r="P126" s="9">
        <f t="shared" si="129"/>
        <v>4.3259127027583701E-2</v>
      </c>
      <c r="Q126" s="12">
        <f t="shared" si="130"/>
        <v>1.4275511919102622E-2</v>
      </c>
      <c r="R126" s="9">
        <f t="shared" si="131"/>
        <v>9.3951000000000007E-2</v>
      </c>
      <c r="S126" s="13">
        <f t="shared" si="132"/>
        <v>0.1519463541537889</v>
      </c>
      <c r="T126" s="2">
        <f t="shared" si="133"/>
        <v>0.01</v>
      </c>
      <c r="U126" s="14">
        <f t="shared" si="134"/>
        <v>1.5194635415378892E-3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7.0094635415378888E-3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16.593166666666701</v>
      </c>
      <c r="E127" s="10">
        <f t="shared" si="145"/>
        <v>11.300451612903201</v>
      </c>
      <c r="F127" s="7" t="s">
        <v>83</v>
      </c>
      <c r="G127" s="1">
        <v>7</v>
      </c>
      <c r="H127" s="9">
        <f t="shared" si="124"/>
        <v>16.593166666666701</v>
      </c>
      <c r="I127" s="9">
        <f t="shared" si="125"/>
        <v>289.7431666666667</v>
      </c>
      <c r="J127" s="9">
        <f t="shared" si="126"/>
        <v>0.13420878777079831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0.84379570000850745</v>
      </c>
      <c r="P127" s="9">
        <f t="shared" si="129"/>
        <v>0.11324479802435397</v>
      </c>
      <c r="Q127" s="12">
        <f t="shared" si="130"/>
        <v>3.7370783348036812E-2</v>
      </c>
      <c r="R127" s="9">
        <f t="shared" si="131"/>
        <v>9.3951000000000007E-2</v>
      </c>
      <c r="S127" s="13">
        <f t="shared" si="132"/>
        <v>0.39776887258290822</v>
      </c>
      <c r="T127" s="2">
        <f t="shared" si="133"/>
        <v>0.01</v>
      </c>
      <c r="U127" s="14">
        <f t="shared" si="134"/>
        <v>3.9776887258290827E-3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1.3927688725829081E-2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18.168064516129</v>
      </c>
      <c r="E128" s="10">
        <f t="shared" si="145"/>
        <v>16.593166666666701</v>
      </c>
      <c r="F128" s="7" t="s">
        <v>83</v>
      </c>
      <c r="G128" s="1">
        <v>8</v>
      </c>
      <c r="H128" s="9">
        <f t="shared" si="124"/>
        <v>18.168064516129</v>
      </c>
      <c r="I128" s="9">
        <f t="shared" si="125"/>
        <v>291.31806451612897</v>
      </c>
      <c r="J128" s="9">
        <f t="shared" si="126"/>
        <v>0.1609459367808434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1.0152509019841534</v>
      </c>
      <c r="P128" s="9">
        <f t="shared" si="129"/>
        <v>0.16340050748743579</v>
      </c>
      <c r="Q128" s="12">
        <f t="shared" si="130"/>
        <v>5.3922167470853814E-2</v>
      </c>
      <c r="R128" s="9">
        <f t="shared" si="131"/>
        <v>9.3951000000000007E-2</v>
      </c>
      <c r="S128" s="13">
        <f t="shared" si="132"/>
        <v>0.57393926058108813</v>
      </c>
      <c r="T128" s="2">
        <f t="shared" si="133"/>
        <v>0.01</v>
      </c>
      <c r="U128" s="14">
        <f t="shared" si="134"/>
        <v>5.7393926058108818E-3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1.5689392605810881E-2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19.403645161290299</v>
      </c>
      <c r="E129" s="10">
        <f t="shared" si="145"/>
        <v>18.168064516129</v>
      </c>
      <c r="F129" s="7" t="s">
        <v>83</v>
      </c>
      <c r="G129" s="1">
        <v>9</v>
      </c>
      <c r="H129" s="9">
        <f t="shared" si="124"/>
        <v>19.403645161290299</v>
      </c>
      <c r="I129" s="9">
        <f t="shared" si="125"/>
        <v>292.55364516129026</v>
      </c>
      <c r="J129" s="9">
        <f t="shared" si="126"/>
        <v>0.18534690918508612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1.1365503944967175</v>
      </c>
      <c r="P129" s="9">
        <f t="shared" si="129"/>
        <v>0.21065610275305688</v>
      </c>
      <c r="Q129" s="12">
        <f t="shared" si="130"/>
        <v>6.951651390850877E-2</v>
      </c>
      <c r="R129" s="9">
        <f t="shared" si="131"/>
        <v>9.3951000000000007E-2</v>
      </c>
      <c r="S129" s="13">
        <f t="shared" si="132"/>
        <v>0.73992308659310457</v>
      </c>
      <c r="T129" s="2">
        <f t="shared" si="133"/>
        <v>0.01</v>
      </c>
      <c r="U129" s="14">
        <f t="shared" si="134"/>
        <v>7.3992308659310462E-3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1.7349230865931046E-2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14.7037666666667</v>
      </c>
      <c r="E130" s="10">
        <f t="shared" si="145"/>
        <v>19.403645161290299</v>
      </c>
      <c r="F130" s="7" t="s">
        <v>83</v>
      </c>
      <c r="G130" s="1">
        <v>10</v>
      </c>
      <c r="H130" s="9">
        <f t="shared" si="124"/>
        <v>14.7037666666667</v>
      </c>
      <c r="I130" s="9">
        <f t="shared" si="125"/>
        <v>287.85376666666667</v>
      </c>
      <c r="J130" s="9">
        <f t="shared" si="126"/>
        <v>0.10764325707680514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1.2105942917436605</v>
      </c>
      <c r="P130" s="9">
        <f t="shared" si="129"/>
        <v>0.1303123125618757</v>
      </c>
      <c r="Q130" s="12">
        <f t="shared" si="130"/>
        <v>4.3003063145418984E-2</v>
      </c>
      <c r="R130" s="9">
        <f t="shared" si="131"/>
        <v>9.3951000000000007E-2</v>
      </c>
      <c r="S130" s="13">
        <f t="shared" si="132"/>
        <v>0.45771799284115106</v>
      </c>
      <c r="T130" s="2">
        <f t="shared" si="133"/>
        <v>0.01</v>
      </c>
      <c r="U130" s="14">
        <f t="shared" si="134"/>
        <v>4.5771799284115107E-3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1.4527179928411512E-2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9.2824193548387104</v>
      </c>
      <c r="E131" s="10">
        <f t="shared" si="145"/>
        <v>14.7037666666667</v>
      </c>
      <c r="F131" s="7" t="s">
        <v>83</v>
      </c>
      <c r="G131" s="1">
        <v>11</v>
      </c>
      <c r="H131" s="9">
        <f t="shared" si="124"/>
        <v>9.2824193548387104</v>
      </c>
      <c r="I131" s="9">
        <f t="shared" si="125"/>
        <v>282.43241935483871</v>
      </c>
      <c r="J131" s="9">
        <f t="shared" si="126"/>
        <v>5.6234803603445759E-2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1.0262678802226954</v>
      </c>
      <c r="O131" s="9">
        <f t="shared" si="146"/>
        <v>0.33871409895908933</v>
      </c>
      <c r="P131" s="9">
        <f t="shared" si="129"/>
        <v>1.904752083268248E-2</v>
      </c>
      <c r="Q131" s="12">
        <f t="shared" si="130"/>
        <v>6.2856818747852186E-3</v>
      </c>
      <c r="R131" s="9">
        <f t="shared" si="131"/>
        <v>9.3951000000000007E-2</v>
      </c>
      <c r="S131" s="13">
        <f t="shared" si="132"/>
        <v>6.6903831516271439E-2</v>
      </c>
      <c r="T131" s="2">
        <f t="shared" si="133"/>
        <v>0.01</v>
      </c>
      <c r="U131" s="14">
        <f t="shared" si="134"/>
        <v>6.6903831516271445E-4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6.1590383151627149E-3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4.0582333333333303</v>
      </c>
      <c r="E132" s="10">
        <f t="shared" si="145"/>
        <v>9.2824193548387104</v>
      </c>
      <c r="F132" s="7" t="s">
        <v>85</v>
      </c>
      <c r="G132" s="1">
        <v>12</v>
      </c>
      <c r="H132" s="9">
        <f t="shared" si="124"/>
        <v>4.0582333333333303</v>
      </c>
      <c r="I132" s="9">
        <f t="shared" si="125"/>
        <v>277.20823333333328</v>
      </c>
      <c r="J132" s="9">
        <f t="shared" si="126"/>
        <v>2.9365912444680599E-2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0.60436657812640682</v>
      </c>
      <c r="P132" s="9">
        <f t="shared" si="129"/>
        <v>1.7747776017751279E-2</v>
      </c>
      <c r="Q132" s="12">
        <f t="shared" si="130"/>
        <v>5.8567660858579226E-3</v>
      </c>
      <c r="R132" s="9">
        <f t="shared" si="131"/>
        <v>9.3951000000000007E-2</v>
      </c>
      <c r="S132" s="13">
        <f t="shared" si="132"/>
        <v>6.2338517800320618E-2</v>
      </c>
      <c r="T132" s="2">
        <f t="shared" si="133"/>
        <v>0.01</v>
      </c>
      <c r="U132" s="14">
        <f t="shared" si="134"/>
        <v>6.2338517800320621E-4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6.1133851780032066E-3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1.77735483870968</v>
      </c>
      <c r="E133" s="10">
        <f t="shared" si="145"/>
        <v>4.0582333333333303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0.36332258064516099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0.36332258064516099</v>
      </c>
      <c r="I137" s="9">
        <f t="shared" si="148"/>
        <v>273.51332258064514</v>
      </c>
      <c r="J137" s="9">
        <f t="shared" si="149"/>
        <v>1.8271377665648382E-2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2.7422700270666543E-2</v>
      </c>
      <c r="Q137" s="12">
        <f t="shared" si="153"/>
        <v>7.1299020703733014E-3</v>
      </c>
      <c r="R137" s="9">
        <f t="shared" si="154"/>
        <v>0.19735245833333334</v>
      </c>
      <c r="S137" s="13">
        <f t="shared" si="155"/>
        <v>3.61277590894293E-2</v>
      </c>
      <c r="T137" s="2">
        <f t="shared" si="156"/>
        <v>0.01</v>
      </c>
      <c r="U137" s="14">
        <f t="shared" si="157"/>
        <v>3.6127759089429299E-4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5.8512775908942929E-3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3.9702758620689602</v>
      </c>
      <c r="E138" s="10">
        <f t="shared" si="166"/>
        <v>0.36332258064516099</v>
      </c>
      <c r="F138" s="7" t="s">
        <v>83</v>
      </c>
      <c r="G138" s="1">
        <v>3</v>
      </c>
      <c r="H138" s="9">
        <f t="shared" si="147"/>
        <v>3.9702758620689602</v>
      </c>
      <c r="I138" s="9">
        <f t="shared" si="148"/>
        <v>277.12027586206892</v>
      </c>
      <c r="J138" s="9">
        <f t="shared" si="149"/>
        <v>2.9040346501603111E-2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2.2324808591658041</v>
      </c>
      <c r="P138" s="9">
        <f t="shared" si="152"/>
        <v>6.4832017708371562E-2</v>
      </c>
      <c r="Q138" s="12">
        <f t="shared" si="153"/>
        <v>1.6856324604176607E-2</v>
      </c>
      <c r="R138" s="9">
        <f t="shared" si="154"/>
        <v>0.19735245833333334</v>
      </c>
      <c r="S138" s="13">
        <f t="shared" si="155"/>
        <v>8.5412285950377392E-2</v>
      </c>
      <c r="T138" s="2">
        <f t="shared" si="156"/>
        <v>0.01</v>
      </c>
      <c r="U138" s="14">
        <f t="shared" si="157"/>
        <v>8.5412285950377395E-4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6.3441228595037744E-3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4.4377419354838699</v>
      </c>
      <c r="E139" s="10">
        <f t="shared" si="166"/>
        <v>3.9702758620689602</v>
      </c>
      <c r="F139" s="7" t="s">
        <v>83</v>
      </c>
      <c r="G139" s="1">
        <v>4</v>
      </c>
      <c r="H139" s="9">
        <f t="shared" si="147"/>
        <v>4.4377419354838699</v>
      </c>
      <c r="I139" s="9">
        <f t="shared" si="148"/>
        <v>277.58774193548385</v>
      </c>
      <c r="J139" s="9">
        <f t="shared" si="149"/>
        <v>3.0810499868112299E-2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2.9266967581240992</v>
      </c>
      <c r="P139" s="9">
        <f t="shared" si="152"/>
        <v>9.0172990080187254E-2</v>
      </c>
      <c r="Q139" s="12">
        <f t="shared" si="153"/>
        <v>2.3444977420848688E-2</v>
      </c>
      <c r="R139" s="9">
        <f t="shared" si="154"/>
        <v>0.19735245833333334</v>
      </c>
      <c r="S139" s="13">
        <f t="shared" si="155"/>
        <v>0.11879749367626079</v>
      </c>
      <c r="T139" s="2">
        <f t="shared" si="156"/>
        <v>0.01</v>
      </c>
      <c r="U139" s="14">
        <f t="shared" si="157"/>
        <v>1.1879749367626079E-3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6.6779749367626082E-3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9.8009333333333295</v>
      </c>
      <c r="E140" s="10">
        <f t="shared" si="166"/>
        <v>4.4377419354838699</v>
      </c>
      <c r="F140" s="7" t="s">
        <v>83</v>
      </c>
      <c r="G140" s="1">
        <v>5</v>
      </c>
      <c r="H140" s="9">
        <f t="shared" si="147"/>
        <v>9.8009333333333295</v>
      </c>
      <c r="I140" s="9">
        <f t="shared" si="148"/>
        <v>282.9509333333333</v>
      </c>
      <c r="J140" s="9">
        <f t="shared" si="149"/>
        <v>5.9902103312684557E-2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3.595571684710579</v>
      </c>
      <c r="P140" s="9">
        <f t="shared" si="152"/>
        <v>0.21538230652569637</v>
      </c>
      <c r="Q140" s="12">
        <f t="shared" si="153"/>
        <v>5.5999399696681058E-2</v>
      </c>
      <c r="R140" s="9">
        <f t="shared" si="154"/>
        <v>0.19735245833333334</v>
      </c>
      <c r="S140" s="13">
        <f t="shared" si="155"/>
        <v>0.28375324112809702</v>
      </c>
      <c r="T140" s="2">
        <f t="shared" si="156"/>
        <v>0.01</v>
      </c>
      <c r="U140" s="14">
        <f t="shared" si="157"/>
        <v>2.8375324112809705E-3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8.3275324112809697E-3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11.300451612903201</v>
      </c>
      <c r="E141" s="10">
        <f t="shared" si="166"/>
        <v>9.8009333333333295</v>
      </c>
      <c r="F141" s="7" t="s">
        <v>85</v>
      </c>
      <c r="G141" s="1">
        <v>6</v>
      </c>
      <c r="H141" s="9">
        <f t="shared" si="147"/>
        <v>11.300451612903201</v>
      </c>
      <c r="I141" s="9">
        <f t="shared" si="148"/>
        <v>284.45045161290318</v>
      </c>
      <c r="J141" s="9">
        <f t="shared" si="149"/>
        <v>7.181668525915498E-2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4.139237294851549</v>
      </c>
      <c r="P141" s="9">
        <f t="shared" si="152"/>
        <v>0.2972663020173098</v>
      </c>
      <c r="Q141" s="12">
        <f t="shared" si="153"/>
        <v>7.728923852450055E-2</v>
      </c>
      <c r="R141" s="9">
        <f t="shared" si="154"/>
        <v>0.19735245833333334</v>
      </c>
      <c r="S141" s="13">
        <f t="shared" si="155"/>
        <v>0.39163048272728912</v>
      </c>
      <c r="T141" s="2">
        <f t="shared" si="156"/>
        <v>0.01</v>
      </c>
      <c r="U141" s="14">
        <f t="shared" si="157"/>
        <v>3.9163048272728915E-3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9.4063048272728933E-3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16.593166666666701</v>
      </c>
      <c r="E142" s="10">
        <f t="shared" si="166"/>
        <v>11.300451612903201</v>
      </c>
      <c r="F142" s="7" t="s">
        <v>83</v>
      </c>
      <c r="G142" s="1">
        <v>7</v>
      </c>
      <c r="H142" s="9">
        <f t="shared" si="147"/>
        <v>16.593166666666701</v>
      </c>
      <c r="I142" s="9">
        <f t="shared" si="148"/>
        <v>289.7431666666667</v>
      </c>
      <c r="J142" s="9">
        <f t="shared" si="149"/>
        <v>0.13420878777079831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4.6010189095009064</v>
      </c>
      <c r="P142" s="9">
        <f t="shared" si="152"/>
        <v>0.61749717035463703</v>
      </c>
      <c r="Q142" s="12">
        <f t="shared" si="153"/>
        <v>0.16054926429220565</v>
      </c>
      <c r="R142" s="9">
        <f t="shared" si="154"/>
        <v>0.19735245833333334</v>
      </c>
      <c r="S142" s="13">
        <f t="shared" si="155"/>
        <v>0.81351540106500142</v>
      </c>
      <c r="T142" s="2">
        <f t="shared" si="156"/>
        <v>0.01</v>
      </c>
      <c r="U142" s="14">
        <f t="shared" si="157"/>
        <v>8.1351540106500142E-3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1.8085154010650015E-2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18.168064516129</v>
      </c>
      <c r="E143" s="10">
        <f t="shared" si="166"/>
        <v>16.593166666666701</v>
      </c>
      <c r="F143" s="7" t="s">
        <v>83</v>
      </c>
      <c r="G143" s="1">
        <v>8</v>
      </c>
      <c r="H143" s="9">
        <f t="shared" si="147"/>
        <v>18.168064516129</v>
      </c>
      <c r="I143" s="9">
        <f t="shared" si="148"/>
        <v>291.31806451612897</v>
      </c>
      <c r="J143" s="9">
        <f t="shared" si="149"/>
        <v>0.1609459367808434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4.742569655812936</v>
      </c>
      <c r="P143" s="9">
        <f t="shared" si="152"/>
        <v>0.76329731600321504</v>
      </c>
      <c r="Q143" s="12">
        <f t="shared" si="153"/>
        <v>0.19845730216083593</v>
      </c>
      <c r="R143" s="9">
        <f t="shared" si="154"/>
        <v>0.19735245833333334</v>
      </c>
      <c r="S143" s="13">
        <f t="shared" si="155"/>
        <v>1.0055983281730216</v>
      </c>
      <c r="T143" s="2">
        <f t="shared" si="156"/>
        <v>0.01</v>
      </c>
      <c r="U143" s="14">
        <f t="shared" si="157"/>
        <v>1.0055983281730217E-2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2.0005983281730217E-2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19.403645161290299</v>
      </c>
      <c r="E144" s="10">
        <f t="shared" si="166"/>
        <v>18.168064516129</v>
      </c>
      <c r="F144" s="7" t="s">
        <v>83</v>
      </c>
      <c r="G144" s="1">
        <v>9</v>
      </c>
      <c r="H144" s="9">
        <f t="shared" si="147"/>
        <v>19.403645161290299</v>
      </c>
      <c r="I144" s="9">
        <f t="shared" si="148"/>
        <v>292.55364516129026</v>
      </c>
      <c r="J144" s="9">
        <f t="shared" si="149"/>
        <v>0.18534690918508612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4.7383202564763875</v>
      </c>
      <c r="P144" s="9">
        <f t="shared" si="152"/>
        <v>0.87823301426698297</v>
      </c>
      <c r="Q144" s="12">
        <f t="shared" si="153"/>
        <v>0.22834058370941557</v>
      </c>
      <c r="R144" s="9">
        <f t="shared" si="154"/>
        <v>0.19735245833333334</v>
      </c>
      <c r="S144" s="13">
        <f t="shared" si="155"/>
        <v>1.1570192012695504</v>
      </c>
      <c r="T144" s="2">
        <f t="shared" si="156"/>
        <v>0.01</v>
      </c>
      <c r="U144" s="14">
        <f t="shared" si="157"/>
        <v>1.1570192012695504E-2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2.1520192012695505E-2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14.7037666666667</v>
      </c>
      <c r="E145" s="10">
        <f t="shared" si="166"/>
        <v>19.403645161290299</v>
      </c>
      <c r="F145" s="7" t="s">
        <v>83</v>
      </c>
      <c r="G145" s="1">
        <v>10</v>
      </c>
      <c r="H145" s="9">
        <f t="shared" si="147"/>
        <v>14.7037666666667</v>
      </c>
      <c r="I145" s="9">
        <f t="shared" si="148"/>
        <v>287.85376666666667</v>
      </c>
      <c r="J145" s="9">
        <f t="shared" si="149"/>
        <v>0.10764325707680514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4.6191351588760714</v>
      </c>
      <c r="P145" s="9">
        <f t="shared" si="152"/>
        <v>0.49721875337940608</v>
      </c>
      <c r="Q145" s="12">
        <f t="shared" si="153"/>
        <v>0.12927687587864559</v>
      </c>
      <c r="R145" s="9">
        <f t="shared" si="154"/>
        <v>0.19735245833333334</v>
      </c>
      <c r="S145" s="13">
        <f t="shared" si="155"/>
        <v>0.65505581724395667</v>
      </c>
      <c r="T145" s="2">
        <f t="shared" si="156"/>
        <v>0.01</v>
      </c>
      <c r="U145" s="14">
        <f t="shared" si="157"/>
        <v>6.5505581724395667E-3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1.6500558172439568E-2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9.2824193548387104</v>
      </c>
      <c r="E146" s="10">
        <f t="shared" si="166"/>
        <v>14.7037666666667</v>
      </c>
      <c r="F146" s="7" t="s">
        <v>83</v>
      </c>
      <c r="G146" s="1">
        <v>11</v>
      </c>
      <c r="H146" s="9">
        <f t="shared" si="147"/>
        <v>9.2824193548387104</v>
      </c>
      <c r="I146" s="9">
        <f t="shared" si="148"/>
        <v>282.43241935483871</v>
      </c>
      <c r="J146" s="9">
        <f t="shared" si="149"/>
        <v>5.6234803603445759E-2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4.8809643221633321</v>
      </c>
      <c r="P146" s="9">
        <f t="shared" si="152"/>
        <v>0.27448007005228076</v>
      </c>
      <c r="Q146" s="12">
        <f t="shared" si="153"/>
        <v>7.1364818213593001E-2</v>
      </c>
      <c r="R146" s="9">
        <f t="shared" si="154"/>
        <v>0.19735245833333334</v>
      </c>
      <c r="S146" s="13">
        <f t="shared" si="155"/>
        <v>0.36161099190898349</v>
      </c>
      <c r="T146" s="2">
        <f t="shared" si="156"/>
        <v>0.01</v>
      </c>
      <c r="U146" s="14">
        <f t="shared" si="157"/>
        <v>3.6161099190898348E-3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9.1061099190898366E-3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4.0582333333333303</v>
      </c>
      <c r="E147" s="10">
        <f t="shared" si="166"/>
        <v>9.2824193548387104</v>
      </c>
      <c r="F147" s="7" t="s">
        <v>85</v>
      </c>
      <c r="G147" s="1">
        <v>12</v>
      </c>
      <c r="H147" s="9">
        <f t="shared" si="147"/>
        <v>4.0582333333333303</v>
      </c>
      <c r="I147" s="9">
        <f t="shared" si="148"/>
        <v>277.20823333333328</v>
      </c>
      <c r="J147" s="9">
        <f t="shared" si="149"/>
        <v>2.9365912444680599E-2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5.365532168777718</v>
      </c>
      <c r="P147" s="9">
        <f t="shared" si="152"/>
        <v>0.15756374788744368</v>
      </c>
      <c r="Q147" s="12">
        <f t="shared" si="153"/>
        <v>4.0966574450735357E-2</v>
      </c>
      <c r="R147" s="9">
        <f t="shared" si="154"/>
        <v>0.19735245833333334</v>
      </c>
      <c r="S147" s="13">
        <f t="shared" si="155"/>
        <v>0.20758076588811358</v>
      </c>
      <c r="T147" s="2">
        <f t="shared" si="156"/>
        <v>0.01</v>
      </c>
      <c r="U147" s="14">
        <f t="shared" si="157"/>
        <v>2.0758076588811357E-3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7.5658076588811353E-3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1.77735483870968</v>
      </c>
      <c r="E148" s="10">
        <f t="shared" si="166"/>
        <v>4.0582333333333303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10700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11301860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161000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1483700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26069900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48512458.875325277</v>
      </c>
      <c r="J13" s="6" t="s">
        <v>37</v>
      </c>
      <c r="K13" s="6">
        <f>I13/(10000*1000)</f>
        <v>4.8512458875325279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891.66666666666663</v>
      </c>
      <c r="AU26" s="1">
        <f t="shared" ref="AU26:AU37" si="17">AT26*10000*AS26*0.67*AR26*AQ26</f>
        <v>1634571.1012167253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3.5133870967741898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3.5133870967741898</v>
      </c>
      <c r="I27" s="9">
        <f t="shared" si="1"/>
        <v>276.66338709677416</v>
      </c>
      <c r="J27" s="9">
        <f t="shared" si="2"/>
        <v>2.7403268937066447E-2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2.1885883320284361</v>
      </c>
      <c r="Q27" s="12">
        <f t="shared" si="6"/>
        <v>0.21885883320284361</v>
      </c>
      <c r="R27" s="9">
        <f t="shared" si="7"/>
        <v>4.0532094166666672</v>
      </c>
      <c r="S27" s="13">
        <f t="shared" si="8"/>
        <v>5.3996428682639271E-2</v>
      </c>
      <c r="T27" s="2">
        <f t="shared" si="9"/>
        <v>0.34</v>
      </c>
      <c r="U27" s="14">
        <f t="shared" si="10"/>
        <v>1.8358785752097352E-2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3.1258785752097354E-2</v>
      </c>
      <c r="AR27" s="9">
        <f t="shared" si="14"/>
        <v>119.21204166666666</v>
      </c>
      <c r="AS27" s="1">
        <f t="shared" si="15"/>
        <v>0.1</v>
      </c>
      <c r="AT27" s="1">
        <f t="shared" si="16"/>
        <v>891.66666666666663</v>
      </c>
      <c r="AU27" s="1">
        <f t="shared" si="17"/>
        <v>2226227.6072374466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5.3393448275862099</v>
      </c>
      <c r="E28" s="10">
        <f t="shared" si="18"/>
        <v>3.5133870967741898</v>
      </c>
      <c r="F28" s="7" t="s">
        <v>83</v>
      </c>
      <c r="G28" s="1">
        <v>3</v>
      </c>
      <c r="H28" s="9">
        <f t="shared" si="0"/>
        <v>5.3393448275862099</v>
      </c>
      <c r="I28" s="9">
        <f t="shared" si="1"/>
        <v>278.48934482758619</v>
      </c>
      <c r="J28" s="9">
        <f t="shared" si="2"/>
        <v>3.4515714130640217E-2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118.20946405497628</v>
      </c>
      <c r="P28" s="9">
        <f t="shared" si="5"/>
        <v>4.0800840688577518</v>
      </c>
      <c r="Q28" s="12">
        <f t="shared" si="6"/>
        <v>0.40800840688577522</v>
      </c>
      <c r="R28" s="9">
        <f t="shared" si="7"/>
        <v>4.0532094166666672</v>
      </c>
      <c r="S28" s="13">
        <f t="shared" si="8"/>
        <v>0.10066304622900996</v>
      </c>
      <c r="T28" s="2">
        <f t="shared" si="9"/>
        <v>0.34</v>
      </c>
      <c r="U28" s="14">
        <f t="shared" si="10"/>
        <v>3.4225435717863385E-2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4.7125435717863387E-2</v>
      </c>
      <c r="AR28" s="9">
        <f t="shared" si="14"/>
        <v>119.21204166666666</v>
      </c>
      <c r="AS28" s="1">
        <f t="shared" si="15"/>
        <v>0.1</v>
      </c>
      <c r="AT28" s="1">
        <f t="shared" si="16"/>
        <v>891.66666666666663</v>
      </c>
      <c r="AU28" s="1">
        <f t="shared" si="17"/>
        <v>3356238.6853482267</v>
      </c>
    </row>
    <row r="29" spans="1:47" x14ac:dyDescent="0.15">
      <c r="C29" s="7">
        <v>3</v>
      </c>
      <c r="D29" s="8">
        <v>5.3747419354838701</v>
      </c>
      <c r="E29" s="10">
        <f t="shared" si="18"/>
        <v>5.3393448275862099</v>
      </c>
      <c r="F29" s="7" t="s">
        <v>83</v>
      </c>
      <c r="G29" s="1">
        <v>4</v>
      </c>
      <c r="H29" s="9">
        <f t="shared" si="0"/>
        <v>5.3747419354838701</v>
      </c>
      <c r="I29" s="9">
        <f t="shared" si="1"/>
        <v>278.52474193548386</v>
      </c>
      <c r="J29" s="9">
        <f t="shared" si="2"/>
        <v>3.4669420995197216E-2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154.66147415278519</v>
      </c>
      <c r="P29" s="9">
        <f t="shared" si="5"/>
        <v>5.3620237591407225</v>
      </c>
      <c r="Q29" s="12">
        <f t="shared" si="6"/>
        <v>0.53620237591407227</v>
      </c>
      <c r="R29" s="9">
        <f t="shared" si="7"/>
        <v>4.0532094166666672</v>
      </c>
      <c r="S29" s="13">
        <f t="shared" si="8"/>
        <v>0.13229081470827175</v>
      </c>
      <c r="T29" s="2">
        <f t="shared" si="9"/>
        <v>0.34</v>
      </c>
      <c r="U29" s="14">
        <f t="shared" si="10"/>
        <v>4.4978877000812399E-2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5.7878877000812401E-2</v>
      </c>
      <c r="AR29" s="9">
        <f t="shared" si="14"/>
        <v>119.21204166666666</v>
      </c>
      <c r="AS29" s="1">
        <f t="shared" si="15"/>
        <v>0.1</v>
      </c>
      <c r="AT29" s="1">
        <f t="shared" si="16"/>
        <v>891.66666666666663</v>
      </c>
      <c r="AU29" s="1">
        <f t="shared" si="17"/>
        <v>4122090.8219847786</v>
      </c>
    </row>
    <row r="30" spans="1:47" x14ac:dyDescent="0.15">
      <c r="C30" s="7">
        <v>4</v>
      </c>
      <c r="D30" s="8">
        <v>10.5692</v>
      </c>
      <c r="E30" s="10">
        <f t="shared" si="18"/>
        <v>5.3747419354838701</v>
      </c>
      <c r="F30" s="7" t="s">
        <v>83</v>
      </c>
      <c r="G30" s="1">
        <v>5</v>
      </c>
      <c r="H30" s="9">
        <f t="shared" si="0"/>
        <v>10.5692</v>
      </c>
      <c r="I30" s="9">
        <f t="shared" si="1"/>
        <v>283.7192</v>
      </c>
      <c r="J30" s="9">
        <f t="shared" si="2"/>
        <v>6.5752173800806335E-2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141.83447787396224</v>
      </c>
      <c r="O30" s="9">
        <f t="shared" si="19"/>
        <v>47.997066686348887</v>
      </c>
      <c r="P30" s="9">
        <f t="shared" si="5"/>
        <v>3.1559114706897038</v>
      </c>
      <c r="Q30" s="12">
        <f t="shared" si="6"/>
        <v>0.3155911470689704</v>
      </c>
      <c r="R30" s="9">
        <f t="shared" si="7"/>
        <v>4.0532094166666672</v>
      </c>
      <c r="S30" s="13">
        <f t="shared" si="8"/>
        <v>7.7862038356880783E-2</v>
      </c>
      <c r="T30" s="2">
        <f t="shared" si="9"/>
        <v>0.34</v>
      </c>
      <c r="U30" s="14">
        <f t="shared" si="10"/>
        <v>2.647309304133947E-2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3.9373093041339471E-2</v>
      </c>
      <c r="AR30" s="9">
        <f t="shared" si="14"/>
        <v>119.21204166666666</v>
      </c>
      <c r="AS30" s="1">
        <f t="shared" si="15"/>
        <v>0.1</v>
      </c>
      <c r="AT30" s="1">
        <f t="shared" si="16"/>
        <v>891.66666666666663</v>
      </c>
      <c r="AU30" s="1">
        <f t="shared" si="17"/>
        <v>2804122.5723259994</v>
      </c>
    </row>
    <row r="31" spans="1:47" x14ac:dyDescent="0.15">
      <c r="C31" s="7">
        <v>5</v>
      </c>
      <c r="D31" s="8">
        <v>12.060032258064499</v>
      </c>
      <c r="E31" s="10">
        <f t="shared" si="18"/>
        <v>10.5692</v>
      </c>
      <c r="F31" s="7" t="s">
        <v>85</v>
      </c>
      <c r="G31" s="1">
        <v>6</v>
      </c>
      <c r="H31" s="9">
        <f t="shared" si="0"/>
        <v>12.060032258064499</v>
      </c>
      <c r="I31" s="9">
        <f t="shared" si="1"/>
        <v>285.21003225806447</v>
      </c>
      <c r="J31" s="9">
        <f t="shared" si="2"/>
        <v>7.8671405554468818E-2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85.373249382325852</v>
      </c>
      <c r="P31" s="9">
        <f t="shared" si="5"/>
        <v>6.7164335256597614</v>
      </c>
      <c r="Q31" s="12">
        <f t="shared" si="6"/>
        <v>0.67164335256597618</v>
      </c>
      <c r="R31" s="9">
        <f t="shared" si="7"/>
        <v>4.0532094166666672</v>
      </c>
      <c r="S31" s="13">
        <f t="shared" si="8"/>
        <v>0.16570655091350578</v>
      </c>
      <c r="T31" s="2">
        <f t="shared" si="9"/>
        <v>0.34</v>
      </c>
      <c r="U31" s="14">
        <f t="shared" si="10"/>
        <v>5.6340227310591968E-2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6.924022731059197E-2</v>
      </c>
      <c r="AR31" s="9">
        <f t="shared" si="14"/>
        <v>119.21204166666666</v>
      </c>
      <c r="AS31" s="1">
        <f t="shared" si="15"/>
        <v>0.1</v>
      </c>
      <c r="AT31" s="1">
        <f t="shared" si="16"/>
        <v>891.66666666666663</v>
      </c>
      <c r="AU31" s="1">
        <f t="shared" si="17"/>
        <v>4931237.7899993602</v>
      </c>
    </row>
    <row r="32" spans="1:47" x14ac:dyDescent="0.15">
      <c r="C32" s="7">
        <v>6</v>
      </c>
      <c r="D32" s="8">
        <v>17.004766666666701</v>
      </c>
      <c r="E32" s="10">
        <f t="shared" si="18"/>
        <v>12.060032258064499</v>
      </c>
      <c r="F32" s="7" t="s">
        <v>83</v>
      </c>
      <c r="G32" s="1">
        <v>7</v>
      </c>
      <c r="H32" s="9">
        <f t="shared" si="0"/>
        <v>17.004766666666701</v>
      </c>
      <c r="I32" s="9">
        <f t="shared" si="1"/>
        <v>290.15476666666666</v>
      </c>
      <c r="J32" s="9">
        <f t="shared" si="2"/>
        <v>0.14076151025244152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119.18891002333275</v>
      </c>
      <c r="P32" s="9">
        <f t="shared" si="5"/>
        <v>16.777210980226684</v>
      </c>
      <c r="Q32" s="12">
        <f t="shared" si="6"/>
        <v>1.6777210980226684</v>
      </c>
      <c r="R32" s="9">
        <f t="shared" si="7"/>
        <v>4.0532094166666672</v>
      </c>
      <c r="S32" s="13">
        <f t="shared" si="8"/>
        <v>0.41392410940424962</v>
      </c>
      <c r="T32" s="2">
        <f t="shared" si="9"/>
        <v>0.34</v>
      </c>
      <c r="U32" s="14">
        <f t="shared" si="10"/>
        <v>0.14073419719744487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0.16638419719744488</v>
      </c>
      <c r="AR32" s="9">
        <f t="shared" si="14"/>
        <v>119.21204166666666</v>
      </c>
      <c r="AS32" s="1">
        <f t="shared" si="15"/>
        <v>0.1</v>
      </c>
      <c r="AT32" s="1">
        <f t="shared" si="16"/>
        <v>891.66666666666663</v>
      </c>
      <c r="AU32" s="1">
        <f t="shared" si="17"/>
        <v>11849759.493109485</v>
      </c>
    </row>
    <row r="33" spans="1:48" x14ac:dyDescent="0.15">
      <c r="C33" s="7">
        <v>7</v>
      </c>
      <c r="D33" s="8">
        <v>17.836612903225799</v>
      </c>
      <c r="E33" s="10">
        <f t="shared" si="18"/>
        <v>17.004766666666701</v>
      </c>
      <c r="F33" s="7" t="s">
        <v>83</v>
      </c>
      <c r="G33" s="1">
        <v>8</v>
      </c>
      <c r="H33" s="9">
        <f t="shared" si="0"/>
        <v>17.836612903225799</v>
      </c>
      <c r="I33" s="9">
        <f t="shared" si="1"/>
        <v>290.98661290322576</v>
      </c>
      <c r="J33" s="9">
        <f t="shared" si="2"/>
        <v>0.15493371925331714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142.94379320977271</v>
      </c>
      <c r="P33" s="9">
        <f t="shared" si="5"/>
        <v>22.146813526167147</v>
      </c>
      <c r="Q33" s="12">
        <f t="shared" si="6"/>
        <v>2.2146813526167146</v>
      </c>
      <c r="R33" s="9">
        <f t="shared" si="7"/>
        <v>4.0532094166666672</v>
      </c>
      <c r="S33" s="13">
        <f t="shared" si="8"/>
        <v>0.54640190647688125</v>
      </c>
      <c r="T33" s="2">
        <f t="shared" si="9"/>
        <v>0.34</v>
      </c>
      <c r="U33" s="14">
        <f t="shared" si="10"/>
        <v>0.18577664820213963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0.21142664820213963</v>
      </c>
      <c r="AR33" s="9">
        <f t="shared" si="14"/>
        <v>119.21204166666666</v>
      </c>
      <c r="AS33" s="1">
        <f t="shared" si="15"/>
        <v>0.1</v>
      </c>
      <c r="AT33" s="1">
        <f t="shared" si="16"/>
        <v>891.66666666666663</v>
      </c>
      <c r="AU33" s="1">
        <f t="shared" si="17"/>
        <v>15057649.547430083</v>
      </c>
    </row>
    <row r="34" spans="1:48" x14ac:dyDescent="0.15">
      <c r="C34" s="7">
        <v>8</v>
      </c>
      <c r="D34" s="8">
        <v>20.094000000000001</v>
      </c>
      <c r="E34" s="10">
        <f t="shared" si="18"/>
        <v>17.836612903225799</v>
      </c>
      <c r="F34" s="7" t="s">
        <v>83</v>
      </c>
      <c r="G34" s="1">
        <v>9</v>
      </c>
      <c r="H34" s="9">
        <f t="shared" si="0"/>
        <v>20.094000000000001</v>
      </c>
      <c r="I34" s="9">
        <f t="shared" si="1"/>
        <v>293.24399999999997</v>
      </c>
      <c r="J34" s="9">
        <f t="shared" si="2"/>
        <v>0.20045341342371578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161.32907385027224</v>
      </c>
      <c r="P34" s="9">
        <f t="shared" si="5"/>
        <v>32.338963537773793</v>
      </c>
      <c r="Q34" s="12">
        <f t="shared" si="6"/>
        <v>3.2338963537773795</v>
      </c>
      <c r="R34" s="9">
        <f t="shared" si="7"/>
        <v>4.0532094166666672</v>
      </c>
      <c r="S34" s="13">
        <f t="shared" si="8"/>
        <v>0.79786066332514216</v>
      </c>
      <c r="T34" s="2">
        <f t="shared" si="9"/>
        <v>0.34</v>
      </c>
      <c r="U34" s="14">
        <f t="shared" si="10"/>
        <v>0.27127262553054837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0.29692262553054838</v>
      </c>
      <c r="AR34" s="9">
        <f t="shared" si="14"/>
        <v>119.21204166666666</v>
      </c>
      <c r="AS34" s="1">
        <f t="shared" si="15"/>
        <v>0.1</v>
      </c>
      <c r="AT34" s="1">
        <f t="shared" si="16"/>
        <v>891.66666666666663</v>
      </c>
      <c r="AU34" s="1">
        <f t="shared" si="17"/>
        <v>21146609.833530758</v>
      </c>
    </row>
    <row r="35" spans="1:48" x14ac:dyDescent="0.15">
      <c r="C35" s="7">
        <v>9</v>
      </c>
      <c r="D35" s="8">
        <v>14.991899999999999</v>
      </c>
      <c r="E35" s="10">
        <f t="shared" si="18"/>
        <v>20.094000000000001</v>
      </c>
      <c r="F35" s="7" t="s">
        <v>83</v>
      </c>
      <c r="G35" s="1">
        <v>10</v>
      </c>
      <c r="H35" s="9">
        <f t="shared" si="0"/>
        <v>14.991899999999999</v>
      </c>
      <c r="I35" s="9">
        <f t="shared" si="1"/>
        <v>288.14189999999996</v>
      </c>
      <c r="J35" s="9">
        <f t="shared" si="2"/>
        <v>0.11134650986143836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169.52220447916511</v>
      </c>
      <c r="P35" s="9">
        <f t="shared" si="5"/>
        <v>18.875705812772129</v>
      </c>
      <c r="Q35" s="12">
        <f t="shared" si="6"/>
        <v>1.887570581277213</v>
      </c>
      <c r="R35" s="9">
        <f t="shared" si="7"/>
        <v>4.0532094166666672</v>
      </c>
      <c r="S35" s="13">
        <f t="shared" si="8"/>
        <v>0.46569776866588319</v>
      </c>
      <c r="T35" s="2">
        <f t="shared" si="9"/>
        <v>0.34</v>
      </c>
      <c r="U35" s="14">
        <f t="shared" si="10"/>
        <v>0.15833724134640029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0.18398724134640029</v>
      </c>
      <c r="AR35" s="9">
        <f t="shared" si="14"/>
        <v>119.21204166666666</v>
      </c>
      <c r="AS35" s="1">
        <f t="shared" si="15"/>
        <v>0.1</v>
      </c>
      <c r="AT35" s="1">
        <f t="shared" si="16"/>
        <v>891.66666666666663</v>
      </c>
      <c r="AU35" s="1">
        <f t="shared" si="17"/>
        <v>13103435.280986011</v>
      </c>
    </row>
    <row r="36" spans="1:48" x14ac:dyDescent="0.15">
      <c r="C36" s="7">
        <v>10</v>
      </c>
      <c r="D36" s="8">
        <v>10.234677419354799</v>
      </c>
      <c r="E36" s="10">
        <f t="shared" si="18"/>
        <v>14.991899999999999</v>
      </c>
      <c r="F36" s="7" t="s">
        <v>83</v>
      </c>
      <c r="G36" s="1">
        <v>11</v>
      </c>
      <c r="H36" s="9">
        <f t="shared" si="0"/>
        <v>10.234677419354799</v>
      </c>
      <c r="I36" s="9">
        <f t="shared" si="1"/>
        <v>283.38467741935477</v>
      </c>
      <c r="J36" s="9">
        <f t="shared" si="2"/>
        <v>6.3141701981103859E-2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143.11417373307333</v>
      </c>
      <c r="O36" s="9">
        <f t="shared" si="19"/>
        <v>48.06441909998631</v>
      </c>
      <c r="P36" s="9">
        <f t="shared" si="5"/>
        <v>3.0348692267062116</v>
      </c>
      <c r="Q36" s="12">
        <f t="shared" si="6"/>
        <v>0.30348692267062116</v>
      </c>
      <c r="R36" s="9">
        <f t="shared" si="7"/>
        <v>4.0532094166666672</v>
      </c>
      <c r="S36" s="13">
        <f t="shared" si="8"/>
        <v>7.4875707488167936E-2</v>
      </c>
      <c r="T36" s="2">
        <f t="shared" si="9"/>
        <v>0.34</v>
      </c>
      <c r="U36" s="14">
        <f t="shared" si="10"/>
        <v>2.54577405459771E-2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3.8357740545977098E-2</v>
      </c>
      <c r="AR36" s="9">
        <f t="shared" si="14"/>
        <v>119.21204166666666</v>
      </c>
      <c r="AS36" s="1">
        <f t="shared" si="15"/>
        <v>0.1</v>
      </c>
      <c r="AT36" s="1">
        <f t="shared" si="16"/>
        <v>891.66666666666663</v>
      </c>
      <c r="AU36" s="1">
        <f t="shared" si="17"/>
        <v>2731809.9183995272</v>
      </c>
    </row>
    <row r="37" spans="1:48" x14ac:dyDescent="0.15">
      <c r="C37" s="7">
        <v>11</v>
      </c>
      <c r="D37" s="8">
        <v>6.2567666666666701</v>
      </c>
      <c r="E37" s="10">
        <f t="shared" si="18"/>
        <v>10.234677419354799</v>
      </c>
      <c r="F37" s="7" t="s">
        <v>85</v>
      </c>
      <c r="G37" s="1">
        <v>12</v>
      </c>
      <c r="H37" s="9">
        <f t="shared" si="0"/>
        <v>6.2567666666666701</v>
      </c>
      <c r="I37" s="9">
        <f t="shared" si="1"/>
        <v>279.40676666666667</v>
      </c>
      <c r="J37" s="9">
        <f t="shared" si="2"/>
        <v>3.871449306368413E-2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85.561644039946771</v>
      </c>
      <c r="P37" s="9">
        <f t="shared" si="5"/>
        <v>3.3124756747019299</v>
      </c>
      <c r="Q37" s="12">
        <f t="shared" si="6"/>
        <v>0.33124756747019302</v>
      </c>
      <c r="R37" s="9">
        <f t="shared" si="7"/>
        <v>4.0532094166666672</v>
      </c>
      <c r="S37" s="13">
        <f t="shared" si="8"/>
        <v>8.1724760163665269E-2</v>
      </c>
      <c r="T37" s="2">
        <f t="shared" si="9"/>
        <v>0.34</v>
      </c>
      <c r="U37" s="14">
        <f t="shared" si="10"/>
        <v>2.7786418455646195E-2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4.0686418455646196E-2</v>
      </c>
      <c r="AR37" s="9">
        <f t="shared" si="14"/>
        <v>119.21204166666666</v>
      </c>
      <c r="AS37" s="1">
        <f t="shared" si="15"/>
        <v>0.1</v>
      </c>
      <c r="AT37" s="1">
        <f t="shared" si="16"/>
        <v>891.66666666666663</v>
      </c>
      <c r="AU37" s="1">
        <f t="shared" si="17"/>
        <v>2897656.637206303</v>
      </c>
      <c r="AV37" s="1">
        <f>SUM(AU26:AU37)</f>
        <v>85861409.288774699</v>
      </c>
    </row>
    <row r="38" spans="1:48" x14ac:dyDescent="0.15">
      <c r="C38" s="7">
        <v>12</v>
      </c>
      <c r="D38" s="8">
        <v>3.1133870967741899</v>
      </c>
      <c r="E38" s="10">
        <f t="shared" si="18"/>
        <v>6.2567666666666701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941821.66666666663</v>
      </c>
      <c r="AU42" s="1">
        <f t="shared" ref="AU42:AU53" si="38">AT42*10000*AS42*0.67*AR42*AQ42</f>
        <v>4380431608.7438231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3.5133870967741898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3.5133870967741898</v>
      </c>
      <c r="I43" s="9">
        <f t="shared" si="21"/>
        <v>276.66338709677416</v>
      </c>
      <c r="J43" s="9">
        <f t="shared" si="22"/>
        <v>2.7403268937066447E-2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3.1780273056525883</v>
      </c>
      <c r="Q43" s="12">
        <f t="shared" si="26"/>
        <v>0.76272655335662121</v>
      </c>
      <c r="R43" s="9">
        <f t="shared" si="27"/>
        <v>14.125500000000001</v>
      </c>
      <c r="S43" s="13">
        <f t="shared" si="28"/>
        <v>5.3996428682639284E-2</v>
      </c>
      <c r="T43" s="2">
        <f t="shared" si="29"/>
        <v>0.43</v>
      </c>
      <c r="U43" s="14">
        <f t="shared" si="30"/>
        <v>2.3218464333534892E-2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3.1638464333534892E-2</v>
      </c>
      <c r="AR43" s="9">
        <f t="shared" si="35"/>
        <v>136.875</v>
      </c>
      <c r="AS43" s="1">
        <f t="shared" si="36"/>
        <v>0.24</v>
      </c>
      <c r="AT43" s="1">
        <f t="shared" si="37"/>
        <v>941821.66666666663</v>
      </c>
      <c r="AU43" s="1">
        <f t="shared" si="38"/>
        <v>6558344856.22931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5.3393448275862099</v>
      </c>
      <c r="E44" s="10">
        <f t="shared" si="40"/>
        <v>3.5133870967741898</v>
      </c>
      <c r="F44" s="7" t="s">
        <v>83</v>
      </c>
      <c r="G44" s="1">
        <v>3</v>
      </c>
      <c r="H44" s="9">
        <f t="shared" si="20"/>
        <v>5.3393448275862099</v>
      </c>
      <c r="I44" s="9">
        <f t="shared" si="21"/>
        <v>278.48934482758619</v>
      </c>
      <c r="J44" s="9">
        <f t="shared" si="22"/>
        <v>3.4515714130640217E-2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171.65078468872676</v>
      </c>
      <c r="P44" s="9">
        <f t="shared" si="25"/>
        <v>5.9246494146161677</v>
      </c>
      <c r="Q44" s="12">
        <f t="shared" si="26"/>
        <v>1.4219158595078802</v>
      </c>
      <c r="R44" s="9">
        <f t="shared" si="27"/>
        <v>14.125500000000001</v>
      </c>
      <c r="S44" s="13">
        <f t="shared" si="28"/>
        <v>0.10066304622900996</v>
      </c>
      <c r="T44" s="2">
        <f t="shared" si="29"/>
        <v>0.43</v>
      </c>
      <c r="U44" s="14">
        <f t="shared" si="30"/>
        <v>4.3285109878474282E-2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5.1705109878474279E-2</v>
      </c>
      <c r="AR44" s="9">
        <f t="shared" si="35"/>
        <v>136.875</v>
      </c>
      <c r="AS44" s="1">
        <f t="shared" si="36"/>
        <v>0.24</v>
      </c>
      <c r="AT44" s="1">
        <f t="shared" si="37"/>
        <v>941821.66666666663</v>
      </c>
      <c r="AU44" s="1">
        <f t="shared" si="38"/>
        <v>10717964621.716398</v>
      </c>
    </row>
    <row r="45" spans="1:48" x14ac:dyDescent="0.15">
      <c r="C45" s="7">
        <v>3</v>
      </c>
      <c r="D45" s="7">
        <f t="shared" si="39"/>
        <v>5.3747419354838701</v>
      </c>
      <c r="E45" s="10">
        <f t="shared" si="40"/>
        <v>5.3393448275862099</v>
      </c>
      <c r="F45" s="7" t="s">
        <v>83</v>
      </c>
      <c r="G45" s="1">
        <v>4</v>
      </c>
      <c r="H45" s="9">
        <f t="shared" si="20"/>
        <v>5.3747419354838701</v>
      </c>
      <c r="I45" s="9">
        <f t="shared" si="21"/>
        <v>278.52474193548386</v>
      </c>
      <c r="J45" s="9">
        <f t="shared" si="22"/>
        <v>3.4669420995197216E-2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224.58238527411061</v>
      </c>
      <c r="P45" s="9">
        <f t="shared" si="25"/>
        <v>7.7861412631737199</v>
      </c>
      <c r="Q45" s="12">
        <f t="shared" si="26"/>
        <v>1.8686739031616928</v>
      </c>
      <c r="R45" s="9">
        <f t="shared" si="27"/>
        <v>14.125500000000001</v>
      </c>
      <c r="S45" s="13">
        <f t="shared" si="28"/>
        <v>0.13229081470827175</v>
      </c>
      <c r="T45" s="2">
        <f t="shared" si="29"/>
        <v>0.43</v>
      </c>
      <c r="U45" s="14">
        <f t="shared" si="30"/>
        <v>5.6885050324556853E-2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6.5305050324556857E-2</v>
      </c>
      <c r="AR45" s="9">
        <f t="shared" si="35"/>
        <v>136.875</v>
      </c>
      <c r="AS45" s="1">
        <f t="shared" si="36"/>
        <v>0.24</v>
      </c>
      <c r="AT45" s="1">
        <f t="shared" si="37"/>
        <v>941821.66666666663</v>
      </c>
      <c r="AU45" s="1">
        <f t="shared" si="38"/>
        <v>13537099537.030581</v>
      </c>
    </row>
    <row r="46" spans="1:48" x14ac:dyDescent="0.15">
      <c r="C46" s="7">
        <v>4</v>
      </c>
      <c r="D46" s="7">
        <f t="shared" si="39"/>
        <v>10.5692</v>
      </c>
      <c r="E46" s="10">
        <f t="shared" si="40"/>
        <v>5.3747419354838701</v>
      </c>
      <c r="F46" s="7" t="s">
        <v>83</v>
      </c>
      <c r="G46" s="1">
        <v>5</v>
      </c>
      <c r="H46" s="9">
        <f t="shared" si="20"/>
        <v>10.5692</v>
      </c>
      <c r="I46" s="9">
        <f t="shared" si="21"/>
        <v>283.7192</v>
      </c>
      <c r="J46" s="9">
        <f t="shared" si="22"/>
        <v>6.5752173800806335E-2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205.95643181039003</v>
      </c>
      <c r="O46" s="9">
        <f t="shared" si="41"/>
        <v>69.696062200546862</v>
      </c>
      <c r="P46" s="9">
        <f t="shared" si="25"/>
        <v>4.5826675950421665</v>
      </c>
      <c r="Q46" s="12">
        <f t="shared" si="26"/>
        <v>1.0998402228101198</v>
      </c>
      <c r="R46" s="9">
        <f t="shared" si="27"/>
        <v>14.125500000000001</v>
      </c>
      <c r="S46" s="13">
        <f t="shared" si="28"/>
        <v>7.7862038356880797E-2</v>
      </c>
      <c r="T46" s="2">
        <f t="shared" si="29"/>
        <v>0.43</v>
      </c>
      <c r="U46" s="14">
        <f t="shared" si="30"/>
        <v>3.348067649345874E-2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4.1900676493458737E-2</v>
      </c>
      <c r="AR46" s="9">
        <f t="shared" si="35"/>
        <v>136.875</v>
      </c>
      <c r="AS46" s="1">
        <f t="shared" si="36"/>
        <v>0.24</v>
      </c>
      <c r="AT46" s="1">
        <f t="shared" si="37"/>
        <v>941821.66666666663</v>
      </c>
      <c r="AU46" s="1">
        <f t="shared" si="38"/>
        <v>8685601274.9687347</v>
      </c>
    </row>
    <row r="47" spans="1:48" x14ac:dyDescent="0.15">
      <c r="C47" s="7">
        <v>5</v>
      </c>
      <c r="D47" s="7">
        <f t="shared" si="39"/>
        <v>12.060032258064499</v>
      </c>
      <c r="E47" s="10">
        <f t="shared" si="40"/>
        <v>10.5692</v>
      </c>
      <c r="F47" s="7" t="s">
        <v>85</v>
      </c>
      <c r="G47" s="1">
        <v>6</v>
      </c>
      <c r="H47" s="9">
        <f t="shared" si="20"/>
        <v>12.060032258064499</v>
      </c>
      <c r="I47" s="9">
        <f t="shared" si="21"/>
        <v>285.21003225806447</v>
      </c>
      <c r="J47" s="9">
        <f t="shared" si="22"/>
        <v>7.8671405554468818E-2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123.96964460550468</v>
      </c>
      <c r="P47" s="9">
        <f t="shared" si="25"/>
        <v>9.7528661872030273</v>
      </c>
      <c r="Q47" s="12">
        <f t="shared" si="26"/>
        <v>2.3406878849287263</v>
      </c>
      <c r="R47" s="9">
        <f t="shared" si="27"/>
        <v>14.125500000000001</v>
      </c>
      <c r="S47" s="13">
        <f t="shared" si="28"/>
        <v>0.16570655091350581</v>
      </c>
      <c r="T47" s="2">
        <f t="shared" si="29"/>
        <v>0.43</v>
      </c>
      <c r="U47" s="14">
        <f t="shared" si="30"/>
        <v>7.1253816892807492E-2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7.9673816892807503E-2</v>
      </c>
      <c r="AR47" s="9">
        <f t="shared" si="35"/>
        <v>136.875</v>
      </c>
      <c r="AS47" s="1">
        <f t="shared" si="36"/>
        <v>0.24</v>
      </c>
      <c r="AT47" s="1">
        <f t="shared" si="37"/>
        <v>941821.66666666663</v>
      </c>
      <c r="AU47" s="1">
        <f t="shared" si="38"/>
        <v>16515604603.515821</v>
      </c>
    </row>
    <row r="48" spans="1:48" x14ac:dyDescent="0.15">
      <c r="C48" s="7">
        <v>6</v>
      </c>
      <c r="D48" s="7">
        <f t="shared" si="39"/>
        <v>17.004766666666701</v>
      </c>
      <c r="E48" s="10">
        <f t="shared" si="40"/>
        <v>12.060032258064499</v>
      </c>
      <c r="F48" s="7" t="s">
        <v>83</v>
      </c>
      <c r="G48" s="1">
        <v>7</v>
      </c>
      <c r="H48" s="9">
        <f t="shared" si="20"/>
        <v>17.004766666666701</v>
      </c>
      <c r="I48" s="9">
        <f t="shared" si="21"/>
        <v>290.15476666666666</v>
      </c>
      <c r="J48" s="9">
        <f t="shared" si="22"/>
        <v>0.14076151025244152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173.07302841830165</v>
      </c>
      <c r="P48" s="9">
        <f t="shared" si="25"/>
        <v>24.36202086412387</v>
      </c>
      <c r="Q48" s="12">
        <f t="shared" si="26"/>
        <v>5.8468850073897283</v>
      </c>
      <c r="R48" s="9">
        <f t="shared" si="27"/>
        <v>14.125500000000001</v>
      </c>
      <c r="S48" s="13">
        <f t="shared" si="28"/>
        <v>0.41392410940424962</v>
      </c>
      <c r="T48" s="2">
        <f t="shared" si="29"/>
        <v>0.43</v>
      </c>
      <c r="U48" s="14">
        <f t="shared" si="30"/>
        <v>0.17798736704382734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0.19358736704382734</v>
      </c>
      <c r="AR48" s="9">
        <f t="shared" si="35"/>
        <v>136.875</v>
      </c>
      <c r="AS48" s="1">
        <f t="shared" si="36"/>
        <v>0.24</v>
      </c>
      <c r="AT48" s="1">
        <f t="shared" si="37"/>
        <v>941821.66666666663</v>
      </c>
      <c r="AU48" s="1">
        <f t="shared" si="38"/>
        <v>40128771722.246536</v>
      </c>
    </row>
    <row r="49" spans="1:48" x14ac:dyDescent="0.15">
      <c r="C49" s="7">
        <v>7</v>
      </c>
      <c r="D49" s="7">
        <f t="shared" si="39"/>
        <v>17.836612903225799</v>
      </c>
      <c r="E49" s="10">
        <f t="shared" si="40"/>
        <v>17.004766666666701</v>
      </c>
      <c r="F49" s="7" t="s">
        <v>83</v>
      </c>
      <c r="G49" s="1">
        <v>8</v>
      </c>
      <c r="H49" s="9">
        <f t="shared" si="20"/>
        <v>17.836612903225799</v>
      </c>
      <c r="I49" s="9">
        <f t="shared" si="21"/>
        <v>290.98661290322576</v>
      </c>
      <c r="J49" s="9">
        <f t="shared" si="22"/>
        <v>0.15493371925331714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207.56725755417776</v>
      </c>
      <c r="P49" s="9">
        <f t="shared" si="25"/>
        <v>32.15916720807995</v>
      </c>
      <c r="Q49" s="12">
        <f t="shared" si="26"/>
        <v>7.7182001299391878</v>
      </c>
      <c r="R49" s="9">
        <f t="shared" si="27"/>
        <v>14.125500000000001</v>
      </c>
      <c r="S49" s="13">
        <f t="shared" si="28"/>
        <v>0.54640190647688136</v>
      </c>
      <c r="T49" s="2">
        <f t="shared" si="29"/>
        <v>0.43</v>
      </c>
      <c r="U49" s="14">
        <f t="shared" si="30"/>
        <v>0.23495281978505897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0.25055281978505894</v>
      </c>
      <c r="AR49" s="9">
        <f t="shared" si="35"/>
        <v>136.875</v>
      </c>
      <c r="AS49" s="1">
        <f t="shared" si="36"/>
        <v>0.24</v>
      </c>
      <c r="AT49" s="1">
        <f t="shared" si="37"/>
        <v>941821.66666666663</v>
      </c>
      <c r="AU49" s="1">
        <f t="shared" si="38"/>
        <v>51937154077.019592</v>
      </c>
    </row>
    <row r="50" spans="1:48" x14ac:dyDescent="0.15">
      <c r="C50" s="7">
        <v>8</v>
      </c>
      <c r="D50" s="7">
        <f t="shared" si="39"/>
        <v>20.094000000000001</v>
      </c>
      <c r="E50" s="10">
        <f t="shared" si="40"/>
        <v>17.836612903225799</v>
      </c>
      <c r="F50" s="7" t="s">
        <v>83</v>
      </c>
      <c r="G50" s="1">
        <v>9</v>
      </c>
      <c r="H50" s="9">
        <f t="shared" si="20"/>
        <v>20.094000000000001</v>
      </c>
      <c r="I50" s="9">
        <f t="shared" si="21"/>
        <v>293.24399999999997</v>
      </c>
      <c r="J50" s="9">
        <f t="shared" si="22"/>
        <v>0.20045341342371578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234.26434034609781</v>
      </c>
      <c r="P50" s="9">
        <f t="shared" si="25"/>
        <v>46.959086665830405</v>
      </c>
      <c r="Q50" s="12">
        <f t="shared" si="26"/>
        <v>11.270180799799297</v>
      </c>
      <c r="R50" s="9">
        <f t="shared" si="27"/>
        <v>14.125500000000001</v>
      </c>
      <c r="S50" s="13">
        <f t="shared" si="28"/>
        <v>0.79786066332514227</v>
      </c>
      <c r="T50" s="2">
        <f t="shared" si="29"/>
        <v>0.43</v>
      </c>
      <c r="U50" s="14">
        <f t="shared" si="30"/>
        <v>0.34308008522981115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0.35868008522981115</v>
      </c>
      <c r="AR50" s="9">
        <f t="shared" si="35"/>
        <v>136.875</v>
      </c>
      <c r="AS50" s="1">
        <f t="shared" si="36"/>
        <v>0.24</v>
      </c>
      <c r="AT50" s="1">
        <f t="shared" si="37"/>
        <v>941821.66666666663</v>
      </c>
      <c r="AU50" s="1">
        <f t="shared" si="38"/>
        <v>74350880851.870987</v>
      </c>
    </row>
    <row r="51" spans="1:48" x14ac:dyDescent="0.15">
      <c r="C51" s="7">
        <v>9</v>
      </c>
      <c r="D51" s="7">
        <f t="shared" si="39"/>
        <v>14.991899999999999</v>
      </c>
      <c r="E51" s="10">
        <f t="shared" si="40"/>
        <v>20.094000000000001</v>
      </c>
      <c r="F51" s="7" t="s">
        <v>83</v>
      </c>
      <c r="G51" s="1">
        <v>10</v>
      </c>
      <c r="H51" s="9">
        <f t="shared" si="20"/>
        <v>14.991899999999999</v>
      </c>
      <c r="I51" s="9">
        <f t="shared" si="21"/>
        <v>288.14189999999996</v>
      </c>
      <c r="J51" s="9">
        <f t="shared" si="22"/>
        <v>0.11134650986143836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246.1615036802674</v>
      </c>
      <c r="P51" s="9">
        <f t="shared" si="25"/>
        <v>27.409224297041391</v>
      </c>
      <c r="Q51" s="12">
        <f t="shared" si="26"/>
        <v>6.5782138312899336</v>
      </c>
      <c r="R51" s="9">
        <f t="shared" si="27"/>
        <v>14.125500000000001</v>
      </c>
      <c r="S51" s="13">
        <f t="shared" si="28"/>
        <v>0.46569776866588319</v>
      </c>
      <c r="T51" s="2">
        <f t="shared" si="29"/>
        <v>0.43</v>
      </c>
      <c r="U51" s="14">
        <f t="shared" si="30"/>
        <v>0.20025004052632978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0.21585004052632978</v>
      </c>
      <c r="AR51" s="9">
        <f t="shared" si="35"/>
        <v>136.875</v>
      </c>
      <c r="AS51" s="1">
        <f t="shared" si="36"/>
        <v>0.24</v>
      </c>
      <c r="AT51" s="1">
        <f t="shared" si="37"/>
        <v>941821.66666666663</v>
      </c>
      <c r="AU51" s="1">
        <f t="shared" si="38"/>
        <v>44743606645.353867</v>
      </c>
    </row>
    <row r="52" spans="1:48" x14ac:dyDescent="0.15">
      <c r="C52" s="7">
        <v>10</v>
      </c>
      <c r="D52" s="7">
        <f t="shared" si="39"/>
        <v>10.234677419354799</v>
      </c>
      <c r="E52" s="10">
        <f t="shared" si="40"/>
        <v>14.991899999999999</v>
      </c>
      <c r="F52" s="7" t="s">
        <v>83</v>
      </c>
      <c r="G52" s="1">
        <v>11</v>
      </c>
      <c r="H52" s="9">
        <f t="shared" si="20"/>
        <v>10.234677419354799</v>
      </c>
      <c r="I52" s="9">
        <f t="shared" si="21"/>
        <v>283.38467741935477</v>
      </c>
      <c r="J52" s="9">
        <f t="shared" si="22"/>
        <v>6.3141701981103859E-2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207.81466541406471</v>
      </c>
      <c r="O52" s="9">
        <f t="shared" si="41"/>
        <v>69.793863969161322</v>
      </c>
      <c r="P52" s="9">
        <f t="shared" si="25"/>
        <v>4.4069033588504869</v>
      </c>
      <c r="Q52" s="12">
        <f t="shared" si="26"/>
        <v>1.0576568061241167</v>
      </c>
      <c r="R52" s="9">
        <f t="shared" si="27"/>
        <v>14.125500000000001</v>
      </c>
      <c r="S52" s="13">
        <f t="shared" si="28"/>
        <v>7.4875707488167978E-2</v>
      </c>
      <c r="T52" s="2">
        <f t="shared" si="29"/>
        <v>0.43</v>
      </c>
      <c r="U52" s="14">
        <f t="shared" si="30"/>
        <v>3.219655421991223E-2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4.0616554219912226E-2</v>
      </c>
      <c r="AR52" s="9">
        <f t="shared" si="35"/>
        <v>136.875</v>
      </c>
      <c r="AS52" s="1">
        <f t="shared" si="36"/>
        <v>0.24</v>
      </c>
      <c r="AT52" s="1">
        <f t="shared" si="37"/>
        <v>941821.66666666663</v>
      </c>
      <c r="AU52" s="1">
        <f t="shared" si="38"/>
        <v>8419415261.0490656</v>
      </c>
    </row>
    <row r="53" spans="1:48" x14ac:dyDescent="0.15">
      <c r="C53" s="7">
        <v>11</v>
      </c>
      <c r="D53" s="7">
        <f t="shared" si="39"/>
        <v>6.2567666666666701</v>
      </c>
      <c r="E53" s="10">
        <f t="shared" si="40"/>
        <v>10.234677419354799</v>
      </c>
      <c r="F53" s="7" t="s">
        <v>85</v>
      </c>
      <c r="G53" s="1">
        <v>12</v>
      </c>
      <c r="H53" s="9">
        <f t="shared" si="20"/>
        <v>6.2567666666666701</v>
      </c>
      <c r="I53" s="9">
        <f t="shared" si="21"/>
        <v>279.40676666666667</v>
      </c>
      <c r="J53" s="9">
        <f t="shared" si="22"/>
        <v>3.871449306368413E-2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124.24321061031085</v>
      </c>
      <c r="P53" s="9">
        <f t="shared" si="25"/>
        <v>4.8100129153827265</v>
      </c>
      <c r="Q53" s="12">
        <f t="shared" si="26"/>
        <v>1.1544030996918544</v>
      </c>
      <c r="R53" s="9">
        <f t="shared" si="27"/>
        <v>14.125500000000001</v>
      </c>
      <c r="S53" s="13">
        <f t="shared" si="28"/>
        <v>8.1724760163665311E-2</v>
      </c>
      <c r="T53" s="2">
        <f t="shared" si="29"/>
        <v>0.43</v>
      </c>
      <c r="U53" s="14">
        <f t="shared" si="30"/>
        <v>3.5141646870376082E-2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4.3561646870376079E-2</v>
      </c>
      <c r="AR53" s="9">
        <f t="shared" si="35"/>
        <v>136.875</v>
      </c>
      <c r="AS53" s="1">
        <f t="shared" si="36"/>
        <v>0.24</v>
      </c>
      <c r="AT53" s="1">
        <f t="shared" si="37"/>
        <v>941821.66666666663</v>
      </c>
      <c r="AU53" s="1">
        <f t="shared" si="38"/>
        <v>9029904222.5760536</v>
      </c>
      <c r="AV53" s="1">
        <f>SUM(AU42:AU53)</f>
        <v>289004779282.3208</v>
      </c>
    </row>
    <row r="54" spans="1:48" x14ac:dyDescent="0.15">
      <c r="C54" s="7">
        <v>12</v>
      </c>
      <c r="D54" s="7">
        <f t="shared" si="39"/>
        <v>3.1133870967741899</v>
      </c>
      <c r="E54" s="10">
        <f t="shared" si="40"/>
        <v>6.2567666666666701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123641.66666666667</v>
      </c>
      <c r="AU58" s="1">
        <f t="shared" ref="AU58:AU69" si="59">AT58*10000*AS58*0.67*AR58*AQ58</f>
        <v>19307645.948541787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3.5133870967741898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3.5133870967741898</v>
      </c>
      <c r="I59" s="9">
        <f t="shared" si="43"/>
        <v>276.66338709677416</v>
      </c>
      <c r="J59" s="9">
        <f t="shared" si="44"/>
        <v>2.7403268937066447E-2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5.3870437015713125E-3</v>
      </c>
      <c r="Q59" s="12">
        <f t="shared" si="48"/>
        <v>1.0235383032985493E-3</v>
      </c>
      <c r="R59" s="9">
        <f t="shared" si="49"/>
        <v>1.8955666666666669E-2</v>
      </c>
      <c r="S59" s="13">
        <f t="shared" si="50"/>
        <v>5.3996428682639271E-2</v>
      </c>
      <c r="T59" s="2">
        <f t="shared" si="51"/>
        <v>0.01</v>
      </c>
      <c r="U59" s="14">
        <f t="shared" si="52"/>
        <v>5.399642868263927E-4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1.2539964286826393E-2</v>
      </c>
      <c r="AR59" s="9">
        <f t="shared" si="56"/>
        <v>9.9766666666666666</v>
      </c>
      <c r="AS59" s="1">
        <f t="shared" si="57"/>
        <v>0.19</v>
      </c>
      <c r="AT59" s="1">
        <f t="shared" si="58"/>
        <v>123641.66666666667</v>
      </c>
      <c r="AU59" s="1">
        <f t="shared" si="59"/>
        <v>19691328.441837266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5.3393448275862099</v>
      </c>
      <c r="E60" s="10">
        <f t="shared" si="61"/>
        <v>3.5133870967741898</v>
      </c>
      <c r="F60" s="7" t="s">
        <v>83</v>
      </c>
      <c r="G60" s="1">
        <v>3</v>
      </c>
      <c r="H60" s="9">
        <f t="shared" si="42"/>
        <v>5.3393448275862099</v>
      </c>
      <c r="I60" s="9">
        <f t="shared" si="43"/>
        <v>278.48934482758619</v>
      </c>
      <c r="J60" s="9">
        <f t="shared" si="44"/>
        <v>3.4515714130640217E-2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0.2909636040201673</v>
      </c>
      <c r="P60" s="9">
        <f t="shared" si="47"/>
        <v>1.0042816578780893E-2</v>
      </c>
      <c r="Q60" s="12">
        <f t="shared" si="48"/>
        <v>1.9081351499683696E-3</v>
      </c>
      <c r="R60" s="9">
        <f t="shared" si="49"/>
        <v>1.8955666666666669E-2</v>
      </c>
      <c r="S60" s="13">
        <f t="shared" si="50"/>
        <v>0.10066304622900993</v>
      </c>
      <c r="T60" s="2">
        <f t="shared" si="51"/>
        <v>0.01</v>
      </c>
      <c r="U60" s="14">
        <f t="shared" si="52"/>
        <v>1.0066304622900993E-3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1.30066304622901E-2</v>
      </c>
      <c r="AR60" s="9">
        <f t="shared" si="56"/>
        <v>9.9766666666666666</v>
      </c>
      <c r="AS60" s="1">
        <f t="shared" si="57"/>
        <v>0.19</v>
      </c>
      <c r="AT60" s="1">
        <f t="shared" si="58"/>
        <v>123641.66666666667</v>
      </c>
      <c r="AU60" s="1">
        <f t="shared" si="59"/>
        <v>20424127.732454509</v>
      </c>
    </row>
    <row r="61" spans="1:48" x14ac:dyDescent="0.15">
      <c r="C61" s="7">
        <v>3</v>
      </c>
      <c r="D61" s="7">
        <f t="shared" si="60"/>
        <v>5.3747419354838701</v>
      </c>
      <c r="E61" s="10">
        <f t="shared" si="61"/>
        <v>5.3393448275862099</v>
      </c>
      <c r="F61" s="7" t="s">
        <v>83</v>
      </c>
      <c r="G61" s="1">
        <v>4</v>
      </c>
      <c r="H61" s="9">
        <f t="shared" si="42"/>
        <v>5.3747419354838701</v>
      </c>
      <c r="I61" s="9">
        <f t="shared" si="43"/>
        <v>278.52474193548386</v>
      </c>
      <c r="J61" s="9">
        <f t="shared" si="44"/>
        <v>3.4669420995197216E-2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0.3806874541080531</v>
      </c>
      <c r="P61" s="9">
        <f t="shared" si="47"/>
        <v>1.3198213614061913E-2</v>
      </c>
      <c r="Q61" s="12">
        <f t="shared" si="48"/>
        <v>2.5076605866717634E-3</v>
      </c>
      <c r="R61" s="9">
        <f t="shared" si="49"/>
        <v>1.8955666666666669E-2</v>
      </c>
      <c r="S61" s="13">
        <f t="shared" si="50"/>
        <v>0.13229081470827175</v>
      </c>
      <c r="T61" s="2">
        <f t="shared" si="51"/>
        <v>0.01</v>
      </c>
      <c r="U61" s="14">
        <f t="shared" si="52"/>
        <v>1.3229081470827176E-3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1.3322908147082717E-2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123641.66666666667</v>
      </c>
      <c r="AU61" s="1">
        <f t="shared" si="59"/>
        <v>20920774.104615066</v>
      </c>
    </row>
    <row r="62" spans="1:48" x14ac:dyDescent="0.15">
      <c r="C62" s="7">
        <v>4</v>
      </c>
      <c r="D62" s="7">
        <f t="shared" si="60"/>
        <v>10.5692</v>
      </c>
      <c r="E62" s="10">
        <f t="shared" si="61"/>
        <v>5.3747419354838701</v>
      </c>
      <c r="F62" s="7" t="s">
        <v>83</v>
      </c>
      <c r="G62" s="1">
        <v>5</v>
      </c>
      <c r="H62" s="9">
        <f t="shared" si="42"/>
        <v>10.5692</v>
      </c>
      <c r="I62" s="9">
        <f t="shared" si="43"/>
        <v>283.7192</v>
      </c>
      <c r="J62" s="9">
        <f t="shared" si="44"/>
        <v>6.5752173800806335E-2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0.34911477846929162</v>
      </c>
      <c r="O62" s="9">
        <f t="shared" si="62"/>
        <v>0.11814112869136623</v>
      </c>
      <c r="P62" s="9">
        <f t="shared" si="47"/>
        <v>7.7680360267381402E-3</v>
      </c>
      <c r="Q62" s="12">
        <f t="shared" si="48"/>
        <v>1.4759268450802467E-3</v>
      </c>
      <c r="R62" s="9">
        <f t="shared" si="49"/>
        <v>1.8955666666666669E-2</v>
      </c>
      <c r="S62" s="13">
        <f t="shared" si="50"/>
        <v>7.7862038356880783E-2</v>
      </c>
      <c r="T62" s="2">
        <f t="shared" si="51"/>
        <v>0.01</v>
      </c>
      <c r="U62" s="14">
        <f t="shared" si="52"/>
        <v>7.7862038356880784E-4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1.2778620383568808E-2</v>
      </c>
      <c r="AR62" s="9">
        <f t="shared" si="56"/>
        <v>9.9766666666666666</v>
      </c>
      <c r="AS62" s="1">
        <f t="shared" si="57"/>
        <v>0.19</v>
      </c>
      <c r="AT62" s="1">
        <f t="shared" si="58"/>
        <v>123641.66666666667</v>
      </c>
      <c r="AU62" s="1">
        <f t="shared" si="59"/>
        <v>20066086.732858773</v>
      </c>
    </row>
    <row r="63" spans="1:48" x14ac:dyDescent="0.15">
      <c r="C63" s="7">
        <v>5</v>
      </c>
      <c r="D63" s="7">
        <f t="shared" si="60"/>
        <v>12.060032258064499</v>
      </c>
      <c r="E63" s="10">
        <f t="shared" si="61"/>
        <v>10.5692</v>
      </c>
      <c r="F63" s="7" t="s">
        <v>85</v>
      </c>
      <c r="G63" s="1">
        <v>6</v>
      </c>
      <c r="H63" s="9">
        <f t="shared" si="42"/>
        <v>12.060032258064499</v>
      </c>
      <c r="I63" s="9">
        <f t="shared" si="43"/>
        <v>285.21003225806447</v>
      </c>
      <c r="J63" s="9">
        <f t="shared" si="44"/>
        <v>7.8671405554468818E-2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0.21013975933129475</v>
      </c>
      <c r="P63" s="9">
        <f t="shared" si="47"/>
        <v>1.6531990229470762E-2</v>
      </c>
      <c r="Q63" s="12">
        <f t="shared" si="48"/>
        <v>3.1410781435994447E-3</v>
      </c>
      <c r="R63" s="9">
        <f t="shared" si="49"/>
        <v>1.8955666666666669E-2</v>
      </c>
      <c r="S63" s="13">
        <f t="shared" si="50"/>
        <v>0.16570655091350578</v>
      </c>
      <c r="T63" s="2">
        <f t="shared" si="51"/>
        <v>0.01</v>
      </c>
      <c r="U63" s="14">
        <f t="shared" si="52"/>
        <v>1.6570655091350578E-3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1.3657065509135058E-2</v>
      </c>
      <c r="AR63" s="9">
        <f t="shared" si="56"/>
        <v>9.9766666666666666</v>
      </c>
      <c r="AS63" s="1">
        <f t="shared" si="57"/>
        <v>0.19</v>
      </c>
      <c r="AT63" s="1">
        <f t="shared" si="58"/>
        <v>123641.66666666667</v>
      </c>
      <c r="AU63" s="1">
        <f t="shared" si="59"/>
        <v>21445496.680925995</v>
      </c>
    </row>
    <row r="64" spans="1:48" x14ac:dyDescent="0.15">
      <c r="C64" s="7">
        <v>6</v>
      </c>
      <c r="D64" s="7">
        <f t="shared" si="60"/>
        <v>17.004766666666701</v>
      </c>
      <c r="E64" s="10">
        <f t="shared" si="61"/>
        <v>12.060032258064499</v>
      </c>
      <c r="F64" s="7" t="s">
        <v>83</v>
      </c>
      <c r="G64" s="1">
        <v>7</v>
      </c>
      <c r="H64" s="9">
        <f t="shared" si="42"/>
        <v>17.004766666666701</v>
      </c>
      <c r="I64" s="9">
        <f t="shared" si="43"/>
        <v>290.15476666666666</v>
      </c>
      <c r="J64" s="9">
        <f t="shared" si="44"/>
        <v>0.14076151025244152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0.29337443576849065</v>
      </c>
      <c r="P64" s="9">
        <f t="shared" si="47"/>
        <v>4.1295828648230642E-2</v>
      </c>
      <c r="Q64" s="12">
        <f t="shared" si="48"/>
        <v>7.8462074431638225E-3</v>
      </c>
      <c r="R64" s="9">
        <f t="shared" si="49"/>
        <v>1.8955666666666669E-2</v>
      </c>
      <c r="S64" s="13">
        <f t="shared" si="50"/>
        <v>0.41392410940424962</v>
      </c>
      <c r="T64" s="2">
        <f t="shared" si="51"/>
        <v>0.01</v>
      </c>
      <c r="U64" s="14">
        <f t="shared" si="52"/>
        <v>4.1392410940424961E-3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2.4239241094042498E-2</v>
      </c>
      <c r="AR64" s="9">
        <f t="shared" si="56"/>
        <v>9.9766666666666666</v>
      </c>
      <c r="AS64" s="1">
        <f t="shared" si="57"/>
        <v>0.19</v>
      </c>
      <c r="AT64" s="1">
        <f t="shared" si="58"/>
        <v>123641.66666666667</v>
      </c>
      <c r="AU64" s="1">
        <f t="shared" si="59"/>
        <v>38062537.232669048</v>
      </c>
    </row>
    <row r="65" spans="1:48" x14ac:dyDescent="0.15">
      <c r="C65" s="7">
        <v>7</v>
      </c>
      <c r="D65" s="7">
        <f t="shared" si="60"/>
        <v>17.836612903225799</v>
      </c>
      <c r="E65" s="10">
        <f t="shared" si="61"/>
        <v>17.004766666666701</v>
      </c>
      <c r="F65" s="7" t="s">
        <v>83</v>
      </c>
      <c r="G65" s="1">
        <v>8</v>
      </c>
      <c r="H65" s="9">
        <f t="shared" si="42"/>
        <v>17.836612903225799</v>
      </c>
      <c r="I65" s="9">
        <f t="shared" si="43"/>
        <v>290.98661290322576</v>
      </c>
      <c r="J65" s="9">
        <f t="shared" si="44"/>
        <v>0.15493371925331714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0.35184527378692665</v>
      </c>
      <c r="P65" s="9">
        <f t="shared" si="47"/>
        <v>5.4512696869510199E-2</v>
      </c>
      <c r="Q65" s="12">
        <f t="shared" si="48"/>
        <v>1.0357412405206937E-2</v>
      </c>
      <c r="R65" s="9">
        <f t="shared" si="49"/>
        <v>1.8955666666666669E-2</v>
      </c>
      <c r="S65" s="13">
        <f t="shared" si="50"/>
        <v>0.54640190647688125</v>
      </c>
      <c r="T65" s="2">
        <f t="shared" si="51"/>
        <v>0.01</v>
      </c>
      <c r="U65" s="14">
        <f t="shared" si="52"/>
        <v>5.4640190647688124E-3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2.5564019064768812E-2</v>
      </c>
      <c r="AR65" s="9">
        <f t="shared" si="56"/>
        <v>9.9766666666666666</v>
      </c>
      <c r="AS65" s="1">
        <f t="shared" si="57"/>
        <v>0.19</v>
      </c>
      <c r="AT65" s="1">
        <f t="shared" si="58"/>
        <v>123641.66666666667</v>
      </c>
      <c r="AU65" s="1">
        <f t="shared" si="59"/>
        <v>40142817.330554754</v>
      </c>
    </row>
    <row r="66" spans="1:48" x14ac:dyDescent="0.15">
      <c r="C66" s="7">
        <v>8</v>
      </c>
      <c r="D66" s="7">
        <f t="shared" si="60"/>
        <v>20.094000000000001</v>
      </c>
      <c r="E66" s="10">
        <f t="shared" si="61"/>
        <v>17.836612903225799</v>
      </c>
      <c r="F66" s="7" t="s">
        <v>83</v>
      </c>
      <c r="G66" s="1">
        <v>9</v>
      </c>
      <c r="H66" s="9">
        <f t="shared" si="42"/>
        <v>20.094000000000001</v>
      </c>
      <c r="I66" s="9">
        <f t="shared" si="43"/>
        <v>293.24399999999997</v>
      </c>
      <c r="J66" s="9">
        <f t="shared" si="44"/>
        <v>0.20045341342371578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0.39709924358408311</v>
      </c>
      <c r="P66" s="9">
        <f t="shared" si="47"/>
        <v>7.9599898844405034E-2</v>
      </c>
      <c r="Q66" s="12">
        <f t="shared" si="48"/>
        <v>1.5123980780436957E-2</v>
      </c>
      <c r="R66" s="9">
        <f t="shared" si="49"/>
        <v>1.8955666666666669E-2</v>
      </c>
      <c r="S66" s="13">
        <f t="shared" si="50"/>
        <v>0.79786066332514227</v>
      </c>
      <c r="T66" s="2">
        <f t="shared" si="51"/>
        <v>0.01</v>
      </c>
      <c r="U66" s="14">
        <f t="shared" si="52"/>
        <v>7.9786066332514227E-3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2.8078606633251423E-2</v>
      </c>
      <c r="AR66" s="9">
        <f t="shared" si="56"/>
        <v>9.9766666666666666</v>
      </c>
      <c r="AS66" s="1">
        <f t="shared" si="57"/>
        <v>0.19</v>
      </c>
      <c r="AT66" s="1">
        <f t="shared" si="58"/>
        <v>123641.66666666667</v>
      </c>
      <c r="AU66" s="1">
        <f t="shared" si="59"/>
        <v>44091438.600454994</v>
      </c>
    </row>
    <row r="67" spans="1:48" x14ac:dyDescent="0.15">
      <c r="C67" s="7">
        <v>9</v>
      </c>
      <c r="D67" s="7">
        <f t="shared" si="60"/>
        <v>14.991899999999999</v>
      </c>
      <c r="E67" s="10">
        <f t="shared" si="61"/>
        <v>20.094000000000001</v>
      </c>
      <c r="F67" s="7" t="s">
        <v>83</v>
      </c>
      <c r="G67" s="1">
        <v>10</v>
      </c>
      <c r="H67" s="9">
        <f t="shared" si="42"/>
        <v>14.991899999999999</v>
      </c>
      <c r="I67" s="9">
        <f t="shared" si="43"/>
        <v>288.14189999999996</v>
      </c>
      <c r="J67" s="9">
        <f t="shared" si="44"/>
        <v>0.11134650986143836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0.41726601140634473</v>
      </c>
      <c r="P67" s="9">
        <f t="shared" si="47"/>
        <v>4.6461114053899612E-2</v>
      </c>
      <c r="Q67" s="12">
        <f t="shared" si="48"/>
        <v>8.8276116702409261E-3</v>
      </c>
      <c r="R67" s="9">
        <f t="shared" si="49"/>
        <v>1.8955666666666669E-2</v>
      </c>
      <c r="S67" s="13">
        <f t="shared" si="50"/>
        <v>0.46569776866588308</v>
      </c>
      <c r="T67" s="2">
        <f t="shared" si="51"/>
        <v>0.01</v>
      </c>
      <c r="U67" s="14">
        <f t="shared" si="52"/>
        <v>4.656977686658831E-3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2.475697768665883E-2</v>
      </c>
      <c r="AR67" s="9">
        <f t="shared" si="56"/>
        <v>9.9766666666666666</v>
      </c>
      <c r="AS67" s="1">
        <f t="shared" si="57"/>
        <v>0.19</v>
      </c>
      <c r="AT67" s="1">
        <f t="shared" si="58"/>
        <v>123641.66666666667</v>
      </c>
      <c r="AU67" s="1">
        <f t="shared" si="59"/>
        <v>38875531.676542856</v>
      </c>
    </row>
    <row r="68" spans="1:48" x14ac:dyDescent="0.15">
      <c r="C68" s="7">
        <v>10</v>
      </c>
      <c r="D68" s="7">
        <f t="shared" si="60"/>
        <v>10.234677419354799</v>
      </c>
      <c r="E68" s="10">
        <f t="shared" si="61"/>
        <v>14.991899999999999</v>
      </c>
      <c r="F68" s="7" t="s">
        <v>83</v>
      </c>
      <c r="G68" s="1">
        <v>11</v>
      </c>
      <c r="H68" s="9">
        <f t="shared" si="42"/>
        <v>10.234677419354799</v>
      </c>
      <c r="I68" s="9">
        <f t="shared" si="43"/>
        <v>283.38467741935477</v>
      </c>
      <c r="J68" s="9">
        <f t="shared" si="44"/>
        <v>6.3141701981103859E-2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0.35226465248482286</v>
      </c>
      <c r="O68" s="9">
        <f t="shared" si="62"/>
        <v>0.11830691153428896</v>
      </c>
      <c r="P68" s="9">
        <f t="shared" si="47"/>
        <v>7.4700997504028926E-3</v>
      </c>
      <c r="Q68" s="12">
        <f t="shared" si="48"/>
        <v>1.4193189525765497E-3</v>
      </c>
      <c r="R68" s="9">
        <f t="shared" si="49"/>
        <v>1.8955666666666669E-2</v>
      </c>
      <c r="S68" s="13">
        <f t="shared" si="50"/>
        <v>7.4875707488167978E-2</v>
      </c>
      <c r="T68" s="2">
        <f t="shared" si="51"/>
        <v>0.01</v>
      </c>
      <c r="U68" s="14">
        <f t="shared" si="52"/>
        <v>7.4875707488167981E-4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1.274875707488168E-2</v>
      </c>
      <c r="AR68" s="9">
        <f t="shared" si="56"/>
        <v>9.9766666666666666</v>
      </c>
      <c r="AS68" s="1">
        <f t="shared" si="57"/>
        <v>0.19</v>
      </c>
      <c r="AT68" s="1">
        <f t="shared" si="58"/>
        <v>123641.66666666667</v>
      </c>
      <c r="AU68" s="1">
        <f t="shared" si="59"/>
        <v>20019192.801881954</v>
      </c>
    </row>
    <row r="69" spans="1:48" x14ac:dyDescent="0.15">
      <c r="C69" s="7">
        <v>11</v>
      </c>
      <c r="D69" s="7">
        <f t="shared" si="60"/>
        <v>6.2567666666666701</v>
      </c>
      <c r="E69" s="10">
        <f t="shared" si="61"/>
        <v>10.234677419354799</v>
      </c>
      <c r="F69" s="7" t="s">
        <v>85</v>
      </c>
      <c r="G69" s="1">
        <v>12</v>
      </c>
      <c r="H69" s="9">
        <f t="shared" si="42"/>
        <v>6.2567666666666701</v>
      </c>
      <c r="I69" s="9">
        <f t="shared" si="43"/>
        <v>279.40676666666667</v>
      </c>
      <c r="J69" s="9">
        <f t="shared" si="44"/>
        <v>3.871449306368413E-2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0.21060347845055274</v>
      </c>
      <c r="P69" s="9">
        <f t="shared" si="47"/>
        <v>8.1534069056616743E-3</v>
      </c>
      <c r="Q69" s="12">
        <f t="shared" si="48"/>
        <v>1.5491473120757182E-3</v>
      </c>
      <c r="R69" s="9">
        <f t="shared" si="49"/>
        <v>1.8955666666666669E-2</v>
      </c>
      <c r="S69" s="13">
        <f t="shared" si="50"/>
        <v>8.1724760163665283E-2</v>
      </c>
      <c r="T69" s="2">
        <f t="shared" si="51"/>
        <v>0.01</v>
      </c>
      <c r="U69" s="14">
        <f t="shared" si="52"/>
        <v>8.1724760163665283E-4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1.2817247601636652E-2</v>
      </c>
      <c r="AR69" s="9">
        <f t="shared" si="56"/>
        <v>9.9766666666666666</v>
      </c>
      <c r="AS69" s="1">
        <f t="shared" si="57"/>
        <v>0.19</v>
      </c>
      <c r="AT69" s="1">
        <f t="shared" si="58"/>
        <v>123641.66666666667</v>
      </c>
      <c r="AU69" s="1">
        <f t="shared" si="59"/>
        <v>20126742.506700765</v>
      </c>
      <c r="AV69" s="1">
        <f>SUM(AU58:AU69)</f>
        <v>323173719.79003775</v>
      </c>
    </row>
    <row r="70" spans="1:48" x14ac:dyDescent="0.15">
      <c r="C70" s="7">
        <v>12</v>
      </c>
      <c r="D70" s="7">
        <f t="shared" si="60"/>
        <v>3.1133870967741899</v>
      </c>
      <c r="E70" s="10">
        <f t="shared" si="61"/>
        <v>6.2567666666666701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13416.666666666666</v>
      </c>
      <c r="AU73" s="1">
        <f t="shared" ref="AU73:AU84" si="80">AT73*10000*AS73*0.67*AR73*AQ73</f>
        <v>2284801.3838836187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3.5133870967741898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3.5133870967741898</v>
      </c>
      <c r="I74" s="9">
        <f t="shared" si="64"/>
        <v>276.66338709677416</v>
      </c>
      <c r="J74" s="9">
        <f t="shared" si="65"/>
        <v>2.7403268937066447E-2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5.9126089407490019E-3</v>
      </c>
      <c r="Q74" s="12">
        <f t="shared" si="69"/>
        <v>1.0642696093348203E-3</v>
      </c>
      <c r="R74" s="9">
        <f t="shared" si="70"/>
        <v>1.9710000000000002E-2</v>
      </c>
      <c r="S74" s="13">
        <f t="shared" si="71"/>
        <v>5.3996428682639278E-2</v>
      </c>
      <c r="T74" s="2">
        <f t="shared" si="72"/>
        <v>0.01</v>
      </c>
      <c r="U74" s="14">
        <f t="shared" si="73"/>
        <v>5.3996428682639281E-4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1.3139964286826393E-2</v>
      </c>
      <c r="AR74" s="9">
        <f t="shared" si="77"/>
        <v>10.950000000000001</v>
      </c>
      <c r="AS74" s="1">
        <f t="shared" si="78"/>
        <v>0.18</v>
      </c>
      <c r="AT74" s="1">
        <f t="shared" si="79"/>
        <v>13416.666666666666</v>
      </c>
      <c r="AU74" s="1">
        <f t="shared" si="80"/>
        <v>2328092.5539657893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5.3393448275862099</v>
      </c>
      <c r="E75" s="10">
        <f t="shared" si="82"/>
        <v>3.5133870967741898</v>
      </c>
      <c r="F75" s="7" t="s">
        <v>83</v>
      </c>
      <c r="G75" s="1">
        <v>3</v>
      </c>
      <c r="H75" s="9">
        <f t="shared" si="63"/>
        <v>5.3393448275862099</v>
      </c>
      <c r="I75" s="9">
        <f t="shared" si="64"/>
        <v>278.48934482758619</v>
      </c>
      <c r="J75" s="9">
        <f t="shared" si="65"/>
        <v>3.4515714130640217E-2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0.3193502970953056</v>
      </c>
      <c r="P75" s="9">
        <f t="shared" si="68"/>
        <v>1.1022603562076591E-2</v>
      </c>
      <c r="Q75" s="12">
        <f t="shared" si="69"/>
        <v>1.9840686411737862E-3</v>
      </c>
      <c r="R75" s="9">
        <f t="shared" si="70"/>
        <v>1.9710000000000002E-2</v>
      </c>
      <c r="S75" s="13">
        <f t="shared" si="71"/>
        <v>0.10066304622900994</v>
      </c>
      <c r="T75" s="2">
        <f t="shared" si="72"/>
        <v>0.01</v>
      </c>
      <c r="U75" s="14">
        <f t="shared" si="73"/>
        <v>1.0066304622900995E-3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1.36066304622901E-2</v>
      </c>
      <c r="AR75" s="9">
        <f t="shared" si="77"/>
        <v>10.950000000000001</v>
      </c>
      <c r="AS75" s="1">
        <f t="shared" si="78"/>
        <v>0.18</v>
      </c>
      <c r="AT75" s="1">
        <f t="shared" si="79"/>
        <v>13416.666666666666</v>
      </c>
      <c r="AU75" s="1">
        <f t="shared" si="80"/>
        <v>2410774.8219361803</v>
      </c>
    </row>
    <row r="76" spans="1:48" x14ac:dyDescent="0.15">
      <c r="C76" s="7">
        <v>3</v>
      </c>
      <c r="D76" s="7">
        <f t="shared" si="81"/>
        <v>5.3747419354838701</v>
      </c>
      <c r="E76" s="10">
        <f t="shared" si="82"/>
        <v>5.3393448275862099</v>
      </c>
      <c r="F76" s="7" t="s">
        <v>83</v>
      </c>
      <c r="G76" s="1">
        <v>4</v>
      </c>
      <c r="H76" s="9">
        <f t="shared" si="63"/>
        <v>5.3747419354838701</v>
      </c>
      <c r="I76" s="9">
        <f t="shared" si="64"/>
        <v>278.52474193548386</v>
      </c>
      <c r="J76" s="9">
        <f t="shared" si="65"/>
        <v>3.4669420995197216E-2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0.41782769353322907</v>
      </c>
      <c r="P76" s="9">
        <f t="shared" si="68"/>
        <v>1.448584421055576E-2</v>
      </c>
      <c r="Q76" s="12">
        <f t="shared" si="69"/>
        <v>2.6074519579000368E-3</v>
      </c>
      <c r="R76" s="9">
        <f t="shared" si="70"/>
        <v>1.9710000000000002E-2</v>
      </c>
      <c r="S76" s="13">
        <f t="shared" si="71"/>
        <v>0.13229081470827178</v>
      </c>
      <c r="T76" s="2">
        <f t="shared" si="72"/>
        <v>0.01</v>
      </c>
      <c r="U76" s="14">
        <f t="shared" si="73"/>
        <v>1.3229081470827178E-3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1.3922908147082719E-2</v>
      </c>
      <c r="AR76" s="9">
        <f t="shared" si="77"/>
        <v>10.950000000000001</v>
      </c>
      <c r="AS76" s="1">
        <f t="shared" si="78"/>
        <v>0.18</v>
      </c>
      <c r="AT76" s="1">
        <f t="shared" si="79"/>
        <v>13416.666666666666</v>
      </c>
      <c r="AU76" s="1">
        <f t="shared" si="80"/>
        <v>2466811.7872488978</v>
      </c>
    </row>
    <row r="77" spans="1:48" x14ac:dyDescent="0.15">
      <c r="C77" s="7">
        <v>4</v>
      </c>
      <c r="D77" s="7">
        <f t="shared" si="81"/>
        <v>10.5692</v>
      </c>
      <c r="E77" s="10">
        <f t="shared" si="82"/>
        <v>5.3747419354838701</v>
      </c>
      <c r="F77" s="7" t="s">
        <v>83</v>
      </c>
      <c r="G77" s="1">
        <v>5</v>
      </c>
      <c r="H77" s="9">
        <f t="shared" si="63"/>
        <v>10.5692</v>
      </c>
      <c r="I77" s="9">
        <f t="shared" si="64"/>
        <v>283.7192</v>
      </c>
      <c r="J77" s="9">
        <f t="shared" si="65"/>
        <v>6.5752173800806335E-2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0.38317475685653968</v>
      </c>
      <c r="O77" s="9">
        <f t="shared" si="83"/>
        <v>0.12966709246613362</v>
      </c>
      <c r="P77" s="9">
        <f t="shared" si="68"/>
        <v>8.5258932000784431E-3</v>
      </c>
      <c r="Q77" s="12">
        <f t="shared" si="69"/>
        <v>1.5346607760141197E-3</v>
      </c>
      <c r="R77" s="9">
        <f t="shared" si="70"/>
        <v>1.9710000000000002E-2</v>
      </c>
      <c r="S77" s="13">
        <f t="shared" si="71"/>
        <v>7.7862038356880742E-2</v>
      </c>
      <c r="T77" s="2">
        <f t="shared" si="72"/>
        <v>0.01</v>
      </c>
      <c r="U77" s="14">
        <f t="shared" si="73"/>
        <v>7.7862038356880741E-4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1.3378620383568808E-2</v>
      </c>
      <c r="AR77" s="9">
        <f t="shared" si="77"/>
        <v>10.950000000000001</v>
      </c>
      <c r="AS77" s="1">
        <f t="shared" si="78"/>
        <v>0.18</v>
      </c>
      <c r="AT77" s="1">
        <f t="shared" si="79"/>
        <v>13416.666666666666</v>
      </c>
      <c r="AU77" s="1">
        <f t="shared" si="80"/>
        <v>2370376.7999238693</v>
      </c>
    </row>
    <row r="78" spans="1:48" x14ac:dyDescent="0.15">
      <c r="C78" s="7">
        <v>5</v>
      </c>
      <c r="D78" s="7">
        <f t="shared" si="81"/>
        <v>12.060032258064499</v>
      </c>
      <c r="E78" s="10">
        <f t="shared" si="82"/>
        <v>10.5692</v>
      </c>
      <c r="F78" s="7" t="s">
        <v>85</v>
      </c>
      <c r="G78" s="1">
        <v>6</v>
      </c>
      <c r="H78" s="9">
        <f t="shared" si="63"/>
        <v>12.060032258064499</v>
      </c>
      <c r="I78" s="9">
        <f t="shared" si="64"/>
        <v>285.21003225806447</v>
      </c>
      <c r="J78" s="9">
        <f t="shared" si="65"/>
        <v>7.8671405554468818E-2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0.2306411992660552</v>
      </c>
      <c r="P78" s="9">
        <f t="shared" si="68"/>
        <v>1.8144867325028884E-2</v>
      </c>
      <c r="Q78" s="12">
        <f t="shared" si="69"/>
        <v>3.2660761185051988E-3</v>
      </c>
      <c r="R78" s="9">
        <f t="shared" si="70"/>
        <v>1.9710000000000002E-2</v>
      </c>
      <c r="S78" s="13">
        <f t="shared" si="71"/>
        <v>0.16570655091350575</v>
      </c>
      <c r="T78" s="2">
        <f t="shared" si="72"/>
        <v>0.01</v>
      </c>
      <c r="U78" s="14">
        <f t="shared" si="73"/>
        <v>1.6570655091350576E-3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1.4257065509135058E-2</v>
      </c>
      <c r="AR78" s="9">
        <f t="shared" si="77"/>
        <v>10.950000000000001</v>
      </c>
      <c r="AS78" s="1">
        <f t="shared" si="78"/>
        <v>0.18</v>
      </c>
      <c r="AT78" s="1">
        <f t="shared" si="79"/>
        <v>13416.666666666666</v>
      </c>
      <c r="AU78" s="1">
        <f t="shared" si="80"/>
        <v>2526016.61075263</v>
      </c>
    </row>
    <row r="79" spans="1:48" x14ac:dyDescent="0.15">
      <c r="C79" s="7">
        <v>6</v>
      </c>
      <c r="D79" s="7">
        <f t="shared" si="81"/>
        <v>17.004766666666701</v>
      </c>
      <c r="E79" s="10">
        <f t="shared" si="82"/>
        <v>12.060032258064499</v>
      </c>
      <c r="F79" s="7" t="s">
        <v>83</v>
      </c>
      <c r="G79" s="1">
        <v>7</v>
      </c>
      <c r="H79" s="9">
        <f t="shared" si="63"/>
        <v>17.004766666666701</v>
      </c>
      <c r="I79" s="9">
        <f t="shared" si="64"/>
        <v>290.15476666666666</v>
      </c>
      <c r="J79" s="9">
        <f t="shared" si="65"/>
        <v>0.14076151025244152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0.32199633194102634</v>
      </c>
      <c r="P79" s="9">
        <f t="shared" si="68"/>
        <v>4.532468997976534E-2</v>
      </c>
      <c r="Q79" s="12">
        <f t="shared" si="69"/>
        <v>8.1584441963577607E-3</v>
      </c>
      <c r="R79" s="9">
        <f t="shared" si="70"/>
        <v>1.9710000000000002E-2</v>
      </c>
      <c r="S79" s="13">
        <f t="shared" si="71"/>
        <v>0.41392410940424962</v>
      </c>
      <c r="T79" s="2">
        <f t="shared" si="72"/>
        <v>0.01</v>
      </c>
      <c r="U79" s="14">
        <f t="shared" si="73"/>
        <v>4.1392410940424961E-3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2.5739241094042499E-2</v>
      </c>
      <c r="AR79" s="9">
        <f t="shared" si="77"/>
        <v>10.950000000000001</v>
      </c>
      <c r="AS79" s="1">
        <f t="shared" si="78"/>
        <v>0.18</v>
      </c>
      <c r="AT79" s="1">
        <f t="shared" si="79"/>
        <v>13416.666666666666</v>
      </c>
      <c r="AU79" s="1">
        <f t="shared" si="80"/>
        <v>4560388.0062175933</v>
      </c>
    </row>
    <row r="80" spans="1:48" x14ac:dyDescent="0.15">
      <c r="C80" s="7">
        <v>7</v>
      </c>
      <c r="D80" s="7">
        <f t="shared" si="81"/>
        <v>17.836612903225799</v>
      </c>
      <c r="E80" s="10">
        <f t="shared" si="82"/>
        <v>17.004766666666701</v>
      </c>
      <c r="F80" s="7" t="s">
        <v>83</v>
      </c>
      <c r="G80" s="1">
        <v>8</v>
      </c>
      <c r="H80" s="9">
        <f t="shared" si="63"/>
        <v>17.836612903225799</v>
      </c>
      <c r="I80" s="9">
        <f t="shared" si="64"/>
        <v>290.98661290322576</v>
      </c>
      <c r="J80" s="9">
        <f t="shared" si="65"/>
        <v>0.15493371925331714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0.38617164196126097</v>
      </c>
      <c r="P80" s="9">
        <f t="shared" si="68"/>
        <v>5.9831008759218512E-2</v>
      </c>
      <c r="Q80" s="12">
        <f t="shared" si="69"/>
        <v>1.0769581576659332E-2</v>
      </c>
      <c r="R80" s="9">
        <f t="shared" si="70"/>
        <v>1.9710000000000002E-2</v>
      </c>
      <c r="S80" s="13">
        <f t="shared" si="71"/>
        <v>0.54640190647688136</v>
      </c>
      <c r="T80" s="2">
        <f t="shared" si="72"/>
        <v>0.01</v>
      </c>
      <c r="U80" s="14">
        <f t="shared" si="73"/>
        <v>5.4640190647688141E-3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2.7064019064768817E-2</v>
      </c>
      <c r="AR80" s="9">
        <f t="shared" si="77"/>
        <v>10.950000000000001</v>
      </c>
      <c r="AS80" s="1">
        <f t="shared" si="78"/>
        <v>0.18</v>
      </c>
      <c r="AT80" s="1">
        <f t="shared" si="79"/>
        <v>13416.666666666666</v>
      </c>
      <c r="AU80" s="1">
        <f t="shared" si="80"/>
        <v>4795107.4972285358</v>
      </c>
    </row>
    <row r="81" spans="1:48" x14ac:dyDescent="0.15">
      <c r="C81" s="7">
        <v>8</v>
      </c>
      <c r="D81" s="7">
        <f t="shared" si="81"/>
        <v>20.094000000000001</v>
      </c>
      <c r="E81" s="10">
        <f t="shared" si="82"/>
        <v>17.836612903225799</v>
      </c>
      <c r="F81" s="7" t="s">
        <v>83</v>
      </c>
      <c r="G81" s="1">
        <v>9</v>
      </c>
      <c r="H81" s="9">
        <f t="shared" si="63"/>
        <v>20.094000000000001</v>
      </c>
      <c r="I81" s="9">
        <f t="shared" si="64"/>
        <v>293.24399999999997</v>
      </c>
      <c r="J81" s="9">
        <f t="shared" si="65"/>
        <v>0.20045341342371578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0.43584063320204247</v>
      </c>
      <c r="P81" s="9">
        <f t="shared" si="68"/>
        <v>8.7365742634103086E-2</v>
      </c>
      <c r="Q81" s="12">
        <f t="shared" si="69"/>
        <v>1.5725833674138556E-2</v>
      </c>
      <c r="R81" s="9">
        <f t="shared" si="70"/>
        <v>1.9710000000000002E-2</v>
      </c>
      <c r="S81" s="13">
        <f t="shared" si="71"/>
        <v>0.79786066332514227</v>
      </c>
      <c r="T81" s="2">
        <f t="shared" si="72"/>
        <v>0.01</v>
      </c>
      <c r="U81" s="14">
        <f t="shared" si="73"/>
        <v>7.9786066332514227E-3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2.9578606633251424E-2</v>
      </c>
      <c r="AR81" s="9">
        <f t="shared" si="77"/>
        <v>10.950000000000001</v>
      </c>
      <c r="AS81" s="1">
        <f t="shared" si="78"/>
        <v>0.18</v>
      </c>
      <c r="AT81" s="1">
        <f t="shared" si="79"/>
        <v>13416.666666666666</v>
      </c>
      <c r="AU81" s="1">
        <f t="shared" si="80"/>
        <v>5240633.2586911051</v>
      </c>
    </row>
    <row r="82" spans="1:48" x14ac:dyDescent="0.15">
      <c r="C82" s="7">
        <v>9</v>
      </c>
      <c r="D82" s="7">
        <f t="shared" si="81"/>
        <v>14.991899999999999</v>
      </c>
      <c r="E82" s="10">
        <f t="shared" si="82"/>
        <v>20.094000000000001</v>
      </c>
      <c r="F82" s="7" t="s">
        <v>83</v>
      </c>
      <c r="G82" s="1">
        <v>10</v>
      </c>
      <c r="H82" s="9">
        <f t="shared" si="63"/>
        <v>14.991899999999999</v>
      </c>
      <c r="I82" s="9">
        <f t="shared" si="64"/>
        <v>288.14189999999996</v>
      </c>
      <c r="J82" s="9">
        <f t="shared" si="65"/>
        <v>0.11134650986143836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0.45797489056793944</v>
      </c>
      <c r="P82" s="9">
        <f t="shared" si="68"/>
        <v>5.0993905668914222E-2</v>
      </c>
      <c r="Q82" s="12">
        <f t="shared" si="69"/>
        <v>9.1789030204045604E-3</v>
      </c>
      <c r="R82" s="9">
        <f t="shared" si="70"/>
        <v>1.9710000000000002E-2</v>
      </c>
      <c r="S82" s="13">
        <f t="shared" si="71"/>
        <v>0.4656977686658833</v>
      </c>
      <c r="T82" s="2">
        <f t="shared" si="72"/>
        <v>0.01</v>
      </c>
      <c r="U82" s="14">
        <f t="shared" si="73"/>
        <v>4.6569776866588327E-3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2.6256977686658835E-2</v>
      </c>
      <c r="AR82" s="9">
        <f t="shared" si="77"/>
        <v>10.950000000000001</v>
      </c>
      <c r="AS82" s="1">
        <f t="shared" si="78"/>
        <v>0.18</v>
      </c>
      <c r="AT82" s="1">
        <f t="shared" si="79"/>
        <v>13416.666666666666</v>
      </c>
      <c r="AU82" s="1">
        <f t="shared" si="80"/>
        <v>4652118.7506758673</v>
      </c>
    </row>
    <row r="83" spans="1:48" x14ac:dyDescent="0.15">
      <c r="C83" s="7">
        <v>10</v>
      </c>
      <c r="D83" s="7">
        <f t="shared" si="81"/>
        <v>10.234677419354799</v>
      </c>
      <c r="E83" s="10">
        <f t="shared" si="82"/>
        <v>14.991899999999999</v>
      </c>
      <c r="F83" s="7" t="s">
        <v>83</v>
      </c>
      <c r="G83" s="1">
        <v>11</v>
      </c>
      <c r="H83" s="9">
        <f t="shared" si="63"/>
        <v>10.234677419354799</v>
      </c>
      <c r="I83" s="9">
        <f t="shared" si="64"/>
        <v>283.38467741935477</v>
      </c>
      <c r="J83" s="9">
        <f t="shared" si="65"/>
        <v>6.3141701981103859E-2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0.38663193565407394</v>
      </c>
      <c r="O83" s="9">
        <f t="shared" si="83"/>
        <v>0.12984904924495122</v>
      </c>
      <c r="P83" s="9">
        <f t="shared" si="68"/>
        <v>8.1988899699543885E-3</v>
      </c>
      <c r="Q83" s="12">
        <f t="shared" si="69"/>
        <v>1.4758001945917899E-3</v>
      </c>
      <c r="R83" s="9">
        <f t="shared" si="70"/>
        <v>1.9710000000000002E-2</v>
      </c>
      <c r="S83" s="13">
        <f t="shared" si="71"/>
        <v>7.4875707488167922E-2</v>
      </c>
      <c r="T83" s="2">
        <f t="shared" si="72"/>
        <v>0.01</v>
      </c>
      <c r="U83" s="14">
        <f t="shared" si="73"/>
        <v>7.4875707488167927E-4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1.334875707488168E-2</v>
      </c>
      <c r="AR83" s="9">
        <f t="shared" si="77"/>
        <v>10.950000000000001</v>
      </c>
      <c r="AS83" s="1">
        <f t="shared" si="78"/>
        <v>0.18</v>
      </c>
      <c r="AT83" s="1">
        <f t="shared" si="79"/>
        <v>13416.666666666666</v>
      </c>
      <c r="AU83" s="1">
        <f t="shared" si="80"/>
        <v>2365085.7241588472</v>
      </c>
    </row>
    <row r="84" spans="1:48" x14ac:dyDescent="0.15">
      <c r="C84" s="7">
        <v>11</v>
      </c>
      <c r="D84" s="7">
        <f t="shared" si="81"/>
        <v>6.2567666666666701</v>
      </c>
      <c r="E84" s="10">
        <f t="shared" si="82"/>
        <v>10.234677419354799</v>
      </c>
      <c r="F84" s="7" t="s">
        <v>85</v>
      </c>
      <c r="G84" s="1">
        <v>12</v>
      </c>
      <c r="H84" s="9">
        <f t="shared" si="63"/>
        <v>6.2567666666666701</v>
      </c>
      <c r="I84" s="9">
        <f t="shared" si="64"/>
        <v>279.40676666666667</v>
      </c>
      <c r="J84" s="9">
        <f t="shared" si="65"/>
        <v>3.871449306368413E-2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0.23115015927499685</v>
      </c>
      <c r="P84" s="9">
        <f t="shared" si="68"/>
        <v>8.9488612379213482E-3</v>
      </c>
      <c r="Q84" s="12">
        <f t="shared" si="69"/>
        <v>1.6107950228258427E-3</v>
      </c>
      <c r="R84" s="9">
        <f t="shared" si="70"/>
        <v>1.9710000000000002E-2</v>
      </c>
      <c r="S84" s="13">
        <f t="shared" si="71"/>
        <v>8.1724760163665269E-2</v>
      </c>
      <c r="T84" s="2">
        <f t="shared" si="72"/>
        <v>0.01</v>
      </c>
      <c r="U84" s="14">
        <f t="shared" si="73"/>
        <v>8.1724760163665272E-4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1.3417247601636652E-2</v>
      </c>
      <c r="AR84" s="9">
        <f t="shared" si="77"/>
        <v>10.950000000000001</v>
      </c>
      <c r="AS84" s="1">
        <f t="shared" si="78"/>
        <v>0.18</v>
      </c>
      <c r="AT84" s="1">
        <f t="shared" si="79"/>
        <v>13416.666666666666</v>
      </c>
      <c r="AU84" s="1">
        <f t="shared" si="80"/>
        <v>2377220.6342601865</v>
      </c>
      <c r="AV84" s="1">
        <f>SUM(AU73:AU84)</f>
        <v>38377427.828943118</v>
      </c>
    </row>
    <row r="85" spans="1:48" x14ac:dyDescent="0.15">
      <c r="C85" s="7">
        <v>12</v>
      </c>
      <c r="D85" s="7">
        <f t="shared" si="81"/>
        <v>3.1133870967741899</v>
      </c>
      <c r="E85" s="10">
        <f t="shared" si="82"/>
        <v>6.2567666666666701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2172491.6666666665</v>
      </c>
      <c r="AN89" s="1">
        <f t="shared" ref="AN89:AN100" si="99">AM89*10000*AK89*AJ89</f>
        <v>7883256619.3693008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3.5133870967741898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3.5133870967741898</v>
      </c>
      <c r="I90" s="9">
        <f t="shared" si="85"/>
        <v>276.66338709677416</v>
      </c>
      <c r="J90" s="9">
        <f t="shared" si="86"/>
        <v>2.7403268937066447E-2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0.28646590317928911</v>
      </c>
      <c r="Q90" s="12">
        <f t="shared" si="90"/>
        <v>0.12890965643068011</v>
      </c>
      <c r="R90" s="9">
        <f t="shared" si="91"/>
        <v>2.3873737500000001</v>
      </c>
      <c r="S90" s="13">
        <f t="shared" si="92"/>
        <v>5.3996428682639284E-2</v>
      </c>
      <c r="T90" s="2">
        <f t="shared" si="93"/>
        <v>0.51</v>
      </c>
      <c r="U90" s="14">
        <f t="shared" si="94"/>
        <v>2.7538178628146035E-2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3.8639760856386027E-2</v>
      </c>
      <c r="AK90" s="9">
        <f t="shared" si="96"/>
        <v>10.4025</v>
      </c>
      <c r="AL90" s="1">
        <f t="shared" si="97"/>
        <v>0.45</v>
      </c>
      <c r="AM90" s="17">
        <f t="shared" si="98"/>
        <v>2172491.6666666665</v>
      </c>
      <c r="AN90" s="1">
        <f t="shared" si="99"/>
        <v>8732332694.0606785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5.3393448275862099</v>
      </c>
      <c r="E91" s="10">
        <f t="shared" si="101"/>
        <v>3.5133870967741898</v>
      </c>
      <c r="F91" s="7" t="s">
        <v>83</v>
      </c>
      <c r="G91" s="1">
        <v>3</v>
      </c>
      <c r="H91" s="9">
        <f t="shared" si="84"/>
        <v>5.3393448275862099</v>
      </c>
      <c r="I91" s="9">
        <f t="shared" si="85"/>
        <v>278.48934482758619</v>
      </c>
      <c r="J91" s="9">
        <f t="shared" si="86"/>
        <v>3.4515714130640217E-2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15.472521894267555</v>
      </c>
      <c r="P91" s="9">
        <f t="shared" si="89"/>
        <v>0.53404514258261082</v>
      </c>
      <c r="Q91" s="12">
        <f t="shared" si="90"/>
        <v>0.24032031416217486</v>
      </c>
      <c r="R91" s="9">
        <f t="shared" si="91"/>
        <v>2.3873737500000001</v>
      </c>
      <c r="S91" s="13">
        <f t="shared" si="92"/>
        <v>0.10066304622900996</v>
      </c>
      <c r="T91" s="2">
        <f t="shared" si="93"/>
        <v>0.51</v>
      </c>
      <c r="U91" s="14">
        <f t="shared" si="94"/>
        <v>5.1338153576795081E-2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4.5815453303403718E-2</v>
      </c>
      <c r="AK91" s="9">
        <f t="shared" si="96"/>
        <v>10.4025</v>
      </c>
      <c r="AL91" s="1">
        <f t="shared" si="97"/>
        <v>0.45</v>
      </c>
      <c r="AM91" s="17">
        <f t="shared" si="98"/>
        <v>2172491.6666666665</v>
      </c>
      <c r="AN91" s="1">
        <f t="shared" si="99"/>
        <v>10353992154.907494</v>
      </c>
    </row>
    <row r="92" spans="1:48" x14ac:dyDescent="0.15">
      <c r="C92" s="7">
        <v>3</v>
      </c>
      <c r="D92" s="7">
        <f t="shared" si="100"/>
        <v>5.3747419354838701</v>
      </c>
      <c r="E92" s="10">
        <f t="shared" si="101"/>
        <v>5.3393448275862099</v>
      </c>
      <c r="F92" s="7" t="s">
        <v>83</v>
      </c>
      <c r="G92" s="1">
        <v>4</v>
      </c>
      <c r="H92" s="9">
        <f t="shared" si="84"/>
        <v>5.3747419354838701</v>
      </c>
      <c r="I92" s="9">
        <f t="shared" si="85"/>
        <v>278.52474193548386</v>
      </c>
      <c r="J92" s="9">
        <f t="shared" si="86"/>
        <v>3.4669420995197216E-2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20.243751751684943</v>
      </c>
      <c r="P92" s="9">
        <f t="shared" si="89"/>
        <v>0.70183915200142644</v>
      </c>
      <c r="Q92" s="12">
        <f t="shared" si="90"/>
        <v>0.31582761840064189</v>
      </c>
      <c r="R92" s="9">
        <f t="shared" si="91"/>
        <v>2.3873737500000001</v>
      </c>
      <c r="S92" s="13">
        <f t="shared" si="92"/>
        <v>0.13229081470827175</v>
      </c>
      <c r="T92" s="2">
        <f t="shared" si="93"/>
        <v>0.51</v>
      </c>
      <c r="U92" s="14">
        <f t="shared" si="94"/>
        <v>6.7468315501218595E-2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5.0678697123617403E-2</v>
      </c>
      <c r="AK92" s="9">
        <f t="shared" si="96"/>
        <v>10.4025</v>
      </c>
      <c r="AL92" s="1">
        <f t="shared" si="97"/>
        <v>0.45</v>
      </c>
      <c r="AM92" s="17">
        <f t="shared" si="98"/>
        <v>2172491.6666666665</v>
      </c>
      <c r="AN92" s="1">
        <f t="shared" si="99"/>
        <v>11453053382.752071</v>
      </c>
    </row>
    <row r="93" spans="1:48" x14ac:dyDescent="0.15">
      <c r="C93" s="7">
        <v>4</v>
      </c>
      <c r="D93" s="7">
        <f t="shared" si="100"/>
        <v>10.5692</v>
      </c>
      <c r="E93" s="10">
        <f t="shared" si="101"/>
        <v>5.3747419354838701</v>
      </c>
      <c r="F93" s="7" t="s">
        <v>83</v>
      </c>
      <c r="G93" s="1">
        <v>5</v>
      </c>
      <c r="H93" s="9">
        <f t="shared" si="84"/>
        <v>10.5692</v>
      </c>
      <c r="I93" s="9">
        <f t="shared" si="85"/>
        <v>283.7192</v>
      </c>
      <c r="J93" s="9">
        <f t="shared" si="86"/>
        <v>6.5752173800806335E-2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18.56481696969934</v>
      </c>
      <c r="O93" s="9">
        <f t="shared" si="102"/>
        <v>6.2823706299841753</v>
      </c>
      <c r="P93" s="9">
        <f t="shared" si="89"/>
        <v>0.41307952554380067</v>
      </c>
      <c r="Q93" s="12">
        <f t="shared" si="90"/>
        <v>0.1858857864947103</v>
      </c>
      <c r="R93" s="9">
        <f t="shared" si="91"/>
        <v>2.3873737500000001</v>
      </c>
      <c r="S93" s="13">
        <f t="shared" si="92"/>
        <v>7.7862038356880769E-2</v>
      </c>
      <c r="T93" s="2">
        <f t="shared" si="93"/>
        <v>0.51</v>
      </c>
      <c r="U93" s="14">
        <f t="shared" si="94"/>
        <v>3.9709639562009194E-2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3.4883456327945775E-2</v>
      </c>
      <c r="AK93" s="9">
        <f t="shared" si="96"/>
        <v>10.4025</v>
      </c>
      <c r="AL93" s="1">
        <f t="shared" si="97"/>
        <v>0.45</v>
      </c>
      <c r="AM93" s="17">
        <f t="shared" si="98"/>
        <v>2172491.6666666665</v>
      </c>
      <c r="AN93" s="1">
        <f t="shared" si="99"/>
        <v>7883432490.8616743</v>
      </c>
    </row>
    <row r="94" spans="1:48" x14ac:dyDescent="0.15">
      <c r="C94" s="7">
        <v>5</v>
      </c>
      <c r="D94" s="7">
        <f t="shared" si="100"/>
        <v>12.060032258064499</v>
      </c>
      <c r="E94" s="10">
        <f t="shared" si="101"/>
        <v>10.5692</v>
      </c>
      <c r="F94" s="7" t="s">
        <v>85</v>
      </c>
      <c r="G94" s="1">
        <v>6</v>
      </c>
      <c r="H94" s="9">
        <f t="shared" si="84"/>
        <v>12.060032258064499</v>
      </c>
      <c r="I94" s="9">
        <f t="shared" si="85"/>
        <v>285.21003225806447</v>
      </c>
      <c r="J94" s="9">
        <f t="shared" si="86"/>
        <v>7.8671405554468818E-2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11.174566104440375</v>
      </c>
      <c r="P94" s="9">
        <f t="shared" si="89"/>
        <v>0.87911882189764945</v>
      </c>
      <c r="Q94" s="12">
        <f t="shared" si="90"/>
        <v>0.39560346985394224</v>
      </c>
      <c r="R94" s="9">
        <f t="shared" si="91"/>
        <v>2.3873737500000001</v>
      </c>
      <c r="S94" s="13">
        <f t="shared" si="92"/>
        <v>0.16570655091350578</v>
      </c>
      <c r="T94" s="2">
        <f t="shared" si="93"/>
        <v>0.51</v>
      </c>
      <c r="U94" s="14">
        <f t="shared" si="94"/>
        <v>8.4510340965887942E-2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5.1608867801215222E-2</v>
      </c>
      <c r="AK94" s="9">
        <f t="shared" si="96"/>
        <v>10.4025</v>
      </c>
      <c r="AL94" s="1">
        <f t="shared" si="97"/>
        <v>0.45</v>
      </c>
      <c r="AM94" s="17">
        <f t="shared" si="98"/>
        <v>2172491.6666666665</v>
      </c>
      <c r="AN94" s="1">
        <f t="shared" si="99"/>
        <v>11663265859.201744</v>
      </c>
    </row>
    <row r="95" spans="1:48" x14ac:dyDescent="0.15">
      <c r="C95" s="7">
        <v>6</v>
      </c>
      <c r="D95" s="7">
        <f t="shared" si="100"/>
        <v>17.004766666666701</v>
      </c>
      <c r="E95" s="10">
        <f t="shared" si="101"/>
        <v>12.060032258064499</v>
      </c>
      <c r="F95" s="7" t="s">
        <v>83</v>
      </c>
      <c r="G95" s="1">
        <v>7</v>
      </c>
      <c r="H95" s="9">
        <f t="shared" si="84"/>
        <v>17.004766666666701</v>
      </c>
      <c r="I95" s="9">
        <f t="shared" si="85"/>
        <v>290.15476666666666</v>
      </c>
      <c r="J95" s="9">
        <f t="shared" si="86"/>
        <v>0.14076151025244152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15.600722282542726</v>
      </c>
      <c r="P95" s="9">
        <f t="shared" si="89"/>
        <v>2.1959812295196306</v>
      </c>
      <c r="Q95" s="12">
        <f t="shared" si="90"/>
        <v>0.98819155328383379</v>
      </c>
      <c r="R95" s="9">
        <f t="shared" si="91"/>
        <v>2.3873737500000001</v>
      </c>
      <c r="S95" s="13">
        <f t="shared" si="92"/>
        <v>0.41392410940424967</v>
      </c>
      <c r="T95" s="2">
        <f t="shared" si="93"/>
        <v>0.51</v>
      </c>
      <c r="U95" s="14">
        <f t="shared" si="94"/>
        <v>0.21110129579616735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0.11010204068254445</v>
      </c>
      <c r="AK95" s="9">
        <f t="shared" si="96"/>
        <v>10.4025</v>
      </c>
      <c r="AL95" s="1">
        <f t="shared" si="97"/>
        <v>0.45</v>
      </c>
      <c r="AM95" s="17">
        <f t="shared" si="98"/>
        <v>2172491.6666666665</v>
      </c>
      <c r="AN95" s="1">
        <f t="shared" si="99"/>
        <v>24882339544.192142</v>
      </c>
    </row>
    <row r="96" spans="1:48" x14ac:dyDescent="0.15">
      <c r="C96" s="7">
        <v>7</v>
      </c>
      <c r="D96" s="7">
        <f t="shared" si="100"/>
        <v>17.836612903225799</v>
      </c>
      <c r="E96" s="10">
        <f t="shared" si="101"/>
        <v>17.004766666666701</v>
      </c>
      <c r="F96" s="7" t="s">
        <v>83</v>
      </c>
      <c r="G96" s="1">
        <v>8</v>
      </c>
      <c r="H96" s="9">
        <f t="shared" si="84"/>
        <v>17.836612903225799</v>
      </c>
      <c r="I96" s="9">
        <f t="shared" si="85"/>
        <v>290.98661290322576</v>
      </c>
      <c r="J96" s="9">
        <f t="shared" si="86"/>
        <v>0.15493371925331714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18.710016053023097</v>
      </c>
      <c r="P96" s="9">
        <f t="shared" si="89"/>
        <v>2.8988123743841374</v>
      </c>
      <c r="Q96" s="12">
        <f t="shared" si="90"/>
        <v>1.3044655684728619</v>
      </c>
      <c r="R96" s="9">
        <f t="shared" si="91"/>
        <v>2.3873737500000001</v>
      </c>
      <c r="S96" s="13">
        <f t="shared" si="92"/>
        <v>0.54640190647688147</v>
      </c>
      <c r="T96" s="2">
        <f t="shared" si="93"/>
        <v>0.51</v>
      </c>
      <c r="U96" s="14">
        <f t="shared" si="94"/>
        <v>0.27866497230320958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0.1304724891494177</v>
      </c>
      <c r="AK96" s="9">
        <f t="shared" si="96"/>
        <v>10.4025</v>
      </c>
      <c r="AL96" s="1">
        <f t="shared" si="97"/>
        <v>0.45</v>
      </c>
      <c r="AM96" s="17">
        <f t="shared" si="98"/>
        <v>2172491.6666666665</v>
      </c>
      <c r="AN96" s="1">
        <f t="shared" si="99"/>
        <v>29485927382.147327</v>
      </c>
    </row>
    <row r="97" spans="1:50" x14ac:dyDescent="0.15">
      <c r="C97" s="7">
        <v>8</v>
      </c>
      <c r="D97" s="7">
        <f t="shared" si="100"/>
        <v>20.094000000000001</v>
      </c>
      <c r="E97" s="10">
        <f t="shared" si="101"/>
        <v>17.836612903225799</v>
      </c>
      <c r="F97" s="7" t="s">
        <v>83</v>
      </c>
      <c r="G97" s="1">
        <v>9</v>
      </c>
      <c r="H97" s="9">
        <f t="shared" si="84"/>
        <v>20.094000000000001</v>
      </c>
      <c r="I97" s="9">
        <f t="shared" si="85"/>
        <v>293.24399999999997</v>
      </c>
      <c r="J97" s="9">
        <f t="shared" si="86"/>
        <v>0.20045341342371578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21.116478678638963</v>
      </c>
      <c r="P97" s="9">
        <f t="shared" si="89"/>
        <v>4.2328702306222956</v>
      </c>
      <c r="Q97" s="12">
        <f t="shared" si="90"/>
        <v>1.904791603780033</v>
      </c>
      <c r="R97" s="9">
        <f t="shared" si="91"/>
        <v>2.3873737500000001</v>
      </c>
      <c r="S97" s="13">
        <f t="shared" si="92"/>
        <v>0.79786066332514249</v>
      </c>
      <c r="T97" s="2">
        <f t="shared" si="93"/>
        <v>0.51</v>
      </c>
      <c r="U97" s="14">
        <f t="shared" si="94"/>
        <v>0.4069089382958227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0.16913804489619055</v>
      </c>
      <c r="AK97" s="9">
        <f t="shared" si="96"/>
        <v>10.4025</v>
      </c>
      <c r="AL97" s="1">
        <f t="shared" si="97"/>
        <v>0.45</v>
      </c>
      <c r="AM97" s="17">
        <f t="shared" si="98"/>
        <v>2172491.6666666665</v>
      </c>
      <c r="AN97" s="1">
        <f t="shared" si="99"/>
        <v>38224089552.366043</v>
      </c>
    </row>
    <row r="98" spans="1:50" x14ac:dyDescent="0.15">
      <c r="C98" s="7">
        <v>9</v>
      </c>
      <c r="D98" s="7">
        <f t="shared" si="100"/>
        <v>14.991899999999999</v>
      </c>
      <c r="E98" s="10">
        <f t="shared" si="101"/>
        <v>20.094000000000001</v>
      </c>
      <c r="F98" s="7" t="s">
        <v>83</v>
      </c>
      <c r="G98" s="1">
        <v>10</v>
      </c>
      <c r="H98" s="9">
        <f t="shared" si="84"/>
        <v>14.991899999999999</v>
      </c>
      <c r="I98" s="9">
        <f t="shared" si="85"/>
        <v>288.14189999999996</v>
      </c>
      <c r="J98" s="9">
        <f t="shared" si="86"/>
        <v>0.11134650986143836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22.188883448016668</v>
      </c>
      <c r="P98" s="9">
        <f t="shared" si="89"/>
        <v>2.4706547296588943</v>
      </c>
      <c r="Q98" s="12">
        <f t="shared" si="90"/>
        <v>1.1117946283465026</v>
      </c>
      <c r="R98" s="9">
        <f t="shared" si="91"/>
        <v>2.3873737500000001</v>
      </c>
      <c r="S98" s="13">
        <f t="shared" si="92"/>
        <v>0.46569776866588342</v>
      </c>
      <c r="T98" s="2">
        <f t="shared" si="93"/>
        <v>0.51</v>
      </c>
      <c r="U98" s="14">
        <f t="shared" si="94"/>
        <v>0.23750586201960056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0.11485701739890956</v>
      </c>
      <c r="AK98" s="9">
        <f t="shared" si="96"/>
        <v>10.4025</v>
      </c>
      <c r="AL98" s="1">
        <f t="shared" si="97"/>
        <v>0.45</v>
      </c>
      <c r="AM98" s="17">
        <f t="shared" si="98"/>
        <v>2172491.6666666665</v>
      </c>
      <c r="AN98" s="1">
        <f t="shared" si="99"/>
        <v>25956933116.190144</v>
      </c>
    </row>
    <row r="99" spans="1:50" x14ac:dyDescent="0.15">
      <c r="C99" s="7">
        <v>10</v>
      </c>
      <c r="D99" s="7">
        <f t="shared" si="100"/>
        <v>10.234677419354799</v>
      </c>
      <c r="E99" s="10">
        <f t="shared" si="101"/>
        <v>14.991899999999999</v>
      </c>
      <c r="F99" s="7" t="s">
        <v>83</v>
      </c>
      <c r="G99" s="1">
        <v>11</v>
      </c>
      <c r="H99" s="9">
        <f t="shared" si="84"/>
        <v>10.234677419354799</v>
      </c>
      <c r="I99" s="9">
        <f t="shared" si="85"/>
        <v>283.38467741935477</v>
      </c>
      <c r="J99" s="9">
        <f t="shared" si="86"/>
        <v>6.3141701981103859E-2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18.732317282439887</v>
      </c>
      <c r="O99" s="9">
        <f t="shared" si="102"/>
        <v>6.29118643591789</v>
      </c>
      <c r="P99" s="9">
        <f t="shared" si="89"/>
        <v>0.39723621904429035</v>
      </c>
      <c r="Q99" s="12">
        <f t="shared" si="90"/>
        <v>0.17875629856993067</v>
      </c>
      <c r="R99" s="9">
        <f t="shared" si="91"/>
        <v>2.3873737500000001</v>
      </c>
      <c r="S99" s="13">
        <f t="shared" si="92"/>
        <v>7.4875707488167978E-2</v>
      </c>
      <c r="T99" s="2">
        <f t="shared" si="93"/>
        <v>0.51</v>
      </c>
      <c r="U99" s="14">
        <f t="shared" si="94"/>
        <v>3.8186610818965669E-2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4.1850263161918151E-2</v>
      </c>
      <c r="AK99" s="9">
        <f t="shared" si="96"/>
        <v>10.4025</v>
      </c>
      <c r="AL99" s="1">
        <f t="shared" si="97"/>
        <v>0.45</v>
      </c>
      <c r="AM99" s="17">
        <f t="shared" si="98"/>
        <v>2172491.6666666665</v>
      </c>
      <c r="AN99" s="1">
        <f t="shared" si="99"/>
        <v>9457885172.274889</v>
      </c>
    </row>
    <row r="100" spans="1:50" x14ac:dyDescent="0.15">
      <c r="C100" s="7">
        <v>11</v>
      </c>
      <c r="D100" s="7">
        <f t="shared" si="100"/>
        <v>6.2567666666666701</v>
      </c>
      <c r="E100" s="10">
        <f t="shared" si="101"/>
        <v>10.234677419354799</v>
      </c>
      <c r="F100" s="7" t="s">
        <v>85</v>
      </c>
      <c r="G100" s="1">
        <v>12</v>
      </c>
      <c r="H100" s="9">
        <f t="shared" si="84"/>
        <v>6.2567666666666701</v>
      </c>
      <c r="I100" s="9">
        <f t="shared" si="85"/>
        <v>279.40676666666667</v>
      </c>
      <c r="J100" s="9">
        <f t="shared" si="86"/>
        <v>3.871449306368413E-2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11.1992252168736</v>
      </c>
      <c r="P100" s="9">
        <f t="shared" si="89"/>
        <v>0.43357232697728937</v>
      </c>
      <c r="Q100" s="12">
        <f t="shared" si="90"/>
        <v>0.19510754713978021</v>
      </c>
      <c r="R100" s="9">
        <f t="shared" si="91"/>
        <v>2.3873737500000001</v>
      </c>
      <c r="S100" s="13">
        <f t="shared" si="92"/>
        <v>8.1724760163665283E-2</v>
      </c>
      <c r="T100" s="2">
        <f t="shared" si="93"/>
        <v>0.51</v>
      </c>
      <c r="U100" s="14">
        <f t="shared" si="94"/>
        <v>4.1679627683469292E-2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4.2903407746565994E-2</v>
      </c>
      <c r="AK100" s="9">
        <f t="shared" si="96"/>
        <v>10.4025</v>
      </c>
      <c r="AL100" s="1">
        <f t="shared" si="97"/>
        <v>0.45</v>
      </c>
      <c r="AM100" s="17">
        <f t="shared" si="98"/>
        <v>2172491.6666666665</v>
      </c>
      <c r="AN100" s="1">
        <f t="shared" si="99"/>
        <v>9695888945.7007637</v>
      </c>
      <c r="AO100" s="1">
        <f>SUM(AN89:AN100)</f>
        <v>195672396914.02429</v>
      </c>
    </row>
    <row r="101" spans="1:50" x14ac:dyDescent="0.15">
      <c r="C101" s="7">
        <v>12</v>
      </c>
      <c r="D101" s="7">
        <f t="shared" si="100"/>
        <v>3.1133870967741899</v>
      </c>
      <c r="E101" s="10">
        <f t="shared" si="101"/>
        <v>6.2567666666666701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3.5133870967741898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3.5133870967741898</v>
      </c>
      <c r="I106" s="9">
        <f t="shared" si="104"/>
        <v>276.66338709677416</v>
      </c>
      <c r="J106" s="9">
        <f t="shared" si="105"/>
        <v>2.7403268937066447E-2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3.4983757428451147E-2</v>
      </c>
      <c r="Q106" s="12">
        <f t="shared" si="109"/>
        <v>1.0495127228535343E-2</v>
      </c>
      <c r="R106" s="9">
        <f t="shared" si="110"/>
        <v>0.19436706250000002</v>
      </c>
      <c r="S106" s="13">
        <f t="shared" si="111"/>
        <v>5.3996428682639284E-2</v>
      </c>
      <c r="T106" s="2">
        <f t="shared" si="112"/>
        <v>0.01</v>
      </c>
      <c r="U106" s="14">
        <f t="shared" si="113"/>
        <v>5.3996428682639281E-4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6.029964286826393E-3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5.3393448275862099</v>
      </c>
      <c r="E107" s="10">
        <f t="shared" si="122"/>
        <v>3.5133870967741898</v>
      </c>
      <c r="F107" s="7" t="s">
        <v>83</v>
      </c>
      <c r="G107" s="1">
        <v>3</v>
      </c>
      <c r="H107" s="9">
        <f t="shared" si="103"/>
        <v>5.3393448275862099</v>
      </c>
      <c r="I107" s="9">
        <f t="shared" si="104"/>
        <v>278.48934482758619</v>
      </c>
      <c r="J107" s="9">
        <f t="shared" si="105"/>
        <v>3.4515714130640217E-2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1.8895336120218218</v>
      </c>
      <c r="P107" s="9">
        <f t="shared" si="108"/>
        <v>6.5218601992781247E-2</v>
      </c>
      <c r="Q107" s="12">
        <f t="shared" si="109"/>
        <v>1.9565580597834375E-2</v>
      </c>
      <c r="R107" s="9">
        <f t="shared" si="110"/>
        <v>0.19436706250000002</v>
      </c>
      <c r="S107" s="13">
        <f t="shared" si="111"/>
        <v>0.10066304622900998</v>
      </c>
      <c r="T107" s="2">
        <f t="shared" si="112"/>
        <v>0.01</v>
      </c>
      <c r="U107" s="14">
        <f t="shared" si="113"/>
        <v>1.0066304622900998E-3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6.4966304622901001E-3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5.3747419354838701</v>
      </c>
      <c r="E108" s="10">
        <f t="shared" si="122"/>
        <v>5.3393448275862099</v>
      </c>
      <c r="F108" s="7" t="s">
        <v>83</v>
      </c>
      <c r="G108" s="1">
        <v>4</v>
      </c>
      <c r="H108" s="9">
        <f t="shared" si="103"/>
        <v>5.3747419354838701</v>
      </c>
      <c r="I108" s="9">
        <f t="shared" si="104"/>
        <v>278.52474193548386</v>
      </c>
      <c r="J108" s="9">
        <f t="shared" si="105"/>
        <v>3.4669420995197216E-2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2.4722052183623742</v>
      </c>
      <c r="P108" s="9">
        <f t="shared" si="108"/>
        <v>8.5709923501928617E-2</v>
      </c>
      <c r="Q108" s="12">
        <f t="shared" si="109"/>
        <v>2.5712977050578584E-2</v>
      </c>
      <c r="R108" s="9">
        <f t="shared" si="110"/>
        <v>0.19436706250000002</v>
      </c>
      <c r="S108" s="13">
        <f t="shared" si="111"/>
        <v>0.13229081470827178</v>
      </c>
      <c r="T108" s="2">
        <f t="shared" si="112"/>
        <v>0.01</v>
      </c>
      <c r="U108" s="14">
        <f t="shared" si="113"/>
        <v>1.3229081470827178E-3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6.8129081470827179E-3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10.5692</v>
      </c>
      <c r="E109" s="10">
        <f t="shared" si="122"/>
        <v>5.3747419354838701</v>
      </c>
      <c r="F109" s="7" t="s">
        <v>83</v>
      </c>
      <c r="G109" s="1">
        <v>5</v>
      </c>
      <c r="H109" s="9">
        <f t="shared" si="103"/>
        <v>10.5692</v>
      </c>
      <c r="I109" s="9">
        <f t="shared" si="104"/>
        <v>283.7192</v>
      </c>
      <c r="J109" s="9">
        <f t="shared" si="105"/>
        <v>6.5752173800806335E-2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2.267170530117423</v>
      </c>
      <c r="O109" s="9">
        <f t="shared" si="123"/>
        <v>0.767214973076356</v>
      </c>
      <c r="P109" s="9">
        <f t="shared" si="108"/>
        <v>5.0446052252297514E-2</v>
      </c>
      <c r="Q109" s="12">
        <f t="shared" si="109"/>
        <v>1.5133815675689253E-2</v>
      </c>
      <c r="R109" s="9">
        <f t="shared" si="110"/>
        <v>0.19436706250000002</v>
      </c>
      <c r="S109" s="13">
        <f t="shared" si="111"/>
        <v>7.7862038356880825E-2</v>
      </c>
      <c r="T109" s="2">
        <f t="shared" si="112"/>
        <v>0.01</v>
      </c>
      <c r="U109" s="14">
        <f t="shared" si="113"/>
        <v>7.7862038356880828E-4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6.2686203835688086E-3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12.060032258064499</v>
      </c>
      <c r="E110" s="10">
        <f t="shared" si="122"/>
        <v>10.5692</v>
      </c>
      <c r="F110" s="7" t="s">
        <v>85</v>
      </c>
      <c r="G110" s="1">
        <v>6</v>
      </c>
      <c r="H110" s="9">
        <f t="shared" si="103"/>
        <v>12.060032258064499</v>
      </c>
      <c r="I110" s="9">
        <f t="shared" si="104"/>
        <v>285.21003225806447</v>
      </c>
      <c r="J110" s="9">
        <f t="shared" si="105"/>
        <v>7.8671405554468818E-2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1.364659129157392</v>
      </c>
      <c r="P110" s="9">
        <f t="shared" si="108"/>
        <v>0.10735965179354942</v>
      </c>
      <c r="Q110" s="12">
        <f t="shared" si="109"/>
        <v>3.2207895538064822E-2</v>
      </c>
      <c r="R110" s="9">
        <f t="shared" si="110"/>
        <v>0.19436706250000002</v>
      </c>
      <c r="S110" s="13">
        <f t="shared" si="111"/>
        <v>0.16570655091350583</v>
      </c>
      <c r="T110" s="2">
        <f t="shared" si="112"/>
        <v>0.01</v>
      </c>
      <c r="U110" s="14">
        <f t="shared" si="113"/>
        <v>1.6570655091350584E-3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7.147065509135059E-3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17.004766666666701</v>
      </c>
      <c r="E111" s="10">
        <f t="shared" si="122"/>
        <v>12.060032258064499</v>
      </c>
      <c r="F111" s="7" t="s">
        <v>83</v>
      </c>
      <c r="G111" s="1">
        <v>7</v>
      </c>
      <c r="H111" s="9">
        <f t="shared" si="103"/>
        <v>17.004766666666701</v>
      </c>
      <c r="I111" s="9">
        <f t="shared" si="104"/>
        <v>290.15476666666666</v>
      </c>
      <c r="J111" s="9">
        <f t="shared" si="105"/>
        <v>0.14076151025244152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1.9051896856971762</v>
      </c>
      <c r="P111" s="9">
        <f t="shared" si="108"/>
        <v>0.26817737747610892</v>
      </c>
      <c r="Q111" s="12">
        <f t="shared" si="109"/>
        <v>8.045321324283268E-2</v>
      </c>
      <c r="R111" s="9">
        <f t="shared" si="110"/>
        <v>0.19436706250000002</v>
      </c>
      <c r="S111" s="13">
        <f t="shared" si="111"/>
        <v>0.41392410940424984</v>
      </c>
      <c r="T111" s="2">
        <f t="shared" si="112"/>
        <v>0.01</v>
      </c>
      <c r="U111" s="14">
        <f t="shared" si="113"/>
        <v>4.1392410940424987E-3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1.4089241094042498E-2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17.836612903225799</v>
      </c>
      <c r="E112" s="10">
        <f t="shared" si="122"/>
        <v>17.004766666666701</v>
      </c>
      <c r="F112" s="7" t="s">
        <v>83</v>
      </c>
      <c r="G112" s="1">
        <v>8</v>
      </c>
      <c r="H112" s="9">
        <f t="shared" si="103"/>
        <v>17.836612903225799</v>
      </c>
      <c r="I112" s="9">
        <f t="shared" si="104"/>
        <v>290.98661290322576</v>
      </c>
      <c r="J112" s="9">
        <f t="shared" si="105"/>
        <v>0.15493371925331714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2.2849025165544008</v>
      </c>
      <c r="P112" s="9">
        <f t="shared" si="108"/>
        <v>0.35400844502103734</v>
      </c>
      <c r="Q112" s="12">
        <f t="shared" si="109"/>
        <v>0.1062025335063112</v>
      </c>
      <c r="R112" s="9">
        <f t="shared" si="110"/>
        <v>0.19436706250000002</v>
      </c>
      <c r="S112" s="13">
        <f t="shared" si="111"/>
        <v>0.54640190647688158</v>
      </c>
      <c r="T112" s="2">
        <f t="shared" si="112"/>
        <v>0.01</v>
      </c>
      <c r="U112" s="14">
        <f t="shared" si="113"/>
        <v>5.4640190647688158E-3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1.5414019064768816E-2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20.094000000000001</v>
      </c>
      <c r="E113" s="10">
        <f t="shared" si="122"/>
        <v>17.836612903225799</v>
      </c>
      <c r="F113" s="7" t="s">
        <v>83</v>
      </c>
      <c r="G113" s="1">
        <v>9</v>
      </c>
      <c r="H113" s="9">
        <f t="shared" si="103"/>
        <v>20.094000000000001</v>
      </c>
      <c r="I113" s="9">
        <f t="shared" si="104"/>
        <v>293.24399999999997</v>
      </c>
      <c r="J113" s="9">
        <f t="shared" si="105"/>
        <v>0.20045341342371578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2.5787842798666971</v>
      </c>
      <c r="P113" s="9">
        <f t="shared" si="108"/>
        <v>0.51692611138269817</v>
      </c>
      <c r="Q113" s="12">
        <f t="shared" si="109"/>
        <v>0.15507783341480944</v>
      </c>
      <c r="R113" s="9">
        <f t="shared" si="110"/>
        <v>0.19436706250000002</v>
      </c>
      <c r="S113" s="13">
        <f t="shared" si="111"/>
        <v>0.79786066332514249</v>
      </c>
      <c r="T113" s="2">
        <f t="shared" si="112"/>
        <v>0.01</v>
      </c>
      <c r="U113" s="14">
        <f t="shared" si="113"/>
        <v>7.9786066332514245E-3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1.7928606633251423E-2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14.991899999999999</v>
      </c>
      <c r="E114" s="10">
        <f t="shared" si="122"/>
        <v>20.094000000000001</v>
      </c>
      <c r="F114" s="7" t="s">
        <v>83</v>
      </c>
      <c r="G114" s="1">
        <v>10</v>
      </c>
      <c r="H114" s="9">
        <f t="shared" si="103"/>
        <v>14.991899999999999</v>
      </c>
      <c r="I114" s="9">
        <f t="shared" si="104"/>
        <v>288.14189999999996</v>
      </c>
      <c r="J114" s="9">
        <f t="shared" si="105"/>
        <v>0.11134650986143836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2.7097483768173323</v>
      </c>
      <c r="P114" s="9">
        <f t="shared" si="108"/>
        <v>0.30172102436130765</v>
      </c>
      <c r="Q114" s="12">
        <f t="shared" si="109"/>
        <v>9.0516307308392288E-2</v>
      </c>
      <c r="R114" s="9">
        <f t="shared" si="110"/>
        <v>0.19436706250000002</v>
      </c>
      <c r="S114" s="13">
        <f t="shared" si="111"/>
        <v>0.4656977686658833</v>
      </c>
      <c r="T114" s="2">
        <f t="shared" si="112"/>
        <v>0.01</v>
      </c>
      <c r="U114" s="14">
        <f t="shared" si="113"/>
        <v>4.6569776866588327E-3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1.4606977686658834E-2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10.234677419354799</v>
      </c>
      <c r="E115" s="10">
        <f t="shared" si="122"/>
        <v>14.991899999999999</v>
      </c>
      <c r="F115" s="7" t="s">
        <v>83</v>
      </c>
      <c r="G115" s="1">
        <v>11</v>
      </c>
      <c r="H115" s="9">
        <f t="shared" si="103"/>
        <v>10.234677419354799</v>
      </c>
      <c r="I115" s="9">
        <f t="shared" si="104"/>
        <v>283.38467741935477</v>
      </c>
      <c r="J115" s="9">
        <f t="shared" si="105"/>
        <v>6.3141701981103859E-2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2.2876259848332232</v>
      </c>
      <c r="O115" s="9">
        <f t="shared" si="123"/>
        <v>0.76829157595613484</v>
      </c>
      <c r="P115" s="9">
        <f t="shared" si="108"/>
        <v>4.8511237723614889E-2</v>
      </c>
      <c r="Q115" s="12">
        <f t="shared" si="109"/>
        <v>1.4553371317084465E-2</v>
      </c>
      <c r="R115" s="9">
        <f t="shared" si="110"/>
        <v>0.19436706250000002</v>
      </c>
      <c r="S115" s="13">
        <f t="shared" si="111"/>
        <v>7.4875707488167978E-2</v>
      </c>
      <c r="T115" s="2">
        <f t="shared" si="112"/>
        <v>0.01</v>
      </c>
      <c r="U115" s="14">
        <f t="shared" si="113"/>
        <v>7.4875707488167981E-4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6.23875707488168E-3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6.2567666666666701</v>
      </c>
      <c r="E116" s="10">
        <f t="shared" si="122"/>
        <v>10.234677419354799</v>
      </c>
      <c r="F116" s="7" t="s">
        <v>85</v>
      </c>
      <c r="G116" s="1">
        <v>12</v>
      </c>
      <c r="H116" s="9">
        <f t="shared" si="103"/>
        <v>6.2567666666666701</v>
      </c>
      <c r="I116" s="9">
        <f t="shared" si="104"/>
        <v>279.40676666666667</v>
      </c>
      <c r="J116" s="9">
        <f t="shared" si="105"/>
        <v>3.871449306368413E-2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1.3676705465658534</v>
      </c>
      <c r="P116" s="9">
        <f t="shared" si="108"/>
        <v>5.2948671888428812E-2</v>
      </c>
      <c r="Q116" s="12">
        <f t="shared" si="109"/>
        <v>1.5884601566528642E-2</v>
      </c>
      <c r="R116" s="9">
        <f t="shared" si="110"/>
        <v>0.19436706250000002</v>
      </c>
      <c r="S116" s="13">
        <f t="shared" si="111"/>
        <v>8.1724760163665283E-2</v>
      </c>
      <c r="T116" s="2">
        <f t="shared" si="112"/>
        <v>0.01</v>
      </c>
      <c r="U116" s="14">
        <f t="shared" si="113"/>
        <v>8.1724760163665283E-4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6.307247601636653E-3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3.1133870967741899</v>
      </c>
      <c r="E117" s="10">
        <f t="shared" si="122"/>
        <v>6.2567666666666701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3.5133870967741898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3.5133870967741898</v>
      </c>
      <c r="I122" s="9">
        <f t="shared" si="125"/>
        <v>276.66338709677416</v>
      </c>
      <c r="J122" s="9">
        <f t="shared" si="126"/>
        <v>2.7403268937066447E-2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1.5372783245947402E-2</v>
      </c>
      <c r="Q122" s="12">
        <f t="shared" si="130"/>
        <v>5.0730184711626431E-3</v>
      </c>
      <c r="R122" s="9">
        <f t="shared" si="131"/>
        <v>9.3951000000000007E-2</v>
      </c>
      <c r="S122" s="13">
        <f t="shared" si="132"/>
        <v>5.3996428682639278E-2</v>
      </c>
      <c r="T122" s="2">
        <f t="shared" si="133"/>
        <v>0.01</v>
      </c>
      <c r="U122" s="14">
        <f t="shared" si="134"/>
        <v>5.3996428682639281E-4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6.029964286826393E-3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5.3393448275862099</v>
      </c>
      <c r="E123" s="10">
        <f t="shared" si="145"/>
        <v>3.5133870967741898</v>
      </c>
      <c r="F123" s="7" t="s">
        <v>83</v>
      </c>
      <c r="G123" s="1">
        <v>3</v>
      </c>
      <c r="H123" s="9">
        <f t="shared" si="124"/>
        <v>5.3393448275862099</v>
      </c>
      <c r="I123" s="9">
        <f t="shared" si="125"/>
        <v>278.48934482758619</v>
      </c>
      <c r="J123" s="9">
        <f t="shared" si="126"/>
        <v>3.4515714130640217E-2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0.8303107724477945</v>
      </c>
      <c r="P123" s="9">
        <f t="shared" si="129"/>
        <v>2.8658769261399136E-2</v>
      </c>
      <c r="Q123" s="12">
        <f t="shared" si="130"/>
        <v>9.4573938562617157E-3</v>
      </c>
      <c r="R123" s="9">
        <f t="shared" si="131"/>
        <v>9.3951000000000007E-2</v>
      </c>
      <c r="S123" s="13">
        <f t="shared" si="132"/>
        <v>0.10066304622900997</v>
      </c>
      <c r="T123" s="2">
        <f t="shared" si="133"/>
        <v>0.01</v>
      </c>
      <c r="U123" s="14">
        <f t="shared" si="134"/>
        <v>1.0066304622900998E-3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6.4966304622901001E-3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5.3747419354838701</v>
      </c>
      <c r="E124" s="10">
        <f t="shared" si="145"/>
        <v>5.3393448275862099</v>
      </c>
      <c r="F124" s="7" t="s">
        <v>83</v>
      </c>
      <c r="G124" s="1">
        <v>4</v>
      </c>
      <c r="H124" s="9">
        <f t="shared" si="124"/>
        <v>5.3747419354838701</v>
      </c>
      <c r="I124" s="9">
        <f t="shared" si="125"/>
        <v>278.52474193548386</v>
      </c>
      <c r="J124" s="9">
        <f t="shared" si="126"/>
        <v>3.4669420995197216E-2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1.0863520031863954</v>
      </c>
      <c r="P124" s="9">
        <f t="shared" si="129"/>
        <v>3.7663194947444967E-2</v>
      </c>
      <c r="Q124" s="12">
        <f t="shared" si="130"/>
        <v>1.2428854332656839E-2</v>
      </c>
      <c r="R124" s="9">
        <f t="shared" si="131"/>
        <v>9.3951000000000007E-2</v>
      </c>
      <c r="S124" s="13">
        <f t="shared" si="132"/>
        <v>0.13229081470827175</v>
      </c>
      <c r="T124" s="2">
        <f t="shared" si="133"/>
        <v>0.01</v>
      </c>
      <c r="U124" s="14">
        <f t="shared" si="134"/>
        <v>1.3229081470827176E-3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6.8129081470827179E-3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10.5692</v>
      </c>
      <c r="E125" s="10">
        <f t="shared" si="145"/>
        <v>5.3747419354838701</v>
      </c>
      <c r="F125" s="7" t="s">
        <v>83</v>
      </c>
      <c r="G125" s="1">
        <v>5</v>
      </c>
      <c r="H125" s="9">
        <f t="shared" si="124"/>
        <v>10.5692</v>
      </c>
      <c r="I125" s="9">
        <f t="shared" si="125"/>
        <v>283.7192</v>
      </c>
      <c r="J125" s="9">
        <f t="shared" si="126"/>
        <v>6.5752173800806335E-2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0.99625436782700272</v>
      </c>
      <c r="O125" s="9">
        <f t="shared" si="146"/>
        <v>0.33713444041194751</v>
      </c>
      <c r="P125" s="9">
        <f t="shared" si="129"/>
        <v>2.216732232020396E-2</v>
      </c>
      <c r="Q125" s="12">
        <f t="shared" si="130"/>
        <v>7.3152163656673075E-3</v>
      </c>
      <c r="R125" s="9">
        <f t="shared" si="131"/>
        <v>9.3951000000000007E-2</v>
      </c>
      <c r="S125" s="13">
        <f t="shared" si="132"/>
        <v>7.7862038356880783E-2</v>
      </c>
      <c r="T125" s="2">
        <f t="shared" si="133"/>
        <v>0.01</v>
      </c>
      <c r="U125" s="14">
        <f t="shared" si="134"/>
        <v>7.7862038356880784E-4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6.2686203835688077E-3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12.060032258064499</v>
      </c>
      <c r="E126" s="10">
        <f t="shared" si="145"/>
        <v>10.5692</v>
      </c>
      <c r="F126" s="7" t="s">
        <v>85</v>
      </c>
      <c r="G126" s="1">
        <v>6</v>
      </c>
      <c r="H126" s="9">
        <f t="shared" si="124"/>
        <v>12.060032258064499</v>
      </c>
      <c r="I126" s="9">
        <f t="shared" si="125"/>
        <v>285.21003225806447</v>
      </c>
      <c r="J126" s="9">
        <f t="shared" si="126"/>
        <v>7.8671405554468818E-2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0.59966711809174367</v>
      </c>
      <c r="P126" s="9">
        <f t="shared" si="129"/>
        <v>4.7176655045075108E-2</v>
      </c>
      <c r="Q126" s="12">
        <f t="shared" si="130"/>
        <v>1.5568296164874786E-2</v>
      </c>
      <c r="R126" s="9">
        <f t="shared" si="131"/>
        <v>9.3951000000000007E-2</v>
      </c>
      <c r="S126" s="13">
        <f t="shared" si="132"/>
        <v>0.16570655091350581</v>
      </c>
      <c r="T126" s="2">
        <f t="shared" si="133"/>
        <v>0.01</v>
      </c>
      <c r="U126" s="14">
        <f t="shared" si="134"/>
        <v>1.657065509135058E-3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7.1470655091350581E-3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17.004766666666701</v>
      </c>
      <c r="E127" s="10">
        <f t="shared" si="145"/>
        <v>12.060032258064499</v>
      </c>
      <c r="F127" s="7" t="s">
        <v>83</v>
      </c>
      <c r="G127" s="1">
        <v>7</v>
      </c>
      <c r="H127" s="9">
        <f t="shared" si="124"/>
        <v>17.004766666666701</v>
      </c>
      <c r="I127" s="9">
        <f t="shared" si="125"/>
        <v>290.15476666666666</v>
      </c>
      <c r="J127" s="9">
        <f t="shared" si="126"/>
        <v>0.14076151025244152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0.83719046304666855</v>
      </c>
      <c r="P127" s="9">
        <f t="shared" si="129"/>
        <v>0.1178441939473899</v>
      </c>
      <c r="Q127" s="12">
        <f t="shared" si="130"/>
        <v>3.8888584002638671E-2</v>
      </c>
      <c r="R127" s="9">
        <f t="shared" si="131"/>
        <v>9.3951000000000007E-2</v>
      </c>
      <c r="S127" s="13">
        <f t="shared" si="132"/>
        <v>0.41392410940424973</v>
      </c>
      <c r="T127" s="2">
        <f t="shared" si="133"/>
        <v>0.01</v>
      </c>
      <c r="U127" s="14">
        <f t="shared" si="134"/>
        <v>4.139241094042497E-3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1.4089241094042498E-2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17.836612903225799</v>
      </c>
      <c r="E128" s="10">
        <f t="shared" si="145"/>
        <v>17.004766666666701</v>
      </c>
      <c r="F128" s="7" t="s">
        <v>83</v>
      </c>
      <c r="G128" s="1">
        <v>8</v>
      </c>
      <c r="H128" s="9">
        <f t="shared" si="124"/>
        <v>17.836612903225799</v>
      </c>
      <c r="I128" s="9">
        <f t="shared" si="125"/>
        <v>290.98661290322576</v>
      </c>
      <c r="J128" s="9">
        <f t="shared" si="126"/>
        <v>0.15493371925331714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1.0040462690992786</v>
      </c>
      <c r="P128" s="9">
        <f t="shared" si="129"/>
        <v>0.15556062277396815</v>
      </c>
      <c r="Q128" s="12">
        <f t="shared" si="130"/>
        <v>5.1335005515409489E-2</v>
      </c>
      <c r="R128" s="9">
        <f t="shared" si="131"/>
        <v>9.3951000000000007E-2</v>
      </c>
      <c r="S128" s="13">
        <f t="shared" si="132"/>
        <v>0.54640190647688136</v>
      </c>
      <c r="T128" s="2">
        <f t="shared" si="133"/>
        <v>0.01</v>
      </c>
      <c r="U128" s="14">
        <f t="shared" si="134"/>
        <v>5.4640190647688141E-3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1.5414019064768813E-2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20.094000000000001</v>
      </c>
      <c r="E129" s="10">
        <f t="shared" si="145"/>
        <v>17.836612903225799</v>
      </c>
      <c r="F129" s="7" t="s">
        <v>83</v>
      </c>
      <c r="G129" s="1">
        <v>9</v>
      </c>
      <c r="H129" s="9">
        <f t="shared" si="124"/>
        <v>20.094000000000001</v>
      </c>
      <c r="I129" s="9">
        <f t="shared" si="125"/>
        <v>293.24399999999997</v>
      </c>
      <c r="J129" s="9">
        <f t="shared" si="126"/>
        <v>0.20045341342371578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1.1331856463253105</v>
      </c>
      <c r="P129" s="9">
        <f t="shared" si="129"/>
        <v>0.22715093084866803</v>
      </c>
      <c r="Q129" s="12">
        <f t="shared" si="130"/>
        <v>7.4959807180060456E-2</v>
      </c>
      <c r="R129" s="9">
        <f t="shared" si="131"/>
        <v>9.3951000000000007E-2</v>
      </c>
      <c r="S129" s="13">
        <f t="shared" si="132"/>
        <v>0.79786066332514238</v>
      </c>
      <c r="T129" s="2">
        <f t="shared" si="133"/>
        <v>0.01</v>
      </c>
      <c r="U129" s="14">
        <f t="shared" si="134"/>
        <v>7.9786066332514245E-3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1.7928606633251423E-2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14.991899999999999</v>
      </c>
      <c r="E130" s="10">
        <f t="shared" si="145"/>
        <v>20.094000000000001</v>
      </c>
      <c r="F130" s="7" t="s">
        <v>83</v>
      </c>
      <c r="G130" s="1">
        <v>10</v>
      </c>
      <c r="H130" s="9">
        <f t="shared" si="124"/>
        <v>14.991899999999999</v>
      </c>
      <c r="I130" s="9">
        <f t="shared" si="125"/>
        <v>288.14189999999996</v>
      </c>
      <c r="J130" s="9">
        <f t="shared" si="126"/>
        <v>0.11134650986143836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1.1907347154766423</v>
      </c>
      <c r="P130" s="9">
        <f t="shared" si="129"/>
        <v>0.13258415473917695</v>
      </c>
      <c r="Q130" s="12">
        <f t="shared" si="130"/>
        <v>4.3752771063928393E-2</v>
      </c>
      <c r="R130" s="9">
        <f t="shared" si="131"/>
        <v>9.3951000000000007E-2</v>
      </c>
      <c r="S130" s="13">
        <f t="shared" si="132"/>
        <v>0.46569776866588319</v>
      </c>
      <c r="T130" s="2">
        <f t="shared" si="133"/>
        <v>0.01</v>
      </c>
      <c r="U130" s="14">
        <f t="shared" si="134"/>
        <v>4.6569776866588319E-3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1.4606977686658831E-2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10.234677419354799</v>
      </c>
      <c r="E131" s="10">
        <f t="shared" si="145"/>
        <v>14.991899999999999</v>
      </c>
      <c r="F131" s="7" t="s">
        <v>83</v>
      </c>
      <c r="G131" s="1">
        <v>11</v>
      </c>
      <c r="H131" s="9">
        <f t="shared" si="124"/>
        <v>10.234677419354799</v>
      </c>
      <c r="I131" s="9">
        <f t="shared" si="125"/>
        <v>283.38467741935477</v>
      </c>
      <c r="J131" s="9">
        <f t="shared" si="126"/>
        <v>6.3141701981103859E-2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1.0052430327005921</v>
      </c>
      <c r="O131" s="9">
        <f t="shared" si="146"/>
        <v>0.33760752803687311</v>
      </c>
      <c r="P131" s="9">
        <f t="shared" si="129"/>
        <v>2.1317113921881407E-2</v>
      </c>
      <c r="Q131" s="12">
        <f t="shared" si="130"/>
        <v>7.0346475942208641E-3</v>
      </c>
      <c r="R131" s="9">
        <f t="shared" si="131"/>
        <v>9.3951000000000007E-2</v>
      </c>
      <c r="S131" s="13">
        <f t="shared" si="132"/>
        <v>7.4875707488167909E-2</v>
      </c>
      <c r="T131" s="2">
        <f t="shared" si="133"/>
        <v>0.01</v>
      </c>
      <c r="U131" s="14">
        <f t="shared" si="134"/>
        <v>7.4875707488167905E-4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6.2387570748816791E-3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6.2567666666666701</v>
      </c>
      <c r="E132" s="10">
        <f t="shared" si="145"/>
        <v>10.234677419354799</v>
      </c>
      <c r="F132" s="7" t="s">
        <v>85</v>
      </c>
      <c r="G132" s="1">
        <v>12</v>
      </c>
      <c r="H132" s="9">
        <f t="shared" si="124"/>
        <v>6.2567666666666701</v>
      </c>
      <c r="I132" s="9">
        <f t="shared" si="125"/>
        <v>279.40676666666667</v>
      </c>
      <c r="J132" s="9">
        <f t="shared" si="126"/>
        <v>3.871449306368413E-2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0.60099041411499166</v>
      </c>
      <c r="P132" s="9">
        <f t="shared" si="129"/>
        <v>2.3267039218595496E-2</v>
      </c>
      <c r="Q132" s="12">
        <f t="shared" si="130"/>
        <v>7.6781229421365137E-3</v>
      </c>
      <c r="R132" s="9">
        <f t="shared" si="131"/>
        <v>9.3951000000000007E-2</v>
      </c>
      <c r="S132" s="13">
        <f t="shared" si="132"/>
        <v>8.1724760163665242E-2</v>
      </c>
      <c r="T132" s="2">
        <f t="shared" si="133"/>
        <v>0.01</v>
      </c>
      <c r="U132" s="14">
        <f t="shared" si="134"/>
        <v>8.1724760163665239E-4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6.3072476016366522E-3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3.1133870967741899</v>
      </c>
      <c r="E133" s="10">
        <f t="shared" si="145"/>
        <v>6.2567666666666701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3.5133870967741898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3.5133870967741898</v>
      </c>
      <c r="I137" s="9">
        <f t="shared" si="148"/>
        <v>276.66338709677416</v>
      </c>
      <c r="J137" s="9">
        <f t="shared" si="149"/>
        <v>2.7403268937066447E-2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4.0985876698997593E-2</v>
      </c>
      <c r="Q137" s="12">
        <f t="shared" si="153"/>
        <v>1.0656327941739374E-2</v>
      </c>
      <c r="R137" s="9">
        <f t="shared" si="154"/>
        <v>0.19735245833333334</v>
      </c>
      <c r="S137" s="13">
        <f t="shared" si="155"/>
        <v>5.3996428682639284E-2</v>
      </c>
      <c r="T137" s="2">
        <f t="shared" si="156"/>
        <v>0.01</v>
      </c>
      <c r="U137" s="14">
        <f t="shared" si="157"/>
        <v>5.3996428682639281E-4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6.029964286826393E-3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5.3393448275862099</v>
      </c>
      <c r="E138" s="10">
        <f t="shared" si="166"/>
        <v>3.5133870967741898</v>
      </c>
      <c r="F138" s="7" t="s">
        <v>83</v>
      </c>
      <c r="G138" s="1">
        <v>3</v>
      </c>
      <c r="H138" s="9">
        <f t="shared" si="147"/>
        <v>5.3393448275862099</v>
      </c>
      <c r="I138" s="9">
        <f t="shared" si="148"/>
        <v>278.48934482758619</v>
      </c>
      <c r="J138" s="9">
        <f t="shared" si="149"/>
        <v>3.4515714130640217E-2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2.2137185177814866</v>
      </c>
      <c r="P138" s="9">
        <f t="shared" si="152"/>
        <v>7.640807552545037E-2</v>
      </c>
      <c r="Q138" s="12">
        <f t="shared" si="153"/>
        <v>1.9866099636617097E-2</v>
      </c>
      <c r="R138" s="9">
        <f t="shared" si="154"/>
        <v>0.19735245833333334</v>
      </c>
      <c r="S138" s="13">
        <f t="shared" si="155"/>
        <v>0.10066304622900997</v>
      </c>
      <c r="T138" s="2">
        <f t="shared" si="156"/>
        <v>0.01</v>
      </c>
      <c r="U138" s="14">
        <f t="shared" si="157"/>
        <v>1.0066304622900998E-3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6.4966304622901001E-3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5.3747419354838701</v>
      </c>
      <c r="E139" s="10">
        <f t="shared" si="166"/>
        <v>5.3393448275862099</v>
      </c>
      <c r="F139" s="7" t="s">
        <v>83</v>
      </c>
      <c r="G139" s="1">
        <v>4</v>
      </c>
      <c r="H139" s="9">
        <f t="shared" si="147"/>
        <v>5.3747419354838701</v>
      </c>
      <c r="I139" s="9">
        <f t="shared" si="148"/>
        <v>278.52474193548386</v>
      </c>
      <c r="J139" s="9">
        <f t="shared" si="149"/>
        <v>3.4669420995197216E-2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2.8963583589227033</v>
      </c>
      <c r="P139" s="9">
        <f t="shared" si="152"/>
        <v>0.10041506729844972</v>
      </c>
      <c r="Q139" s="12">
        <f t="shared" si="153"/>
        <v>2.6107917497596927E-2</v>
      </c>
      <c r="R139" s="9">
        <f t="shared" si="154"/>
        <v>0.19735245833333334</v>
      </c>
      <c r="S139" s="13">
        <f t="shared" si="155"/>
        <v>0.13229081470827178</v>
      </c>
      <c r="T139" s="2">
        <f t="shared" si="156"/>
        <v>0.01</v>
      </c>
      <c r="U139" s="14">
        <f t="shared" si="157"/>
        <v>1.3229081470827178E-3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6.8129081470827179E-3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10.5692</v>
      </c>
      <c r="E140" s="10">
        <f t="shared" si="166"/>
        <v>5.3747419354838701</v>
      </c>
      <c r="F140" s="7" t="s">
        <v>83</v>
      </c>
      <c r="G140" s="1">
        <v>5</v>
      </c>
      <c r="H140" s="9">
        <f t="shared" si="147"/>
        <v>10.5692</v>
      </c>
      <c r="I140" s="9">
        <f t="shared" si="148"/>
        <v>283.7192</v>
      </c>
      <c r="J140" s="9">
        <f t="shared" si="149"/>
        <v>6.5752173800806335E-2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3.5549912082909203</v>
      </c>
      <c r="P140" s="9">
        <f t="shared" si="152"/>
        <v>0.23374839978788312</v>
      </c>
      <c r="Q140" s="12">
        <f t="shared" si="153"/>
        <v>6.0774583944849615E-2</v>
      </c>
      <c r="R140" s="9">
        <f t="shared" si="154"/>
        <v>0.19735245833333334</v>
      </c>
      <c r="S140" s="13">
        <f t="shared" si="155"/>
        <v>0.30794946492229547</v>
      </c>
      <c r="T140" s="2">
        <f t="shared" si="156"/>
        <v>0.01</v>
      </c>
      <c r="U140" s="14">
        <f t="shared" si="157"/>
        <v>3.0794946492229548E-3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8.5694946492229536E-3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12.060032258064499</v>
      </c>
      <c r="E141" s="10">
        <f t="shared" si="166"/>
        <v>10.5692</v>
      </c>
      <c r="F141" s="7" t="s">
        <v>85</v>
      </c>
      <c r="G141" s="1">
        <v>6</v>
      </c>
      <c r="H141" s="9">
        <f t="shared" si="147"/>
        <v>12.060032258064499</v>
      </c>
      <c r="I141" s="9">
        <f t="shared" si="148"/>
        <v>285.21003225806447</v>
      </c>
      <c r="J141" s="9">
        <f t="shared" si="149"/>
        <v>7.8671405554468818E-2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4.0802907251697036</v>
      </c>
      <c r="P141" s="9">
        <f t="shared" si="152"/>
        <v>0.32100220641996341</v>
      </c>
      <c r="Q141" s="12">
        <f t="shared" si="153"/>
        <v>8.3460573669190491E-2</v>
      </c>
      <c r="R141" s="9">
        <f t="shared" si="154"/>
        <v>0.19735245833333334</v>
      </c>
      <c r="S141" s="13">
        <f t="shared" si="155"/>
        <v>0.42290110989255303</v>
      </c>
      <c r="T141" s="2">
        <f t="shared" si="156"/>
        <v>0.01</v>
      </c>
      <c r="U141" s="14">
        <f t="shared" si="157"/>
        <v>4.2290110989255305E-3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9.7190110989255306E-3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17.004766666666701</v>
      </c>
      <c r="E142" s="10">
        <f t="shared" si="166"/>
        <v>12.060032258064499</v>
      </c>
      <c r="F142" s="7" t="s">
        <v>83</v>
      </c>
      <c r="G142" s="1">
        <v>7</v>
      </c>
      <c r="H142" s="9">
        <f t="shared" si="147"/>
        <v>17.004766666666701</v>
      </c>
      <c r="I142" s="9">
        <f t="shared" si="148"/>
        <v>290.15476666666666</v>
      </c>
      <c r="J142" s="9">
        <f t="shared" si="149"/>
        <v>0.14076151025244152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4.5183364354164066</v>
      </c>
      <c r="P142" s="9">
        <f t="shared" si="152"/>
        <v>0.63600786047784663</v>
      </c>
      <c r="Q142" s="12">
        <f t="shared" si="153"/>
        <v>0.16536204372424013</v>
      </c>
      <c r="R142" s="9">
        <f t="shared" si="154"/>
        <v>0.19735245833333334</v>
      </c>
      <c r="S142" s="13">
        <f t="shared" si="155"/>
        <v>0.83790212253114893</v>
      </c>
      <c r="T142" s="2">
        <f t="shared" si="156"/>
        <v>0.01</v>
      </c>
      <c r="U142" s="14">
        <f t="shared" si="157"/>
        <v>8.3790212253114903E-3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1.8329021225311493E-2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17.836612903225799</v>
      </c>
      <c r="E143" s="10">
        <f t="shared" si="166"/>
        <v>17.004766666666701</v>
      </c>
      <c r="F143" s="7" t="s">
        <v>83</v>
      </c>
      <c r="G143" s="1">
        <v>8</v>
      </c>
      <c r="H143" s="9">
        <f t="shared" si="147"/>
        <v>17.836612903225799</v>
      </c>
      <c r="I143" s="9">
        <f t="shared" si="148"/>
        <v>290.98661290322576</v>
      </c>
      <c r="J143" s="9">
        <f t="shared" si="149"/>
        <v>0.15493371925331714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4.6413764916052269</v>
      </c>
      <c r="P143" s="9">
        <f t="shared" si="152"/>
        <v>0.71910572229931036</v>
      </c>
      <c r="Q143" s="12">
        <f t="shared" si="153"/>
        <v>0.18696748779782069</v>
      </c>
      <c r="R143" s="9">
        <f t="shared" si="154"/>
        <v>0.19735245833333334</v>
      </c>
      <c r="S143" s="13">
        <f t="shared" si="155"/>
        <v>0.94737856004827581</v>
      </c>
      <c r="T143" s="2">
        <f t="shared" si="156"/>
        <v>0.01</v>
      </c>
      <c r="U143" s="14">
        <f t="shared" si="157"/>
        <v>9.4737856004827575E-3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1.942378560048276E-2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20.094000000000001</v>
      </c>
      <c r="E144" s="10">
        <f t="shared" si="166"/>
        <v>17.836612903225799</v>
      </c>
      <c r="F144" s="7" t="s">
        <v>83</v>
      </c>
      <c r="G144" s="1">
        <v>9</v>
      </c>
      <c r="H144" s="9">
        <f t="shared" si="147"/>
        <v>20.094000000000001</v>
      </c>
      <c r="I144" s="9">
        <f t="shared" si="148"/>
        <v>293.24399999999997</v>
      </c>
      <c r="J144" s="9">
        <f t="shared" si="149"/>
        <v>0.20045341342371578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4.6813186859725837</v>
      </c>
      <c r="P144" s="9">
        <f t="shared" si="152"/>
        <v>0.93838630992742822</v>
      </c>
      <c r="Q144" s="12">
        <f t="shared" si="153"/>
        <v>0.24398044058113136</v>
      </c>
      <c r="R144" s="9">
        <f t="shared" si="154"/>
        <v>0.19735245833333334</v>
      </c>
      <c r="S144" s="13">
        <f t="shared" si="155"/>
        <v>1.2362675521834248</v>
      </c>
      <c r="T144" s="2">
        <f t="shared" si="156"/>
        <v>0.01</v>
      </c>
      <c r="U144" s="14">
        <f t="shared" si="157"/>
        <v>1.2362675521834248E-2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2.2312675521834247E-2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14.991899999999999</v>
      </c>
      <c r="E145" s="10">
        <f t="shared" si="166"/>
        <v>20.094000000000001</v>
      </c>
      <c r="F145" s="7" t="s">
        <v>83</v>
      </c>
      <c r="G145" s="1">
        <v>10</v>
      </c>
      <c r="H145" s="9">
        <f t="shared" si="147"/>
        <v>14.991899999999999</v>
      </c>
      <c r="I145" s="9">
        <f t="shared" si="148"/>
        <v>288.14189999999996</v>
      </c>
      <c r="J145" s="9">
        <f t="shared" si="149"/>
        <v>0.11134650986143836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4.5019802927118224</v>
      </c>
      <c r="P145" s="9">
        <f t="shared" si="152"/>
        <v>0.50127979305843806</v>
      </c>
      <c r="Q145" s="12">
        <f t="shared" si="153"/>
        <v>0.13033274619519389</v>
      </c>
      <c r="R145" s="9">
        <f t="shared" si="154"/>
        <v>0.19735245833333334</v>
      </c>
      <c r="S145" s="13">
        <f t="shared" si="155"/>
        <v>0.66040599289145185</v>
      </c>
      <c r="T145" s="2">
        <f t="shared" si="156"/>
        <v>0.01</v>
      </c>
      <c r="U145" s="14">
        <f t="shared" si="157"/>
        <v>6.6040599289145189E-3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1.6554059928914518E-2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10.234677419354799</v>
      </c>
      <c r="E146" s="10">
        <f t="shared" si="166"/>
        <v>14.991899999999999</v>
      </c>
      <c r="F146" s="7" t="s">
        <v>83</v>
      </c>
      <c r="G146" s="1">
        <v>11</v>
      </c>
      <c r="H146" s="9">
        <f t="shared" si="147"/>
        <v>10.234677419354799</v>
      </c>
      <c r="I146" s="9">
        <f t="shared" si="148"/>
        <v>283.38467741935477</v>
      </c>
      <c r="J146" s="9">
        <f t="shared" si="149"/>
        <v>6.3141701981103859E-2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4.7597484163200514</v>
      </c>
      <c r="P146" s="9">
        <f t="shared" si="152"/>
        <v>0.30053861600831172</v>
      </c>
      <c r="Q146" s="12">
        <f t="shared" si="153"/>
        <v>7.8140040162161056E-2</v>
      </c>
      <c r="R146" s="9">
        <f t="shared" si="154"/>
        <v>0.19735245833333334</v>
      </c>
      <c r="S146" s="13">
        <f t="shared" si="155"/>
        <v>0.39594155969509404</v>
      </c>
      <c r="T146" s="2">
        <f t="shared" si="156"/>
        <v>0.01</v>
      </c>
      <c r="U146" s="14">
        <f t="shared" si="157"/>
        <v>3.9594155969509401E-3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9.4494155969509393E-3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6.2567666666666701</v>
      </c>
      <c r="E147" s="10">
        <f t="shared" si="166"/>
        <v>10.234677419354799</v>
      </c>
      <c r="F147" s="7" t="s">
        <v>85</v>
      </c>
      <c r="G147" s="1">
        <v>12</v>
      </c>
      <c r="H147" s="9">
        <f t="shared" si="147"/>
        <v>6.2567666666666701</v>
      </c>
      <c r="I147" s="9">
        <f t="shared" si="148"/>
        <v>279.40676666666667</v>
      </c>
      <c r="J147" s="9">
        <f t="shared" si="149"/>
        <v>3.871449306368413E-2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5.2182577169784068</v>
      </c>
      <c r="P147" s="9">
        <f t="shared" si="152"/>
        <v>0.20202220218847672</v>
      </c>
      <c r="Q147" s="12">
        <f t="shared" si="153"/>
        <v>5.2525772569003946E-2</v>
      </c>
      <c r="R147" s="9">
        <f t="shared" si="154"/>
        <v>0.19735245833333334</v>
      </c>
      <c r="S147" s="13">
        <f t="shared" si="155"/>
        <v>0.26615210680723611</v>
      </c>
      <c r="T147" s="2">
        <f t="shared" si="156"/>
        <v>0.01</v>
      </c>
      <c r="U147" s="14">
        <f t="shared" si="157"/>
        <v>2.6615210680723611E-3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8.1515210680723621E-3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3.1133870967741899</v>
      </c>
      <c r="E148" s="10">
        <f t="shared" si="166"/>
        <v>6.2567666666666701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1500000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13391000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13037568.131552413</v>
      </c>
      <c r="J13" s="6" t="s">
        <v>37</v>
      </c>
      <c r="K13" s="6">
        <f>I13/(10000*1000)</f>
        <v>1.3037568131552413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5.7726129032258102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5.7726129032258102</v>
      </c>
      <c r="I27" s="9">
        <f t="shared" si="1"/>
        <v>278.9226129032258</v>
      </c>
      <c r="J27" s="9">
        <f t="shared" si="2"/>
        <v>3.6442101663162051E-2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2.9076367711145412</v>
      </c>
      <c r="Q27" s="12">
        <f t="shared" si="6"/>
        <v>0.29076367711145412</v>
      </c>
      <c r="R27" s="9">
        <f t="shared" si="7"/>
        <v>4.0532094166666672</v>
      </c>
      <c r="S27" s="13">
        <f t="shared" si="8"/>
        <v>7.1736652914069332E-2</v>
      </c>
      <c r="T27" s="2">
        <f t="shared" si="9"/>
        <v>0.34</v>
      </c>
      <c r="U27" s="14">
        <f t="shared" si="10"/>
        <v>2.4390461990783575E-2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3.7290461990783577E-2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4.9908965517241404</v>
      </c>
      <c r="E28" s="10">
        <f t="shared" si="18"/>
        <v>5.7726129032258102</v>
      </c>
      <c r="F28" s="7" t="s">
        <v>83</v>
      </c>
      <c r="G28" s="1">
        <v>3</v>
      </c>
      <c r="H28" s="9">
        <f t="shared" si="0"/>
        <v>4.9908965517241404</v>
      </c>
      <c r="I28" s="9">
        <f t="shared" si="1"/>
        <v>278.1408965517241</v>
      </c>
      <c r="J28" s="9">
        <f t="shared" si="2"/>
        <v>3.3036534091310306E-2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117.41230272868125</v>
      </c>
      <c r="P28" s="9">
        <f t="shared" si="5"/>
        <v>3.8788955418353241</v>
      </c>
      <c r="Q28" s="12">
        <f t="shared" si="6"/>
        <v>0.38788955418353244</v>
      </c>
      <c r="R28" s="9">
        <f t="shared" si="7"/>
        <v>4.0532094166666672</v>
      </c>
      <c r="S28" s="13">
        <f t="shared" si="8"/>
        <v>9.5699361742460937E-2</v>
      </c>
      <c r="T28" s="2">
        <f t="shared" si="9"/>
        <v>0.34</v>
      </c>
      <c r="U28" s="14">
        <f t="shared" si="10"/>
        <v>3.2537782992436717E-2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4.5437782992436719E-2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4.7291290322580704</v>
      </c>
      <c r="E29" s="10">
        <f t="shared" si="18"/>
        <v>4.9908965517241404</v>
      </c>
      <c r="F29" s="7" t="s">
        <v>83</v>
      </c>
      <c r="G29" s="1">
        <v>4</v>
      </c>
      <c r="H29" s="9">
        <f t="shared" si="0"/>
        <v>4.7291290322580704</v>
      </c>
      <c r="I29" s="9">
        <f t="shared" si="1"/>
        <v>277.87912903225805</v>
      </c>
      <c r="J29" s="9">
        <f t="shared" si="2"/>
        <v>3.1964856765755924E-2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154.06550135351259</v>
      </c>
      <c r="P29" s="9">
        <f t="shared" si="5"/>
        <v>4.9246816833094051</v>
      </c>
      <c r="Q29" s="12">
        <f t="shared" si="6"/>
        <v>0.49246816833094054</v>
      </c>
      <c r="R29" s="9">
        <f t="shared" si="7"/>
        <v>4.0532094166666672</v>
      </c>
      <c r="S29" s="13">
        <f t="shared" si="8"/>
        <v>0.12150079546986327</v>
      </c>
      <c r="T29" s="2">
        <f t="shared" si="9"/>
        <v>0.34</v>
      </c>
      <c r="U29" s="14">
        <f t="shared" si="10"/>
        <v>4.1310270459753516E-2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5.4210270459753518E-2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7.8422333333333301</v>
      </c>
      <c r="E30" s="10">
        <f t="shared" si="18"/>
        <v>4.7291290322580704</v>
      </c>
      <c r="F30" s="7" t="s">
        <v>83</v>
      </c>
      <c r="G30" s="1">
        <v>5</v>
      </c>
      <c r="H30" s="9">
        <f t="shared" si="0"/>
        <v>7.8422333333333301</v>
      </c>
      <c r="I30" s="9">
        <f t="shared" si="1"/>
        <v>280.99223333333333</v>
      </c>
      <c r="J30" s="9">
        <f t="shared" si="2"/>
        <v>4.7126729468431446E-2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141.68377868669302</v>
      </c>
      <c r="O30" s="9">
        <f t="shared" si="19"/>
        <v>47.989135150176821</v>
      </c>
      <c r="P30" s="9">
        <f t="shared" si="5"/>
        <v>2.2615709896463771</v>
      </c>
      <c r="Q30" s="12">
        <f t="shared" si="6"/>
        <v>0.22615709896463773</v>
      </c>
      <c r="R30" s="9">
        <f t="shared" si="7"/>
        <v>4.0532094166666672</v>
      </c>
      <c r="S30" s="13">
        <f t="shared" si="8"/>
        <v>5.5797042717478894E-2</v>
      </c>
      <c r="T30" s="2">
        <f t="shared" si="9"/>
        <v>0.34</v>
      </c>
      <c r="U30" s="14">
        <f t="shared" si="10"/>
        <v>1.8970994523942825E-2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3.1870994523942826E-2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10.2966451612903</v>
      </c>
      <c r="E31" s="10">
        <f t="shared" si="18"/>
        <v>7.8422333333333301</v>
      </c>
      <c r="F31" s="7" t="s">
        <v>85</v>
      </c>
      <c r="G31" s="1">
        <v>6</v>
      </c>
      <c r="H31" s="9">
        <f t="shared" si="0"/>
        <v>10.2966451612903</v>
      </c>
      <c r="I31" s="9">
        <f t="shared" si="1"/>
        <v>283.44664516129029</v>
      </c>
      <c r="J31" s="9">
        <f t="shared" si="2"/>
        <v>6.3617784443368283E-2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86.259658327197116</v>
      </c>
      <c r="P31" s="9">
        <f t="shared" si="5"/>
        <v>5.4876483496182242</v>
      </c>
      <c r="Q31" s="12">
        <f t="shared" si="6"/>
        <v>0.54876483496182249</v>
      </c>
      <c r="R31" s="9">
        <f t="shared" si="7"/>
        <v>4.0532094166666672</v>
      </c>
      <c r="S31" s="13">
        <f t="shared" si="8"/>
        <v>0.13539020034477348</v>
      </c>
      <c r="T31" s="2">
        <f t="shared" si="9"/>
        <v>0.34</v>
      </c>
      <c r="U31" s="14">
        <f t="shared" si="10"/>
        <v>4.6032668117222987E-2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5.8932668117222989E-2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16.402433333333299</v>
      </c>
      <c r="E32" s="10">
        <f t="shared" si="18"/>
        <v>10.2966451612903</v>
      </c>
      <c r="F32" s="7" t="s">
        <v>83</v>
      </c>
      <c r="G32" s="1">
        <v>7</v>
      </c>
      <c r="H32" s="9">
        <f t="shared" si="0"/>
        <v>16.402433333333299</v>
      </c>
      <c r="I32" s="9">
        <f t="shared" si="1"/>
        <v>289.55243333333328</v>
      </c>
      <c r="J32" s="9">
        <f t="shared" si="2"/>
        <v>0.13127056337487664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121.30410414424556</v>
      </c>
      <c r="P32" s="9">
        <f t="shared" si="5"/>
        <v>15.923658090699822</v>
      </c>
      <c r="Q32" s="12">
        <f t="shared" si="6"/>
        <v>1.5923658090699824</v>
      </c>
      <c r="R32" s="9">
        <f t="shared" si="7"/>
        <v>4.0532094166666672</v>
      </c>
      <c r="S32" s="13">
        <f t="shared" si="8"/>
        <v>0.39286541734612213</v>
      </c>
      <c r="T32" s="2">
        <f t="shared" si="9"/>
        <v>0.34</v>
      </c>
      <c r="U32" s="14">
        <f t="shared" si="10"/>
        <v>0.13357424189768152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0.15922424189768153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15.101870967741901</v>
      </c>
      <c r="E33" s="10">
        <f t="shared" si="18"/>
        <v>16.402433333333299</v>
      </c>
      <c r="F33" s="7" t="s">
        <v>83</v>
      </c>
      <c r="G33" s="1">
        <v>8</v>
      </c>
      <c r="H33" s="9">
        <f t="shared" si="0"/>
        <v>15.101870967741901</v>
      </c>
      <c r="I33" s="9">
        <f t="shared" si="1"/>
        <v>288.25187096774187</v>
      </c>
      <c r="J33" s="9">
        <f t="shared" si="2"/>
        <v>0.11279126519662562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145.91254022021238</v>
      </c>
      <c r="P33" s="9">
        <f t="shared" si="5"/>
        <v>16.457660019491275</v>
      </c>
      <c r="Q33" s="12">
        <f t="shared" si="6"/>
        <v>1.6457660019491276</v>
      </c>
      <c r="R33" s="9">
        <f t="shared" si="7"/>
        <v>4.0532094166666672</v>
      </c>
      <c r="S33" s="13">
        <f t="shared" si="8"/>
        <v>0.40604020981047528</v>
      </c>
      <c r="T33" s="2">
        <f t="shared" si="9"/>
        <v>0.34</v>
      </c>
      <c r="U33" s="14">
        <f t="shared" si="10"/>
        <v>0.1380536713355616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0.1637036713355616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18.3725806451613</v>
      </c>
      <c r="E34" s="10">
        <f t="shared" si="18"/>
        <v>15.101870967741901</v>
      </c>
      <c r="F34" s="7" t="s">
        <v>83</v>
      </c>
      <c r="G34" s="1">
        <v>9</v>
      </c>
      <c r="H34" s="9">
        <f t="shared" si="0"/>
        <v>18.3725806451613</v>
      </c>
      <c r="I34" s="9">
        <f t="shared" si="1"/>
        <v>291.52258064516127</v>
      </c>
      <c r="J34" s="9">
        <f t="shared" si="2"/>
        <v>0.16476437108377806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169.98697436738777</v>
      </c>
      <c r="P34" s="9">
        <f t="shared" si="5"/>
        <v>28.007796924076949</v>
      </c>
      <c r="Q34" s="12">
        <f t="shared" si="6"/>
        <v>2.8007796924076951</v>
      </c>
      <c r="R34" s="9">
        <f t="shared" si="7"/>
        <v>4.0532094166666672</v>
      </c>
      <c r="S34" s="13">
        <f t="shared" si="8"/>
        <v>0.69100295703720083</v>
      </c>
      <c r="T34" s="2">
        <f t="shared" si="9"/>
        <v>0.34</v>
      </c>
      <c r="U34" s="14">
        <f t="shared" si="10"/>
        <v>0.23494100539264831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0.26059100539264829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14.4050333333333</v>
      </c>
      <c r="E35" s="10">
        <f t="shared" si="18"/>
        <v>18.3725806451613</v>
      </c>
      <c r="F35" s="7" t="s">
        <v>83</v>
      </c>
      <c r="G35" s="1">
        <v>10</v>
      </c>
      <c r="H35" s="9">
        <f t="shared" si="0"/>
        <v>14.4050333333333</v>
      </c>
      <c r="I35" s="9">
        <f t="shared" si="1"/>
        <v>287.55503333333326</v>
      </c>
      <c r="J35" s="9">
        <f t="shared" si="2"/>
        <v>0.10392632097044632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182.51127160997748</v>
      </c>
      <c r="P35" s="9">
        <f t="shared" si="5"/>
        <v>18.967724994062827</v>
      </c>
      <c r="Q35" s="12">
        <f t="shared" si="6"/>
        <v>1.8967724994062829</v>
      </c>
      <c r="R35" s="9">
        <f t="shared" si="7"/>
        <v>4.0532094166666672</v>
      </c>
      <c r="S35" s="13">
        <f t="shared" si="8"/>
        <v>0.46796804813657422</v>
      </c>
      <c r="T35" s="2">
        <f t="shared" si="9"/>
        <v>0.34</v>
      </c>
      <c r="U35" s="14">
        <f t="shared" si="10"/>
        <v>0.15910913636643526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0.18475913636643526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10.8577096774194</v>
      </c>
      <c r="E36" s="10">
        <f t="shared" si="18"/>
        <v>14.4050333333333</v>
      </c>
      <c r="F36" s="7" t="s">
        <v>83</v>
      </c>
      <c r="G36" s="1">
        <v>11</v>
      </c>
      <c r="H36" s="9">
        <f t="shared" si="0"/>
        <v>10.8577096774194</v>
      </c>
      <c r="I36" s="9">
        <f t="shared" si="1"/>
        <v>284.00770967741937</v>
      </c>
      <c r="J36" s="9">
        <f t="shared" si="2"/>
        <v>6.8084878026442419E-2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155.36636928511894</v>
      </c>
      <c r="O36" s="9">
        <f t="shared" si="19"/>
        <v>48.709271497462396</v>
      </c>
      <c r="P36" s="9">
        <f t="shared" si="5"/>
        <v>3.3163648086615956</v>
      </c>
      <c r="Q36" s="12">
        <f t="shared" si="6"/>
        <v>0.3316364808661596</v>
      </c>
      <c r="R36" s="9">
        <f t="shared" si="7"/>
        <v>4.0532094166666672</v>
      </c>
      <c r="S36" s="13">
        <f t="shared" si="8"/>
        <v>8.182071212567528E-2</v>
      </c>
      <c r="T36" s="2">
        <f t="shared" si="9"/>
        <v>0.34</v>
      </c>
      <c r="U36" s="14">
        <f t="shared" si="10"/>
        <v>2.7819042122729596E-2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4.0719042122729594E-2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8.1054666666666702</v>
      </c>
      <c r="E37" s="10">
        <f t="shared" si="18"/>
        <v>10.8577096774194</v>
      </c>
      <c r="F37" s="7" t="s">
        <v>85</v>
      </c>
      <c r="G37" s="1">
        <v>12</v>
      </c>
      <c r="H37" s="9">
        <f t="shared" si="0"/>
        <v>8.1054666666666702</v>
      </c>
      <c r="I37" s="9">
        <f t="shared" si="1"/>
        <v>281.25546666666662</v>
      </c>
      <c r="J37" s="9">
        <f t="shared" si="2"/>
        <v>4.8680153472258347E-2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85.925000855467474</v>
      </c>
      <c r="P37" s="9">
        <f t="shared" si="5"/>
        <v>4.1828422287480862</v>
      </c>
      <c r="Q37" s="12">
        <f t="shared" si="6"/>
        <v>0.41828422287480865</v>
      </c>
      <c r="R37" s="9">
        <f t="shared" si="7"/>
        <v>4.0532094166666672</v>
      </c>
      <c r="S37" s="13">
        <f t="shared" si="8"/>
        <v>0.10319827570587331</v>
      </c>
      <c r="T37" s="2">
        <f t="shared" si="9"/>
        <v>0.34</v>
      </c>
      <c r="U37" s="14">
        <f t="shared" si="10"/>
        <v>3.508741373999693E-2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4.7987413739996931E-2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4.6174838709677397</v>
      </c>
      <c r="E38" s="10">
        <f t="shared" si="18"/>
        <v>8.1054666666666702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125000</v>
      </c>
      <c r="AU42" s="1">
        <f t="shared" ref="AU42:AU53" si="38">AT42*10000*AS42*0.67*AR42*AQ42</f>
        <v>604176342.58473194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5.7726129032258102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5.7726129032258102</v>
      </c>
      <c r="I43" s="9">
        <f t="shared" si="21"/>
        <v>278.9226129032258</v>
      </c>
      <c r="J43" s="9">
        <f t="shared" si="22"/>
        <v>3.6442101663162051E-2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4.2221503780736942</v>
      </c>
      <c r="Q43" s="12">
        <f t="shared" si="26"/>
        <v>1.0133160907376866</v>
      </c>
      <c r="R43" s="9">
        <f t="shared" si="27"/>
        <v>14.125500000000001</v>
      </c>
      <c r="S43" s="13">
        <f t="shared" si="28"/>
        <v>7.1736652914069346E-2</v>
      </c>
      <c r="T43" s="2">
        <f t="shared" si="29"/>
        <v>0.43</v>
      </c>
      <c r="U43" s="14">
        <f t="shared" si="30"/>
        <v>3.0846760753049818E-2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3.9266760753049815E-2</v>
      </c>
      <c r="AR43" s="9">
        <f t="shared" si="35"/>
        <v>136.875</v>
      </c>
      <c r="AS43" s="1">
        <f t="shared" si="36"/>
        <v>0.24</v>
      </c>
      <c r="AT43" s="1">
        <f t="shared" si="37"/>
        <v>125000</v>
      </c>
      <c r="AU43" s="1">
        <f t="shared" si="38"/>
        <v>1080302213.4928124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4.9908965517241404</v>
      </c>
      <c r="E44" s="10">
        <f t="shared" si="40"/>
        <v>5.7726129032258102</v>
      </c>
      <c r="F44" s="7" t="s">
        <v>83</v>
      </c>
      <c r="G44" s="1">
        <v>3</v>
      </c>
      <c r="H44" s="9">
        <f t="shared" si="20"/>
        <v>4.9908965517241404</v>
      </c>
      <c r="I44" s="9">
        <f t="shared" si="21"/>
        <v>278.1408965517241</v>
      </c>
      <c r="J44" s="9">
        <f t="shared" si="22"/>
        <v>3.3036534091310306E-2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170.493234671256</v>
      </c>
      <c r="P44" s="9">
        <f t="shared" si="25"/>
        <v>5.6325055595547173</v>
      </c>
      <c r="Q44" s="12">
        <f t="shared" si="26"/>
        <v>1.3518013342931321</v>
      </c>
      <c r="R44" s="9">
        <f t="shared" si="27"/>
        <v>14.125500000000001</v>
      </c>
      <c r="S44" s="13">
        <f t="shared" si="28"/>
        <v>9.5699361742460937E-2</v>
      </c>
      <c r="T44" s="2">
        <f t="shared" si="29"/>
        <v>0.43</v>
      </c>
      <c r="U44" s="14">
        <f t="shared" si="30"/>
        <v>4.1150725549258201E-2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4.9570725549258197E-2</v>
      </c>
      <c r="AR44" s="9">
        <f t="shared" si="35"/>
        <v>136.875</v>
      </c>
      <c r="AS44" s="1">
        <f t="shared" si="36"/>
        <v>0.24</v>
      </c>
      <c r="AT44" s="1">
        <f t="shared" si="37"/>
        <v>125000</v>
      </c>
      <c r="AU44" s="1">
        <f t="shared" si="38"/>
        <v>1363783604.9704978</v>
      </c>
    </row>
    <row r="45" spans="1:48" x14ac:dyDescent="0.15">
      <c r="C45" s="7">
        <v>3</v>
      </c>
      <c r="D45" s="7">
        <f t="shared" si="39"/>
        <v>4.7291290322580704</v>
      </c>
      <c r="E45" s="10">
        <f t="shared" si="40"/>
        <v>4.9908965517241404</v>
      </c>
      <c r="F45" s="7" t="s">
        <v>83</v>
      </c>
      <c r="G45" s="1">
        <v>4</v>
      </c>
      <c r="H45" s="9">
        <f t="shared" si="20"/>
        <v>4.7291290322580704</v>
      </c>
      <c r="I45" s="9">
        <f t="shared" si="21"/>
        <v>277.87912903225805</v>
      </c>
      <c r="J45" s="9">
        <f t="shared" si="22"/>
        <v>3.1964856765755924E-2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223.71697911170128</v>
      </c>
      <c r="P45" s="9">
        <f t="shared" si="25"/>
        <v>7.1510811933731411</v>
      </c>
      <c r="Q45" s="12">
        <f t="shared" si="26"/>
        <v>1.7162594864095537</v>
      </c>
      <c r="R45" s="9">
        <f t="shared" si="27"/>
        <v>14.125500000000001</v>
      </c>
      <c r="S45" s="13">
        <f t="shared" si="28"/>
        <v>0.12150079546986327</v>
      </c>
      <c r="T45" s="2">
        <f t="shared" si="29"/>
        <v>0.43</v>
      </c>
      <c r="U45" s="14">
        <f t="shared" si="30"/>
        <v>5.2245342052041205E-2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6.0665342052041202E-2</v>
      </c>
      <c r="AR45" s="9">
        <f t="shared" si="35"/>
        <v>136.875</v>
      </c>
      <c r="AS45" s="1">
        <f t="shared" si="36"/>
        <v>0.24</v>
      </c>
      <c r="AT45" s="1">
        <f t="shared" si="37"/>
        <v>125000</v>
      </c>
      <c r="AU45" s="1">
        <f t="shared" si="38"/>
        <v>1669017307.368001</v>
      </c>
    </row>
    <row r="46" spans="1:48" x14ac:dyDescent="0.15">
      <c r="C46" s="7">
        <v>4</v>
      </c>
      <c r="D46" s="7">
        <f t="shared" si="39"/>
        <v>7.8422333333333301</v>
      </c>
      <c r="E46" s="10">
        <f t="shared" si="40"/>
        <v>4.7291290322580704</v>
      </c>
      <c r="F46" s="7" t="s">
        <v>83</v>
      </c>
      <c r="G46" s="1">
        <v>5</v>
      </c>
      <c r="H46" s="9">
        <f t="shared" si="20"/>
        <v>7.8422333333333301</v>
      </c>
      <c r="I46" s="9">
        <f t="shared" si="21"/>
        <v>280.99223333333333</v>
      </c>
      <c r="J46" s="9">
        <f t="shared" si="22"/>
        <v>4.7126729468431446E-2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205.73760302241175</v>
      </c>
      <c r="O46" s="9">
        <f t="shared" si="41"/>
        <v>69.68454489591636</v>
      </c>
      <c r="P46" s="9">
        <f t="shared" si="25"/>
        <v>3.2840046954406157</v>
      </c>
      <c r="Q46" s="12">
        <f t="shared" si="26"/>
        <v>0.78816112690574769</v>
      </c>
      <c r="R46" s="9">
        <f t="shared" si="27"/>
        <v>14.125500000000001</v>
      </c>
      <c r="S46" s="13">
        <f t="shared" si="28"/>
        <v>5.5797042717478859E-2</v>
      </c>
      <c r="T46" s="2">
        <f t="shared" si="29"/>
        <v>0.43</v>
      </c>
      <c r="U46" s="14">
        <f t="shared" si="30"/>
        <v>2.399272836851591E-2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3.2412728368515907E-2</v>
      </c>
      <c r="AR46" s="9">
        <f t="shared" si="35"/>
        <v>136.875</v>
      </c>
      <c r="AS46" s="1">
        <f t="shared" si="36"/>
        <v>0.24</v>
      </c>
      <c r="AT46" s="1">
        <f t="shared" si="37"/>
        <v>125000</v>
      </c>
      <c r="AU46" s="1">
        <f t="shared" si="38"/>
        <v>891734931.28356361</v>
      </c>
    </row>
    <row r="47" spans="1:48" x14ac:dyDescent="0.15">
      <c r="C47" s="7">
        <v>5</v>
      </c>
      <c r="D47" s="7">
        <f t="shared" si="39"/>
        <v>10.2966451612903</v>
      </c>
      <c r="E47" s="10">
        <f t="shared" si="40"/>
        <v>7.8422333333333301</v>
      </c>
      <c r="F47" s="7" t="s">
        <v>85</v>
      </c>
      <c r="G47" s="1">
        <v>6</v>
      </c>
      <c r="H47" s="9">
        <f t="shared" si="20"/>
        <v>10.2966451612903</v>
      </c>
      <c r="I47" s="9">
        <f t="shared" si="21"/>
        <v>283.44664516129029</v>
      </c>
      <c r="J47" s="9">
        <f t="shared" si="22"/>
        <v>6.3617784443368283E-2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125.25679020047573</v>
      </c>
      <c r="P47" s="9">
        <f t="shared" si="25"/>
        <v>7.96855947904207</v>
      </c>
      <c r="Q47" s="12">
        <f t="shared" si="26"/>
        <v>1.9124542749700968</v>
      </c>
      <c r="R47" s="9">
        <f t="shared" si="27"/>
        <v>14.125500000000001</v>
      </c>
      <c r="S47" s="13">
        <f t="shared" si="28"/>
        <v>0.13539020034477339</v>
      </c>
      <c r="T47" s="2">
        <f t="shared" si="29"/>
        <v>0.43</v>
      </c>
      <c r="U47" s="14">
        <f t="shared" si="30"/>
        <v>5.8217786148252557E-2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6.6637786148252567E-2</v>
      </c>
      <c r="AR47" s="9">
        <f t="shared" si="35"/>
        <v>136.875</v>
      </c>
      <c r="AS47" s="1">
        <f t="shared" si="36"/>
        <v>0.24</v>
      </c>
      <c r="AT47" s="1">
        <f t="shared" si="37"/>
        <v>125000</v>
      </c>
      <c r="AU47" s="1">
        <f t="shared" si="38"/>
        <v>1833330442.787456</v>
      </c>
    </row>
    <row r="48" spans="1:48" x14ac:dyDescent="0.15">
      <c r="C48" s="7">
        <v>6</v>
      </c>
      <c r="D48" s="7">
        <f t="shared" si="39"/>
        <v>16.402433333333299</v>
      </c>
      <c r="E48" s="10">
        <f t="shared" si="40"/>
        <v>10.2966451612903</v>
      </c>
      <c r="F48" s="7" t="s">
        <v>83</v>
      </c>
      <c r="G48" s="1">
        <v>7</v>
      </c>
      <c r="H48" s="9">
        <f t="shared" si="20"/>
        <v>16.402433333333299</v>
      </c>
      <c r="I48" s="9">
        <f t="shared" si="21"/>
        <v>289.55243333333328</v>
      </c>
      <c r="J48" s="9">
        <f t="shared" si="22"/>
        <v>0.13127056337487664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176.14448072143367</v>
      </c>
      <c r="P48" s="9">
        <f t="shared" si="25"/>
        <v>23.122585219677696</v>
      </c>
      <c r="Q48" s="12">
        <f t="shared" si="26"/>
        <v>5.5494204527226465</v>
      </c>
      <c r="R48" s="9">
        <f t="shared" si="27"/>
        <v>14.125500000000001</v>
      </c>
      <c r="S48" s="13">
        <f t="shared" si="28"/>
        <v>0.39286541734612201</v>
      </c>
      <c r="T48" s="2">
        <f t="shared" si="29"/>
        <v>0.43</v>
      </c>
      <c r="U48" s="14">
        <f t="shared" si="30"/>
        <v>0.16893212945883246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0.18453212945883246</v>
      </c>
      <c r="AR48" s="9">
        <f t="shared" si="35"/>
        <v>136.875</v>
      </c>
      <c r="AS48" s="1">
        <f t="shared" si="36"/>
        <v>0.24</v>
      </c>
      <c r="AT48" s="1">
        <f t="shared" si="37"/>
        <v>125000</v>
      </c>
      <c r="AU48" s="1">
        <f t="shared" si="38"/>
        <v>5076824879.1552162</v>
      </c>
    </row>
    <row r="49" spans="1:48" x14ac:dyDescent="0.15">
      <c r="C49" s="7">
        <v>7</v>
      </c>
      <c r="D49" s="7">
        <f t="shared" si="39"/>
        <v>15.101870967741901</v>
      </c>
      <c r="E49" s="10">
        <f t="shared" si="40"/>
        <v>16.402433333333299</v>
      </c>
      <c r="F49" s="7" t="s">
        <v>83</v>
      </c>
      <c r="G49" s="1">
        <v>8</v>
      </c>
      <c r="H49" s="9">
        <f t="shared" si="20"/>
        <v>15.101870967741901</v>
      </c>
      <c r="I49" s="9">
        <f t="shared" si="21"/>
        <v>288.25187096774187</v>
      </c>
      <c r="J49" s="9">
        <f t="shared" si="22"/>
        <v>0.11279126519662562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211.87814550175599</v>
      </c>
      <c r="P49" s="9">
        <f t="shared" si="25"/>
        <v>23.89800409865779</v>
      </c>
      <c r="Q49" s="12">
        <f t="shared" si="26"/>
        <v>5.7355209836778691</v>
      </c>
      <c r="R49" s="9">
        <f t="shared" si="27"/>
        <v>14.125500000000001</v>
      </c>
      <c r="S49" s="13">
        <f t="shared" si="28"/>
        <v>0.40604020981047528</v>
      </c>
      <c r="T49" s="2">
        <f t="shared" si="29"/>
        <v>0.43</v>
      </c>
      <c r="U49" s="14">
        <f t="shared" si="30"/>
        <v>0.17459729021850437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0.19019729021850434</v>
      </c>
      <c r="AR49" s="9">
        <f t="shared" si="35"/>
        <v>136.875</v>
      </c>
      <c r="AS49" s="1">
        <f t="shared" si="36"/>
        <v>0.24</v>
      </c>
      <c r="AT49" s="1">
        <f t="shared" si="37"/>
        <v>125000</v>
      </c>
      <c r="AU49" s="1">
        <f t="shared" si="38"/>
        <v>5232684073.8302145</v>
      </c>
    </row>
    <row r="50" spans="1:48" x14ac:dyDescent="0.15">
      <c r="C50" s="7">
        <v>8</v>
      </c>
      <c r="D50" s="7">
        <f t="shared" si="39"/>
        <v>18.3725806451613</v>
      </c>
      <c r="E50" s="10">
        <f t="shared" si="40"/>
        <v>15.101870967741901</v>
      </c>
      <c r="F50" s="7" t="s">
        <v>83</v>
      </c>
      <c r="G50" s="1">
        <v>9</v>
      </c>
      <c r="H50" s="9">
        <f t="shared" si="20"/>
        <v>18.3725806451613</v>
      </c>
      <c r="I50" s="9">
        <f t="shared" si="21"/>
        <v>291.52258064516127</v>
      </c>
      <c r="J50" s="9">
        <f t="shared" si="22"/>
        <v>0.16476437108377806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246.83639140309822</v>
      </c>
      <c r="P50" s="9">
        <f t="shared" si="25"/>
        <v>40.669842790120761</v>
      </c>
      <c r="Q50" s="12">
        <f t="shared" si="26"/>
        <v>9.760762269628982</v>
      </c>
      <c r="R50" s="9">
        <f t="shared" si="27"/>
        <v>14.125500000000001</v>
      </c>
      <c r="S50" s="13">
        <f t="shared" si="28"/>
        <v>0.69100295703720094</v>
      </c>
      <c r="T50" s="2">
        <f t="shared" si="29"/>
        <v>0.43</v>
      </c>
      <c r="U50" s="14">
        <f t="shared" si="30"/>
        <v>0.29713127152599639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0.31273127152599639</v>
      </c>
      <c r="AR50" s="9">
        <f t="shared" si="35"/>
        <v>136.875</v>
      </c>
      <c r="AS50" s="1">
        <f t="shared" si="36"/>
        <v>0.24</v>
      </c>
      <c r="AT50" s="1">
        <f t="shared" si="37"/>
        <v>125000</v>
      </c>
      <c r="AU50" s="1">
        <f t="shared" si="38"/>
        <v>8603823650.8142719</v>
      </c>
    </row>
    <row r="51" spans="1:48" x14ac:dyDescent="0.15">
      <c r="C51" s="7">
        <v>9</v>
      </c>
      <c r="D51" s="7">
        <f t="shared" si="39"/>
        <v>14.4050333333333</v>
      </c>
      <c r="E51" s="10">
        <f t="shared" si="40"/>
        <v>18.3725806451613</v>
      </c>
      <c r="F51" s="7" t="s">
        <v>83</v>
      </c>
      <c r="G51" s="1">
        <v>10</v>
      </c>
      <c r="H51" s="9">
        <f t="shared" si="20"/>
        <v>14.4050333333333</v>
      </c>
      <c r="I51" s="9">
        <f t="shared" si="21"/>
        <v>287.55503333333326</v>
      </c>
      <c r="J51" s="9">
        <f t="shared" si="22"/>
        <v>0.10392632097044632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265.02279861297745</v>
      </c>
      <c r="P51" s="9">
        <f t="shared" si="25"/>
        <v>27.542844433138253</v>
      </c>
      <c r="Q51" s="12">
        <f t="shared" si="26"/>
        <v>6.6102826639531802</v>
      </c>
      <c r="R51" s="9">
        <f t="shared" si="27"/>
        <v>14.125500000000001</v>
      </c>
      <c r="S51" s="13">
        <f t="shared" si="28"/>
        <v>0.46796804813657428</v>
      </c>
      <c r="T51" s="2">
        <f t="shared" si="29"/>
        <v>0.43</v>
      </c>
      <c r="U51" s="14">
        <f t="shared" si="30"/>
        <v>0.20122626069872693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0.2168262606987269</v>
      </c>
      <c r="AR51" s="9">
        <f t="shared" si="35"/>
        <v>136.875</v>
      </c>
      <c r="AS51" s="1">
        <f t="shared" si="36"/>
        <v>0.24</v>
      </c>
      <c r="AT51" s="1">
        <f t="shared" si="37"/>
        <v>125000</v>
      </c>
      <c r="AU51" s="1">
        <f t="shared" si="38"/>
        <v>5965296981.0607872</v>
      </c>
    </row>
    <row r="52" spans="1:48" x14ac:dyDescent="0.15">
      <c r="C52" s="7">
        <v>10</v>
      </c>
      <c r="D52" s="7">
        <f t="shared" si="39"/>
        <v>10.8577096774194</v>
      </c>
      <c r="E52" s="10">
        <f t="shared" si="40"/>
        <v>14.4050333333333</v>
      </c>
      <c r="F52" s="7" t="s">
        <v>83</v>
      </c>
      <c r="G52" s="1">
        <v>11</v>
      </c>
      <c r="H52" s="9">
        <f t="shared" si="20"/>
        <v>10.8577096774194</v>
      </c>
      <c r="I52" s="9">
        <f t="shared" si="21"/>
        <v>284.00770967741937</v>
      </c>
      <c r="J52" s="9">
        <f t="shared" si="22"/>
        <v>6.8084878026442419E-2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225.60595647084727</v>
      </c>
      <c r="O52" s="9">
        <f t="shared" si="41"/>
        <v>70.730247708991897</v>
      </c>
      <c r="P52" s="9">
        <f t="shared" si="25"/>
        <v>4.8156602880467716</v>
      </c>
      <c r="Q52" s="12">
        <f t="shared" si="26"/>
        <v>1.155758469131225</v>
      </c>
      <c r="R52" s="9">
        <f t="shared" si="27"/>
        <v>14.125500000000001</v>
      </c>
      <c r="S52" s="13">
        <f t="shared" si="28"/>
        <v>8.1820712125675196E-2</v>
      </c>
      <c r="T52" s="2">
        <f t="shared" si="29"/>
        <v>0.43</v>
      </c>
      <c r="U52" s="14">
        <f t="shared" si="30"/>
        <v>3.5182906214040334E-2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4.3602906214040331E-2</v>
      </c>
      <c r="AR52" s="9">
        <f t="shared" si="35"/>
        <v>136.875</v>
      </c>
      <c r="AS52" s="1">
        <f t="shared" si="36"/>
        <v>0.24</v>
      </c>
      <c r="AT52" s="1">
        <f t="shared" si="37"/>
        <v>125000</v>
      </c>
      <c r="AU52" s="1">
        <f t="shared" si="38"/>
        <v>1199597705.3974009</v>
      </c>
    </row>
    <row r="53" spans="1:48" x14ac:dyDescent="0.15">
      <c r="C53" s="7">
        <v>11</v>
      </c>
      <c r="D53" s="7">
        <f t="shared" si="39"/>
        <v>8.1054666666666702</v>
      </c>
      <c r="E53" s="10">
        <f t="shared" si="40"/>
        <v>10.8577096774194</v>
      </c>
      <c r="F53" s="7" t="s">
        <v>85</v>
      </c>
      <c r="G53" s="1">
        <v>12</v>
      </c>
      <c r="H53" s="9">
        <f t="shared" si="20"/>
        <v>8.1054666666666702</v>
      </c>
      <c r="I53" s="9">
        <f t="shared" si="21"/>
        <v>281.25546666666662</v>
      </c>
      <c r="J53" s="9">
        <f t="shared" si="22"/>
        <v>4.8680153472258347E-2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124.77083742094511</v>
      </c>
      <c r="P53" s="9">
        <f t="shared" si="25"/>
        <v>6.0738635145138034</v>
      </c>
      <c r="Q53" s="12">
        <f t="shared" si="26"/>
        <v>1.4577272434833128</v>
      </c>
      <c r="R53" s="9">
        <f t="shared" si="27"/>
        <v>14.125500000000001</v>
      </c>
      <c r="S53" s="13">
        <f t="shared" si="28"/>
        <v>0.10319827570587327</v>
      </c>
      <c r="T53" s="2">
        <f t="shared" si="29"/>
        <v>0.43</v>
      </c>
      <c r="U53" s="14">
        <f t="shared" si="30"/>
        <v>4.4375258553525504E-2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5.2795258553525501E-2</v>
      </c>
      <c r="AR53" s="9">
        <f t="shared" si="35"/>
        <v>136.875</v>
      </c>
      <c r="AS53" s="1">
        <f t="shared" si="36"/>
        <v>0.24</v>
      </c>
      <c r="AT53" s="1">
        <f t="shared" si="37"/>
        <v>125000</v>
      </c>
      <c r="AU53" s="1">
        <f t="shared" si="38"/>
        <v>1452496553.9172745</v>
      </c>
      <c r="AV53" s="1">
        <f>SUM(AU42:AU53)</f>
        <v>34973068686.662231</v>
      </c>
    </row>
    <row r="54" spans="1:48" x14ac:dyDescent="0.15">
      <c r="C54" s="7">
        <v>12</v>
      </c>
      <c r="D54" s="7">
        <f t="shared" si="39"/>
        <v>4.6174838709677397</v>
      </c>
      <c r="E54" s="10">
        <f t="shared" si="40"/>
        <v>8.1054666666666702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5.7726129032258102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5.7726129032258102</v>
      </c>
      <c r="I59" s="9">
        <f t="shared" si="43"/>
        <v>278.9226129032258</v>
      </c>
      <c r="J59" s="9">
        <f t="shared" si="44"/>
        <v>3.6442101663162051E-2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7.1569267390603182E-3</v>
      </c>
      <c r="Q59" s="12">
        <f t="shared" si="48"/>
        <v>1.3598160804214605E-3</v>
      </c>
      <c r="R59" s="9">
        <f t="shared" si="49"/>
        <v>1.8955666666666669E-2</v>
      </c>
      <c r="S59" s="13">
        <f t="shared" si="50"/>
        <v>7.1736652914069332E-2</v>
      </c>
      <c r="T59" s="2">
        <f t="shared" si="51"/>
        <v>0.01</v>
      </c>
      <c r="U59" s="14">
        <f t="shared" si="52"/>
        <v>7.1736652914069338E-4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1.2717366529140694E-2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4.9908965517241404</v>
      </c>
      <c r="E60" s="10">
        <f t="shared" si="61"/>
        <v>5.7726129032258102</v>
      </c>
      <c r="F60" s="7" t="s">
        <v>83</v>
      </c>
      <c r="G60" s="1">
        <v>3</v>
      </c>
      <c r="H60" s="9">
        <f t="shared" si="42"/>
        <v>4.9908965517241404</v>
      </c>
      <c r="I60" s="9">
        <f t="shared" si="43"/>
        <v>278.1408965517241</v>
      </c>
      <c r="J60" s="9">
        <f t="shared" si="44"/>
        <v>3.3036534091310306E-2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0.28900145205256833</v>
      </c>
      <c r="P60" s="9">
        <f t="shared" si="47"/>
        <v>9.5476063231728549E-3</v>
      </c>
      <c r="Q60" s="12">
        <f t="shared" si="48"/>
        <v>1.8140452014028426E-3</v>
      </c>
      <c r="R60" s="9">
        <f t="shared" si="49"/>
        <v>1.8955666666666669E-2</v>
      </c>
      <c r="S60" s="13">
        <f t="shared" si="50"/>
        <v>9.5699361742460951E-2</v>
      </c>
      <c r="T60" s="2">
        <f t="shared" si="51"/>
        <v>0.01</v>
      </c>
      <c r="U60" s="14">
        <f t="shared" si="52"/>
        <v>9.5699361742460954E-4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1.295699361742461E-2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4.7291290322580704</v>
      </c>
      <c r="E61" s="10">
        <f t="shared" si="61"/>
        <v>4.9908965517241404</v>
      </c>
      <c r="F61" s="7" t="s">
        <v>83</v>
      </c>
      <c r="G61" s="1">
        <v>4</v>
      </c>
      <c r="H61" s="9">
        <f t="shared" si="42"/>
        <v>4.7291290322580704</v>
      </c>
      <c r="I61" s="9">
        <f t="shared" si="43"/>
        <v>277.87912903225805</v>
      </c>
      <c r="J61" s="9">
        <f t="shared" si="44"/>
        <v>3.1964856765755924E-2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0.37922051239606214</v>
      </c>
      <c r="P61" s="9">
        <f t="shared" si="47"/>
        <v>1.2121729361376695E-2</v>
      </c>
      <c r="Q61" s="12">
        <f t="shared" si="48"/>
        <v>2.303128578661572E-3</v>
      </c>
      <c r="R61" s="9">
        <f t="shared" si="49"/>
        <v>1.8955666666666669E-2</v>
      </c>
      <c r="S61" s="13">
        <f t="shared" si="50"/>
        <v>0.12150079546986328</v>
      </c>
      <c r="T61" s="2">
        <f t="shared" si="51"/>
        <v>0.01</v>
      </c>
      <c r="U61" s="14">
        <f t="shared" si="52"/>
        <v>1.2150079546986328E-3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1.3215007954698633E-2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7.8422333333333301</v>
      </c>
      <c r="E62" s="10">
        <f t="shared" si="61"/>
        <v>4.7291290322580704</v>
      </c>
      <c r="F62" s="7" t="s">
        <v>83</v>
      </c>
      <c r="G62" s="1">
        <v>5</v>
      </c>
      <c r="H62" s="9">
        <f t="shared" si="42"/>
        <v>7.8422333333333301</v>
      </c>
      <c r="I62" s="9">
        <f t="shared" si="43"/>
        <v>280.99223333333333</v>
      </c>
      <c r="J62" s="9">
        <f t="shared" si="44"/>
        <v>4.7126729468431446E-2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0.34874384388295121</v>
      </c>
      <c r="O62" s="9">
        <f t="shared" si="62"/>
        <v>0.11812160581840092</v>
      </c>
      <c r="P62" s="9">
        <f t="shared" si="47"/>
        <v>5.5666849617804779E-3</v>
      </c>
      <c r="Q62" s="12">
        <f t="shared" si="48"/>
        <v>1.0576701427382907E-3</v>
      </c>
      <c r="R62" s="9">
        <f t="shared" si="49"/>
        <v>1.8955666666666669E-2</v>
      </c>
      <c r="S62" s="13">
        <f t="shared" si="50"/>
        <v>5.5797042717478887E-2</v>
      </c>
      <c r="T62" s="2">
        <f t="shared" si="51"/>
        <v>0.01</v>
      </c>
      <c r="U62" s="14">
        <f t="shared" si="52"/>
        <v>5.5797042717478889E-4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1.2557970427174788E-2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10.2966451612903</v>
      </c>
      <c r="E63" s="10">
        <f t="shared" si="61"/>
        <v>7.8422333333333301</v>
      </c>
      <c r="F63" s="7" t="s">
        <v>85</v>
      </c>
      <c r="G63" s="1">
        <v>6</v>
      </c>
      <c r="H63" s="9">
        <f t="shared" si="42"/>
        <v>10.2966451612903</v>
      </c>
      <c r="I63" s="9">
        <f t="shared" si="43"/>
        <v>283.44664516129029</v>
      </c>
      <c r="J63" s="9">
        <f t="shared" si="44"/>
        <v>6.3617784443368283E-2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0.21232158752328711</v>
      </c>
      <c r="P63" s="9">
        <f t="shared" si="47"/>
        <v>1.3507428987730233E-2</v>
      </c>
      <c r="Q63" s="12">
        <f t="shared" si="48"/>
        <v>2.5664115076687441E-3</v>
      </c>
      <c r="R63" s="9">
        <f t="shared" si="49"/>
        <v>1.8955666666666669E-2</v>
      </c>
      <c r="S63" s="13">
        <f t="shared" si="50"/>
        <v>0.13539020034477345</v>
      </c>
      <c r="T63" s="2">
        <f t="shared" si="51"/>
        <v>0.01</v>
      </c>
      <c r="U63" s="14">
        <f t="shared" si="52"/>
        <v>1.3539020034477344E-3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1.3353902003447734E-2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16.402433333333299</v>
      </c>
      <c r="E64" s="10">
        <f t="shared" si="61"/>
        <v>10.2966451612903</v>
      </c>
      <c r="F64" s="7" t="s">
        <v>83</v>
      </c>
      <c r="G64" s="1">
        <v>7</v>
      </c>
      <c r="H64" s="9">
        <f t="shared" si="42"/>
        <v>16.402433333333299</v>
      </c>
      <c r="I64" s="9">
        <f t="shared" si="43"/>
        <v>289.55243333333328</v>
      </c>
      <c r="J64" s="9">
        <f t="shared" si="44"/>
        <v>0.13127056337487664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0.29858082520222357</v>
      </c>
      <c r="P64" s="9">
        <f t="shared" si="47"/>
        <v>3.9194873137231453E-2</v>
      </c>
      <c r="Q64" s="12">
        <f t="shared" si="48"/>
        <v>7.4470258960739767E-3</v>
      </c>
      <c r="R64" s="9">
        <f t="shared" si="49"/>
        <v>1.8955666666666669E-2</v>
      </c>
      <c r="S64" s="13">
        <f t="shared" si="50"/>
        <v>0.39286541734612213</v>
      </c>
      <c r="T64" s="2">
        <f t="shared" si="51"/>
        <v>0.01</v>
      </c>
      <c r="U64" s="14">
        <f t="shared" si="52"/>
        <v>3.9286541734612213E-3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2.4028654173461221E-2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15.101870967741901</v>
      </c>
      <c r="E65" s="10">
        <f t="shared" si="61"/>
        <v>16.402433333333299</v>
      </c>
      <c r="F65" s="7" t="s">
        <v>83</v>
      </c>
      <c r="G65" s="1">
        <v>8</v>
      </c>
      <c r="H65" s="9">
        <f t="shared" si="42"/>
        <v>15.101870967741901</v>
      </c>
      <c r="I65" s="9">
        <f t="shared" si="43"/>
        <v>288.25187096774187</v>
      </c>
      <c r="J65" s="9">
        <f t="shared" si="44"/>
        <v>0.11279126519662562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0.35915261873165877</v>
      </c>
      <c r="P65" s="9">
        <f t="shared" si="47"/>
        <v>4.0509278265425094E-2</v>
      </c>
      <c r="Q65" s="12">
        <f t="shared" si="48"/>
        <v>7.6967628704307676E-3</v>
      </c>
      <c r="R65" s="9">
        <f t="shared" si="49"/>
        <v>1.8955666666666669E-2</v>
      </c>
      <c r="S65" s="13">
        <f t="shared" si="50"/>
        <v>0.40604020981047534</v>
      </c>
      <c r="T65" s="2">
        <f t="shared" si="51"/>
        <v>0.01</v>
      </c>
      <c r="U65" s="14">
        <f t="shared" si="52"/>
        <v>4.0604020981047538E-3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2.4160402098104754E-2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18.3725806451613</v>
      </c>
      <c r="E66" s="10">
        <f t="shared" si="61"/>
        <v>15.101870967741901</v>
      </c>
      <c r="F66" s="7" t="s">
        <v>83</v>
      </c>
      <c r="G66" s="1">
        <v>9</v>
      </c>
      <c r="H66" s="9">
        <f t="shared" si="42"/>
        <v>18.3725806451613</v>
      </c>
      <c r="I66" s="9">
        <f t="shared" si="43"/>
        <v>291.52258064516127</v>
      </c>
      <c r="J66" s="9">
        <f t="shared" si="44"/>
        <v>0.16476437108377806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0.41841000713290033</v>
      </c>
      <c r="P66" s="9">
        <f t="shared" si="47"/>
        <v>6.8939061680411418E-2</v>
      </c>
      <c r="Q66" s="12">
        <f t="shared" si="48"/>
        <v>1.3098421719278169E-2</v>
      </c>
      <c r="R66" s="9">
        <f t="shared" si="49"/>
        <v>1.8955666666666669E-2</v>
      </c>
      <c r="S66" s="13">
        <f t="shared" si="50"/>
        <v>0.69100295703720083</v>
      </c>
      <c r="T66" s="2">
        <f t="shared" si="51"/>
        <v>0.01</v>
      </c>
      <c r="U66" s="14">
        <f t="shared" si="52"/>
        <v>6.9100295703720081E-3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2.7010029570372008E-2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14.4050333333333</v>
      </c>
      <c r="E67" s="10">
        <f t="shared" si="61"/>
        <v>18.3725806451613</v>
      </c>
      <c r="F67" s="7" t="s">
        <v>83</v>
      </c>
      <c r="G67" s="1">
        <v>10</v>
      </c>
      <c r="H67" s="9">
        <f t="shared" si="42"/>
        <v>14.4050333333333</v>
      </c>
      <c r="I67" s="9">
        <f t="shared" si="43"/>
        <v>287.55503333333326</v>
      </c>
      <c r="J67" s="9">
        <f t="shared" si="44"/>
        <v>0.10392632097044632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0.44923761211915558</v>
      </c>
      <c r="P67" s="9">
        <f t="shared" si="47"/>
        <v>4.6687612269092231E-2</v>
      </c>
      <c r="Q67" s="12">
        <f t="shared" si="48"/>
        <v>8.8706463311275241E-3</v>
      </c>
      <c r="R67" s="9">
        <f t="shared" si="49"/>
        <v>1.8955666666666669E-2</v>
      </c>
      <c r="S67" s="13">
        <f t="shared" si="50"/>
        <v>0.46796804813657428</v>
      </c>
      <c r="T67" s="2">
        <f t="shared" si="51"/>
        <v>0.01</v>
      </c>
      <c r="U67" s="14">
        <f t="shared" si="52"/>
        <v>4.6796804813657427E-3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2.4779680481365744E-2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10.8577096774194</v>
      </c>
      <c r="E68" s="10">
        <f t="shared" si="61"/>
        <v>14.4050333333333</v>
      </c>
      <c r="F68" s="7" t="s">
        <v>83</v>
      </c>
      <c r="G68" s="1">
        <v>11</v>
      </c>
      <c r="H68" s="9">
        <f t="shared" si="42"/>
        <v>10.8577096774194</v>
      </c>
      <c r="I68" s="9">
        <f t="shared" si="43"/>
        <v>284.00770967741937</v>
      </c>
      <c r="J68" s="9">
        <f t="shared" si="44"/>
        <v>6.8084878026442419E-2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0.38242249985756016</v>
      </c>
      <c r="O68" s="9">
        <f t="shared" si="62"/>
        <v>0.11989416665916985</v>
      </c>
      <c r="P68" s="9">
        <f t="shared" si="47"/>
        <v>8.1629797130715383E-3</v>
      </c>
      <c r="Q68" s="12">
        <f t="shared" si="48"/>
        <v>1.5509661454835924E-3</v>
      </c>
      <c r="R68" s="9">
        <f t="shared" si="49"/>
        <v>1.8955666666666669E-2</v>
      </c>
      <c r="S68" s="13">
        <f t="shared" si="50"/>
        <v>8.182071212567528E-2</v>
      </c>
      <c r="T68" s="2">
        <f t="shared" si="51"/>
        <v>0.01</v>
      </c>
      <c r="U68" s="14">
        <f t="shared" si="52"/>
        <v>8.1820712125675284E-4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1.2818207121256753E-2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8.1054666666666702</v>
      </c>
      <c r="E69" s="10">
        <f t="shared" si="61"/>
        <v>10.8577096774194</v>
      </c>
      <c r="F69" s="7" t="s">
        <v>85</v>
      </c>
      <c r="G69" s="1">
        <v>12</v>
      </c>
      <c r="H69" s="9">
        <f t="shared" si="42"/>
        <v>8.1054666666666702</v>
      </c>
      <c r="I69" s="9">
        <f t="shared" si="43"/>
        <v>281.25546666666662</v>
      </c>
      <c r="J69" s="9">
        <f t="shared" si="44"/>
        <v>4.8680153472258347E-2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0.21149785361276499</v>
      </c>
      <c r="P69" s="9">
        <f t="shared" si="47"/>
        <v>1.0295747972922629E-2</v>
      </c>
      <c r="Q69" s="12">
        <f t="shared" si="48"/>
        <v>1.9561921148552996E-3</v>
      </c>
      <c r="R69" s="9">
        <f t="shared" si="49"/>
        <v>1.8955666666666669E-2</v>
      </c>
      <c r="S69" s="13">
        <f t="shared" si="50"/>
        <v>0.10319827570587331</v>
      </c>
      <c r="T69" s="2">
        <f t="shared" si="51"/>
        <v>0.01</v>
      </c>
      <c r="U69" s="14">
        <f t="shared" si="52"/>
        <v>1.0319827570587331E-3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1.3031982757058733E-2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4.6174838709677397</v>
      </c>
      <c r="E70" s="10">
        <f t="shared" si="61"/>
        <v>8.1054666666666702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5.7726129032258102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5.7726129032258102</v>
      </c>
      <c r="I74" s="9">
        <f t="shared" si="64"/>
        <v>278.9226129032258</v>
      </c>
      <c r="J74" s="9">
        <f t="shared" si="65"/>
        <v>3.6442101663162051E-2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7.8551634940905949E-3</v>
      </c>
      <c r="Q74" s="12">
        <f t="shared" si="69"/>
        <v>1.413929428936307E-3</v>
      </c>
      <c r="R74" s="9">
        <f t="shared" si="70"/>
        <v>1.9710000000000002E-2</v>
      </c>
      <c r="S74" s="13">
        <f t="shared" si="71"/>
        <v>7.1736652914069346E-2</v>
      </c>
      <c r="T74" s="2">
        <f t="shared" si="72"/>
        <v>0.01</v>
      </c>
      <c r="U74" s="14">
        <f t="shared" si="73"/>
        <v>7.1736652914069349E-4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1.3317366529140694E-2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4.9908965517241404</v>
      </c>
      <c r="E75" s="10">
        <f t="shared" si="82"/>
        <v>5.7726129032258102</v>
      </c>
      <c r="F75" s="7" t="s">
        <v>83</v>
      </c>
      <c r="G75" s="1">
        <v>3</v>
      </c>
      <c r="H75" s="9">
        <f t="shared" si="63"/>
        <v>4.9908965517241404</v>
      </c>
      <c r="I75" s="9">
        <f t="shared" si="64"/>
        <v>278.1408965517241</v>
      </c>
      <c r="J75" s="9">
        <f t="shared" si="65"/>
        <v>3.3036534091310306E-2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0.31719671566745306</v>
      </c>
      <c r="P75" s="9">
        <f t="shared" si="68"/>
        <v>1.0479080110799475E-2</v>
      </c>
      <c r="Q75" s="12">
        <f t="shared" si="69"/>
        <v>1.8862344199439055E-3</v>
      </c>
      <c r="R75" s="9">
        <f t="shared" si="70"/>
        <v>1.9710000000000002E-2</v>
      </c>
      <c r="S75" s="13">
        <f t="shared" si="71"/>
        <v>9.5699361742460951E-2</v>
      </c>
      <c r="T75" s="2">
        <f t="shared" si="72"/>
        <v>0.01</v>
      </c>
      <c r="U75" s="14">
        <f t="shared" si="73"/>
        <v>9.5699361742460954E-4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1.355699361742461E-2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4.7291290322580704</v>
      </c>
      <c r="E76" s="10">
        <f t="shared" si="82"/>
        <v>4.9908965517241404</v>
      </c>
      <c r="F76" s="7" t="s">
        <v>83</v>
      </c>
      <c r="G76" s="1">
        <v>4</v>
      </c>
      <c r="H76" s="9">
        <f t="shared" si="63"/>
        <v>4.7291290322580704</v>
      </c>
      <c r="I76" s="9">
        <f t="shared" si="64"/>
        <v>277.87912903225805</v>
      </c>
      <c r="J76" s="9">
        <f t="shared" si="65"/>
        <v>3.1964856765755924E-2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0.41621763555665359</v>
      </c>
      <c r="P76" s="9">
        <f t="shared" si="68"/>
        <v>1.3304337103950032E-2</v>
      </c>
      <c r="Q76" s="12">
        <f t="shared" si="69"/>
        <v>2.3947806787110058E-3</v>
      </c>
      <c r="R76" s="9">
        <f t="shared" si="70"/>
        <v>1.9710000000000002E-2</v>
      </c>
      <c r="S76" s="13">
        <f t="shared" si="71"/>
        <v>0.1215007954698633</v>
      </c>
      <c r="T76" s="2">
        <f t="shared" si="72"/>
        <v>0.01</v>
      </c>
      <c r="U76" s="14">
        <f t="shared" si="73"/>
        <v>1.215007954698633E-3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1.3815007954698633E-2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7.8422333333333301</v>
      </c>
      <c r="E77" s="10">
        <f t="shared" si="82"/>
        <v>4.7291290322580704</v>
      </c>
      <c r="F77" s="7" t="s">
        <v>83</v>
      </c>
      <c r="G77" s="1">
        <v>5</v>
      </c>
      <c r="H77" s="9">
        <f t="shared" si="63"/>
        <v>7.8422333333333301</v>
      </c>
      <c r="I77" s="9">
        <f t="shared" si="64"/>
        <v>280.99223333333333</v>
      </c>
      <c r="J77" s="9">
        <f t="shared" si="65"/>
        <v>4.7126729468431446E-2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0.38276763353006843</v>
      </c>
      <c r="O77" s="9">
        <f t="shared" si="83"/>
        <v>0.12964566492263513</v>
      </c>
      <c r="P77" s="9">
        <f t="shared" si="68"/>
        <v>6.1097761775639383E-3</v>
      </c>
      <c r="Q77" s="12">
        <f t="shared" si="69"/>
        <v>1.0997597119615089E-3</v>
      </c>
      <c r="R77" s="9">
        <f t="shared" si="70"/>
        <v>1.9710000000000002E-2</v>
      </c>
      <c r="S77" s="13">
        <f t="shared" si="71"/>
        <v>5.5797042717478887E-2</v>
      </c>
      <c r="T77" s="2">
        <f t="shared" si="72"/>
        <v>0.01</v>
      </c>
      <c r="U77" s="14">
        <f t="shared" si="73"/>
        <v>5.5797042717478889E-4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1.3157970427174788E-2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10.2966451612903</v>
      </c>
      <c r="E78" s="10">
        <f t="shared" si="82"/>
        <v>7.8422333333333301</v>
      </c>
      <c r="F78" s="7" t="s">
        <v>85</v>
      </c>
      <c r="G78" s="1">
        <v>6</v>
      </c>
      <c r="H78" s="9">
        <f t="shared" si="63"/>
        <v>10.2966451612903</v>
      </c>
      <c r="I78" s="9">
        <f t="shared" si="64"/>
        <v>283.44664516129029</v>
      </c>
      <c r="J78" s="9">
        <f t="shared" si="65"/>
        <v>6.3617784443368283E-2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0.2330358887450712</v>
      </c>
      <c r="P78" s="9">
        <f t="shared" si="68"/>
        <v>1.4825226937752692E-2</v>
      </c>
      <c r="Q78" s="12">
        <f t="shared" si="69"/>
        <v>2.6685408487954845E-3</v>
      </c>
      <c r="R78" s="9">
        <f t="shared" si="70"/>
        <v>1.9710000000000002E-2</v>
      </c>
      <c r="S78" s="13">
        <f t="shared" si="71"/>
        <v>0.13539020034477342</v>
      </c>
      <c r="T78" s="2">
        <f t="shared" si="72"/>
        <v>0.01</v>
      </c>
      <c r="U78" s="14">
        <f t="shared" si="73"/>
        <v>1.3539020034477342E-3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1.3953902003447734E-2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16.402433333333299</v>
      </c>
      <c r="E79" s="10">
        <f t="shared" si="82"/>
        <v>10.2966451612903</v>
      </c>
      <c r="F79" s="7" t="s">
        <v>83</v>
      </c>
      <c r="G79" s="1">
        <v>7</v>
      </c>
      <c r="H79" s="9">
        <f t="shared" si="63"/>
        <v>16.402433333333299</v>
      </c>
      <c r="I79" s="9">
        <f t="shared" si="64"/>
        <v>289.55243333333328</v>
      </c>
      <c r="J79" s="9">
        <f t="shared" si="65"/>
        <v>0.13127056337487664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0.32771066180731856</v>
      </c>
      <c r="P79" s="9">
        <f t="shared" si="68"/>
        <v>4.3018763199400373E-2</v>
      </c>
      <c r="Q79" s="12">
        <f t="shared" si="69"/>
        <v>7.7433773758920667E-3</v>
      </c>
      <c r="R79" s="9">
        <f t="shared" si="70"/>
        <v>1.9710000000000002E-2</v>
      </c>
      <c r="S79" s="13">
        <f t="shared" si="71"/>
        <v>0.39286541734612207</v>
      </c>
      <c r="T79" s="2">
        <f t="shared" si="72"/>
        <v>0.01</v>
      </c>
      <c r="U79" s="14">
        <f t="shared" si="73"/>
        <v>3.9286541734612204E-3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2.5528654173461222E-2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15.101870967741901</v>
      </c>
      <c r="E80" s="10">
        <f t="shared" si="82"/>
        <v>16.402433333333299</v>
      </c>
      <c r="F80" s="7" t="s">
        <v>83</v>
      </c>
      <c r="G80" s="1">
        <v>8</v>
      </c>
      <c r="H80" s="9">
        <f t="shared" si="63"/>
        <v>15.101870967741901</v>
      </c>
      <c r="I80" s="9">
        <f t="shared" si="64"/>
        <v>288.25187096774187</v>
      </c>
      <c r="J80" s="9">
        <f t="shared" si="65"/>
        <v>0.11279126519662562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0.39419189860791826</v>
      </c>
      <c r="P80" s="9">
        <f t="shared" si="68"/>
        <v>4.4461402974247069E-2</v>
      </c>
      <c r="Q80" s="12">
        <f t="shared" si="69"/>
        <v>8.0030525353644716E-3</v>
      </c>
      <c r="R80" s="9">
        <f t="shared" si="70"/>
        <v>1.9710000000000002E-2</v>
      </c>
      <c r="S80" s="13">
        <f t="shared" si="71"/>
        <v>0.40604020981047545</v>
      </c>
      <c r="T80" s="2">
        <f t="shared" si="72"/>
        <v>0.01</v>
      </c>
      <c r="U80" s="14">
        <f t="shared" si="73"/>
        <v>4.0604020981047546E-3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2.5660402098104756E-2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18.3725806451613</v>
      </c>
      <c r="E81" s="10">
        <f t="shared" si="82"/>
        <v>15.101870967741901</v>
      </c>
      <c r="F81" s="7" t="s">
        <v>83</v>
      </c>
      <c r="G81" s="1">
        <v>9</v>
      </c>
      <c r="H81" s="9">
        <f t="shared" si="63"/>
        <v>18.3725806451613</v>
      </c>
      <c r="I81" s="9">
        <f t="shared" si="64"/>
        <v>291.52258064516127</v>
      </c>
      <c r="J81" s="9">
        <f t="shared" si="65"/>
        <v>0.16476437108377806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0.45923049563367124</v>
      </c>
      <c r="P81" s="9">
        <f t="shared" si="68"/>
        <v>7.566482379557353E-2</v>
      </c>
      <c r="Q81" s="12">
        <f t="shared" si="69"/>
        <v>1.3619668283203235E-2</v>
      </c>
      <c r="R81" s="9">
        <f t="shared" si="70"/>
        <v>1.9710000000000002E-2</v>
      </c>
      <c r="S81" s="13">
        <f t="shared" si="71"/>
        <v>0.69100295703720105</v>
      </c>
      <c r="T81" s="2">
        <f t="shared" si="72"/>
        <v>0.01</v>
      </c>
      <c r="U81" s="14">
        <f t="shared" si="73"/>
        <v>6.9100295703720107E-3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2.8510029570372013E-2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14.4050333333333</v>
      </c>
      <c r="E82" s="10">
        <f t="shared" si="82"/>
        <v>18.3725806451613</v>
      </c>
      <c r="F82" s="7" t="s">
        <v>83</v>
      </c>
      <c r="G82" s="1">
        <v>10</v>
      </c>
      <c r="H82" s="9">
        <f t="shared" si="63"/>
        <v>14.4050333333333</v>
      </c>
      <c r="I82" s="9">
        <f t="shared" si="64"/>
        <v>287.55503333333326</v>
      </c>
      <c r="J82" s="9">
        <f t="shared" si="65"/>
        <v>0.10392632097044632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0.49306567183809774</v>
      </c>
      <c r="P82" s="9">
        <f t="shared" si="68"/>
        <v>5.12425012709549E-2</v>
      </c>
      <c r="Q82" s="12">
        <f t="shared" si="69"/>
        <v>9.2236502287718816E-3</v>
      </c>
      <c r="R82" s="9">
        <f t="shared" si="70"/>
        <v>1.9710000000000002E-2</v>
      </c>
      <c r="S82" s="13">
        <f t="shared" si="71"/>
        <v>0.46796804813657439</v>
      </c>
      <c r="T82" s="2">
        <f t="shared" si="72"/>
        <v>0.01</v>
      </c>
      <c r="U82" s="14">
        <f t="shared" si="73"/>
        <v>4.6796804813657436E-3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2.6279680481365746E-2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10.8577096774194</v>
      </c>
      <c r="E83" s="10">
        <f t="shared" si="82"/>
        <v>14.4050333333333</v>
      </c>
      <c r="F83" s="7" t="s">
        <v>83</v>
      </c>
      <c r="G83" s="1">
        <v>11</v>
      </c>
      <c r="H83" s="9">
        <f t="shared" si="63"/>
        <v>10.8577096774194</v>
      </c>
      <c r="I83" s="9">
        <f t="shared" si="64"/>
        <v>284.00770967741937</v>
      </c>
      <c r="J83" s="9">
        <f t="shared" si="65"/>
        <v>6.8084878026442419E-2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0.41973201203878568</v>
      </c>
      <c r="O83" s="9">
        <f t="shared" si="83"/>
        <v>0.13159115852835718</v>
      </c>
      <c r="P83" s="9">
        <f t="shared" si="68"/>
        <v>8.9593679777614458E-3</v>
      </c>
      <c r="Q83" s="12">
        <f t="shared" si="69"/>
        <v>1.6126862359970601E-3</v>
      </c>
      <c r="R83" s="9">
        <f t="shared" si="70"/>
        <v>1.9710000000000002E-2</v>
      </c>
      <c r="S83" s="13">
        <f t="shared" si="71"/>
        <v>8.1820712125675293E-2</v>
      </c>
      <c r="T83" s="2">
        <f t="shared" si="72"/>
        <v>0.01</v>
      </c>
      <c r="U83" s="14">
        <f t="shared" si="73"/>
        <v>8.1820712125675295E-4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1.3418207121256753E-2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8.1054666666666702</v>
      </c>
      <c r="E84" s="10">
        <f t="shared" si="82"/>
        <v>10.8577096774194</v>
      </c>
      <c r="F84" s="7" t="s">
        <v>85</v>
      </c>
      <c r="G84" s="1">
        <v>12</v>
      </c>
      <c r="H84" s="9">
        <f t="shared" si="63"/>
        <v>8.1054666666666702</v>
      </c>
      <c r="I84" s="9">
        <f t="shared" si="64"/>
        <v>281.25546666666662</v>
      </c>
      <c r="J84" s="9">
        <f t="shared" si="65"/>
        <v>4.8680153472258347E-2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0.23213179055059574</v>
      </c>
      <c r="P84" s="9">
        <f t="shared" si="68"/>
        <v>1.130021118979313E-2</v>
      </c>
      <c r="Q84" s="12">
        <f t="shared" si="69"/>
        <v>2.0340380141627631E-3</v>
      </c>
      <c r="R84" s="9">
        <f t="shared" si="70"/>
        <v>1.9710000000000002E-2</v>
      </c>
      <c r="S84" s="13">
        <f t="shared" si="71"/>
        <v>0.10319827570587331</v>
      </c>
      <c r="T84" s="2">
        <f t="shared" si="72"/>
        <v>0.01</v>
      </c>
      <c r="U84" s="14">
        <f t="shared" si="73"/>
        <v>1.0319827570587331E-3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1.3631982757058732E-2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4.6174838709677397</v>
      </c>
      <c r="E85" s="10">
        <f t="shared" si="82"/>
        <v>8.1054666666666702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1115916.6666666667</v>
      </c>
      <c r="AN89" s="1">
        <f t="shared" ref="AN89:AN100" si="99">AM89*10000*AK89*AJ89</f>
        <v>4083693371.0696826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5.7726129032258102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5.7726129032258102</v>
      </c>
      <c r="I90" s="9">
        <f t="shared" si="85"/>
        <v>278.9226129032258</v>
      </c>
      <c r="J90" s="9">
        <f t="shared" si="86"/>
        <v>3.6442101663162051E-2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0.38058267128868928</v>
      </c>
      <c r="Q90" s="12">
        <f t="shared" si="90"/>
        <v>0.17126220207991019</v>
      </c>
      <c r="R90" s="9">
        <f t="shared" si="91"/>
        <v>2.3873737500000001</v>
      </c>
      <c r="S90" s="13">
        <f t="shared" si="92"/>
        <v>7.173665291406936E-2</v>
      </c>
      <c r="T90" s="2">
        <f t="shared" si="93"/>
        <v>0.51</v>
      </c>
      <c r="U90" s="14">
        <f t="shared" si="94"/>
        <v>3.6585692986175374E-2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4.1367586435331873E-2</v>
      </c>
      <c r="AK90" s="9">
        <f t="shared" si="96"/>
        <v>10.4025</v>
      </c>
      <c r="AL90" s="1">
        <f t="shared" si="97"/>
        <v>0.45</v>
      </c>
      <c r="AM90" s="17">
        <f t="shared" si="98"/>
        <v>1115916.6666666667</v>
      </c>
      <c r="AN90" s="1">
        <f t="shared" si="99"/>
        <v>4802083102.4269934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4.9908965517241404</v>
      </c>
      <c r="E91" s="10">
        <f t="shared" si="101"/>
        <v>5.7726129032258102</v>
      </c>
      <c r="F91" s="7" t="s">
        <v>83</v>
      </c>
      <c r="G91" s="1">
        <v>3</v>
      </c>
      <c r="H91" s="9">
        <f t="shared" si="84"/>
        <v>4.9908965517241404</v>
      </c>
      <c r="I91" s="9">
        <f t="shared" si="85"/>
        <v>278.1408965517241</v>
      </c>
      <c r="J91" s="9">
        <f t="shared" si="86"/>
        <v>3.3036534091310306E-2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15.368180874088099</v>
      </c>
      <c r="P91" s="9">
        <f t="shared" si="89"/>
        <v>0.50771143136823449</v>
      </c>
      <c r="Q91" s="12">
        <f t="shared" si="90"/>
        <v>0.22847014411570551</v>
      </c>
      <c r="R91" s="9">
        <f t="shared" si="91"/>
        <v>2.3873737500000001</v>
      </c>
      <c r="S91" s="13">
        <f t="shared" si="92"/>
        <v>9.5699361742460937E-2</v>
      </c>
      <c r="T91" s="2">
        <f t="shared" si="93"/>
        <v>0.51</v>
      </c>
      <c r="U91" s="14">
        <f t="shared" si="94"/>
        <v>4.8806674488655076E-2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4.5052212358329506E-2</v>
      </c>
      <c r="AK91" s="9">
        <f t="shared" si="96"/>
        <v>10.4025</v>
      </c>
      <c r="AL91" s="1">
        <f t="shared" si="97"/>
        <v>0.45</v>
      </c>
      <c r="AM91" s="17">
        <f t="shared" si="98"/>
        <v>1115916.6666666667</v>
      </c>
      <c r="AN91" s="1">
        <f t="shared" si="99"/>
        <v>5229806385.5160723</v>
      </c>
    </row>
    <row r="92" spans="1:48" x14ac:dyDescent="0.15">
      <c r="C92" s="7">
        <v>3</v>
      </c>
      <c r="D92" s="7">
        <f t="shared" si="100"/>
        <v>4.7291290322580704</v>
      </c>
      <c r="E92" s="10">
        <f t="shared" si="101"/>
        <v>4.9908965517241404</v>
      </c>
      <c r="F92" s="7" t="s">
        <v>83</v>
      </c>
      <c r="G92" s="1">
        <v>4</v>
      </c>
      <c r="H92" s="9">
        <f t="shared" si="84"/>
        <v>4.7291290322580704</v>
      </c>
      <c r="I92" s="9">
        <f t="shared" si="85"/>
        <v>277.87912903225805</v>
      </c>
      <c r="J92" s="9">
        <f t="shared" si="86"/>
        <v>3.1964856765755924E-2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20.165744442719863</v>
      </c>
      <c r="P92" s="9">
        <f t="shared" si="89"/>
        <v>0.64459513268637891</v>
      </c>
      <c r="Q92" s="12">
        <f t="shared" si="90"/>
        <v>0.29006780970887053</v>
      </c>
      <c r="R92" s="9">
        <f t="shared" si="91"/>
        <v>2.3873737500000001</v>
      </c>
      <c r="S92" s="13">
        <f t="shared" si="92"/>
        <v>0.12150079546986328</v>
      </c>
      <c r="T92" s="2">
        <f t="shared" si="93"/>
        <v>0.51</v>
      </c>
      <c r="U92" s="14">
        <f t="shared" si="94"/>
        <v>6.1965405689630278E-2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4.9019569815423533E-2</v>
      </c>
      <c r="AK92" s="9">
        <f t="shared" si="96"/>
        <v>10.4025</v>
      </c>
      <c r="AL92" s="1">
        <f t="shared" si="97"/>
        <v>0.45</v>
      </c>
      <c r="AM92" s="17">
        <f t="shared" si="98"/>
        <v>1115916.6666666667</v>
      </c>
      <c r="AN92" s="1">
        <f t="shared" si="99"/>
        <v>5690350058.6593304</v>
      </c>
    </row>
    <row r="93" spans="1:48" x14ac:dyDescent="0.15">
      <c r="C93" s="7">
        <v>4</v>
      </c>
      <c r="D93" s="7">
        <f t="shared" si="100"/>
        <v>7.8422333333333301</v>
      </c>
      <c r="E93" s="10">
        <f t="shared" si="101"/>
        <v>4.7291290322580704</v>
      </c>
      <c r="F93" s="7" t="s">
        <v>83</v>
      </c>
      <c r="G93" s="1">
        <v>5</v>
      </c>
      <c r="H93" s="9">
        <f t="shared" si="84"/>
        <v>7.8422333333333301</v>
      </c>
      <c r="I93" s="9">
        <f t="shared" si="85"/>
        <v>280.99223333333333</v>
      </c>
      <c r="J93" s="9">
        <f t="shared" si="86"/>
        <v>4.7126729468431446E-2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18.545091844531807</v>
      </c>
      <c r="O93" s="9">
        <f t="shared" si="102"/>
        <v>6.2813324655016771</v>
      </c>
      <c r="P93" s="9">
        <f t="shared" si="89"/>
        <v>0.29601865580297304</v>
      </c>
      <c r="Q93" s="12">
        <f t="shared" si="90"/>
        <v>0.13320839511133786</v>
      </c>
      <c r="R93" s="9">
        <f t="shared" si="91"/>
        <v>2.3873737500000001</v>
      </c>
      <c r="S93" s="13">
        <f t="shared" si="92"/>
        <v>5.5797042717478929E-2</v>
      </c>
      <c r="T93" s="2">
        <f t="shared" si="93"/>
        <v>0.51</v>
      </c>
      <c r="U93" s="14">
        <f t="shared" si="94"/>
        <v>2.8456491785914254E-2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3.1490632273453147E-2</v>
      </c>
      <c r="AK93" s="9">
        <f t="shared" si="96"/>
        <v>10.4025</v>
      </c>
      <c r="AL93" s="1">
        <f t="shared" si="97"/>
        <v>0.45</v>
      </c>
      <c r="AM93" s="17">
        <f t="shared" si="98"/>
        <v>1115916.6666666667</v>
      </c>
      <c r="AN93" s="1">
        <f t="shared" si="99"/>
        <v>3655534348.4079752</v>
      </c>
    </row>
    <row r="94" spans="1:48" x14ac:dyDescent="0.15">
      <c r="C94" s="7">
        <v>5</v>
      </c>
      <c r="D94" s="7">
        <f t="shared" si="100"/>
        <v>10.2966451612903</v>
      </c>
      <c r="E94" s="10">
        <f t="shared" si="101"/>
        <v>7.8422333333333301</v>
      </c>
      <c r="F94" s="7" t="s">
        <v>85</v>
      </c>
      <c r="G94" s="1">
        <v>6</v>
      </c>
      <c r="H94" s="9">
        <f t="shared" si="84"/>
        <v>10.2966451612903</v>
      </c>
      <c r="I94" s="9">
        <f t="shared" si="85"/>
        <v>283.44664516129029</v>
      </c>
      <c r="J94" s="9">
        <f t="shared" si="86"/>
        <v>6.3617784443368283E-2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11.290588809698704</v>
      </c>
      <c r="P94" s="9">
        <f t="shared" si="89"/>
        <v>0.7182822451341182</v>
      </c>
      <c r="Q94" s="12">
        <f t="shared" si="90"/>
        <v>0.32322701031035322</v>
      </c>
      <c r="R94" s="9">
        <f t="shared" si="91"/>
        <v>2.3873737500000001</v>
      </c>
      <c r="S94" s="13">
        <f t="shared" si="92"/>
        <v>0.1353902003447735</v>
      </c>
      <c r="T94" s="2">
        <f t="shared" si="93"/>
        <v>0.51</v>
      </c>
      <c r="U94" s="14">
        <f t="shared" si="94"/>
        <v>6.9049002175834484E-2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4.6947274156014102E-2</v>
      </c>
      <c r="AK94" s="9">
        <f t="shared" si="96"/>
        <v>10.4025</v>
      </c>
      <c r="AL94" s="1">
        <f t="shared" si="97"/>
        <v>0.45</v>
      </c>
      <c r="AM94" s="17">
        <f t="shared" si="98"/>
        <v>1115916.6666666667</v>
      </c>
      <c r="AN94" s="1">
        <f t="shared" si="99"/>
        <v>5449791282.4097347</v>
      </c>
    </row>
    <row r="95" spans="1:48" x14ac:dyDescent="0.15">
      <c r="C95" s="7">
        <v>6</v>
      </c>
      <c r="D95" s="7">
        <f t="shared" si="100"/>
        <v>16.402433333333299</v>
      </c>
      <c r="E95" s="10">
        <f t="shared" si="101"/>
        <v>10.2966451612903</v>
      </c>
      <c r="F95" s="7" t="s">
        <v>83</v>
      </c>
      <c r="G95" s="1">
        <v>7</v>
      </c>
      <c r="H95" s="9">
        <f t="shared" si="84"/>
        <v>16.402433333333299</v>
      </c>
      <c r="I95" s="9">
        <f t="shared" si="85"/>
        <v>289.55243333333328</v>
      </c>
      <c r="J95" s="9">
        <f t="shared" si="86"/>
        <v>0.13127056337487664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15.877581564564588</v>
      </c>
      <c r="P95" s="9">
        <f t="shared" si="89"/>
        <v>2.0842590770109486</v>
      </c>
      <c r="Q95" s="12">
        <f t="shared" si="90"/>
        <v>0.93791658465492689</v>
      </c>
      <c r="R95" s="9">
        <f t="shared" si="91"/>
        <v>2.3873737500000001</v>
      </c>
      <c r="S95" s="13">
        <f t="shared" si="92"/>
        <v>0.39286541734612224</v>
      </c>
      <c r="T95" s="2">
        <f t="shared" si="93"/>
        <v>0.51</v>
      </c>
      <c r="U95" s="14">
        <f t="shared" si="94"/>
        <v>0.20036136284652234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0.10686395089822648</v>
      </c>
      <c r="AK95" s="9">
        <f t="shared" si="96"/>
        <v>10.4025</v>
      </c>
      <c r="AL95" s="1">
        <f t="shared" si="97"/>
        <v>0.45</v>
      </c>
      <c r="AM95" s="17">
        <f t="shared" si="98"/>
        <v>1115916.6666666667</v>
      </c>
      <c r="AN95" s="1">
        <f t="shared" si="99"/>
        <v>12405112724.407471</v>
      </c>
    </row>
    <row r="96" spans="1:48" x14ac:dyDescent="0.15">
      <c r="C96" s="7">
        <v>7</v>
      </c>
      <c r="D96" s="7">
        <f t="shared" si="100"/>
        <v>15.101870967741901</v>
      </c>
      <c r="E96" s="10">
        <f t="shared" si="101"/>
        <v>16.402433333333299</v>
      </c>
      <c r="F96" s="7" t="s">
        <v>83</v>
      </c>
      <c r="G96" s="1">
        <v>8</v>
      </c>
      <c r="H96" s="9">
        <f t="shared" si="84"/>
        <v>15.101870967741901</v>
      </c>
      <c r="I96" s="9">
        <f t="shared" si="85"/>
        <v>288.25187096774187</v>
      </c>
      <c r="J96" s="9">
        <f t="shared" si="86"/>
        <v>0.11279126519662562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19.09859748755364</v>
      </c>
      <c r="P96" s="9">
        <f t="shared" si="89"/>
        <v>2.1541549741022705</v>
      </c>
      <c r="Q96" s="12">
        <f t="shared" si="90"/>
        <v>0.9693697383460218</v>
      </c>
      <c r="R96" s="9">
        <f t="shared" si="91"/>
        <v>2.3873737500000001</v>
      </c>
      <c r="S96" s="13">
        <f t="shared" si="92"/>
        <v>0.40604020981047556</v>
      </c>
      <c r="T96" s="2">
        <f t="shared" si="93"/>
        <v>0.51</v>
      </c>
      <c r="U96" s="14">
        <f t="shared" si="94"/>
        <v>0.20708050700334255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0.10888977286150778</v>
      </c>
      <c r="AK96" s="9">
        <f t="shared" si="96"/>
        <v>10.4025</v>
      </c>
      <c r="AL96" s="1">
        <f t="shared" si="97"/>
        <v>0.45</v>
      </c>
      <c r="AM96" s="17">
        <f t="shared" si="98"/>
        <v>1115916.6666666667</v>
      </c>
      <c r="AN96" s="1">
        <f t="shared" si="99"/>
        <v>12640276683.842382</v>
      </c>
    </row>
    <row r="97" spans="1:50" x14ac:dyDescent="0.15">
      <c r="C97" s="7">
        <v>8</v>
      </c>
      <c r="D97" s="7">
        <f t="shared" si="100"/>
        <v>18.3725806451613</v>
      </c>
      <c r="E97" s="10">
        <f t="shared" si="101"/>
        <v>15.101870967741901</v>
      </c>
      <c r="F97" s="7" t="s">
        <v>83</v>
      </c>
      <c r="G97" s="1">
        <v>9</v>
      </c>
      <c r="H97" s="9">
        <f t="shared" si="84"/>
        <v>18.3725806451613</v>
      </c>
      <c r="I97" s="9">
        <f t="shared" si="85"/>
        <v>291.52258064516127</v>
      </c>
      <c r="J97" s="9">
        <f t="shared" si="86"/>
        <v>0.16476437108377806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22.249717513451372</v>
      </c>
      <c r="P97" s="9">
        <f t="shared" si="89"/>
        <v>3.6659607128955378</v>
      </c>
      <c r="Q97" s="12">
        <f t="shared" si="90"/>
        <v>1.649682320802992</v>
      </c>
      <c r="R97" s="9">
        <f t="shared" si="91"/>
        <v>2.3873737500000001</v>
      </c>
      <c r="S97" s="13">
        <f t="shared" si="92"/>
        <v>0.69100295703720127</v>
      </c>
      <c r="T97" s="2">
        <f t="shared" si="93"/>
        <v>0.51</v>
      </c>
      <c r="U97" s="14">
        <f t="shared" si="94"/>
        <v>0.35241150808897265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0.15270706968882525</v>
      </c>
      <c r="AK97" s="9">
        <f t="shared" si="96"/>
        <v>10.4025</v>
      </c>
      <c r="AL97" s="1">
        <f t="shared" si="97"/>
        <v>0.45</v>
      </c>
      <c r="AM97" s="17">
        <f t="shared" si="98"/>
        <v>1115916.6666666667</v>
      </c>
      <c r="AN97" s="1">
        <f t="shared" si="99"/>
        <v>17726730084.197769</v>
      </c>
    </row>
    <row r="98" spans="1:50" x14ac:dyDescent="0.15">
      <c r="C98" s="7">
        <v>9</v>
      </c>
      <c r="D98" s="7">
        <f t="shared" si="100"/>
        <v>14.4050333333333</v>
      </c>
      <c r="E98" s="10">
        <f t="shared" si="101"/>
        <v>18.3725806451613</v>
      </c>
      <c r="F98" s="7" t="s">
        <v>83</v>
      </c>
      <c r="G98" s="1">
        <v>10</v>
      </c>
      <c r="H98" s="9">
        <f t="shared" si="84"/>
        <v>14.4050333333333</v>
      </c>
      <c r="I98" s="9">
        <f t="shared" si="85"/>
        <v>287.55503333333326</v>
      </c>
      <c r="J98" s="9">
        <f t="shared" si="86"/>
        <v>0.10392632097044632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23.889031800555838</v>
      </c>
      <c r="P98" s="9">
        <f t="shared" si="89"/>
        <v>2.4826991865777654</v>
      </c>
      <c r="Q98" s="12">
        <f t="shared" si="90"/>
        <v>1.1172146339599944</v>
      </c>
      <c r="R98" s="9">
        <f t="shared" si="91"/>
        <v>2.3873737500000001</v>
      </c>
      <c r="S98" s="13">
        <f t="shared" si="92"/>
        <v>0.4679680481365745</v>
      </c>
      <c r="T98" s="2">
        <f t="shared" si="93"/>
        <v>0.51</v>
      </c>
      <c r="U98" s="14">
        <f t="shared" si="94"/>
        <v>0.23866370454965299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0.11520610692172038</v>
      </c>
      <c r="AK98" s="9">
        <f t="shared" si="96"/>
        <v>10.4025</v>
      </c>
      <c r="AL98" s="1">
        <f t="shared" si="97"/>
        <v>0.45</v>
      </c>
      <c r="AM98" s="17">
        <f t="shared" si="98"/>
        <v>1115916.6666666667</v>
      </c>
      <c r="AN98" s="1">
        <f t="shared" si="99"/>
        <v>13373497151.206295</v>
      </c>
    </row>
    <row r="99" spans="1:50" x14ac:dyDescent="0.15">
      <c r="C99" s="7">
        <v>10</v>
      </c>
      <c r="D99" s="7">
        <f t="shared" si="100"/>
        <v>10.8577096774194</v>
      </c>
      <c r="E99" s="10">
        <f t="shared" si="101"/>
        <v>14.4050333333333</v>
      </c>
      <c r="F99" s="7" t="s">
        <v>83</v>
      </c>
      <c r="G99" s="1">
        <v>11</v>
      </c>
      <c r="H99" s="9">
        <f t="shared" si="84"/>
        <v>10.8577096774194</v>
      </c>
      <c r="I99" s="9">
        <f t="shared" si="85"/>
        <v>284.00770967741937</v>
      </c>
      <c r="J99" s="9">
        <f t="shared" si="86"/>
        <v>6.8084878026442419E-2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20.336015983279168</v>
      </c>
      <c r="O99" s="9">
        <f t="shared" si="102"/>
        <v>6.3755916306989029</v>
      </c>
      <c r="P99" s="9">
        <f t="shared" si="89"/>
        <v>0.43408137852254192</v>
      </c>
      <c r="Q99" s="12">
        <f t="shared" si="90"/>
        <v>0.19533662033514387</v>
      </c>
      <c r="R99" s="9">
        <f t="shared" si="91"/>
        <v>2.3873737500000001</v>
      </c>
      <c r="S99" s="13">
        <f t="shared" si="92"/>
        <v>8.182071212567528E-2</v>
      </c>
      <c r="T99" s="2">
        <f t="shared" si="93"/>
        <v>0.51</v>
      </c>
      <c r="U99" s="14">
        <f t="shared" si="94"/>
        <v>4.1728563184094396E-2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4.2918161800004462E-2</v>
      </c>
      <c r="AK99" s="9">
        <f t="shared" si="96"/>
        <v>10.4025</v>
      </c>
      <c r="AL99" s="1">
        <f t="shared" si="97"/>
        <v>0.45</v>
      </c>
      <c r="AM99" s="17">
        <f t="shared" si="98"/>
        <v>1115916.6666666667</v>
      </c>
      <c r="AN99" s="1">
        <f t="shared" si="99"/>
        <v>4982078901.0548353</v>
      </c>
    </row>
    <row r="100" spans="1:50" x14ac:dyDescent="0.15">
      <c r="C100" s="7">
        <v>11</v>
      </c>
      <c r="D100" s="7">
        <f t="shared" si="100"/>
        <v>8.1054666666666702</v>
      </c>
      <c r="E100" s="10">
        <f t="shared" si="101"/>
        <v>10.8577096774194</v>
      </c>
      <c r="F100" s="7" t="s">
        <v>85</v>
      </c>
      <c r="G100" s="1">
        <v>12</v>
      </c>
      <c r="H100" s="9">
        <f t="shared" si="84"/>
        <v>8.1054666666666702</v>
      </c>
      <c r="I100" s="9">
        <f t="shared" si="85"/>
        <v>281.25546666666662</v>
      </c>
      <c r="J100" s="9">
        <f t="shared" si="86"/>
        <v>4.8680153472258347E-2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11.246785252176361</v>
      </c>
      <c r="P100" s="9">
        <f t="shared" si="89"/>
        <v>0.54749523214547702</v>
      </c>
      <c r="Q100" s="12">
        <f t="shared" si="90"/>
        <v>0.24637285446546467</v>
      </c>
      <c r="R100" s="9">
        <f t="shared" si="91"/>
        <v>2.3873737500000001</v>
      </c>
      <c r="S100" s="13">
        <f t="shared" si="92"/>
        <v>0.10319827570587331</v>
      </c>
      <c r="T100" s="2">
        <f t="shared" si="93"/>
        <v>0.51</v>
      </c>
      <c r="U100" s="14">
        <f t="shared" si="94"/>
        <v>5.2631120609995391E-2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4.6205282863913608E-2</v>
      </c>
      <c r="AK100" s="9">
        <f t="shared" si="96"/>
        <v>10.4025</v>
      </c>
      <c r="AL100" s="1">
        <f t="shared" si="97"/>
        <v>0.45</v>
      </c>
      <c r="AM100" s="17">
        <f t="shared" si="98"/>
        <v>1115916.6666666667</v>
      </c>
      <c r="AN100" s="1">
        <f t="shared" si="99"/>
        <v>5363658535.6633463</v>
      </c>
      <c r="AO100" s="1">
        <f>SUM(AN89:AN100)</f>
        <v>95402612628.861893</v>
      </c>
    </row>
    <row r="101" spans="1:50" x14ac:dyDescent="0.15">
      <c r="C101" s="7">
        <v>12</v>
      </c>
      <c r="D101" s="7">
        <f t="shared" si="100"/>
        <v>4.6174838709677397</v>
      </c>
      <c r="E101" s="10">
        <f t="shared" si="101"/>
        <v>8.1054666666666702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5.7726129032258102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5.7726129032258102</v>
      </c>
      <c r="I106" s="9">
        <f t="shared" si="104"/>
        <v>278.9226129032258</v>
      </c>
      <c r="J106" s="9">
        <f t="shared" si="105"/>
        <v>3.6442101663162051E-2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4.6477475001632421E-2</v>
      </c>
      <c r="Q106" s="12">
        <f t="shared" si="109"/>
        <v>1.3943242500489726E-2</v>
      </c>
      <c r="R106" s="9">
        <f t="shared" si="110"/>
        <v>0.19436706250000002</v>
      </c>
      <c r="S106" s="13">
        <f t="shared" si="111"/>
        <v>7.1736652914069346E-2</v>
      </c>
      <c r="T106" s="2">
        <f t="shared" si="112"/>
        <v>0.01</v>
      </c>
      <c r="U106" s="14">
        <f t="shared" si="113"/>
        <v>7.1736652914069349E-4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6.2073665291406937E-3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4.9908965517241404</v>
      </c>
      <c r="E107" s="10">
        <f t="shared" si="122"/>
        <v>5.7726129032258102</v>
      </c>
      <c r="F107" s="7" t="s">
        <v>83</v>
      </c>
      <c r="G107" s="1">
        <v>3</v>
      </c>
      <c r="H107" s="9">
        <f t="shared" si="103"/>
        <v>4.9908965517241404</v>
      </c>
      <c r="I107" s="9">
        <f t="shared" si="104"/>
        <v>278.1408965517241</v>
      </c>
      <c r="J107" s="9">
        <f t="shared" si="105"/>
        <v>3.3036534091310306E-2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1.8767912894651622</v>
      </c>
      <c r="P107" s="9">
        <f t="shared" si="108"/>
        <v>6.2002679416690056E-2</v>
      </c>
      <c r="Q107" s="12">
        <f t="shared" si="109"/>
        <v>1.8600803825007017E-2</v>
      </c>
      <c r="R107" s="9">
        <f t="shared" si="110"/>
        <v>0.19436706250000002</v>
      </c>
      <c r="S107" s="13">
        <f t="shared" si="111"/>
        <v>9.5699361742460937E-2</v>
      </c>
      <c r="T107" s="2">
        <f t="shared" si="112"/>
        <v>0.01</v>
      </c>
      <c r="U107" s="14">
        <f t="shared" si="113"/>
        <v>9.5699361742460944E-4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6.4469936174246095E-3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4.7291290322580704</v>
      </c>
      <c r="E108" s="10">
        <f t="shared" si="122"/>
        <v>4.9908965517241404</v>
      </c>
      <c r="F108" s="7" t="s">
        <v>83</v>
      </c>
      <c r="G108" s="1">
        <v>4</v>
      </c>
      <c r="H108" s="9">
        <f t="shared" si="103"/>
        <v>4.7291290322580704</v>
      </c>
      <c r="I108" s="9">
        <f t="shared" si="104"/>
        <v>277.87912903225805</v>
      </c>
      <c r="J108" s="9">
        <f t="shared" si="105"/>
        <v>3.1964856765755924E-2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2.4626788183818054</v>
      </c>
      <c r="P108" s="9">
        <f t="shared" si="108"/>
        <v>7.8719175689635448E-2</v>
      </c>
      <c r="Q108" s="12">
        <f t="shared" si="109"/>
        <v>2.3615752706890633E-2</v>
      </c>
      <c r="R108" s="9">
        <f t="shared" si="110"/>
        <v>0.19436706250000002</v>
      </c>
      <c r="S108" s="13">
        <f t="shared" si="111"/>
        <v>0.12150079546986327</v>
      </c>
      <c r="T108" s="2">
        <f t="shared" si="112"/>
        <v>0.01</v>
      </c>
      <c r="U108" s="14">
        <f t="shared" si="113"/>
        <v>1.2150079546986328E-3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6.7050079546986325E-3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7.8422333333333301</v>
      </c>
      <c r="E109" s="10">
        <f t="shared" si="122"/>
        <v>4.7291290322580704</v>
      </c>
      <c r="F109" s="7" t="s">
        <v>83</v>
      </c>
      <c r="G109" s="1">
        <v>5</v>
      </c>
      <c r="H109" s="9">
        <f t="shared" si="103"/>
        <v>7.8422333333333301</v>
      </c>
      <c r="I109" s="9">
        <f t="shared" si="104"/>
        <v>280.99223333333333</v>
      </c>
      <c r="J109" s="9">
        <f t="shared" si="105"/>
        <v>4.7126729468431446E-2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2.2647616605575616</v>
      </c>
      <c r="O109" s="9">
        <f t="shared" si="123"/>
        <v>0.76708819046794208</v>
      </c>
      <c r="P109" s="9">
        <f t="shared" si="108"/>
        <v>3.6150357630611321E-2</v>
      </c>
      <c r="Q109" s="12">
        <f t="shared" si="109"/>
        <v>1.0845107289183396E-2</v>
      </c>
      <c r="R109" s="9">
        <f t="shared" si="110"/>
        <v>0.19436706250000002</v>
      </c>
      <c r="S109" s="13">
        <f t="shared" si="111"/>
        <v>5.5797042717478915E-2</v>
      </c>
      <c r="T109" s="2">
        <f t="shared" si="112"/>
        <v>0.01</v>
      </c>
      <c r="U109" s="14">
        <f t="shared" si="113"/>
        <v>5.5797042717478911E-4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6.0479704271747892E-3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10.2966451612903</v>
      </c>
      <c r="E110" s="10">
        <f t="shared" si="122"/>
        <v>7.8422333333333301</v>
      </c>
      <c r="F110" s="7" t="s">
        <v>85</v>
      </c>
      <c r="G110" s="1">
        <v>6</v>
      </c>
      <c r="H110" s="9">
        <f t="shared" si="103"/>
        <v>10.2966451612903</v>
      </c>
      <c r="I110" s="9">
        <f t="shared" si="104"/>
        <v>283.44664516129029</v>
      </c>
      <c r="J110" s="9">
        <f t="shared" si="105"/>
        <v>6.3617784443368283E-2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1.3788280411706644</v>
      </c>
      <c r="P110" s="9">
        <f t="shared" si="108"/>
        <v>8.7717985107667054E-2</v>
      </c>
      <c r="Q110" s="12">
        <f t="shared" si="109"/>
        <v>2.6315395532300116E-2</v>
      </c>
      <c r="R110" s="9">
        <f t="shared" si="110"/>
        <v>0.19436706250000002</v>
      </c>
      <c r="S110" s="13">
        <f t="shared" si="111"/>
        <v>0.1353902003447735</v>
      </c>
      <c r="T110" s="2">
        <f t="shared" si="112"/>
        <v>0.01</v>
      </c>
      <c r="U110" s="14">
        <f t="shared" si="113"/>
        <v>1.3539020034477351E-3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6.843902003447735E-3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16.402433333333299</v>
      </c>
      <c r="E111" s="10">
        <f t="shared" si="122"/>
        <v>10.2966451612903</v>
      </c>
      <c r="F111" s="7" t="s">
        <v>83</v>
      </c>
      <c r="G111" s="1">
        <v>7</v>
      </c>
      <c r="H111" s="9">
        <f t="shared" si="103"/>
        <v>16.402433333333299</v>
      </c>
      <c r="I111" s="9">
        <f t="shared" si="104"/>
        <v>289.55243333333328</v>
      </c>
      <c r="J111" s="9">
        <f t="shared" si="105"/>
        <v>0.13127056337487664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1.9390002643963307</v>
      </c>
      <c r="P111" s="9">
        <f t="shared" si="108"/>
        <v>0.25453365709134107</v>
      </c>
      <c r="Q111" s="12">
        <f t="shared" si="109"/>
        <v>7.6360097127402313E-2</v>
      </c>
      <c r="R111" s="9">
        <f t="shared" si="110"/>
        <v>0.19436706250000002</v>
      </c>
      <c r="S111" s="13">
        <f t="shared" si="111"/>
        <v>0.39286541734612213</v>
      </c>
      <c r="T111" s="2">
        <f t="shared" si="112"/>
        <v>0.01</v>
      </c>
      <c r="U111" s="14">
        <f t="shared" si="113"/>
        <v>3.9286541734612213E-3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1.3878654173461222E-2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15.101870967741901</v>
      </c>
      <c r="E112" s="10">
        <f t="shared" si="122"/>
        <v>16.402433333333299</v>
      </c>
      <c r="F112" s="7" t="s">
        <v>83</v>
      </c>
      <c r="G112" s="1">
        <v>8</v>
      </c>
      <c r="H112" s="9">
        <f t="shared" si="103"/>
        <v>15.101870967741901</v>
      </c>
      <c r="I112" s="9">
        <f t="shared" si="104"/>
        <v>288.25187096774187</v>
      </c>
      <c r="J112" s="9">
        <f t="shared" si="105"/>
        <v>0.11279126519662562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2.332356815638323</v>
      </c>
      <c r="P112" s="9">
        <f t="shared" si="108"/>
        <v>0.26306947612581932</v>
      </c>
      <c r="Q112" s="12">
        <f t="shared" si="109"/>
        <v>7.8920842837745794E-2</v>
      </c>
      <c r="R112" s="9">
        <f t="shared" si="110"/>
        <v>0.19436706250000002</v>
      </c>
      <c r="S112" s="13">
        <f t="shared" si="111"/>
        <v>0.40604020981047539</v>
      </c>
      <c r="T112" s="2">
        <f t="shared" si="112"/>
        <v>0.01</v>
      </c>
      <c r="U112" s="14">
        <f t="shared" si="113"/>
        <v>4.0604020981047538E-3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1.4010402098104755E-2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18.3725806451613</v>
      </c>
      <c r="E113" s="10">
        <f t="shared" si="122"/>
        <v>15.101870967741901</v>
      </c>
      <c r="F113" s="7" t="s">
        <v>83</v>
      </c>
      <c r="G113" s="1">
        <v>9</v>
      </c>
      <c r="H113" s="9">
        <f t="shared" si="103"/>
        <v>18.3725806451613</v>
      </c>
      <c r="I113" s="9">
        <f t="shared" si="104"/>
        <v>291.52258064516127</v>
      </c>
      <c r="J113" s="9">
        <f t="shared" si="105"/>
        <v>0.16476437108377806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2.7171775478458371</v>
      </c>
      <c r="P113" s="9">
        <f t="shared" si="108"/>
        <v>0.44769404979378163</v>
      </c>
      <c r="Q113" s="12">
        <f t="shared" si="109"/>
        <v>0.1343082149381345</v>
      </c>
      <c r="R113" s="9">
        <f t="shared" si="110"/>
        <v>0.19436706250000002</v>
      </c>
      <c r="S113" s="13">
        <f t="shared" si="111"/>
        <v>0.69100295703720105</v>
      </c>
      <c r="T113" s="2">
        <f t="shared" si="112"/>
        <v>0.01</v>
      </c>
      <c r="U113" s="14">
        <f t="shared" si="113"/>
        <v>6.9100295703720107E-3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1.6860029570372012E-2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14.4050333333333</v>
      </c>
      <c r="E114" s="10">
        <f t="shared" si="122"/>
        <v>18.3725806451613</v>
      </c>
      <c r="F114" s="7" t="s">
        <v>83</v>
      </c>
      <c r="G114" s="1">
        <v>10</v>
      </c>
      <c r="H114" s="9">
        <f t="shared" si="103"/>
        <v>14.4050333333333</v>
      </c>
      <c r="I114" s="9">
        <f t="shared" si="104"/>
        <v>287.55503333333326</v>
      </c>
      <c r="J114" s="9">
        <f t="shared" si="105"/>
        <v>0.10392632097044632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2.9173737063853888</v>
      </c>
      <c r="P114" s="9">
        <f t="shared" si="108"/>
        <v>0.30319191620054853</v>
      </c>
      <c r="Q114" s="12">
        <f t="shared" si="109"/>
        <v>9.095757486016455E-2</v>
      </c>
      <c r="R114" s="9">
        <f t="shared" si="110"/>
        <v>0.19436706250000002</v>
      </c>
      <c r="S114" s="13">
        <f t="shared" si="111"/>
        <v>0.46796804813657428</v>
      </c>
      <c r="T114" s="2">
        <f t="shared" si="112"/>
        <v>0.01</v>
      </c>
      <c r="U114" s="14">
        <f t="shared" si="113"/>
        <v>4.6796804813657427E-3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1.4629680481365741E-2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10.8577096774194</v>
      </c>
      <c r="E115" s="10">
        <f t="shared" si="122"/>
        <v>14.4050333333333</v>
      </c>
      <c r="F115" s="7" t="s">
        <v>83</v>
      </c>
      <c r="G115" s="1">
        <v>11</v>
      </c>
      <c r="H115" s="9">
        <f t="shared" si="103"/>
        <v>10.8577096774194</v>
      </c>
      <c r="I115" s="9">
        <f t="shared" si="104"/>
        <v>284.00770967741937</v>
      </c>
      <c r="J115" s="9">
        <f t="shared" si="105"/>
        <v>6.8084878026442419E-2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2.4834727006755988</v>
      </c>
      <c r="O115" s="9">
        <f t="shared" si="123"/>
        <v>0.77859929784257487</v>
      </c>
      <c r="P115" s="9">
        <f t="shared" si="108"/>
        <v>5.301083822508542E-2</v>
      </c>
      <c r="Q115" s="12">
        <f t="shared" si="109"/>
        <v>1.5903251467525626E-2</v>
      </c>
      <c r="R115" s="9">
        <f t="shared" si="110"/>
        <v>0.19436706250000002</v>
      </c>
      <c r="S115" s="13">
        <f t="shared" si="111"/>
        <v>8.1820712125675224E-2</v>
      </c>
      <c r="T115" s="2">
        <f t="shared" si="112"/>
        <v>0.01</v>
      </c>
      <c r="U115" s="14">
        <f t="shared" si="113"/>
        <v>8.182071212567523E-4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6.3082071212567526E-3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8.1054666666666702</v>
      </c>
      <c r="E116" s="10">
        <f t="shared" si="122"/>
        <v>10.8577096774194</v>
      </c>
      <c r="F116" s="7" t="s">
        <v>85</v>
      </c>
      <c r="G116" s="1">
        <v>12</v>
      </c>
      <c r="H116" s="9">
        <f t="shared" si="103"/>
        <v>8.1054666666666702</v>
      </c>
      <c r="I116" s="9">
        <f t="shared" si="104"/>
        <v>281.25546666666662</v>
      </c>
      <c r="J116" s="9">
        <f t="shared" si="105"/>
        <v>4.8680153472258347E-2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1.3734786679508231</v>
      </c>
      <c r="P116" s="9">
        <f t="shared" si="108"/>
        <v>6.6861152346719036E-2</v>
      </c>
      <c r="Q116" s="12">
        <f t="shared" si="109"/>
        <v>2.0058345704015709E-2</v>
      </c>
      <c r="R116" s="9">
        <f t="shared" si="110"/>
        <v>0.19436706250000002</v>
      </c>
      <c r="S116" s="13">
        <f t="shared" si="111"/>
        <v>0.1031982757058733</v>
      </c>
      <c r="T116" s="2">
        <f t="shared" si="112"/>
        <v>0.01</v>
      </c>
      <c r="U116" s="14">
        <f t="shared" si="113"/>
        <v>1.0319827570587331E-3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6.5219827570587334E-3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4.6174838709677397</v>
      </c>
      <c r="E117" s="10">
        <f t="shared" si="122"/>
        <v>8.1054666666666702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5.7726129032258102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5.7726129032258102</v>
      </c>
      <c r="I122" s="9">
        <f t="shared" si="125"/>
        <v>278.9226129032258</v>
      </c>
      <c r="J122" s="9">
        <f t="shared" si="126"/>
        <v>3.6442101663162051E-2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2.0423425084635547E-2</v>
      </c>
      <c r="Q122" s="12">
        <f t="shared" si="130"/>
        <v>6.7397302779297306E-3</v>
      </c>
      <c r="R122" s="9">
        <f t="shared" si="131"/>
        <v>9.3951000000000007E-2</v>
      </c>
      <c r="S122" s="13">
        <f t="shared" si="132"/>
        <v>7.173665291406936E-2</v>
      </c>
      <c r="T122" s="2">
        <f t="shared" si="133"/>
        <v>0.01</v>
      </c>
      <c r="U122" s="14">
        <f t="shared" si="134"/>
        <v>7.173665291406936E-4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6.2073665291406937E-3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4.9908965517241404</v>
      </c>
      <c r="E123" s="10">
        <f t="shared" si="145"/>
        <v>5.7726129032258102</v>
      </c>
      <c r="F123" s="7" t="s">
        <v>83</v>
      </c>
      <c r="G123" s="1">
        <v>3</v>
      </c>
      <c r="H123" s="9">
        <f t="shared" si="124"/>
        <v>4.9908965517241404</v>
      </c>
      <c r="I123" s="9">
        <f t="shared" si="125"/>
        <v>278.1408965517241</v>
      </c>
      <c r="J123" s="9">
        <f t="shared" si="126"/>
        <v>3.3036534091310306E-2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0.82471146073537782</v>
      </c>
      <c r="P123" s="9">
        <f t="shared" si="129"/>
        <v>2.7245608288078631E-2</v>
      </c>
      <c r="Q123" s="12">
        <f t="shared" si="130"/>
        <v>8.9910507350659495E-3</v>
      </c>
      <c r="R123" s="9">
        <f t="shared" si="131"/>
        <v>9.3951000000000007E-2</v>
      </c>
      <c r="S123" s="13">
        <f t="shared" si="132"/>
        <v>9.5699361742460951E-2</v>
      </c>
      <c r="T123" s="2">
        <f t="shared" si="133"/>
        <v>0.01</v>
      </c>
      <c r="U123" s="14">
        <f t="shared" si="134"/>
        <v>9.5699361742460954E-4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6.4469936174246095E-3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4.7291290322580704</v>
      </c>
      <c r="E124" s="10">
        <f t="shared" si="145"/>
        <v>4.9908965517241404</v>
      </c>
      <c r="F124" s="7" t="s">
        <v>83</v>
      </c>
      <c r="G124" s="1">
        <v>4</v>
      </c>
      <c r="H124" s="9">
        <f t="shared" si="124"/>
        <v>4.7291290322580704</v>
      </c>
      <c r="I124" s="9">
        <f t="shared" si="125"/>
        <v>277.87912903225805</v>
      </c>
      <c r="J124" s="9">
        <f t="shared" si="126"/>
        <v>3.1964856765755924E-2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1.0821658524472992</v>
      </c>
      <c r="P124" s="9">
        <f t="shared" si="129"/>
        <v>3.4591276470270077E-2</v>
      </c>
      <c r="Q124" s="12">
        <f t="shared" si="130"/>
        <v>1.1415121235189125E-2</v>
      </c>
      <c r="R124" s="9">
        <f t="shared" si="131"/>
        <v>9.3951000000000007E-2</v>
      </c>
      <c r="S124" s="13">
        <f t="shared" si="132"/>
        <v>0.12150079546986328</v>
      </c>
      <c r="T124" s="2">
        <f t="shared" si="133"/>
        <v>0.01</v>
      </c>
      <c r="U124" s="14">
        <f t="shared" si="134"/>
        <v>1.2150079546986328E-3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6.7050079546986325E-3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7.8422333333333301</v>
      </c>
      <c r="E125" s="10">
        <f t="shared" si="145"/>
        <v>4.7291290322580704</v>
      </c>
      <c r="F125" s="7" t="s">
        <v>83</v>
      </c>
      <c r="G125" s="1">
        <v>5</v>
      </c>
      <c r="H125" s="9">
        <f t="shared" si="124"/>
        <v>7.8422333333333301</v>
      </c>
      <c r="I125" s="9">
        <f t="shared" si="125"/>
        <v>280.99223333333333</v>
      </c>
      <c r="J125" s="9">
        <f t="shared" si="126"/>
        <v>4.7126729468431446E-2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0.99519584717817777</v>
      </c>
      <c r="O125" s="9">
        <f t="shared" si="146"/>
        <v>0.33707872879885137</v>
      </c>
      <c r="P125" s="9">
        <f t="shared" si="129"/>
        <v>1.588541806166624E-2</v>
      </c>
      <c r="Q125" s="12">
        <f t="shared" si="130"/>
        <v>5.2421879603498592E-3</v>
      </c>
      <c r="R125" s="9">
        <f t="shared" si="131"/>
        <v>9.3951000000000007E-2</v>
      </c>
      <c r="S125" s="13">
        <f t="shared" si="132"/>
        <v>5.5797042717478887E-2</v>
      </c>
      <c r="T125" s="2">
        <f t="shared" si="133"/>
        <v>0.01</v>
      </c>
      <c r="U125" s="14">
        <f t="shared" si="134"/>
        <v>5.5797042717478889E-4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6.0479704271747892E-3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10.2966451612903</v>
      </c>
      <c r="E126" s="10">
        <f t="shared" si="145"/>
        <v>7.8422333333333301</v>
      </c>
      <c r="F126" s="7" t="s">
        <v>85</v>
      </c>
      <c r="G126" s="1">
        <v>6</v>
      </c>
      <c r="H126" s="9">
        <f t="shared" si="124"/>
        <v>10.2966451612903</v>
      </c>
      <c r="I126" s="9">
        <f t="shared" si="125"/>
        <v>283.44664516129029</v>
      </c>
      <c r="J126" s="9">
        <f t="shared" si="126"/>
        <v>6.3617784443368283E-2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0.60589331073718522</v>
      </c>
      <c r="P126" s="9">
        <f t="shared" si="129"/>
        <v>3.854559003815701E-2</v>
      </c>
      <c r="Q126" s="12">
        <f t="shared" si="130"/>
        <v>1.2720044712591813E-2</v>
      </c>
      <c r="R126" s="9">
        <f t="shared" si="131"/>
        <v>9.3951000000000007E-2</v>
      </c>
      <c r="S126" s="13">
        <f t="shared" si="132"/>
        <v>0.13539020034477348</v>
      </c>
      <c r="T126" s="2">
        <f t="shared" si="133"/>
        <v>0.01</v>
      </c>
      <c r="U126" s="14">
        <f t="shared" si="134"/>
        <v>1.3539020034477349E-3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6.843902003447735E-3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16.402433333333299</v>
      </c>
      <c r="E127" s="10">
        <f t="shared" si="145"/>
        <v>10.2966451612903</v>
      </c>
      <c r="F127" s="7" t="s">
        <v>83</v>
      </c>
      <c r="G127" s="1">
        <v>7</v>
      </c>
      <c r="H127" s="9">
        <f t="shared" si="124"/>
        <v>16.402433333333299</v>
      </c>
      <c r="I127" s="9">
        <f t="shared" si="125"/>
        <v>289.55243333333328</v>
      </c>
      <c r="J127" s="9">
        <f t="shared" si="126"/>
        <v>0.13127056337487664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0.85204772069902823</v>
      </c>
      <c r="P127" s="9">
        <f t="shared" si="129"/>
        <v>0.11184878431844097</v>
      </c>
      <c r="Q127" s="12">
        <f t="shared" si="130"/>
        <v>3.6910098825085523E-2</v>
      </c>
      <c r="R127" s="9">
        <f t="shared" si="131"/>
        <v>9.3951000000000007E-2</v>
      </c>
      <c r="S127" s="13">
        <f t="shared" si="132"/>
        <v>0.39286541734612213</v>
      </c>
      <c r="T127" s="2">
        <f t="shared" si="133"/>
        <v>0.01</v>
      </c>
      <c r="U127" s="14">
        <f t="shared" si="134"/>
        <v>3.9286541734612213E-3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1.3878654173461222E-2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15.101870967741901</v>
      </c>
      <c r="E128" s="10">
        <f t="shared" si="145"/>
        <v>16.402433333333299</v>
      </c>
      <c r="F128" s="7" t="s">
        <v>83</v>
      </c>
      <c r="G128" s="1">
        <v>8</v>
      </c>
      <c r="H128" s="9">
        <f t="shared" si="124"/>
        <v>15.101870967741901</v>
      </c>
      <c r="I128" s="9">
        <f t="shared" si="125"/>
        <v>288.25187096774187</v>
      </c>
      <c r="J128" s="9">
        <f t="shared" si="126"/>
        <v>0.11279126519662562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1.0248989363805872</v>
      </c>
      <c r="P128" s="9">
        <f t="shared" si="129"/>
        <v>0.11559964773304233</v>
      </c>
      <c r="Q128" s="12">
        <f t="shared" si="130"/>
        <v>3.814788375190397E-2</v>
      </c>
      <c r="R128" s="9">
        <f t="shared" si="131"/>
        <v>9.3951000000000007E-2</v>
      </c>
      <c r="S128" s="13">
        <f t="shared" si="132"/>
        <v>0.40604020981047534</v>
      </c>
      <c r="T128" s="2">
        <f t="shared" si="133"/>
        <v>0.01</v>
      </c>
      <c r="U128" s="14">
        <f t="shared" si="134"/>
        <v>4.0604020981047538E-3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1.4010402098104755E-2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18.3725806451613</v>
      </c>
      <c r="E129" s="10">
        <f t="shared" si="145"/>
        <v>15.101870967741901</v>
      </c>
      <c r="F129" s="7" t="s">
        <v>83</v>
      </c>
      <c r="G129" s="1">
        <v>9</v>
      </c>
      <c r="H129" s="9">
        <f t="shared" si="124"/>
        <v>18.3725806451613</v>
      </c>
      <c r="I129" s="9">
        <f t="shared" si="125"/>
        <v>291.52258064516127</v>
      </c>
      <c r="J129" s="9">
        <f t="shared" si="126"/>
        <v>0.16476437108377806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1.1939992886475448</v>
      </c>
      <c r="P129" s="9">
        <f t="shared" si="129"/>
        <v>0.19672854186849109</v>
      </c>
      <c r="Q129" s="12">
        <f t="shared" si="130"/>
        <v>6.4920418816602057E-2</v>
      </c>
      <c r="R129" s="9">
        <f t="shared" si="131"/>
        <v>9.3951000000000007E-2</v>
      </c>
      <c r="S129" s="13">
        <f t="shared" si="132"/>
        <v>0.69100295703720083</v>
      </c>
      <c r="T129" s="2">
        <f t="shared" si="133"/>
        <v>0.01</v>
      </c>
      <c r="U129" s="14">
        <f t="shared" si="134"/>
        <v>6.9100295703720081E-3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1.6860029570372009E-2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14.4050333333333</v>
      </c>
      <c r="E130" s="10">
        <f t="shared" si="145"/>
        <v>18.3725806451613</v>
      </c>
      <c r="F130" s="7" t="s">
        <v>83</v>
      </c>
      <c r="G130" s="1">
        <v>10</v>
      </c>
      <c r="H130" s="9">
        <f t="shared" si="124"/>
        <v>14.4050333333333</v>
      </c>
      <c r="I130" s="9">
        <f t="shared" si="125"/>
        <v>287.55503333333326</v>
      </c>
      <c r="J130" s="9">
        <f t="shared" si="126"/>
        <v>0.10392632097044632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1.2819707467790535</v>
      </c>
      <c r="P130" s="9">
        <f t="shared" si="129"/>
        <v>0.13323050330448269</v>
      </c>
      <c r="Q130" s="12">
        <f t="shared" si="130"/>
        <v>4.3966066090479289E-2</v>
      </c>
      <c r="R130" s="9">
        <f t="shared" si="131"/>
        <v>9.3951000000000007E-2</v>
      </c>
      <c r="S130" s="13">
        <f t="shared" si="132"/>
        <v>0.46796804813657422</v>
      </c>
      <c r="T130" s="2">
        <f t="shared" si="133"/>
        <v>0.01</v>
      </c>
      <c r="U130" s="14">
        <f t="shared" si="134"/>
        <v>4.6796804813657427E-3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1.4629680481365741E-2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10.8577096774194</v>
      </c>
      <c r="E131" s="10">
        <f t="shared" si="145"/>
        <v>14.4050333333333</v>
      </c>
      <c r="F131" s="7" t="s">
        <v>83</v>
      </c>
      <c r="G131" s="1">
        <v>11</v>
      </c>
      <c r="H131" s="9">
        <f t="shared" si="124"/>
        <v>10.8577096774194</v>
      </c>
      <c r="I131" s="9">
        <f t="shared" si="125"/>
        <v>284.00770967741937</v>
      </c>
      <c r="J131" s="9">
        <f t="shared" si="126"/>
        <v>6.8084878026442419E-2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1.0913032313008422</v>
      </c>
      <c r="O131" s="9">
        <f t="shared" si="146"/>
        <v>0.34213701217372861</v>
      </c>
      <c r="P131" s="9">
        <f t="shared" si="129"/>
        <v>2.3294356742179757E-2</v>
      </c>
      <c r="Q131" s="12">
        <f t="shared" si="130"/>
        <v>7.68713772491932E-3</v>
      </c>
      <c r="R131" s="9">
        <f t="shared" si="131"/>
        <v>9.3951000000000007E-2</v>
      </c>
      <c r="S131" s="13">
        <f t="shared" si="132"/>
        <v>8.1820712125675293E-2</v>
      </c>
      <c r="T131" s="2">
        <f t="shared" si="133"/>
        <v>0.01</v>
      </c>
      <c r="U131" s="14">
        <f t="shared" si="134"/>
        <v>8.1820712125675295E-4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6.3082071212567535E-3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8.1054666666666702</v>
      </c>
      <c r="E132" s="10">
        <f t="shared" si="145"/>
        <v>10.8577096774194</v>
      </c>
      <c r="F132" s="7" t="s">
        <v>85</v>
      </c>
      <c r="G132" s="1">
        <v>12</v>
      </c>
      <c r="H132" s="9">
        <f t="shared" si="124"/>
        <v>8.1054666666666702</v>
      </c>
      <c r="I132" s="9">
        <f t="shared" si="125"/>
        <v>281.25546666666662</v>
      </c>
      <c r="J132" s="9">
        <f t="shared" si="126"/>
        <v>4.8680153472258347E-2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0.60354265543154884</v>
      </c>
      <c r="P132" s="9">
        <f t="shared" si="129"/>
        <v>2.9380549093462136E-2</v>
      </c>
      <c r="Q132" s="12">
        <f t="shared" si="130"/>
        <v>9.6955812008425058E-3</v>
      </c>
      <c r="R132" s="9">
        <f t="shared" si="131"/>
        <v>9.3951000000000007E-2</v>
      </c>
      <c r="S132" s="13">
        <f t="shared" si="132"/>
        <v>0.10319827570587332</v>
      </c>
      <c r="T132" s="2">
        <f t="shared" si="133"/>
        <v>0.01</v>
      </c>
      <c r="U132" s="14">
        <f t="shared" si="134"/>
        <v>1.0319827570587333E-3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6.5219827570587334E-3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4.6174838709677397</v>
      </c>
      <c r="E133" s="10">
        <f t="shared" si="145"/>
        <v>8.1054666666666702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5.7726129032258102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5.7726129032258102</v>
      </c>
      <c r="I137" s="9">
        <f t="shared" si="148"/>
        <v>278.9226129032258</v>
      </c>
      <c r="J137" s="9">
        <f t="shared" si="149"/>
        <v>3.6442101663162051E-2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5.4451556943064111E-2</v>
      </c>
      <c r="Q137" s="12">
        <f t="shared" si="153"/>
        <v>1.415740480519667E-2</v>
      </c>
      <c r="R137" s="9">
        <f t="shared" si="154"/>
        <v>0.19735245833333334</v>
      </c>
      <c r="S137" s="13">
        <f t="shared" si="155"/>
        <v>7.173665291406936E-2</v>
      </c>
      <c r="T137" s="2">
        <f t="shared" si="156"/>
        <v>0.01</v>
      </c>
      <c r="U137" s="14">
        <f t="shared" si="157"/>
        <v>7.173665291406936E-4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6.2073665291406937E-3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4.9908965517241404</v>
      </c>
      <c r="E138" s="10">
        <f t="shared" si="166"/>
        <v>5.7726129032258102</v>
      </c>
      <c r="F138" s="7" t="s">
        <v>83</v>
      </c>
      <c r="G138" s="1">
        <v>3</v>
      </c>
      <c r="H138" s="9">
        <f t="shared" si="147"/>
        <v>4.9908965517241404</v>
      </c>
      <c r="I138" s="9">
        <f t="shared" si="148"/>
        <v>278.1408965517241</v>
      </c>
      <c r="J138" s="9">
        <f t="shared" si="149"/>
        <v>3.3036534091310306E-2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2.1987900109670253</v>
      </c>
      <c r="P138" s="9">
        <f t="shared" si="152"/>
        <v>7.2640401156944687E-2</v>
      </c>
      <c r="Q138" s="12">
        <f t="shared" si="153"/>
        <v>1.8886504300805618E-2</v>
      </c>
      <c r="R138" s="9">
        <f t="shared" si="154"/>
        <v>0.19735245833333334</v>
      </c>
      <c r="S138" s="13">
        <f t="shared" si="155"/>
        <v>9.5699361742460951E-2</v>
      </c>
      <c r="T138" s="2">
        <f t="shared" si="156"/>
        <v>0.01</v>
      </c>
      <c r="U138" s="14">
        <f t="shared" si="157"/>
        <v>9.5699361742460954E-4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6.4469936174246095E-3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4.7291290322580704</v>
      </c>
      <c r="E139" s="10">
        <f t="shared" si="166"/>
        <v>4.9908965517241404</v>
      </c>
      <c r="F139" s="7" t="s">
        <v>83</v>
      </c>
      <c r="G139" s="1">
        <v>4</v>
      </c>
      <c r="H139" s="9">
        <f t="shared" si="147"/>
        <v>4.7291290322580704</v>
      </c>
      <c r="I139" s="9">
        <f t="shared" si="148"/>
        <v>277.87912903225805</v>
      </c>
      <c r="J139" s="9">
        <f t="shared" si="149"/>
        <v>3.1964856765755924E-2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2.8851975264767473</v>
      </c>
      <c r="P139" s="9">
        <f t="shared" si="152"/>
        <v>9.2224925674742511E-2</v>
      </c>
      <c r="Q139" s="12">
        <f t="shared" si="153"/>
        <v>2.3978480675433053E-2</v>
      </c>
      <c r="R139" s="9">
        <f t="shared" si="154"/>
        <v>0.19735245833333334</v>
      </c>
      <c r="S139" s="13">
        <f t="shared" si="155"/>
        <v>0.1215007954698633</v>
      </c>
      <c r="T139" s="2">
        <f t="shared" si="156"/>
        <v>0.01</v>
      </c>
      <c r="U139" s="14">
        <f t="shared" si="157"/>
        <v>1.215007954698633E-3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6.7050079546986333E-3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7.8422333333333301</v>
      </c>
      <c r="E140" s="10">
        <f t="shared" si="166"/>
        <v>4.7291290322580704</v>
      </c>
      <c r="F140" s="7" t="s">
        <v>83</v>
      </c>
      <c r="G140" s="1">
        <v>5</v>
      </c>
      <c r="H140" s="9">
        <f t="shared" si="147"/>
        <v>7.8422333333333301</v>
      </c>
      <c r="I140" s="9">
        <f t="shared" si="148"/>
        <v>280.99223333333333</v>
      </c>
      <c r="J140" s="9">
        <f t="shared" si="149"/>
        <v>4.7126729468431446E-2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3.5520205174686716</v>
      </c>
      <c r="P140" s="9">
        <f t="shared" si="152"/>
        <v>0.16739510999306395</v>
      </c>
      <c r="Q140" s="12">
        <f t="shared" si="153"/>
        <v>4.3522728598196628E-2</v>
      </c>
      <c r="R140" s="9">
        <f t="shared" si="154"/>
        <v>0.19735245833333334</v>
      </c>
      <c r="S140" s="13">
        <f t="shared" si="155"/>
        <v>0.22053299444938065</v>
      </c>
      <c r="T140" s="2">
        <f t="shared" si="156"/>
        <v>0.01</v>
      </c>
      <c r="U140" s="14">
        <f t="shared" si="157"/>
        <v>2.2053299444938067E-3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7.6953299444938068E-3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10.2966451612903</v>
      </c>
      <c r="E141" s="10">
        <f t="shared" si="166"/>
        <v>7.8422333333333301</v>
      </c>
      <c r="F141" s="7" t="s">
        <v>85</v>
      </c>
      <c r="G141" s="1">
        <v>6</v>
      </c>
      <c r="H141" s="9">
        <f t="shared" si="147"/>
        <v>10.2966451612903</v>
      </c>
      <c r="I141" s="9">
        <f t="shared" si="148"/>
        <v>283.44664516129029</v>
      </c>
      <c r="J141" s="9">
        <f t="shared" si="149"/>
        <v>6.3617784443368283E-2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4.1436733241422736</v>
      </c>
      <c r="P141" s="9">
        <f t="shared" si="152"/>
        <v>0.26361131633901846</v>
      </c>
      <c r="Q141" s="12">
        <f t="shared" si="153"/>
        <v>6.8538942248144802E-2</v>
      </c>
      <c r="R141" s="9">
        <f t="shared" si="154"/>
        <v>0.19735245833333334</v>
      </c>
      <c r="S141" s="13">
        <f t="shared" si="155"/>
        <v>0.34729206226750303</v>
      </c>
      <c r="T141" s="2">
        <f t="shared" si="156"/>
        <v>0.01</v>
      </c>
      <c r="U141" s="14">
        <f t="shared" si="157"/>
        <v>3.4729206226750305E-3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8.9629206226750323E-3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16.402433333333299</v>
      </c>
      <c r="E142" s="10">
        <f t="shared" si="166"/>
        <v>10.2966451612903</v>
      </c>
      <c r="F142" s="7" t="s">
        <v>83</v>
      </c>
      <c r="G142" s="1">
        <v>7</v>
      </c>
      <c r="H142" s="9">
        <f t="shared" si="147"/>
        <v>16.402433333333299</v>
      </c>
      <c r="I142" s="9">
        <f t="shared" si="148"/>
        <v>289.55243333333328</v>
      </c>
      <c r="J142" s="9">
        <f t="shared" si="149"/>
        <v>0.13127056337487664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4.6391099244699223</v>
      </c>
      <c r="P142" s="9">
        <f t="shared" si="152"/>
        <v>0.60897857334314809</v>
      </c>
      <c r="Q142" s="12">
        <f t="shared" si="153"/>
        <v>0.15833442906921852</v>
      </c>
      <c r="R142" s="9">
        <f t="shared" si="154"/>
        <v>0.19735245833333334</v>
      </c>
      <c r="S142" s="13">
        <f t="shared" si="155"/>
        <v>0.80229266159830459</v>
      </c>
      <c r="T142" s="2">
        <f t="shared" si="156"/>
        <v>0.01</v>
      </c>
      <c r="U142" s="14">
        <f t="shared" si="157"/>
        <v>8.0229266159830455E-3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1.7972926615983046E-2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15.101870967741901</v>
      </c>
      <c r="E143" s="10">
        <f t="shared" si="166"/>
        <v>16.402433333333299</v>
      </c>
      <c r="F143" s="7" t="s">
        <v>83</v>
      </c>
      <c r="G143" s="1">
        <v>8</v>
      </c>
      <c r="H143" s="9">
        <f t="shared" si="147"/>
        <v>15.101870967741901</v>
      </c>
      <c r="I143" s="9">
        <f t="shared" si="148"/>
        <v>288.25187096774187</v>
      </c>
      <c r="J143" s="9">
        <f t="shared" si="149"/>
        <v>0.11279126519662562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4.7891792677934415</v>
      </c>
      <c r="P143" s="9">
        <f t="shared" si="152"/>
        <v>0.54017758886787137</v>
      </c>
      <c r="Q143" s="12">
        <f t="shared" si="153"/>
        <v>0.14044617310564655</v>
      </c>
      <c r="R143" s="9">
        <f t="shared" si="154"/>
        <v>0.19735245833333334</v>
      </c>
      <c r="S143" s="13">
        <f t="shared" si="155"/>
        <v>0.71165150052719073</v>
      </c>
      <c r="T143" s="2">
        <f t="shared" si="156"/>
        <v>0.01</v>
      </c>
      <c r="U143" s="14">
        <f t="shared" si="157"/>
        <v>7.1165150052719074E-3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1.7066515005271909E-2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18.3725806451613</v>
      </c>
      <c r="E144" s="10">
        <f t="shared" si="166"/>
        <v>15.101870967741901</v>
      </c>
      <c r="F144" s="7" t="s">
        <v>83</v>
      </c>
      <c r="G144" s="1">
        <v>9</v>
      </c>
      <c r="H144" s="9">
        <f t="shared" si="147"/>
        <v>18.3725806451613</v>
      </c>
      <c r="I144" s="9">
        <f t="shared" si="148"/>
        <v>291.52258064516127</v>
      </c>
      <c r="J144" s="9">
        <f t="shared" si="149"/>
        <v>0.16476437108377806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5.0080495955922366</v>
      </c>
      <c r="P144" s="9">
        <f t="shared" si="152"/>
        <v>0.82514814197412389</v>
      </c>
      <c r="Q144" s="12">
        <f t="shared" si="153"/>
        <v>0.21453851691327222</v>
      </c>
      <c r="R144" s="9">
        <f t="shared" si="154"/>
        <v>0.19735245833333334</v>
      </c>
      <c r="S144" s="13">
        <f t="shared" si="155"/>
        <v>1.0870830732238015</v>
      </c>
      <c r="T144" s="2">
        <f t="shared" si="156"/>
        <v>0.01</v>
      </c>
      <c r="U144" s="14">
        <f t="shared" si="157"/>
        <v>1.0870830732238015E-2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2.0820830732238015E-2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14.4050333333333</v>
      </c>
      <c r="E145" s="10">
        <f t="shared" si="166"/>
        <v>18.3725806451613</v>
      </c>
      <c r="F145" s="7" t="s">
        <v>83</v>
      </c>
      <c r="G145" s="1">
        <v>10</v>
      </c>
      <c r="H145" s="9">
        <f t="shared" si="147"/>
        <v>14.4050333333333</v>
      </c>
      <c r="I145" s="9">
        <f t="shared" si="148"/>
        <v>287.55503333333326</v>
      </c>
      <c r="J145" s="9">
        <f t="shared" si="149"/>
        <v>0.10392632097044632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4.9419493702847799</v>
      </c>
      <c r="P145" s="9">
        <f t="shared" si="152"/>
        <v>0.5135986164759111</v>
      </c>
      <c r="Q145" s="12">
        <f t="shared" si="153"/>
        <v>0.13353564028373688</v>
      </c>
      <c r="R145" s="9">
        <f t="shared" si="154"/>
        <v>0.19735245833333334</v>
      </c>
      <c r="S145" s="13">
        <f t="shared" si="155"/>
        <v>0.67663530219720791</v>
      </c>
      <c r="T145" s="2">
        <f t="shared" si="156"/>
        <v>0.01</v>
      </c>
      <c r="U145" s="14">
        <f t="shared" si="157"/>
        <v>6.7663530219720797E-3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1.671635302197208E-2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10.8577096774194</v>
      </c>
      <c r="E146" s="10">
        <f t="shared" si="166"/>
        <v>14.4050333333333</v>
      </c>
      <c r="F146" s="7" t="s">
        <v>83</v>
      </c>
      <c r="G146" s="1">
        <v>11</v>
      </c>
      <c r="H146" s="9">
        <f t="shared" si="147"/>
        <v>10.8577096774194</v>
      </c>
      <c r="I146" s="9">
        <f t="shared" si="148"/>
        <v>284.00770967741937</v>
      </c>
      <c r="J146" s="9">
        <f t="shared" si="149"/>
        <v>6.8084878026442419E-2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5.1873986704755355</v>
      </c>
      <c r="P146" s="9">
        <f t="shared" si="152"/>
        <v>0.35318340575385643</v>
      </c>
      <c r="Q146" s="12">
        <f t="shared" si="153"/>
        <v>9.1827685496002676E-2</v>
      </c>
      <c r="R146" s="9">
        <f t="shared" si="154"/>
        <v>0.19735245833333334</v>
      </c>
      <c r="S146" s="13">
        <f t="shared" si="155"/>
        <v>0.46529790544034355</v>
      </c>
      <c r="T146" s="2">
        <f t="shared" si="156"/>
        <v>0.01</v>
      </c>
      <c r="U146" s="14">
        <f t="shared" si="157"/>
        <v>4.6529790544034355E-3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1.0142979054403437E-2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8.1054666666666702</v>
      </c>
      <c r="E147" s="10">
        <f t="shared" si="166"/>
        <v>10.8577096774194</v>
      </c>
      <c r="F147" s="7" t="s">
        <v>85</v>
      </c>
      <c r="G147" s="1">
        <v>12</v>
      </c>
      <c r="H147" s="9">
        <f t="shared" si="147"/>
        <v>8.1054666666666702</v>
      </c>
      <c r="I147" s="9">
        <f t="shared" si="148"/>
        <v>281.25546666666662</v>
      </c>
      <c r="J147" s="9">
        <f t="shared" si="149"/>
        <v>4.8680153472258347E-2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5.5932631813883456</v>
      </c>
      <c r="P147" s="9">
        <f t="shared" si="152"/>
        <v>0.27228091008071664</v>
      </c>
      <c r="Q147" s="12">
        <f t="shared" si="153"/>
        <v>7.0793036620986335E-2</v>
      </c>
      <c r="R147" s="9">
        <f t="shared" si="154"/>
        <v>0.19735245833333334</v>
      </c>
      <c r="S147" s="13">
        <f t="shared" si="155"/>
        <v>0.35871373084907354</v>
      </c>
      <c r="T147" s="2">
        <f t="shared" si="156"/>
        <v>0.01</v>
      </c>
      <c r="U147" s="14">
        <f t="shared" si="157"/>
        <v>3.5871373084907354E-3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9.0771373084907354E-3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4.6174838709677397</v>
      </c>
      <c r="E148" s="10">
        <f t="shared" si="166"/>
        <v>8.1054666666666702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960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6636430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2651040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15439220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32796070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56903519.559963562</v>
      </c>
      <c r="J13" s="6" t="s">
        <v>37</v>
      </c>
      <c r="K13" s="6">
        <f>I13/(10000*1000)</f>
        <v>5.6903519559963565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80</v>
      </c>
      <c r="AU26" s="1">
        <f t="shared" ref="AU26:AU37" si="17">AT26*10000*AS26*0.67*AR26*AQ26</f>
        <v>175099.17650342692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6.5516451612903204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6.5516451612903204</v>
      </c>
      <c r="I27" s="9">
        <f t="shared" si="1"/>
        <v>279.70164516129029</v>
      </c>
      <c r="J27" s="9">
        <f t="shared" si="2"/>
        <v>4.0163273894409782E-2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3.18636329449523</v>
      </c>
      <c r="Q27" s="12">
        <f t="shared" si="6"/>
        <v>0.31863632944952303</v>
      </c>
      <c r="R27" s="9">
        <f t="shared" si="7"/>
        <v>4.0532094166666672</v>
      </c>
      <c r="S27" s="13">
        <f t="shared" si="8"/>
        <v>7.8613339873163393E-2</v>
      </c>
      <c r="T27" s="2">
        <f t="shared" si="9"/>
        <v>0.34</v>
      </c>
      <c r="U27" s="14">
        <f t="shared" si="10"/>
        <v>2.6728535556875557E-2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3.9628535556875559E-2</v>
      </c>
      <c r="AR27" s="9">
        <f t="shared" si="14"/>
        <v>119.21204166666666</v>
      </c>
      <c r="AS27" s="1">
        <f t="shared" si="15"/>
        <v>0.1</v>
      </c>
      <c r="AT27" s="1">
        <f t="shared" si="16"/>
        <v>80</v>
      </c>
      <c r="AU27" s="1">
        <f t="shared" si="17"/>
        <v>253217.04667494437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10.2724482758621</v>
      </c>
      <c r="E28" s="10">
        <f t="shared" si="18"/>
        <v>6.5516451612903204</v>
      </c>
      <c r="F28" s="7" t="s">
        <v>83</v>
      </c>
      <c r="G28" s="1">
        <v>3</v>
      </c>
      <c r="H28" s="9">
        <f t="shared" si="0"/>
        <v>10.2724482758621</v>
      </c>
      <c r="I28" s="9">
        <f t="shared" si="1"/>
        <v>283.42244827586205</v>
      </c>
      <c r="J28" s="9">
        <f t="shared" si="2"/>
        <v>6.3431485011060093E-2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116.68097886197069</v>
      </c>
      <c r="P28" s="9">
        <f t="shared" si="5"/>
        <v>7.4012477617589134</v>
      </c>
      <c r="Q28" s="12">
        <f t="shared" si="6"/>
        <v>0.74012477617589134</v>
      </c>
      <c r="R28" s="9">
        <f t="shared" si="7"/>
        <v>4.0532094166666672</v>
      </c>
      <c r="S28" s="13">
        <f t="shared" si="8"/>
        <v>0.18260215549991618</v>
      </c>
      <c r="T28" s="2">
        <f t="shared" si="9"/>
        <v>0.34</v>
      </c>
      <c r="U28" s="14">
        <f t="shared" si="10"/>
        <v>6.2084732869971508E-2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7.498473286997151E-2</v>
      </c>
      <c r="AR28" s="9">
        <f t="shared" si="14"/>
        <v>119.21204166666666</v>
      </c>
      <c r="AS28" s="1">
        <f t="shared" si="15"/>
        <v>0.1</v>
      </c>
      <c r="AT28" s="1">
        <f t="shared" si="16"/>
        <v>80</v>
      </c>
      <c r="AU28" s="1">
        <f t="shared" si="17"/>
        <v>479134.85412027774</v>
      </c>
    </row>
    <row r="29" spans="1:47" x14ac:dyDescent="0.15">
      <c r="C29" s="7">
        <v>3</v>
      </c>
      <c r="D29" s="8">
        <v>10.2638709677419</v>
      </c>
      <c r="E29" s="10">
        <f t="shared" si="18"/>
        <v>10.2724482758621</v>
      </c>
      <c r="F29" s="7" t="s">
        <v>83</v>
      </c>
      <c r="G29" s="1">
        <v>4</v>
      </c>
      <c r="H29" s="9">
        <f t="shared" si="0"/>
        <v>10.2638709677419</v>
      </c>
      <c r="I29" s="9">
        <f t="shared" si="1"/>
        <v>283.4138709677419</v>
      </c>
      <c r="J29" s="9">
        <f t="shared" si="2"/>
        <v>6.3365569054702725E-2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149.81182526687843</v>
      </c>
      <c r="P29" s="9">
        <f t="shared" si="5"/>
        <v>9.4929115591594435</v>
      </c>
      <c r="Q29" s="12">
        <f t="shared" si="6"/>
        <v>0.94929115591594437</v>
      </c>
      <c r="R29" s="9">
        <f t="shared" si="7"/>
        <v>4.0532094166666672</v>
      </c>
      <c r="S29" s="13">
        <f t="shared" si="8"/>
        <v>0.23420728078161704</v>
      </c>
      <c r="T29" s="2">
        <f t="shared" si="9"/>
        <v>0.34</v>
      </c>
      <c r="U29" s="14">
        <f t="shared" si="10"/>
        <v>7.9630475465749792E-2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9.2530475465749787E-2</v>
      </c>
      <c r="AR29" s="9">
        <f t="shared" si="14"/>
        <v>119.21204166666666</v>
      </c>
      <c r="AS29" s="1">
        <f t="shared" si="15"/>
        <v>0.1</v>
      </c>
      <c r="AT29" s="1">
        <f t="shared" si="16"/>
        <v>80</v>
      </c>
      <c r="AU29" s="1">
        <f t="shared" si="17"/>
        <v>591248.03366094606</v>
      </c>
    </row>
    <row r="30" spans="1:47" x14ac:dyDescent="0.15">
      <c r="C30" s="7">
        <v>4</v>
      </c>
      <c r="D30" s="8">
        <v>12.745533333333301</v>
      </c>
      <c r="E30" s="10">
        <f t="shared" si="18"/>
        <v>10.2638709677419</v>
      </c>
      <c r="F30" s="7" t="s">
        <v>83</v>
      </c>
      <c r="G30" s="1">
        <v>5</v>
      </c>
      <c r="H30" s="9">
        <f t="shared" si="0"/>
        <v>12.745533333333301</v>
      </c>
      <c r="I30" s="9">
        <f t="shared" si="1"/>
        <v>285.89553333333328</v>
      </c>
      <c r="J30" s="9">
        <f t="shared" si="2"/>
        <v>8.5382057936030389E-2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133.30296802233303</v>
      </c>
      <c r="O30" s="9">
        <f t="shared" si="19"/>
        <v>47.548039852052625</v>
      </c>
      <c r="P30" s="9">
        <f t="shared" si="5"/>
        <v>4.0597494933926388</v>
      </c>
      <c r="Q30" s="12">
        <f t="shared" si="6"/>
        <v>0.40597494933926392</v>
      </c>
      <c r="R30" s="9">
        <f t="shared" si="7"/>
        <v>4.0532094166666672</v>
      </c>
      <c r="S30" s="13">
        <f t="shared" si="8"/>
        <v>0.10016135551000843</v>
      </c>
      <c r="T30" s="2">
        <f t="shared" si="9"/>
        <v>0.34</v>
      </c>
      <c r="U30" s="14">
        <f t="shared" si="10"/>
        <v>3.405486087340287E-2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4.6954860873402872E-2</v>
      </c>
      <c r="AR30" s="9">
        <f t="shared" si="14"/>
        <v>119.21204166666666</v>
      </c>
      <c r="AS30" s="1">
        <f t="shared" si="15"/>
        <v>0.1</v>
      </c>
      <c r="AT30" s="1">
        <f t="shared" si="16"/>
        <v>80</v>
      </c>
      <c r="AU30" s="1">
        <f t="shared" si="17"/>
        <v>300030.54693584552</v>
      </c>
    </row>
    <row r="31" spans="1:47" x14ac:dyDescent="0.15">
      <c r="C31" s="7">
        <v>5</v>
      </c>
      <c r="D31" s="8">
        <v>17.8453870967742</v>
      </c>
      <c r="E31" s="10">
        <f t="shared" si="18"/>
        <v>12.745533333333301</v>
      </c>
      <c r="F31" s="7" t="s">
        <v>85</v>
      </c>
      <c r="G31" s="1">
        <v>6</v>
      </c>
      <c r="H31" s="9">
        <f t="shared" si="0"/>
        <v>17.8453870967742</v>
      </c>
      <c r="I31" s="9">
        <f t="shared" si="1"/>
        <v>290.99538709677415</v>
      </c>
      <c r="J31" s="9">
        <f t="shared" si="2"/>
        <v>0.15509011643169274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84.020384525326648</v>
      </c>
      <c r="P31" s="9">
        <f t="shared" si="5"/>
        <v>13.030731218668505</v>
      </c>
      <c r="Q31" s="12">
        <f t="shared" si="6"/>
        <v>1.3030731218668505</v>
      </c>
      <c r="R31" s="9">
        <f t="shared" si="7"/>
        <v>4.0532094166666672</v>
      </c>
      <c r="S31" s="13">
        <f t="shared" si="8"/>
        <v>0.32149168422155927</v>
      </c>
      <c r="T31" s="2">
        <f t="shared" si="9"/>
        <v>0.34</v>
      </c>
      <c r="U31" s="14">
        <f t="shared" si="10"/>
        <v>0.10930717263533016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0.13495717263533016</v>
      </c>
      <c r="AR31" s="9">
        <f t="shared" si="14"/>
        <v>119.21204166666666</v>
      </c>
      <c r="AS31" s="1">
        <f t="shared" si="15"/>
        <v>0.1</v>
      </c>
      <c r="AT31" s="1">
        <f t="shared" si="16"/>
        <v>80</v>
      </c>
      <c r="AU31" s="1">
        <f t="shared" si="17"/>
        <v>862344.67668563197</v>
      </c>
    </row>
    <row r="32" spans="1:47" x14ac:dyDescent="0.15">
      <c r="C32" s="7">
        <v>6</v>
      </c>
      <c r="D32" s="8">
        <v>19.671033333333298</v>
      </c>
      <c r="E32" s="10">
        <f t="shared" si="18"/>
        <v>17.8453870967742</v>
      </c>
      <c r="F32" s="7" t="s">
        <v>83</v>
      </c>
      <c r="G32" s="1">
        <v>7</v>
      </c>
      <c r="H32" s="9">
        <f t="shared" si="0"/>
        <v>19.671033333333298</v>
      </c>
      <c r="I32" s="9">
        <f t="shared" si="1"/>
        <v>292.82103333333328</v>
      </c>
      <c r="J32" s="9">
        <f t="shared" si="2"/>
        <v>0.19106632453494041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111.52174747332481</v>
      </c>
      <c r="P32" s="9">
        <f t="shared" si="5"/>
        <v>21.308050395441949</v>
      </c>
      <c r="Q32" s="12">
        <f t="shared" si="6"/>
        <v>2.1308050395441951</v>
      </c>
      <c r="R32" s="9">
        <f t="shared" si="7"/>
        <v>4.0532094166666672</v>
      </c>
      <c r="S32" s="13">
        <f t="shared" si="8"/>
        <v>0.5257081044918116</v>
      </c>
      <c r="T32" s="2">
        <f t="shared" si="9"/>
        <v>0.34</v>
      </c>
      <c r="U32" s="14">
        <f t="shared" si="10"/>
        <v>0.17874075552721597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0.20439075552721597</v>
      </c>
      <c r="AR32" s="9">
        <f t="shared" si="14"/>
        <v>119.21204166666666</v>
      </c>
      <c r="AS32" s="1">
        <f t="shared" si="15"/>
        <v>0.1</v>
      </c>
      <c r="AT32" s="1">
        <f t="shared" si="16"/>
        <v>80</v>
      </c>
      <c r="AU32" s="1">
        <f t="shared" si="17"/>
        <v>1306008.9845606887</v>
      </c>
    </row>
    <row r="33" spans="1:48" x14ac:dyDescent="0.15">
      <c r="C33" s="7">
        <v>7</v>
      </c>
      <c r="D33" s="8">
        <v>24.707000000000001</v>
      </c>
      <c r="E33" s="10">
        <f t="shared" si="18"/>
        <v>19.671033333333298</v>
      </c>
      <c r="F33" s="7" t="s">
        <v>83</v>
      </c>
      <c r="G33" s="1">
        <v>8</v>
      </c>
      <c r="H33" s="9">
        <f t="shared" si="0"/>
        <v>24.707000000000001</v>
      </c>
      <c r="I33" s="9">
        <f t="shared" si="1"/>
        <v>297.85699999999997</v>
      </c>
      <c r="J33" s="9">
        <f t="shared" si="2"/>
        <v>0.33523025584994315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130.74579124454954</v>
      </c>
      <c r="P33" s="9">
        <f t="shared" si="5"/>
        <v>43.829945050213595</v>
      </c>
      <c r="Q33" s="12">
        <f t="shared" si="6"/>
        <v>4.3829945050213599</v>
      </c>
      <c r="R33" s="9">
        <f t="shared" si="7"/>
        <v>4.0532094166666672</v>
      </c>
      <c r="S33" s="13">
        <f t="shared" si="8"/>
        <v>1.0813639401405284</v>
      </c>
      <c r="T33" s="2">
        <f t="shared" si="9"/>
        <v>0.34</v>
      </c>
      <c r="U33" s="14">
        <f t="shared" si="10"/>
        <v>0.36766373964777965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0.39331373964777966</v>
      </c>
      <c r="AR33" s="9">
        <f t="shared" si="14"/>
        <v>119.21204166666666</v>
      </c>
      <c r="AS33" s="1">
        <f t="shared" si="15"/>
        <v>0.1</v>
      </c>
      <c r="AT33" s="1">
        <f t="shared" si="16"/>
        <v>80</v>
      </c>
      <c r="AU33" s="1">
        <f t="shared" si="17"/>
        <v>2513182.5380564486</v>
      </c>
    </row>
    <row r="34" spans="1:48" x14ac:dyDescent="0.15">
      <c r="C34" s="7">
        <v>8</v>
      </c>
      <c r="D34" s="8">
        <v>23.397193548387101</v>
      </c>
      <c r="E34" s="10">
        <f t="shared" si="18"/>
        <v>24.707000000000001</v>
      </c>
      <c r="F34" s="7" t="s">
        <v>83</v>
      </c>
      <c r="G34" s="1">
        <v>9</v>
      </c>
      <c r="H34" s="9">
        <f t="shared" si="0"/>
        <v>23.397193548387101</v>
      </c>
      <c r="I34" s="9">
        <f t="shared" si="1"/>
        <v>296.5471935483871</v>
      </c>
      <c r="J34" s="9">
        <f t="shared" si="2"/>
        <v>0.29016011698234323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127.44794036100261</v>
      </c>
      <c r="P34" s="9">
        <f t="shared" si="5"/>
        <v>36.980309284307218</v>
      </c>
      <c r="Q34" s="12">
        <f t="shared" si="6"/>
        <v>3.6980309284307218</v>
      </c>
      <c r="R34" s="9">
        <f t="shared" si="7"/>
        <v>4.0532094166666672</v>
      </c>
      <c r="S34" s="13">
        <f t="shared" si="8"/>
        <v>0.912371049278761</v>
      </c>
      <c r="T34" s="2">
        <f t="shared" si="9"/>
        <v>0.34</v>
      </c>
      <c r="U34" s="14">
        <f t="shared" si="10"/>
        <v>0.31020615675477875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0.33585615675477876</v>
      </c>
      <c r="AR34" s="9">
        <f t="shared" si="14"/>
        <v>119.21204166666666</v>
      </c>
      <c r="AS34" s="1">
        <f t="shared" si="15"/>
        <v>0.1</v>
      </c>
      <c r="AT34" s="1">
        <f t="shared" si="16"/>
        <v>80</v>
      </c>
      <c r="AU34" s="1">
        <f t="shared" si="17"/>
        <v>2146042.0610038671</v>
      </c>
    </row>
    <row r="35" spans="1:48" x14ac:dyDescent="0.15">
      <c r="C35" s="7">
        <v>9</v>
      </c>
      <c r="D35" s="8">
        <v>19.631733333333301</v>
      </c>
      <c r="E35" s="10">
        <f t="shared" si="18"/>
        <v>23.397193548387101</v>
      </c>
      <c r="F35" s="7" t="s">
        <v>83</v>
      </c>
      <c r="G35" s="1">
        <v>10</v>
      </c>
      <c r="H35" s="9">
        <f t="shared" si="0"/>
        <v>19.631733333333301</v>
      </c>
      <c r="I35" s="9">
        <f t="shared" si="1"/>
        <v>292.78173333333325</v>
      </c>
      <c r="J35" s="9">
        <f t="shared" si="2"/>
        <v>0.19021542679202222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130.99972524336204</v>
      </c>
      <c r="P35" s="9">
        <f t="shared" si="5"/>
        <v>24.918168646803757</v>
      </c>
      <c r="Q35" s="12">
        <f t="shared" si="6"/>
        <v>2.4918168646803758</v>
      </c>
      <c r="R35" s="9">
        <f t="shared" si="7"/>
        <v>4.0532094166666672</v>
      </c>
      <c r="S35" s="13">
        <f t="shared" si="8"/>
        <v>0.61477624482813664</v>
      </c>
      <c r="T35" s="2">
        <f t="shared" si="9"/>
        <v>0.34</v>
      </c>
      <c r="U35" s="14">
        <f t="shared" si="10"/>
        <v>0.20902392324156646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0.23467392324156647</v>
      </c>
      <c r="AR35" s="9">
        <f t="shared" si="14"/>
        <v>119.21204166666666</v>
      </c>
      <c r="AS35" s="1">
        <f t="shared" si="15"/>
        <v>0.1</v>
      </c>
      <c r="AT35" s="1">
        <f t="shared" si="16"/>
        <v>80</v>
      </c>
      <c r="AU35" s="1">
        <f t="shared" si="17"/>
        <v>1499511.3228336815</v>
      </c>
    </row>
    <row r="36" spans="1:48" x14ac:dyDescent="0.15">
      <c r="C36" s="7">
        <v>10</v>
      </c>
      <c r="D36" s="8">
        <v>13.6185483870968</v>
      </c>
      <c r="E36" s="10">
        <f t="shared" si="18"/>
        <v>19.631733333333301</v>
      </c>
      <c r="F36" s="7" t="s">
        <v>83</v>
      </c>
      <c r="G36" s="1">
        <v>11</v>
      </c>
      <c r="H36" s="9">
        <f t="shared" si="0"/>
        <v>13.6185483870968</v>
      </c>
      <c r="I36" s="9">
        <f t="shared" si="1"/>
        <v>286.76854838709676</v>
      </c>
      <c r="J36" s="9">
        <f t="shared" si="2"/>
        <v>9.4709740243736781E-2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100.77747876673037</v>
      </c>
      <c r="O36" s="9">
        <f t="shared" si="19"/>
        <v>45.836171996494571</v>
      </c>
      <c r="P36" s="9">
        <f t="shared" si="5"/>
        <v>4.3411319435552427</v>
      </c>
      <c r="Q36" s="12">
        <f t="shared" si="6"/>
        <v>0.43411319435552431</v>
      </c>
      <c r="R36" s="9">
        <f t="shared" si="7"/>
        <v>4.0532094166666672</v>
      </c>
      <c r="S36" s="13">
        <f t="shared" si="8"/>
        <v>0.10710356898177152</v>
      </c>
      <c r="T36" s="2">
        <f t="shared" si="9"/>
        <v>0.34</v>
      </c>
      <c r="U36" s="14">
        <f t="shared" si="10"/>
        <v>3.6415213453802317E-2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4.9315213453802319E-2</v>
      </c>
      <c r="AR36" s="9">
        <f t="shared" si="14"/>
        <v>119.21204166666666</v>
      </c>
      <c r="AS36" s="1">
        <f t="shared" si="15"/>
        <v>0.1</v>
      </c>
      <c r="AT36" s="1">
        <f t="shared" si="16"/>
        <v>80</v>
      </c>
      <c r="AU36" s="1">
        <f t="shared" si="17"/>
        <v>315112.64626456104</v>
      </c>
    </row>
    <row r="37" spans="1:48" x14ac:dyDescent="0.15">
      <c r="C37" s="7">
        <v>11</v>
      </c>
      <c r="D37" s="8">
        <v>11.2651</v>
      </c>
      <c r="E37" s="10">
        <f t="shared" si="18"/>
        <v>13.6185483870968</v>
      </c>
      <c r="F37" s="7" t="s">
        <v>85</v>
      </c>
      <c r="G37" s="1">
        <v>12</v>
      </c>
      <c r="H37" s="9">
        <f t="shared" si="0"/>
        <v>11.2651</v>
      </c>
      <c r="I37" s="9">
        <f t="shared" si="1"/>
        <v>284.4151</v>
      </c>
      <c r="J37" s="9">
        <f t="shared" si="2"/>
        <v>7.1511778175389673E-2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82.027134219605998</v>
      </c>
      <c r="P37" s="9">
        <f t="shared" si="5"/>
        <v>5.8659062266753796</v>
      </c>
      <c r="Q37" s="12">
        <f t="shared" si="6"/>
        <v>0.58659062266753803</v>
      </c>
      <c r="R37" s="9">
        <f t="shared" si="7"/>
        <v>4.0532094166666672</v>
      </c>
      <c r="S37" s="13">
        <f t="shared" si="8"/>
        <v>0.14472250564096101</v>
      </c>
      <c r="T37" s="2">
        <f t="shared" si="9"/>
        <v>0.34</v>
      </c>
      <c r="U37" s="14">
        <f t="shared" si="10"/>
        <v>4.9205651917926745E-2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6.2105651917926746E-2</v>
      </c>
      <c r="AR37" s="9">
        <f t="shared" si="14"/>
        <v>119.21204166666666</v>
      </c>
      <c r="AS37" s="1">
        <f t="shared" si="15"/>
        <v>0.1</v>
      </c>
      <c r="AT37" s="1">
        <f t="shared" si="16"/>
        <v>80</v>
      </c>
      <c r="AU37" s="1">
        <f t="shared" si="17"/>
        <v>396840.54783980036</v>
      </c>
      <c r="AV37" s="1">
        <f>SUM(AU26:AU37)</f>
        <v>10837772.43514012</v>
      </c>
    </row>
    <row r="38" spans="1:48" x14ac:dyDescent="0.15">
      <c r="C38" s="7">
        <v>12</v>
      </c>
      <c r="D38" s="8">
        <v>7.20467741935484</v>
      </c>
      <c r="E38" s="10">
        <f t="shared" si="18"/>
        <v>11.2651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553035.83333333337</v>
      </c>
      <c r="AU42" s="1">
        <f t="shared" ref="AU42:AU53" si="38">AT42*10000*AS42*0.67*AR42*AQ42</f>
        <v>3257495970.405889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6.5516451612903204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6.5516451612903204</v>
      </c>
      <c r="I43" s="9">
        <f t="shared" si="21"/>
        <v>279.70164516129029</v>
      </c>
      <c r="J43" s="9">
        <f t="shared" si="22"/>
        <v>4.0163273894409782E-2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4.6268863849098736</v>
      </c>
      <c r="Q43" s="12">
        <f t="shared" si="26"/>
        <v>1.1104527323783697</v>
      </c>
      <c r="R43" s="9">
        <f t="shared" si="27"/>
        <v>14.125500000000001</v>
      </c>
      <c r="S43" s="13">
        <f t="shared" si="28"/>
        <v>7.8613339873163407E-2</v>
      </c>
      <c r="T43" s="2">
        <f t="shared" si="29"/>
        <v>0.43</v>
      </c>
      <c r="U43" s="14">
        <f t="shared" si="30"/>
        <v>3.3803736145460263E-2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4.222373614546026E-2</v>
      </c>
      <c r="AR43" s="9">
        <f t="shared" si="35"/>
        <v>136.875</v>
      </c>
      <c r="AS43" s="1">
        <f t="shared" si="36"/>
        <v>0.24</v>
      </c>
      <c r="AT43" s="1">
        <f t="shared" si="37"/>
        <v>553035.83333333337</v>
      </c>
      <c r="AU43" s="1">
        <f t="shared" si="38"/>
        <v>5139490970.9583454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10.2724482758621</v>
      </c>
      <c r="E44" s="10">
        <f t="shared" si="40"/>
        <v>6.5516451612903204</v>
      </c>
      <c r="F44" s="7" t="s">
        <v>83</v>
      </c>
      <c r="G44" s="1">
        <v>3</v>
      </c>
      <c r="H44" s="9">
        <f t="shared" si="20"/>
        <v>10.2724482758621</v>
      </c>
      <c r="I44" s="9">
        <f t="shared" si="21"/>
        <v>283.42244827586205</v>
      </c>
      <c r="J44" s="9">
        <f t="shared" si="22"/>
        <v>6.3431485011060093E-2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169.43128657271728</v>
      </c>
      <c r="P44" s="9">
        <f t="shared" si="25"/>
        <v>10.747278114641944</v>
      </c>
      <c r="Q44" s="12">
        <f t="shared" si="26"/>
        <v>2.5793467475140663</v>
      </c>
      <c r="R44" s="9">
        <f t="shared" si="27"/>
        <v>14.125500000000001</v>
      </c>
      <c r="S44" s="13">
        <f t="shared" si="28"/>
        <v>0.18260215549991621</v>
      </c>
      <c r="T44" s="2">
        <f t="shared" si="29"/>
        <v>0.43</v>
      </c>
      <c r="U44" s="14">
        <f t="shared" si="30"/>
        <v>7.8518926864963964E-2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8.6938926864963975E-2</v>
      </c>
      <c r="AR44" s="9">
        <f t="shared" si="35"/>
        <v>136.875</v>
      </c>
      <c r="AS44" s="1">
        <f t="shared" si="36"/>
        <v>0.24</v>
      </c>
      <c r="AT44" s="1">
        <f t="shared" si="37"/>
        <v>553035.83333333337</v>
      </c>
      <c r="AU44" s="1">
        <f t="shared" si="38"/>
        <v>10582242843.409084</v>
      </c>
    </row>
    <row r="45" spans="1:48" x14ac:dyDescent="0.15">
      <c r="C45" s="7">
        <v>3</v>
      </c>
      <c r="D45" s="7">
        <f t="shared" si="39"/>
        <v>10.2638709677419</v>
      </c>
      <c r="E45" s="10">
        <f t="shared" si="40"/>
        <v>10.2724482758621</v>
      </c>
      <c r="F45" s="7" t="s">
        <v>83</v>
      </c>
      <c r="G45" s="1">
        <v>4</v>
      </c>
      <c r="H45" s="9">
        <f t="shared" si="20"/>
        <v>10.2638709677419</v>
      </c>
      <c r="I45" s="9">
        <f t="shared" si="21"/>
        <v>283.4138709677419</v>
      </c>
      <c r="J45" s="9">
        <f t="shared" si="22"/>
        <v>6.3365569054702725E-2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217.54025845807533</v>
      </c>
      <c r="P45" s="9">
        <f t="shared" si="25"/>
        <v>13.78456226950305</v>
      </c>
      <c r="Q45" s="12">
        <f t="shared" si="26"/>
        <v>3.3082949446807319</v>
      </c>
      <c r="R45" s="9">
        <f t="shared" si="27"/>
        <v>14.125500000000001</v>
      </c>
      <c r="S45" s="13">
        <f t="shared" si="28"/>
        <v>0.23420728078161707</v>
      </c>
      <c r="T45" s="2">
        <f t="shared" si="29"/>
        <v>0.43</v>
      </c>
      <c r="U45" s="14">
        <f t="shared" si="30"/>
        <v>0.10070913073609533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0.10912913073609534</v>
      </c>
      <c r="AR45" s="9">
        <f t="shared" si="35"/>
        <v>136.875</v>
      </c>
      <c r="AS45" s="1">
        <f t="shared" si="36"/>
        <v>0.24</v>
      </c>
      <c r="AT45" s="1">
        <f t="shared" si="37"/>
        <v>553035.83333333337</v>
      </c>
      <c r="AU45" s="1">
        <f t="shared" si="38"/>
        <v>13283243817.044298</v>
      </c>
    </row>
    <row r="46" spans="1:48" x14ac:dyDescent="0.15">
      <c r="C46" s="7">
        <v>4</v>
      </c>
      <c r="D46" s="7">
        <f t="shared" si="39"/>
        <v>12.745533333333301</v>
      </c>
      <c r="E46" s="10">
        <f t="shared" si="40"/>
        <v>10.2638709677419</v>
      </c>
      <c r="F46" s="7" t="s">
        <v>83</v>
      </c>
      <c r="G46" s="1">
        <v>5</v>
      </c>
      <c r="H46" s="9">
        <f t="shared" si="20"/>
        <v>12.745533333333301</v>
      </c>
      <c r="I46" s="9">
        <f t="shared" si="21"/>
        <v>285.89553333333328</v>
      </c>
      <c r="J46" s="9">
        <f t="shared" si="22"/>
        <v>8.5382057936030389E-2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193.56791137914365</v>
      </c>
      <c r="O46" s="9">
        <f t="shared" si="41"/>
        <v>69.044034809428638</v>
      </c>
      <c r="P46" s="9">
        <f t="shared" si="25"/>
        <v>5.895121780235935</v>
      </c>
      <c r="Q46" s="12">
        <f t="shared" si="26"/>
        <v>1.4148292272566243</v>
      </c>
      <c r="R46" s="9">
        <f t="shared" si="27"/>
        <v>14.125500000000001</v>
      </c>
      <c r="S46" s="13">
        <f t="shared" si="28"/>
        <v>0.10016135551000845</v>
      </c>
      <c r="T46" s="2">
        <f t="shared" si="29"/>
        <v>0.43</v>
      </c>
      <c r="U46" s="14">
        <f t="shared" si="30"/>
        <v>4.3069382869303632E-2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5.1489382869303629E-2</v>
      </c>
      <c r="AR46" s="9">
        <f t="shared" si="35"/>
        <v>136.875</v>
      </c>
      <c r="AS46" s="1">
        <f t="shared" si="36"/>
        <v>0.24</v>
      </c>
      <c r="AT46" s="1">
        <f t="shared" si="37"/>
        <v>553035.83333333337</v>
      </c>
      <c r="AU46" s="1">
        <f t="shared" si="38"/>
        <v>6267309397.8552456</v>
      </c>
    </row>
    <row r="47" spans="1:48" x14ac:dyDescent="0.15">
      <c r="C47" s="7">
        <v>5</v>
      </c>
      <c r="D47" s="7">
        <f t="shared" si="39"/>
        <v>17.8453870967742</v>
      </c>
      <c r="E47" s="10">
        <f t="shared" si="40"/>
        <v>12.745533333333301</v>
      </c>
      <c r="F47" s="7" t="s">
        <v>85</v>
      </c>
      <c r="G47" s="1">
        <v>6</v>
      </c>
      <c r="H47" s="9">
        <f t="shared" si="20"/>
        <v>17.8453870967742</v>
      </c>
      <c r="I47" s="9">
        <f t="shared" si="21"/>
        <v>290.99538709677415</v>
      </c>
      <c r="J47" s="9">
        <f t="shared" si="22"/>
        <v>0.15509011643169274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122.0051630291927</v>
      </c>
      <c r="P47" s="9">
        <f t="shared" si="25"/>
        <v>18.921794939465151</v>
      </c>
      <c r="Q47" s="12">
        <f t="shared" si="26"/>
        <v>4.5412307854716358</v>
      </c>
      <c r="R47" s="9">
        <f t="shared" si="27"/>
        <v>14.125500000000001</v>
      </c>
      <c r="S47" s="13">
        <f t="shared" si="28"/>
        <v>0.32149168422155927</v>
      </c>
      <c r="T47" s="2">
        <f t="shared" si="29"/>
        <v>0.43</v>
      </c>
      <c r="U47" s="14">
        <f t="shared" si="30"/>
        <v>0.1382414242152705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0.15376142421527048</v>
      </c>
      <c r="AR47" s="9">
        <f t="shared" si="35"/>
        <v>136.875</v>
      </c>
      <c r="AS47" s="1">
        <f t="shared" si="36"/>
        <v>0.24</v>
      </c>
      <c r="AT47" s="1">
        <f t="shared" si="37"/>
        <v>553035.83333333337</v>
      </c>
      <c r="AU47" s="1">
        <f t="shared" si="38"/>
        <v>18715905402.441368</v>
      </c>
    </row>
    <row r="48" spans="1:48" x14ac:dyDescent="0.15">
      <c r="C48" s="7">
        <v>6</v>
      </c>
      <c r="D48" s="7">
        <f t="shared" si="39"/>
        <v>19.671033333333298</v>
      </c>
      <c r="E48" s="10">
        <f t="shared" si="40"/>
        <v>17.8453870967742</v>
      </c>
      <c r="F48" s="7" t="s">
        <v>83</v>
      </c>
      <c r="G48" s="1">
        <v>7</v>
      </c>
      <c r="H48" s="9">
        <f t="shared" si="20"/>
        <v>19.671033333333298</v>
      </c>
      <c r="I48" s="9">
        <f t="shared" si="21"/>
        <v>292.82103333333328</v>
      </c>
      <c r="J48" s="9">
        <f t="shared" si="22"/>
        <v>0.19106632453494041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161.93961808972756</v>
      </c>
      <c r="P48" s="9">
        <f t="shared" si="25"/>
        <v>30.941207624996192</v>
      </c>
      <c r="Q48" s="12">
        <f t="shared" si="26"/>
        <v>7.4258898299990861</v>
      </c>
      <c r="R48" s="9">
        <f t="shared" si="27"/>
        <v>14.125500000000001</v>
      </c>
      <c r="S48" s="13">
        <f t="shared" si="28"/>
        <v>0.52570810449181171</v>
      </c>
      <c r="T48" s="2">
        <f t="shared" si="29"/>
        <v>0.43</v>
      </c>
      <c r="U48" s="14">
        <f t="shared" si="30"/>
        <v>0.22605448493147903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0.24165448493147901</v>
      </c>
      <c r="AR48" s="9">
        <f t="shared" si="35"/>
        <v>136.875</v>
      </c>
      <c r="AS48" s="1">
        <f t="shared" si="36"/>
        <v>0.24</v>
      </c>
      <c r="AT48" s="1">
        <f t="shared" si="37"/>
        <v>553035.83333333337</v>
      </c>
      <c r="AU48" s="1">
        <f t="shared" si="38"/>
        <v>29414285820.617962</v>
      </c>
    </row>
    <row r="49" spans="1:48" x14ac:dyDescent="0.15">
      <c r="C49" s="7">
        <v>7</v>
      </c>
      <c r="D49" s="7">
        <f t="shared" si="39"/>
        <v>24.707000000000001</v>
      </c>
      <c r="E49" s="10">
        <f t="shared" si="40"/>
        <v>19.671033333333298</v>
      </c>
      <c r="F49" s="7" t="s">
        <v>83</v>
      </c>
      <c r="G49" s="1">
        <v>8</v>
      </c>
      <c r="H49" s="9">
        <f t="shared" si="20"/>
        <v>24.707000000000001</v>
      </c>
      <c r="I49" s="9">
        <f t="shared" si="21"/>
        <v>297.85699999999997</v>
      </c>
      <c r="J49" s="9">
        <f t="shared" si="22"/>
        <v>0.33523025584994315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189.85466046473135</v>
      </c>
      <c r="P49" s="9">
        <f t="shared" si="25"/>
        <v>63.645026401895976</v>
      </c>
      <c r="Q49" s="12">
        <f t="shared" si="26"/>
        <v>15.274806336455034</v>
      </c>
      <c r="R49" s="9">
        <f t="shared" si="27"/>
        <v>14.125500000000001</v>
      </c>
      <c r="S49" s="13">
        <f t="shared" si="28"/>
        <v>1.0813639401405284</v>
      </c>
      <c r="T49" s="2">
        <f t="shared" si="29"/>
        <v>0.43</v>
      </c>
      <c r="U49" s="14">
        <f t="shared" si="30"/>
        <v>0.46498649426042721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0.48058649426042721</v>
      </c>
      <c r="AR49" s="9">
        <f t="shared" si="35"/>
        <v>136.875</v>
      </c>
      <c r="AS49" s="1">
        <f t="shared" si="36"/>
        <v>0.24</v>
      </c>
      <c r="AT49" s="1">
        <f t="shared" si="37"/>
        <v>553035.83333333337</v>
      </c>
      <c r="AU49" s="1">
        <f t="shared" si="38"/>
        <v>58497190762.725822</v>
      </c>
    </row>
    <row r="50" spans="1:48" x14ac:dyDescent="0.15">
      <c r="C50" s="7">
        <v>8</v>
      </c>
      <c r="D50" s="7">
        <f t="shared" si="39"/>
        <v>23.397193548387101</v>
      </c>
      <c r="E50" s="10">
        <f t="shared" si="40"/>
        <v>24.707000000000001</v>
      </c>
      <c r="F50" s="7" t="s">
        <v>83</v>
      </c>
      <c r="G50" s="1">
        <v>9</v>
      </c>
      <c r="H50" s="9">
        <f t="shared" si="20"/>
        <v>23.397193548387101</v>
      </c>
      <c r="I50" s="9">
        <f t="shared" si="21"/>
        <v>296.5471935483871</v>
      </c>
      <c r="J50" s="9">
        <f t="shared" si="22"/>
        <v>0.29016011698234323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185.06588406283538</v>
      </c>
      <c r="P50" s="9">
        <f t="shared" si="25"/>
        <v>53.698738569113083</v>
      </c>
      <c r="Q50" s="12">
        <f t="shared" si="26"/>
        <v>12.88769725658714</v>
      </c>
      <c r="R50" s="9">
        <f t="shared" si="27"/>
        <v>14.125500000000001</v>
      </c>
      <c r="S50" s="13">
        <f t="shared" si="28"/>
        <v>0.91237104927876111</v>
      </c>
      <c r="T50" s="2">
        <f t="shared" si="29"/>
        <v>0.43</v>
      </c>
      <c r="U50" s="14">
        <f t="shared" si="30"/>
        <v>0.39231955118986728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0.40791955118986728</v>
      </c>
      <c r="AR50" s="9">
        <f t="shared" si="35"/>
        <v>136.875</v>
      </c>
      <c r="AS50" s="1">
        <f t="shared" si="36"/>
        <v>0.24</v>
      </c>
      <c r="AT50" s="1">
        <f t="shared" si="37"/>
        <v>553035.83333333337</v>
      </c>
      <c r="AU50" s="1">
        <f t="shared" si="38"/>
        <v>49652139805.802368</v>
      </c>
    </row>
    <row r="51" spans="1:48" x14ac:dyDescent="0.15">
      <c r="C51" s="7">
        <v>9</v>
      </c>
      <c r="D51" s="7">
        <f t="shared" si="39"/>
        <v>19.631733333333301</v>
      </c>
      <c r="E51" s="10">
        <f t="shared" si="40"/>
        <v>23.397193548387101</v>
      </c>
      <c r="F51" s="7" t="s">
        <v>83</v>
      </c>
      <c r="G51" s="1">
        <v>10</v>
      </c>
      <c r="H51" s="9">
        <f t="shared" si="20"/>
        <v>19.631733333333301</v>
      </c>
      <c r="I51" s="9">
        <f t="shared" si="21"/>
        <v>292.78173333333325</v>
      </c>
      <c r="J51" s="9">
        <f t="shared" si="22"/>
        <v>0.19021542679202222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190.22339549372228</v>
      </c>
      <c r="P51" s="9">
        <f t="shared" si="25"/>
        <v>36.18342435966602</v>
      </c>
      <c r="Q51" s="12">
        <f t="shared" si="26"/>
        <v>8.684021846319844</v>
      </c>
      <c r="R51" s="9">
        <f t="shared" si="27"/>
        <v>14.125500000000001</v>
      </c>
      <c r="S51" s="13">
        <f t="shared" si="28"/>
        <v>0.61477624482813664</v>
      </c>
      <c r="T51" s="2">
        <f t="shared" si="29"/>
        <v>0.43</v>
      </c>
      <c r="U51" s="14">
        <f t="shared" si="30"/>
        <v>0.26435378527609876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0.27995378527609877</v>
      </c>
      <c r="AR51" s="9">
        <f t="shared" si="35"/>
        <v>136.875</v>
      </c>
      <c r="AS51" s="1">
        <f t="shared" si="36"/>
        <v>0.24</v>
      </c>
      <c r="AT51" s="1">
        <f t="shared" si="37"/>
        <v>553035.83333333337</v>
      </c>
      <c r="AU51" s="1">
        <f t="shared" si="38"/>
        <v>34076092810.816261</v>
      </c>
    </row>
    <row r="52" spans="1:48" x14ac:dyDescent="0.15">
      <c r="C52" s="7">
        <v>10</v>
      </c>
      <c r="D52" s="7">
        <f t="shared" si="39"/>
        <v>13.6185483870968</v>
      </c>
      <c r="E52" s="10">
        <f t="shared" si="40"/>
        <v>19.631733333333301</v>
      </c>
      <c r="F52" s="7" t="s">
        <v>83</v>
      </c>
      <c r="G52" s="1">
        <v>11</v>
      </c>
      <c r="H52" s="9">
        <f t="shared" si="20"/>
        <v>13.6185483870968</v>
      </c>
      <c r="I52" s="9">
        <f t="shared" si="21"/>
        <v>286.76854838709676</v>
      </c>
      <c r="J52" s="9">
        <f t="shared" si="22"/>
        <v>9.4709740243736781E-2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146.33797257735344</v>
      </c>
      <c r="O52" s="9">
        <f t="shared" si="41"/>
        <v>66.558248556702836</v>
      </c>
      <c r="P52" s="9">
        <f t="shared" si="25"/>
        <v>6.3037144318833942</v>
      </c>
      <c r="Q52" s="12">
        <f t="shared" si="26"/>
        <v>1.5128914636520145</v>
      </c>
      <c r="R52" s="9">
        <f t="shared" si="27"/>
        <v>14.125500000000001</v>
      </c>
      <c r="S52" s="13">
        <f t="shared" si="28"/>
        <v>0.10710356898177158</v>
      </c>
      <c r="T52" s="2">
        <f t="shared" si="29"/>
        <v>0.43</v>
      </c>
      <c r="U52" s="14">
        <f t="shared" si="30"/>
        <v>4.6054534662161778E-2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5.4474534662161775E-2</v>
      </c>
      <c r="AR52" s="9">
        <f t="shared" si="35"/>
        <v>136.875</v>
      </c>
      <c r="AS52" s="1">
        <f t="shared" si="36"/>
        <v>0.24</v>
      </c>
      <c r="AT52" s="1">
        <f t="shared" si="37"/>
        <v>553035.83333333337</v>
      </c>
      <c r="AU52" s="1">
        <f t="shared" si="38"/>
        <v>6630663333.0323935</v>
      </c>
    </row>
    <row r="53" spans="1:48" x14ac:dyDescent="0.15">
      <c r="C53" s="7">
        <v>11</v>
      </c>
      <c r="D53" s="7">
        <f t="shared" si="39"/>
        <v>11.2651</v>
      </c>
      <c r="E53" s="10">
        <f t="shared" si="40"/>
        <v>13.6185483870968</v>
      </c>
      <c r="F53" s="7" t="s">
        <v>85</v>
      </c>
      <c r="G53" s="1">
        <v>12</v>
      </c>
      <c r="H53" s="9">
        <f t="shared" si="20"/>
        <v>11.2651</v>
      </c>
      <c r="I53" s="9">
        <f t="shared" si="21"/>
        <v>284.4151</v>
      </c>
      <c r="J53" s="9">
        <f t="shared" si="22"/>
        <v>7.1511778175389673E-2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119.11078412481945</v>
      </c>
      <c r="P53" s="9">
        <f t="shared" si="25"/>
        <v>8.5178239726308131</v>
      </c>
      <c r="Q53" s="12">
        <f t="shared" si="26"/>
        <v>2.0442777534313952</v>
      </c>
      <c r="R53" s="9">
        <f t="shared" si="27"/>
        <v>14.125500000000001</v>
      </c>
      <c r="S53" s="13">
        <f t="shared" si="28"/>
        <v>0.14472250564096104</v>
      </c>
      <c r="T53" s="2">
        <f t="shared" si="29"/>
        <v>0.43</v>
      </c>
      <c r="U53" s="14">
        <f t="shared" si="30"/>
        <v>6.2230677425613244E-2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7.0650677425613248E-2</v>
      </c>
      <c r="AR53" s="9">
        <f t="shared" si="35"/>
        <v>136.875</v>
      </c>
      <c r="AS53" s="1">
        <f t="shared" si="36"/>
        <v>0.24</v>
      </c>
      <c r="AT53" s="1">
        <f t="shared" si="37"/>
        <v>553035.83333333337</v>
      </c>
      <c r="AU53" s="1">
        <f t="shared" si="38"/>
        <v>8599630252.2857151</v>
      </c>
      <c r="AV53" s="1">
        <f>SUM(AU42:AU53)</f>
        <v>244115691187.39471</v>
      </c>
    </row>
    <row r="54" spans="1:48" x14ac:dyDescent="0.15">
      <c r="C54" s="7">
        <v>12</v>
      </c>
      <c r="D54" s="7">
        <f t="shared" si="39"/>
        <v>7.20467741935484</v>
      </c>
      <c r="E54" s="10">
        <f t="shared" si="40"/>
        <v>11.2651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1286601.6666666667</v>
      </c>
      <c r="AU58" s="1">
        <f t="shared" ref="AU58:AU69" si="59">AT58*10000*AS58*0.67*AR58*AQ58</f>
        <v>203052773.2083014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6.5516451612903204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6.5516451612903204</v>
      </c>
      <c r="I59" s="9">
        <f t="shared" si="43"/>
        <v>279.70164516129029</v>
      </c>
      <c r="J59" s="9">
        <f t="shared" si="44"/>
        <v>4.0163273894409782E-2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7.8429908746792693E-3</v>
      </c>
      <c r="Q59" s="12">
        <f t="shared" si="48"/>
        <v>1.4901682661890613E-3</v>
      </c>
      <c r="R59" s="9">
        <f t="shared" si="49"/>
        <v>1.8955666666666669E-2</v>
      </c>
      <c r="S59" s="13">
        <f t="shared" si="50"/>
        <v>7.8613339873163407E-2</v>
      </c>
      <c r="T59" s="2">
        <f t="shared" si="51"/>
        <v>0.01</v>
      </c>
      <c r="U59" s="14">
        <f t="shared" si="52"/>
        <v>7.8613339873163414E-4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1.2786133398731634E-2</v>
      </c>
      <c r="AR59" s="9">
        <f t="shared" si="56"/>
        <v>9.9766666666666666</v>
      </c>
      <c r="AS59" s="1">
        <f t="shared" si="57"/>
        <v>0.19</v>
      </c>
      <c r="AT59" s="1">
        <f t="shared" si="58"/>
        <v>1286601.6666666667</v>
      </c>
      <c r="AU59" s="1">
        <f t="shared" si="59"/>
        <v>208928269.23371395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10.2724482758621</v>
      </c>
      <c r="E60" s="10">
        <f t="shared" si="61"/>
        <v>6.5516451612903204</v>
      </c>
      <c r="F60" s="7" t="s">
        <v>83</v>
      </c>
      <c r="G60" s="1">
        <v>3</v>
      </c>
      <c r="H60" s="9">
        <f t="shared" si="42"/>
        <v>10.2724482758621</v>
      </c>
      <c r="I60" s="9">
        <f t="shared" si="43"/>
        <v>283.42244827586205</v>
      </c>
      <c r="J60" s="9">
        <f t="shared" si="44"/>
        <v>6.3431485011060093E-2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0.28720135398372748</v>
      </c>
      <c r="P60" s="9">
        <f t="shared" si="47"/>
        <v>1.8217608380374974E-2</v>
      </c>
      <c r="Q60" s="12">
        <f t="shared" si="48"/>
        <v>3.4613455922712453E-3</v>
      </c>
      <c r="R60" s="9">
        <f t="shared" si="49"/>
        <v>1.8955666666666669E-2</v>
      </c>
      <c r="S60" s="13">
        <f t="shared" si="50"/>
        <v>0.18260215549991621</v>
      </c>
      <c r="T60" s="2">
        <f t="shared" si="51"/>
        <v>0.01</v>
      </c>
      <c r="U60" s="14">
        <f t="shared" si="52"/>
        <v>1.826021554999162E-3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1.3826021554999162E-2</v>
      </c>
      <c r="AR60" s="9">
        <f t="shared" si="56"/>
        <v>9.9766666666666666</v>
      </c>
      <c r="AS60" s="1">
        <f t="shared" si="57"/>
        <v>0.19</v>
      </c>
      <c r="AT60" s="1">
        <f t="shared" si="58"/>
        <v>1286601.6666666667</v>
      </c>
      <c r="AU60" s="1">
        <f t="shared" si="59"/>
        <v>225920273.45503426</v>
      </c>
    </row>
    <row r="61" spans="1:48" x14ac:dyDescent="0.15">
      <c r="C61" s="7">
        <v>3</v>
      </c>
      <c r="D61" s="7">
        <f t="shared" si="60"/>
        <v>10.2638709677419</v>
      </c>
      <c r="E61" s="10">
        <f t="shared" si="61"/>
        <v>10.2724482758621</v>
      </c>
      <c r="F61" s="7" t="s">
        <v>83</v>
      </c>
      <c r="G61" s="1">
        <v>4</v>
      </c>
      <c r="H61" s="9">
        <f t="shared" si="42"/>
        <v>10.2638709677419</v>
      </c>
      <c r="I61" s="9">
        <f t="shared" si="43"/>
        <v>283.4138709677419</v>
      </c>
      <c r="J61" s="9">
        <f t="shared" si="44"/>
        <v>6.3365569054702725E-2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0.3687504122700192</v>
      </c>
      <c r="P61" s="9">
        <f t="shared" si="47"/>
        <v>2.3366079712645999E-2</v>
      </c>
      <c r="Q61" s="12">
        <f t="shared" si="48"/>
        <v>4.4395551454027397E-3</v>
      </c>
      <c r="R61" s="9">
        <f t="shared" si="49"/>
        <v>1.8955666666666669E-2</v>
      </c>
      <c r="S61" s="13">
        <f t="shared" si="50"/>
        <v>0.23420728078161707</v>
      </c>
      <c r="T61" s="2">
        <f t="shared" si="51"/>
        <v>0.01</v>
      </c>
      <c r="U61" s="14">
        <f t="shared" si="52"/>
        <v>2.3420728078161709E-3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1.4342072807816171E-2</v>
      </c>
      <c r="AR61" s="9">
        <f t="shared" si="56"/>
        <v>9.9766666666666666</v>
      </c>
      <c r="AS61" s="1">
        <f t="shared" si="57"/>
        <v>0.19</v>
      </c>
      <c r="AT61" s="1">
        <f t="shared" si="58"/>
        <v>1286601.6666666667</v>
      </c>
      <c r="AU61" s="1">
        <f t="shared" si="59"/>
        <v>234352665.93246943</v>
      </c>
    </row>
    <row r="62" spans="1:48" x14ac:dyDescent="0.15">
      <c r="C62" s="7">
        <v>4</v>
      </c>
      <c r="D62" s="7">
        <f t="shared" si="60"/>
        <v>12.745533333333301</v>
      </c>
      <c r="E62" s="10">
        <f t="shared" si="61"/>
        <v>10.2638709677419</v>
      </c>
      <c r="F62" s="7" t="s">
        <v>83</v>
      </c>
      <c r="G62" s="1">
        <v>5</v>
      </c>
      <c r="H62" s="9">
        <f t="shared" si="42"/>
        <v>12.745533333333301</v>
      </c>
      <c r="I62" s="9">
        <f t="shared" si="43"/>
        <v>285.89553333333328</v>
      </c>
      <c r="J62" s="9">
        <f t="shared" si="44"/>
        <v>8.5382057936030389E-2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0.32811511592950454</v>
      </c>
      <c r="O62" s="9">
        <f t="shared" si="62"/>
        <v>0.11703588329453535</v>
      </c>
      <c r="P62" s="9">
        <f t="shared" si="47"/>
        <v>9.9927645680485087E-3</v>
      </c>
      <c r="Q62" s="12">
        <f t="shared" si="48"/>
        <v>1.8986252679292167E-3</v>
      </c>
      <c r="R62" s="9">
        <f t="shared" si="49"/>
        <v>1.8955666666666669E-2</v>
      </c>
      <c r="S62" s="13">
        <f t="shared" si="50"/>
        <v>0.10016135551000843</v>
      </c>
      <c r="T62" s="2">
        <f t="shared" si="51"/>
        <v>0.01</v>
      </c>
      <c r="U62" s="14">
        <f t="shared" si="52"/>
        <v>1.0016135551000843E-3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1.3001613555100084E-2</v>
      </c>
      <c r="AR62" s="9">
        <f t="shared" si="56"/>
        <v>9.9766666666666666</v>
      </c>
      <c r="AS62" s="1">
        <f t="shared" si="57"/>
        <v>0.19</v>
      </c>
      <c r="AT62" s="1">
        <f t="shared" si="58"/>
        <v>1286601.6666666667</v>
      </c>
      <c r="AU62" s="1">
        <f t="shared" si="59"/>
        <v>212449263.01035765</v>
      </c>
    </row>
    <row r="63" spans="1:48" x14ac:dyDescent="0.15">
      <c r="C63" s="7">
        <v>5</v>
      </c>
      <c r="D63" s="7">
        <f t="shared" si="60"/>
        <v>17.8453870967742</v>
      </c>
      <c r="E63" s="10">
        <f t="shared" si="61"/>
        <v>12.745533333333301</v>
      </c>
      <c r="F63" s="7" t="s">
        <v>85</v>
      </c>
      <c r="G63" s="1">
        <v>6</v>
      </c>
      <c r="H63" s="9">
        <f t="shared" si="42"/>
        <v>17.8453870967742</v>
      </c>
      <c r="I63" s="9">
        <f t="shared" si="43"/>
        <v>290.99538709677415</v>
      </c>
      <c r="J63" s="9">
        <f t="shared" si="44"/>
        <v>0.15509011643169274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0.20680978539315351</v>
      </c>
      <c r="P63" s="9">
        <f t="shared" si="47"/>
        <v>3.2074153695837562E-2</v>
      </c>
      <c r="Q63" s="12">
        <f t="shared" si="48"/>
        <v>6.094089202209137E-3</v>
      </c>
      <c r="R63" s="9">
        <f t="shared" si="49"/>
        <v>1.8955666666666669E-2</v>
      </c>
      <c r="S63" s="13">
        <f t="shared" si="50"/>
        <v>0.32149168422155922</v>
      </c>
      <c r="T63" s="2">
        <f t="shared" si="51"/>
        <v>0.01</v>
      </c>
      <c r="U63" s="14">
        <f t="shared" si="52"/>
        <v>3.2149168422155924E-3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2.3314916842215594E-2</v>
      </c>
      <c r="AR63" s="9">
        <f t="shared" si="56"/>
        <v>9.9766666666666666</v>
      </c>
      <c r="AS63" s="1">
        <f t="shared" si="57"/>
        <v>0.19</v>
      </c>
      <c r="AT63" s="1">
        <f t="shared" si="58"/>
        <v>1286601.6666666667</v>
      </c>
      <c r="AU63" s="1">
        <f t="shared" si="59"/>
        <v>380970937.12906843</v>
      </c>
    </row>
    <row r="64" spans="1:48" x14ac:dyDescent="0.15">
      <c r="C64" s="7">
        <v>6</v>
      </c>
      <c r="D64" s="7">
        <f t="shared" si="60"/>
        <v>19.671033333333298</v>
      </c>
      <c r="E64" s="10">
        <f t="shared" si="61"/>
        <v>17.8453870967742</v>
      </c>
      <c r="F64" s="7" t="s">
        <v>83</v>
      </c>
      <c r="G64" s="1">
        <v>7</v>
      </c>
      <c r="H64" s="9">
        <f t="shared" si="42"/>
        <v>19.671033333333298</v>
      </c>
      <c r="I64" s="9">
        <f t="shared" si="43"/>
        <v>292.82103333333328</v>
      </c>
      <c r="J64" s="9">
        <f t="shared" si="44"/>
        <v>0.19106632453494041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0.27450229836398266</v>
      </c>
      <c r="P64" s="9">
        <f t="shared" si="47"/>
        <v>5.244814522479975E-2</v>
      </c>
      <c r="Q64" s="12">
        <f t="shared" si="48"/>
        <v>9.965147592711953E-3</v>
      </c>
      <c r="R64" s="9">
        <f t="shared" si="49"/>
        <v>1.8955666666666669E-2</v>
      </c>
      <c r="S64" s="13">
        <f t="shared" si="50"/>
        <v>0.52570810449181171</v>
      </c>
      <c r="T64" s="2">
        <f t="shared" si="51"/>
        <v>0.01</v>
      </c>
      <c r="U64" s="14">
        <f t="shared" si="52"/>
        <v>5.2570810449181172E-3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2.5357081044918118E-2</v>
      </c>
      <c r="AR64" s="9">
        <f t="shared" si="56"/>
        <v>9.9766666666666666</v>
      </c>
      <c r="AS64" s="1">
        <f t="shared" si="57"/>
        <v>0.19</v>
      </c>
      <c r="AT64" s="1">
        <f t="shared" si="58"/>
        <v>1286601.6666666667</v>
      </c>
      <c r="AU64" s="1">
        <f t="shared" si="59"/>
        <v>414340355.31486732</v>
      </c>
    </row>
    <row r="65" spans="1:48" x14ac:dyDescent="0.15">
      <c r="C65" s="7">
        <v>7</v>
      </c>
      <c r="D65" s="7">
        <f t="shared" si="60"/>
        <v>24.707000000000001</v>
      </c>
      <c r="E65" s="10">
        <f t="shared" si="61"/>
        <v>19.671033333333298</v>
      </c>
      <c r="F65" s="7" t="s">
        <v>83</v>
      </c>
      <c r="G65" s="1">
        <v>8</v>
      </c>
      <c r="H65" s="9">
        <f t="shared" si="42"/>
        <v>24.707000000000001</v>
      </c>
      <c r="I65" s="9">
        <f t="shared" si="43"/>
        <v>297.85699999999997</v>
      </c>
      <c r="J65" s="9">
        <f t="shared" si="44"/>
        <v>0.33523025584994315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0.32182081980584959</v>
      </c>
      <c r="P65" s="9">
        <f t="shared" si="47"/>
        <v>0.10788407576135341</v>
      </c>
      <c r="Q65" s="12">
        <f t="shared" si="48"/>
        <v>2.0497974394657146E-2</v>
      </c>
      <c r="R65" s="9">
        <f t="shared" si="49"/>
        <v>1.8955666666666669E-2</v>
      </c>
      <c r="S65" s="13">
        <f t="shared" si="50"/>
        <v>1.0813639401405284</v>
      </c>
      <c r="T65" s="2">
        <f t="shared" si="51"/>
        <v>0.01</v>
      </c>
      <c r="U65" s="14">
        <f t="shared" si="52"/>
        <v>1.0813639401405284E-2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3.0913639401405284E-2</v>
      </c>
      <c r="AR65" s="9">
        <f t="shared" si="56"/>
        <v>9.9766666666666666</v>
      </c>
      <c r="AS65" s="1">
        <f t="shared" si="57"/>
        <v>0.19</v>
      </c>
      <c r="AT65" s="1">
        <f t="shared" si="58"/>
        <v>1286601.6666666667</v>
      </c>
      <c r="AU65" s="1">
        <f t="shared" si="59"/>
        <v>505135757.1860972</v>
      </c>
    </row>
    <row r="66" spans="1:48" x14ac:dyDescent="0.15">
      <c r="C66" s="7">
        <v>8</v>
      </c>
      <c r="D66" s="7">
        <f t="shared" si="60"/>
        <v>23.397193548387101</v>
      </c>
      <c r="E66" s="10">
        <f t="shared" si="61"/>
        <v>24.707000000000001</v>
      </c>
      <c r="F66" s="7" t="s">
        <v>83</v>
      </c>
      <c r="G66" s="1">
        <v>9</v>
      </c>
      <c r="H66" s="9">
        <f t="shared" si="42"/>
        <v>23.397193548387101</v>
      </c>
      <c r="I66" s="9">
        <f t="shared" si="43"/>
        <v>296.5471935483871</v>
      </c>
      <c r="J66" s="9">
        <f t="shared" si="44"/>
        <v>0.29016011698234323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0.31370341071116287</v>
      </c>
      <c r="P66" s="9">
        <f t="shared" si="47"/>
        <v>9.1024218349711083E-2</v>
      </c>
      <c r="Q66" s="12">
        <f t="shared" si="48"/>
        <v>1.7294601486445106E-2</v>
      </c>
      <c r="R66" s="9">
        <f t="shared" si="49"/>
        <v>1.8955666666666669E-2</v>
      </c>
      <c r="S66" s="13">
        <f t="shared" si="50"/>
        <v>0.91237104927876111</v>
      </c>
      <c r="T66" s="2">
        <f t="shared" si="51"/>
        <v>0.01</v>
      </c>
      <c r="U66" s="14">
        <f t="shared" si="52"/>
        <v>9.1237104927876112E-3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2.9223710492787609E-2</v>
      </c>
      <c r="AR66" s="9">
        <f t="shared" si="56"/>
        <v>9.9766666666666666</v>
      </c>
      <c r="AS66" s="1">
        <f t="shared" si="57"/>
        <v>0.19</v>
      </c>
      <c r="AT66" s="1">
        <f t="shared" si="58"/>
        <v>1286601.6666666667</v>
      </c>
      <c r="AU66" s="1">
        <f t="shared" si="59"/>
        <v>477521942.20427215</v>
      </c>
    </row>
    <row r="67" spans="1:48" x14ac:dyDescent="0.15">
      <c r="C67" s="7">
        <v>9</v>
      </c>
      <c r="D67" s="7">
        <f t="shared" si="60"/>
        <v>19.631733333333301</v>
      </c>
      <c r="E67" s="10">
        <f t="shared" si="61"/>
        <v>23.397193548387101</v>
      </c>
      <c r="F67" s="7" t="s">
        <v>83</v>
      </c>
      <c r="G67" s="1">
        <v>10</v>
      </c>
      <c r="H67" s="9">
        <f t="shared" si="42"/>
        <v>19.631733333333301</v>
      </c>
      <c r="I67" s="9">
        <f t="shared" si="43"/>
        <v>292.78173333333325</v>
      </c>
      <c r="J67" s="9">
        <f t="shared" si="44"/>
        <v>0.19021542679202222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0.32244585902811845</v>
      </c>
      <c r="P67" s="9">
        <f t="shared" si="47"/>
        <v>6.1334176692353783E-2</v>
      </c>
      <c r="Q67" s="12">
        <f t="shared" si="48"/>
        <v>1.1653493571547218E-2</v>
      </c>
      <c r="R67" s="9">
        <f t="shared" si="49"/>
        <v>1.8955666666666669E-2</v>
      </c>
      <c r="S67" s="13">
        <f t="shared" si="50"/>
        <v>0.61477624482813675</v>
      </c>
      <c r="T67" s="2">
        <f t="shared" si="51"/>
        <v>0.01</v>
      </c>
      <c r="U67" s="14">
        <f t="shared" si="52"/>
        <v>6.1477624482813679E-3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2.6247762448281368E-2</v>
      </c>
      <c r="AR67" s="9">
        <f t="shared" si="56"/>
        <v>9.9766666666666666</v>
      </c>
      <c r="AS67" s="1">
        <f t="shared" si="57"/>
        <v>0.19</v>
      </c>
      <c r="AT67" s="1">
        <f t="shared" si="58"/>
        <v>1286601.6666666667</v>
      </c>
      <c r="AU67" s="1">
        <f t="shared" si="59"/>
        <v>428894287.94173938</v>
      </c>
    </row>
    <row r="68" spans="1:48" x14ac:dyDescent="0.15">
      <c r="C68" s="7">
        <v>10</v>
      </c>
      <c r="D68" s="7">
        <f t="shared" si="60"/>
        <v>13.6185483870968</v>
      </c>
      <c r="E68" s="10">
        <f t="shared" si="61"/>
        <v>19.631733333333301</v>
      </c>
      <c r="F68" s="7" t="s">
        <v>83</v>
      </c>
      <c r="G68" s="1">
        <v>11</v>
      </c>
      <c r="H68" s="9">
        <f t="shared" si="42"/>
        <v>13.6185483870968</v>
      </c>
      <c r="I68" s="9">
        <f t="shared" si="43"/>
        <v>286.76854838709676</v>
      </c>
      <c r="J68" s="9">
        <f t="shared" si="44"/>
        <v>9.4709740243736781E-2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0.2480560982189764</v>
      </c>
      <c r="O68" s="9">
        <f t="shared" si="62"/>
        <v>0.11282225078345492</v>
      </c>
      <c r="P68" s="9">
        <f t="shared" si="47"/>
        <v>1.0685366065414745E-2</v>
      </c>
      <c r="Q68" s="12">
        <f t="shared" si="48"/>
        <v>2.0302195524288017E-3</v>
      </c>
      <c r="R68" s="9">
        <f t="shared" si="49"/>
        <v>1.8955666666666669E-2</v>
      </c>
      <c r="S68" s="13">
        <f t="shared" si="50"/>
        <v>0.10710356898177158</v>
      </c>
      <c r="T68" s="2">
        <f t="shared" si="51"/>
        <v>0.01</v>
      </c>
      <c r="U68" s="14">
        <f t="shared" si="52"/>
        <v>1.0710356898177159E-3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1.3071035689817717E-2</v>
      </c>
      <c r="AR68" s="9">
        <f t="shared" si="56"/>
        <v>9.9766666666666666</v>
      </c>
      <c r="AS68" s="1">
        <f t="shared" si="57"/>
        <v>0.19</v>
      </c>
      <c r="AT68" s="1">
        <f t="shared" si="58"/>
        <v>1286601.6666666667</v>
      </c>
      <c r="AU68" s="1">
        <f t="shared" si="59"/>
        <v>213583636.16295621</v>
      </c>
    </row>
    <row r="69" spans="1:48" x14ac:dyDescent="0.15">
      <c r="C69" s="7">
        <v>11</v>
      </c>
      <c r="D69" s="7">
        <f t="shared" si="60"/>
        <v>11.2651</v>
      </c>
      <c r="E69" s="10">
        <f t="shared" si="61"/>
        <v>13.6185483870968</v>
      </c>
      <c r="F69" s="7" t="s">
        <v>85</v>
      </c>
      <c r="G69" s="1">
        <v>12</v>
      </c>
      <c r="H69" s="9">
        <f t="shared" si="42"/>
        <v>11.2651</v>
      </c>
      <c r="I69" s="9">
        <f t="shared" si="43"/>
        <v>284.4151</v>
      </c>
      <c r="J69" s="9">
        <f t="shared" si="44"/>
        <v>7.1511778175389673E-2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0.20190355138470684</v>
      </c>
      <c r="P69" s="9">
        <f t="shared" si="47"/>
        <v>1.4438481979446546E-2</v>
      </c>
      <c r="Q69" s="12">
        <f t="shared" si="48"/>
        <v>2.7433115760948437E-3</v>
      </c>
      <c r="R69" s="9">
        <f t="shared" si="49"/>
        <v>1.8955666666666669E-2</v>
      </c>
      <c r="S69" s="13">
        <f t="shared" si="50"/>
        <v>0.14472250564096101</v>
      </c>
      <c r="T69" s="2">
        <f t="shared" si="51"/>
        <v>0.01</v>
      </c>
      <c r="U69" s="14">
        <f t="shared" si="52"/>
        <v>1.4472250564096102E-3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1.344722505640961E-2</v>
      </c>
      <c r="AR69" s="9">
        <f t="shared" si="56"/>
        <v>9.9766666666666666</v>
      </c>
      <c r="AS69" s="1">
        <f t="shared" si="57"/>
        <v>0.19</v>
      </c>
      <c r="AT69" s="1">
        <f t="shared" si="58"/>
        <v>1286601.6666666667</v>
      </c>
      <c r="AU69" s="1">
        <f t="shared" si="59"/>
        <v>219730654.2500636</v>
      </c>
      <c r="AV69" s="1">
        <f>SUM(AU58:AU69)</f>
        <v>3724880815.0289412</v>
      </c>
    </row>
    <row r="70" spans="1:48" x14ac:dyDescent="0.15">
      <c r="C70" s="7">
        <v>12</v>
      </c>
      <c r="D70" s="7">
        <f t="shared" si="60"/>
        <v>7.20467741935484</v>
      </c>
      <c r="E70" s="10">
        <f t="shared" si="61"/>
        <v>11.2651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220920</v>
      </c>
      <c r="AU73" s="1">
        <f t="shared" ref="AU73:AU84" si="80">AT73*10000*AS73*0.67*AR73*AQ73</f>
        <v>38003730.802441716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6.5516451612903204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6.5516451612903204</v>
      </c>
      <c r="I74" s="9">
        <f t="shared" si="64"/>
        <v>279.70164516129029</v>
      </c>
      <c r="J74" s="9">
        <f t="shared" si="65"/>
        <v>4.0163273894409782E-2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8.6081607161113925E-3</v>
      </c>
      <c r="Q74" s="12">
        <f t="shared" si="69"/>
        <v>1.5494689289000507E-3</v>
      </c>
      <c r="R74" s="9">
        <f t="shared" si="70"/>
        <v>1.9710000000000002E-2</v>
      </c>
      <c r="S74" s="13">
        <f t="shared" si="71"/>
        <v>7.8613339873163393E-2</v>
      </c>
      <c r="T74" s="2">
        <f t="shared" si="72"/>
        <v>0.01</v>
      </c>
      <c r="U74" s="14">
        <f t="shared" si="73"/>
        <v>7.8613339873163392E-4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1.3386133398731634E-2</v>
      </c>
      <c r="AR74" s="9">
        <f t="shared" si="77"/>
        <v>10.950000000000001</v>
      </c>
      <c r="AS74" s="1">
        <f t="shared" si="78"/>
        <v>0.18</v>
      </c>
      <c r="AT74" s="1">
        <f t="shared" si="79"/>
        <v>220920</v>
      </c>
      <c r="AU74" s="1">
        <f t="shared" si="80"/>
        <v>39052749.002076425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10.2724482758621</v>
      </c>
      <c r="E75" s="10">
        <f t="shared" si="82"/>
        <v>6.5516451612903204</v>
      </c>
      <c r="F75" s="7" t="s">
        <v>83</v>
      </c>
      <c r="G75" s="1">
        <v>3</v>
      </c>
      <c r="H75" s="9">
        <f t="shared" si="63"/>
        <v>10.2724482758621</v>
      </c>
      <c r="I75" s="9">
        <f t="shared" si="64"/>
        <v>283.42244827586205</v>
      </c>
      <c r="J75" s="9">
        <f t="shared" si="65"/>
        <v>6.3431485011060093E-2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0.31522099827482286</v>
      </c>
      <c r="P75" s="9">
        <f t="shared" si="68"/>
        <v>1.9994936027240826E-2</v>
      </c>
      <c r="Q75" s="12">
        <f t="shared" si="69"/>
        <v>3.5990884849033487E-3</v>
      </c>
      <c r="R75" s="9">
        <f t="shared" si="70"/>
        <v>1.9710000000000002E-2</v>
      </c>
      <c r="S75" s="13">
        <f t="shared" si="71"/>
        <v>0.18260215549991621</v>
      </c>
      <c r="T75" s="2">
        <f t="shared" si="72"/>
        <v>0.01</v>
      </c>
      <c r="U75" s="14">
        <f t="shared" si="73"/>
        <v>1.826021554999162E-3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1.4426021554999162E-2</v>
      </c>
      <c r="AR75" s="9">
        <f t="shared" si="77"/>
        <v>10.950000000000001</v>
      </c>
      <c r="AS75" s="1">
        <f t="shared" si="78"/>
        <v>0.18</v>
      </c>
      <c r="AT75" s="1">
        <f t="shared" si="79"/>
        <v>220920</v>
      </c>
      <c r="AU75" s="1">
        <f t="shared" si="80"/>
        <v>42086522.082568489</v>
      </c>
    </row>
    <row r="76" spans="1:48" x14ac:dyDescent="0.15">
      <c r="C76" s="7">
        <v>3</v>
      </c>
      <c r="D76" s="7">
        <f t="shared" si="81"/>
        <v>10.2638709677419</v>
      </c>
      <c r="E76" s="10">
        <f t="shared" si="82"/>
        <v>10.2724482758621</v>
      </c>
      <c r="F76" s="7" t="s">
        <v>83</v>
      </c>
      <c r="G76" s="1">
        <v>4</v>
      </c>
      <c r="H76" s="9">
        <f t="shared" si="63"/>
        <v>10.2638709677419</v>
      </c>
      <c r="I76" s="9">
        <f t="shared" si="64"/>
        <v>283.4138709677419</v>
      </c>
      <c r="J76" s="9">
        <f t="shared" si="65"/>
        <v>6.3365569054702725E-2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0.40472606224758206</v>
      </c>
      <c r="P76" s="9">
        <f t="shared" si="68"/>
        <v>2.5645697245587074E-2</v>
      </c>
      <c r="Q76" s="12">
        <f t="shared" si="69"/>
        <v>4.6162255042056727E-3</v>
      </c>
      <c r="R76" s="9">
        <f t="shared" si="70"/>
        <v>1.9710000000000002E-2</v>
      </c>
      <c r="S76" s="13">
        <f t="shared" si="71"/>
        <v>0.23420728078161707</v>
      </c>
      <c r="T76" s="2">
        <f t="shared" si="72"/>
        <v>0.01</v>
      </c>
      <c r="U76" s="14">
        <f t="shared" si="73"/>
        <v>2.3420728078161709E-3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1.4942072807816171E-2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220920</v>
      </c>
      <c r="AU76" s="1">
        <f t="shared" si="80"/>
        <v>43592051.68160709</v>
      </c>
    </row>
    <row r="77" spans="1:48" x14ac:dyDescent="0.15">
      <c r="C77" s="7">
        <v>4</v>
      </c>
      <c r="D77" s="7">
        <f t="shared" si="81"/>
        <v>12.745533333333301</v>
      </c>
      <c r="E77" s="10">
        <f t="shared" si="82"/>
        <v>10.2638709677419</v>
      </c>
      <c r="F77" s="7" t="s">
        <v>83</v>
      </c>
      <c r="G77" s="1">
        <v>5</v>
      </c>
      <c r="H77" s="9">
        <f t="shared" si="63"/>
        <v>12.745533333333301</v>
      </c>
      <c r="I77" s="9">
        <f t="shared" si="64"/>
        <v>285.89553333333328</v>
      </c>
      <c r="J77" s="9">
        <f t="shared" si="65"/>
        <v>8.5382057936030389E-2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0.36012634675189525</v>
      </c>
      <c r="O77" s="9">
        <f t="shared" si="83"/>
        <v>0.12845401825009972</v>
      </c>
      <c r="P77" s="9">
        <f t="shared" si="68"/>
        <v>1.0967668428345919E-2</v>
      </c>
      <c r="Q77" s="12">
        <f t="shared" si="69"/>
        <v>1.9741803171022653E-3</v>
      </c>
      <c r="R77" s="9">
        <f t="shared" si="70"/>
        <v>1.9710000000000002E-2</v>
      </c>
      <c r="S77" s="13">
        <f t="shared" si="71"/>
        <v>0.10016135551000838</v>
      </c>
      <c r="T77" s="2">
        <f t="shared" si="72"/>
        <v>0.01</v>
      </c>
      <c r="U77" s="14">
        <f t="shared" si="73"/>
        <v>1.0016135551000837E-3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1.3601613555100084E-2</v>
      </c>
      <c r="AR77" s="9">
        <f t="shared" si="77"/>
        <v>10.950000000000001</v>
      </c>
      <c r="AS77" s="1">
        <f t="shared" si="78"/>
        <v>0.18</v>
      </c>
      <c r="AT77" s="1">
        <f t="shared" si="79"/>
        <v>220920</v>
      </c>
      <c r="AU77" s="1">
        <f t="shared" si="80"/>
        <v>39681391.509283364</v>
      </c>
    </row>
    <row r="78" spans="1:48" x14ac:dyDescent="0.15">
      <c r="C78" s="7">
        <v>5</v>
      </c>
      <c r="D78" s="7">
        <f t="shared" si="81"/>
        <v>17.8453870967742</v>
      </c>
      <c r="E78" s="10">
        <f t="shared" si="82"/>
        <v>12.745533333333301</v>
      </c>
      <c r="F78" s="7" t="s">
        <v>85</v>
      </c>
      <c r="G78" s="1">
        <v>6</v>
      </c>
      <c r="H78" s="9">
        <f t="shared" si="63"/>
        <v>17.8453870967742</v>
      </c>
      <c r="I78" s="9">
        <f t="shared" si="64"/>
        <v>290.99538709677415</v>
      </c>
      <c r="J78" s="9">
        <f t="shared" si="65"/>
        <v>0.15509011643169274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0.22698634982175381</v>
      </c>
      <c r="P78" s="9">
        <f t="shared" si="68"/>
        <v>3.5203339422260733E-2</v>
      </c>
      <c r="Q78" s="12">
        <f t="shared" si="69"/>
        <v>6.3366010960069314E-3</v>
      </c>
      <c r="R78" s="9">
        <f t="shared" si="70"/>
        <v>1.9710000000000002E-2</v>
      </c>
      <c r="S78" s="13">
        <f t="shared" si="71"/>
        <v>0.32149168422155916</v>
      </c>
      <c r="T78" s="2">
        <f t="shared" si="72"/>
        <v>0.01</v>
      </c>
      <c r="U78" s="14">
        <f t="shared" si="73"/>
        <v>3.2149168422155915E-3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2.4814916842215592E-2</v>
      </c>
      <c r="AR78" s="9">
        <f t="shared" si="77"/>
        <v>10.950000000000001</v>
      </c>
      <c r="AS78" s="1">
        <f t="shared" si="78"/>
        <v>0.18</v>
      </c>
      <c r="AT78" s="1">
        <f t="shared" si="79"/>
        <v>220920</v>
      </c>
      <c r="AU78" s="1">
        <f t="shared" si="80"/>
        <v>72395118.895070016</v>
      </c>
    </row>
    <row r="79" spans="1:48" x14ac:dyDescent="0.15">
      <c r="C79" s="7">
        <v>6</v>
      </c>
      <c r="D79" s="7">
        <f t="shared" si="81"/>
        <v>19.671033333333298</v>
      </c>
      <c r="E79" s="10">
        <f t="shared" si="82"/>
        <v>17.8453870967742</v>
      </c>
      <c r="F79" s="7" t="s">
        <v>83</v>
      </c>
      <c r="G79" s="1">
        <v>7</v>
      </c>
      <c r="H79" s="9">
        <f t="shared" si="63"/>
        <v>19.671033333333298</v>
      </c>
      <c r="I79" s="9">
        <f t="shared" si="64"/>
        <v>292.82103333333328</v>
      </c>
      <c r="J79" s="9">
        <f t="shared" si="65"/>
        <v>0.19106632453494041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0.30128301039949312</v>
      </c>
      <c r="P79" s="9">
        <f t="shared" si="68"/>
        <v>5.756503744185338E-2</v>
      </c>
      <c r="Q79" s="12">
        <f t="shared" si="69"/>
        <v>1.0361706739533608E-2</v>
      </c>
      <c r="R79" s="9">
        <f t="shared" si="70"/>
        <v>1.9710000000000002E-2</v>
      </c>
      <c r="S79" s="13">
        <f t="shared" si="71"/>
        <v>0.5257081044918116</v>
      </c>
      <c r="T79" s="2">
        <f t="shared" si="72"/>
        <v>0.01</v>
      </c>
      <c r="U79" s="14">
        <f t="shared" si="73"/>
        <v>5.2570810449181164E-3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2.6857081044918116E-2</v>
      </c>
      <c r="AR79" s="9">
        <f t="shared" si="77"/>
        <v>10.950000000000001</v>
      </c>
      <c r="AS79" s="1">
        <f t="shared" si="78"/>
        <v>0.18</v>
      </c>
      <c r="AT79" s="1">
        <f t="shared" si="79"/>
        <v>220920</v>
      </c>
      <c r="AU79" s="1">
        <f t="shared" si="80"/>
        <v>78352935.364815027</v>
      </c>
    </row>
    <row r="80" spans="1:48" x14ac:dyDescent="0.15">
      <c r="C80" s="7">
        <v>7</v>
      </c>
      <c r="D80" s="7">
        <f t="shared" si="81"/>
        <v>24.707000000000001</v>
      </c>
      <c r="E80" s="10">
        <f t="shared" si="82"/>
        <v>19.671033333333298</v>
      </c>
      <c r="F80" s="7" t="s">
        <v>83</v>
      </c>
      <c r="G80" s="1">
        <v>8</v>
      </c>
      <c r="H80" s="9">
        <f t="shared" si="63"/>
        <v>24.707000000000001</v>
      </c>
      <c r="I80" s="9">
        <f t="shared" si="64"/>
        <v>297.85699999999997</v>
      </c>
      <c r="J80" s="9">
        <f t="shared" si="65"/>
        <v>0.33523025584994315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0.35321797295763979</v>
      </c>
      <c r="P80" s="9">
        <f t="shared" si="68"/>
        <v>0.11840935144538789</v>
      </c>
      <c r="Q80" s="12">
        <f t="shared" si="69"/>
        <v>2.131368326016982E-2</v>
      </c>
      <c r="R80" s="9">
        <f t="shared" si="70"/>
        <v>1.9710000000000002E-2</v>
      </c>
      <c r="S80" s="13">
        <f t="shared" si="71"/>
        <v>1.0813639401405286</v>
      </c>
      <c r="T80" s="2">
        <f t="shared" si="72"/>
        <v>0.01</v>
      </c>
      <c r="U80" s="14">
        <f t="shared" si="73"/>
        <v>1.0813639401405286E-2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3.2413639401405285E-2</v>
      </c>
      <c r="AR80" s="9">
        <f t="shared" si="77"/>
        <v>10.950000000000001</v>
      </c>
      <c r="AS80" s="1">
        <f t="shared" si="78"/>
        <v>0.18</v>
      </c>
      <c r="AT80" s="1">
        <f t="shared" si="79"/>
        <v>220920</v>
      </c>
      <c r="AU80" s="1">
        <f t="shared" si="80"/>
        <v>94563656.739506006</v>
      </c>
    </row>
    <row r="81" spans="1:48" x14ac:dyDescent="0.15">
      <c r="C81" s="7">
        <v>8</v>
      </c>
      <c r="D81" s="7">
        <f t="shared" si="81"/>
        <v>23.397193548387101</v>
      </c>
      <c r="E81" s="10">
        <f t="shared" si="82"/>
        <v>24.707000000000001</v>
      </c>
      <c r="F81" s="7" t="s">
        <v>83</v>
      </c>
      <c r="G81" s="1">
        <v>9</v>
      </c>
      <c r="H81" s="9">
        <f t="shared" si="63"/>
        <v>23.397193548387101</v>
      </c>
      <c r="I81" s="9">
        <f t="shared" si="64"/>
        <v>296.5471935483871</v>
      </c>
      <c r="J81" s="9">
        <f t="shared" si="65"/>
        <v>0.29016011698234323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0.34430862151225194</v>
      </c>
      <c r="P81" s="9">
        <f t="shared" si="68"/>
        <v>9.9904629896024361E-2</v>
      </c>
      <c r="Q81" s="12">
        <f t="shared" si="69"/>
        <v>1.7982833381284383E-2</v>
      </c>
      <c r="R81" s="9">
        <f t="shared" si="70"/>
        <v>1.9710000000000002E-2</v>
      </c>
      <c r="S81" s="13">
        <f t="shared" si="71"/>
        <v>0.91237104927876111</v>
      </c>
      <c r="T81" s="2">
        <f t="shared" si="72"/>
        <v>0.01</v>
      </c>
      <c r="U81" s="14">
        <f t="shared" si="73"/>
        <v>9.1237104927876112E-3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3.0723710492787611E-2</v>
      </c>
      <c r="AR81" s="9">
        <f t="shared" si="77"/>
        <v>10.950000000000001</v>
      </c>
      <c r="AS81" s="1">
        <f t="shared" si="78"/>
        <v>0.18</v>
      </c>
      <c r="AT81" s="1">
        <f t="shared" si="79"/>
        <v>220920</v>
      </c>
      <c r="AU81" s="1">
        <f t="shared" si="80"/>
        <v>89633452.659375429</v>
      </c>
    </row>
    <row r="82" spans="1:48" x14ac:dyDescent="0.15">
      <c r="C82" s="7">
        <v>9</v>
      </c>
      <c r="D82" s="7">
        <f t="shared" si="81"/>
        <v>19.631733333333301</v>
      </c>
      <c r="E82" s="10">
        <f t="shared" si="82"/>
        <v>23.397193548387101</v>
      </c>
      <c r="F82" s="7" t="s">
        <v>83</v>
      </c>
      <c r="G82" s="1">
        <v>10</v>
      </c>
      <c r="H82" s="9">
        <f t="shared" si="63"/>
        <v>19.631733333333301</v>
      </c>
      <c r="I82" s="9">
        <f t="shared" si="64"/>
        <v>292.78173333333325</v>
      </c>
      <c r="J82" s="9">
        <f t="shared" si="65"/>
        <v>0.19021542679202222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0.35390399161622765</v>
      </c>
      <c r="P82" s="9">
        <f t="shared" si="68"/>
        <v>6.7317998808681001E-2</v>
      </c>
      <c r="Q82" s="12">
        <f t="shared" si="69"/>
        <v>1.211723978556258E-2</v>
      </c>
      <c r="R82" s="9">
        <f t="shared" si="70"/>
        <v>1.9710000000000002E-2</v>
      </c>
      <c r="S82" s="13">
        <f t="shared" si="71"/>
        <v>0.61477624482813698</v>
      </c>
      <c r="T82" s="2">
        <f t="shared" si="72"/>
        <v>0.01</v>
      </c>
      <c r="U82" s="14">
        <f t="shared" si="73"/>
        <v>6.1477624482813697E-3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2.7747762448281373E-2</v>
      </c>
      <c r="AR82" s="9">
        <f t="shared" si="77"/>
        <v>10.950000000000001</v>
      </c>
      <c r="AS82" s="1">
        <f t="shared" si="78"/>
        <v>0.18</v>
      </c>
      <c r="AT82" s="1">
        <f t="shared" si="79"/>
        <v>220920</v>
      </c>
      <c r="AU82" s="1">
        <f t="shared" si="80"/>
        <v>80951412.180357471</v>
      </c>
    </row>
    <row r="83" spans="1:48" x14ac:dyDescent="0.15">
      <c r="C83" s="7">
        <v>10</v>
      </c>
      <c r="D83" s="7">
        <f t="shared" si="81"/>
        <v>13.6185483870968</v>
      </c>
      <c r="E83" s="10">
        <f t="shared" si="82"/>
        <v>19.631733333333301</v>
      </c>
      <c r="F83" s="7" t="s">
        <v>83</v>
      </c>
      <c r="G83" s="1">
        <v>11</v>
      </c>
      <c r="H83" s="9">
        <f t="shared" si="63"/>
        <v>13.6185483870968</v>
      </c>
      <c r="I83" s="9">
        <f t="shared" si="64"/>
        <v>286.76854838709676</v>
      </c>
      <c r="J83" s="9">
        <f t="shared" si="65"/>
        <v>9.4709740243736781E-2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0.27225669316716933</v>
      </c>
      <c r="O83" s="9">
        <f t="shared" si="83"/>
        <v>0.12382929964037737</v>
      </c>
      <c r="P83" s="9">
        <f t="shared" si="68"/>
        <v>1.1727840803503989E-2</v>
      </c>
      <c r="Q83" s="12">
        <f t="shared" si="69"/>
        <v>2.1110113446307179E-3</v>
      </c>
      <c r="R83" s="9">
        <f t="shared" si="70"/>
        <v>1.9710000000000002E-2</v>
      </c>
      <c r="S83" s="13">
        <f t="shared" si="71"/>
        <v>0.10710356898177158</v>
      </c>
      <c r="T83" s="2">
        <f t="shared" si="72"/>
        <v>0.01</v>
      </c>
      <c r="U83" s="14">
        <f t="shared" si="73"/>
        <v>1.0710356898177159E-3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1.3671035689817717E-2</v>
      </c>
      <c r="AR83" s="9">
        <f t="shared" si="77"/>
        <v>10.950000000000001</v>
      </c>
      <c r="AS83" s="1">
        <f t="shared" si="78"/>
        <v>0.18</v>
      </c>
      <c r="AT83" s="1">
        <f t="shared" si="79"/>
        <v>220920</v>
      </c>
      <c r="AU83" s="1">
        <f t="shared" si="80"/>
        <v>39883923.870313987</v>
      </c>
    </row>
    <row r="84" spans="1:48" x14ac:dyDescent="0.15">
      <c r="C84" s="7">
        <v>11</v>
      </c>
      <c r="D84" s="7">
        <f t="shared" si="81"/>
        <v>11.2651</v>
      </c>
      <c r="E84" s="10">
        <f t="shared" si="82"/>
        <v>13.6185483870968</v>
      </c>
      <c r="F84" s="7" t="s">
        <v>85</v>
      </c>
      <c r="G84" s="1">
        <v>12</v>
      </c>
      <c r="H84" s="9">
        <f t="shared" si="63"/>
        <v>11.2651</v>
      </c>
      <c r="I84" s="9">
        <f t="shared" si="64"/>
        <v>284.4151</v>
      </c>
      <c r="J84" s="9">
        <f t="shared" si="65"/>
        <v>7.1511778175389673E-2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0.22160145883687338</v>
      </c>
      <c r="P84" s="9">
        <f t="shared" si="68"/>
        <v>1.5847114367685235E-2</v>
      </c>
      <c r="Q84" s="12">
        <f t="shared" si="69"/>
        <v>2.8524805861833424E-3</v>
      </c>
      <c r="R84" s="9">
        <f t="shared" si="70"/>
        <v>1.9710000000000002E-2</v>
      </c>
      <c r="S84" s="13">
        <f t="shared" si="71"/>
        <v>0.14472250564096104</v>
      </c>
      <c r="T84" s="2">
        <f t="shared" si="72"/>
        <v>0.01</v>
      </c>
      <c r="U84" s="14">
        <f t="shared" si="73"/>
        <v>1.4472250564096104E-3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1.404722505640961E-2</v>
      </c>
      <c r="AR84" s="9">
        <f t="shared" si="77"/>
        <v>10.950000000000001</v>
      </c>
      <c r="AS84" s="1">
        <f t="shared" si="78"/>
        <v>0.18</v>
      </c>
      <c r="AT84" s="1">
        <f t="shared" si="79"/>
        <v>220920</v>
      </c>
      <c r="AU84" s="1">
        <f t="shared" si="80"/>
        <v>40981419.948767483</v>
      </c>
      <c r="AV84" s="1">
        <f>SUM(AU73:AU84)</f>
        <v>699178364.73618245</v>
      </c>
    </row>
    <row r="85" spans="1:48" x14ac:dyDescent="0.15">
      <c r="C85" s="7">
        <v>12</v>
      </c>
      <c r="D85" s="7">
        <f t="shared" si="81"/>
        <v>7.20467741935484</v>
      </c>
      <c r="E85" s="10">
        <f t="shared" si="82"/>
        <v>11.2651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2733005.8333333335</v>
      </c>
      <c r="AN89" s="1">
        <f t="shared" ref="AN89:AN100" si="99">AM89*10000*AK89*AJ89</f>
        <v>10489570731.342655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6.5516451612903204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6.5516451612903204</v>
      </c>
      <c r="I90" s="9">
        <f t="shared" si="85"/>
        <v>279.70164516129029</v>
      </c>
      <c r="J90" s="9">
        <f t="shared" si="86"/>
        <v>4.0163273894409782E-2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0.41706538669559695</v>
      </c>
      <c r="Q90" s="12">
        <f t="shared" si="90"/>
        <v>0.18767942401301863</v>
      </c>
      <c r="R90" s="9">
        <f t="shared" si="91"/>
        <v>2.3873737500000001</v>
      </c>
      <c r="S90" s="13">
        <f t="shared" si="92"/>
        <v>7.8613339873163393E-2</v>
      </c>
      <c r="T90" s="2">
        <f t="shared" si="93"/>
        <v>0.51</v>
      </c>
      <c r="U90" s="14">
        <f t="shared" si="94"/>
        <v>4.0092803335313329E-2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4.2424980205596971E-2</v>
      </c>
      <c r="AK90" s="9">
        <f t="shared" si="96"/>
        <v>10.4025</v>
      </c>
      <c r="AL90" s="1">
        <f t="shared" si="97"/>
        <v>0.45</v>
      </c>
      <c r="AM90" s="17">
        <f t="shared" si="98"/>
        <v>2733005.8333333335</v>
      </c>
      <c r="AN90" s="1">
        <f t="shared" si="99"/>
        <v>12061461404.578087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10.2724482758621</v>
      </c>
      <c r="E91" s="10">
        <f t="shared" si="101"/>
        <v>6.5516451612903204</v>
      </c>
      <c r="F91" s="7" t="s">
        <v>83</v>
      </c>
      <c r="G91" s="1">
        <v>3</v>
      </c>
      <c r="H91" s="9">
        <f t="shared" si="84"/>
        <v>10.2724482758621</v>
      </c>
      <c r="I91" s="9">
        <f t="shared" si="85"/>
        <v>283.42244827586205</v>
      </c>
      <c r="J91" s="9">
        <f t="shared" si="86"/>
        <v>6.3431485011060093E-2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15.272457366415166</v>
      </c>
      <c r="P91" s="9">
        <f t="shared" si="89"/>
        <v>0.96875465051981791</v>
      </c>
      <c r="Q91" s="12">
        <f t="shared" si="90"/>
        <v>0.43593959273391808</v>
      </c>
      <c r="R91" s="9">
        <f t="shared" si="91"/>
        <v>2.3873737500000001</v>
      </c>
      <c r="S91" s="13">
        <f t="shared" si="92"/>
        <v>0.18260215549991621</v>
      </c>
      <c r="T91" s="2">
        <f t="shared" si="93"/>
        <v>0.51</v>
      </c>
      <c r="U91" s="14">
        <f t="shared" si="94"/>
        <v>9.3127099304957273E-2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5.8414820440444618E-2</v>
      </c>
      <c r="AK91" s="9">
        <f t="shared" si="96"/>
        <v>10.4025</v>
      </c>
      <c r="AL91" s="1">
        <f t="shared" si="97"/>
        <v>0.45</v>
      </c>
      <c r="AM91" s="17">
        <f t="shared" si="98"/>
        <v>2733005.8333333335</v>
      </c>
      <c r="AN91" s="1">
        <f t="shared" si="99"/>
        <v>16607387882.878277</v>
      </c>
    </row>
    <row r="92" spans="1:48" x14ac:dyDescent="0.15">
      <c r="C92" s="7">
        <v>3</v>
      </c>
      <c r="D92" s="7">
        <f t="shared" si="100"/>
        <v>10.2638709677419</v>
      </c>
      <c r="E92" s="10">
        <f t="shared" si="101"/>
        <v>10.2724482758621</v>
      </c>
      <c r="F92" s="7" t="s">
        <v>83</v>
      </c>
      <c r="G92" s="1">
        <v>4</v>
      </c>
      <c r="H92" s="9">
        <f t="shared" si="84"/>
        <v>10.2638709677419</v>
      </c>
      <c r="I92" s="9">
        <f t="shared" si="85"/>
        <v>283.4138709677419</v>
      </c>
      <c r="J92" s="9">
        <f t="shared" si="86"/>
        <v>6.3365569054702725E-2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19.60897771589535</v>
      </c>
      <c r="P92" s="9">
        <f t="shared" si="89"/>
        <v>1.2425340315486937</v>
      </c>
      <c r="Q92" s="12">
        <f t="shared" si="90"/>
        <v>0.55914031419691212</v>
      </c>
      <c r="R92" s="9">
        <f t="shared" si="91"/>
        <v>2.3873737500000001</v>
      </c>
      <c r="S92" s="13">
        <f t="shared" si="92"/>
        <v>0.23420728078161709</v>
      </c>
      <c r="T92" s="2">
        <f t="shared" si="93"/>
        <v>0.51</v>
      </c>
      <c r="U92" s="14">
        <f t="shared" si="94"/>
        <v>0.11944571319862472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6.6349882529385354E-2</v>
      </c>
      <c r="AK92" s="9">
        <f t="shared" si="96"/>
        <v>10.4025</v>
      </c>
      <c r="AL92" s="1">
        <f t="shared" si="97"/>
        <v>0.45</v>
      </c>
      <c r="AM92" s="17">
        <f t="shared" si="98"/>
        <v>2733005.8333333335</v>
      </c>
      <c r="AN92" s="1">
        <f t="shared" si="99"/>
        <v>18863333428.754169</v>
      </c>
    </row>
    <row r="93" spans="1:48" x14ac:dyDescent="0.15">
      <c r="C93" s="7">
        <v>4</v>
      </c>
      <c r="D93" s="7">
        <f t="shared" si="100"/>
        <v>12.745533333333301</v>
      </c>
      <c r="E93" s="10">
        <f t="shared" si="101"/>
        <v>10.2638709677419</v>
      </c>
      <c r="F93" s="7" t="s">
        <v>83</v>
      </c>
      <c r="G93" s="1">
        <v>5</v>
      </c>
      <c r="H93" s="9">
        <f t="shared" si="84"/>
        <v>12.745533333333301</v>
      </c>
      <c r="I93" s="9">
        <f t="shared" si="85"/>
        <v>285.89553333333328</v>
      </c>
      <c r="J93" s="9">
        <f t="shared" si="86"/>
        <v>8.5382057936030389E-2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17.448121500129322</v>
      </c>
      <c r="O93" s="9">
        <f t="shared" si="102"/>
        <v>6.2235971842173363</v>
      </c>
      <c r="P93" s="9">
        <f t="shared" si="89"/>
        <v>0.53138353535336025</v>
      </c>
      <c r="Q93" s="12">
        <f t="shared" si="90"/>
        <v>0.23912259090901211</v>
      </c>
      <c r="R93" s="9">
        <f t="shared" si="91"/>
        <v>2.3873737500000001</v>
      </c>
      <c r="S93" s="13">
        <f t="shared" si="92"/>
        <v>0.10016135551000847</v>
      </c>
      <c r="T93" s="2">
        <f t="shared" si="93"/>
        <v>0.51</v>
      </c>
      <c r="U93" s="14">
        <f t="shared" si="94"/>
        <v>5.1082291310104319E-2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6.1002310829996451E-2</v>
      </c>
      <c r="AK93" s="9">
        <f t="shared" si="96"/>
        <v>10.4025</v>
      </c>
      <c r="AL93" s="1">
        <f t="shared" si="97"/>
        <v>0.45</v>
      </c>
      <c r="AM93" s="17">
        <f t="shared" si="98"/>
        <v>2733005.8333333335</v>
      </c>
      <c r="AN93" s="1">
        <f t="shared" si="99"/>
        <v>17343013811.68375</v>
      </c>
    </row>
    <row r="94" spans="1:48" x14ac:dyDescent="0.15">
      <c r="C94" s="7">
        <v>5</v>
      </c>
      <c r="D94" s="7">
        <f t="shared" si="100"/>
        <v>17.8453870967742</v>
      </c>
      <c r="E94" s="10">
        <f t="shared" si="101"/>
        <v>12.745533333333301</v>
      </c>
      <c r="F94" s="7" t="s">
        <v>85</v>
      </c>
      <c r="G94" s="1">
        <v>6</v>
      </c>
      <c r="H94" s="9">
        <f t="shared" si="84"/>
        <v>17.8453870967742</v>
      </c>
      <c r="I94" s="9">
        <f t="shared" si="85"/>
        <v>290.99538709677415</v>
      </c>
      <c r="J94" s="9">
        <f t="shared" si="86"/>
        <v>0.15509011643169274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10.997488648863976</v>
      </c>
      <c r="P94" s="9">
        <f t="shared" si="89"/>
        <v>1.7056017950085334</v>
      </c>
      <c r="Q94" s="12">
        <f t="shared" si="90"/>
        <v>0.76752080775384002</v>
      </c>
      <c r="R94" s="9">
        <f t="shared" si="91"/>
        <v>2.3873737500000001</v>
      </c>
      <c r="S94" s="13">
        <f t="shared" si="92"/>
        <v>0.32149168422155938</v>
      </c>
      <c r="T94" s="2">
        <f t="shared" si="93"/>
        <v>0.51</v>
      </c>
      <c r="U94" s="14">
        <f t="shared" si="94"/>
        <v>0.16396075895299528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9.5889168824328075E-2</v>
      </c>
      <c r="AK94" s="9">
        <f t="shared" si="96"/>
        <v>10.4025</v>
      </c>
      <c r="AL94" s="1">
        <f t="shared" si="97"/>
        <v>0.45</v>
      </c>
      <c r="AM94" s="17">
        <f t="shared" si="98"/>
        <v>2733005.8333333335</v>
      </c>
      <c r="AN94" s="1">
        <f t="shared" si="99"/>
        <v>27261380047.482597</v>
      </c>
    </row>
    <row r="95" spans="1:48" x14ac:dyDescent="0.15">
      <c r="C95" s="7">
        <v>6</v>
      </c>
      <c r="D95" s="7">
        <f t="shared" si="100"/>
        <v>19.671033333333298</v>
      </c>
      <c r="E95" s="10">
        <f t="shared" si="101"/>
        <v>17.8453870967742</v>
      </c>
      <c r="F95" s="7" t="s">
        <v>83</v>
      </c>
      <c r="G95" s="1">
        <v>7</v>
      </c>
      <c r="H95" s="9">
        <f t="shared" si="84"/>
        <v>19.671033333333298</v>
      </c>
      <c r="I95" s="9">
        <f t="shared" si="85"/>
        <v>292.82103333333328</v>
      </c>
      <c r="J95" s="9">
        <f t="shared" si="86"/>
        <v>0.19106632453494041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14.597161853855443</v>
      </c>
      <c r="P95" s="9">
        <f t="shared" si="89"/>
        <v>2.7890260640577966</v>
      </c>
      <c r="Q95" s="12">
        <f t="shared" si="90"/>
        <v>1.2550617288260084</v>
      </c>
      <c r="R95" s="9">
        <f t="shared" si="91"/>
        <v>2.3873737500000001</v>
      </c>
      <c r="S95" s="13">
        <f t="shared" si="92"/>
        <v>0.52570810449181171</v>
      </c>
      <c r="T95" s="2">
        <f t="shared" si="93"/>
        <v>0.51</v>
      </c>
      <c r="U95" s="14">
        <f t="shared" si="94"/>
        <v>0.26811113329082398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0.12729050668718345</v>
      </c>
      <c r="AK95" s="9">
        <f t="shared" si="96"/>
        <v>10.4025</v>
      </c>
      <c r="AL95" s="1">
        <f t="shared" si="97"/>
        <v>0.45</v>
      </c>
      <c r="AM95" s="17">
        <f t="shared" si="98"/>
        <v>2733005.8333333335</v>
      </c>
      <c r="AN95" s="1">
        <f t="shared" si="99"/>
        <v>36188809662.051514</v>
      </c>
    </row>
    <row r="96" spans="1:48" x14ac:dyDescent="0.15">
      <c r="C96" s="7">
        <v>7</v>
      </c>
      <c r="D96" s="7">
        <f t="shared" si="100"/>
        <v>24.707000000000001</v>
      </c>
      <c r="E96" s="10">
        <f t="shared" si="101"/>
        <v>19.671033333333298</v>
      </c>
      <c r="F96" s="7" t="s">
        <v>83</v>
      </c>
      <c r="G96" s="1">
        <v>8</v>
      </c>
      <c r="H96" s="9">
        <f t="shared" si="84"/>
        <v>24.707000000000001</v>
      </c>
      <c r="I96" s="9">
        <f t="shared" si="85"/>
        <v>297.85699999999997</v>
      </c>
      <c r="J96" s="9">
        <f t="shared" si="86"/>
        <v>0.33523025584994315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17.113410789797644</v>
      </c>
      <c r="P96" s="9">
        <f t="shared" si="89"/>
        <v>5.7369330775290415</v>
      </c>
      <c r="Q96" s="12">
        <f t="shared" si="90"/>
        <v>2.5816198848880689</v>
      </c>
      <c r="R96" s="9">
        <f t="shared" si="91"/>
        <v>2.3873737500000001</v>
      </c>
      <c r="S96" s="13">
        <f t="shared" si="92"/>
        <v>1.0813639401405284</v>
      </c>
      <c r="T96" s="2">
        <f t="shared" si="93"/>
        <v>0.51</v>
      </c>
      <c r="U96" s="14">
        <f t="shared" si="94"/>
        <v>0.55149560947166953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0.21273092625570839</v>
      </c>
      <c r="AK96" s="9">
        <f t="shared" si="96"/>
        <v>10.4025</v>
      </c>
      <c r="AL96" s="1">
        <f t="shared" si="97"/>
        <v>0.45</v>
      </c>
      <c r="AM96" s="17">
        <f t="shared" si="98"/>
        <v>2733005.8333333335</v>
      </c>
      <c r="AN96" s="1">
        <f t="shared" si="99"/>
        <v>60479600559.834114</v>
      </c>
    </row>
    <row r="97" spans="1:50" x14ac:dyDescent="0.15">
      <c r="C97" s="7">
        <v>8</v>
      </c>
      <c r="D97" s="7">
        <f t="shared" si="100"/>
        <v>23.397193548387101</v>
      </c>
      <c r="E97" s="10">
        <f t="shared" si="101"/>
        <v>24.707000000000001</v>
      </c>
      <c r="F97" s="7" t="s">
        <v>83</v>
      </c>
      <c r="G97" s="1">
        <v>9</v>
      </c>
      <c r="H97" s="9">
        <f t="shared" si="84"/>
        <v>23.397193548387101</v>
      </c>
      <c r="I97" s="9">
        <f t="shared" si="85"/>
        <v>296.5471935483871</v>
      </c>
      <c r="J97" s="9">
        <f t="shared" si="86"/>
        <v>0.29016011698234323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16.681752712268601</v>
      </c>
      <c r="P97" s="9">
        <f t="shared" si="89"/>
        <v>4.8403793184623787</v>
      </c>
      <c r="Q97" s="12">
        <f t="shared" si="90"/>
        <v>2.1781706933080707</v>
      </c>
      <c r="R97" s="9">
        <f t="shared" si="91"/>
        <v>2.3873737500000001</v>
      </c>
      <c r="S97" s="13">
        <f t="shared" si="92"/>
        <v>0.91237104927876111</v>
      </c>
      <c r="T97" s="2">
        <f t="shared" si="93"/>
        <v>0.51</v>
      </c>
      <c r="U97" s="14">
        <f t="shared" si="94"/>
        <v>0.46530923513216815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0.18674573439234871</v>
      </c>
      <c r="AK97" s="9">
        <f t="shared" si="96"/>
        <v>10.4025</v>
      </c>
      <c r="AL97" s="1">
        <f t="shared" si="97"/>
        <v>0.45</v>
      </c>
      <c r="AM97" s="17">
        <f t="shared" si="98"/>
        <v>2733005.8333333335</v>
      </c>
      <c r="AN97" s="1">
        <f t="shared" si="99"/>
        <v>53091986299.754364</v>
      </c>
    </row>
    <row r="98" spans="1:50" x14ac:dyDescent="0.15">
      <c r="C98" s="7">
        <v>9</v>
      </c>
      <c r="D98" s="7">
        <f t="shared" si="100"/>
        <v>19.631733333333301</v>
      </c>
      <c r="E98" s="10">
        <f t="shared" si="101"/>
        <v>23.397193548387101</v>
      </c>
      <c r="F98" s="7" t="s">
        <v>83</v>
      </c>
      <c r="G98" s="1">
        <v>10</v>
      </c>
      <c r="H98" s="9">
        <f t="shared" si="84"/>
        <v>19.631733333333301</v>
      </c>
      <c r="I98" s="9">
        <f t="shared" si="85"/>
        <v>292.78173333333325</v>
      </c>
      <c r="J98" s="9">
        <f t="shared" si="86"/>
        <v>0.19021542679202222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17.14664839380622</v>
      </c>
      <c r="P98" s="9">
        <f t="shared" si="89"/>
        <v>3.2615570422805926</v>
      </c>
      <c r="Q98" s="12">
        <f t="shared" si="90"/>
        <v>1.4677006690262666</v>
      </c>
      <c r="R98" s="9">
        <f t="shared" si="91"/>
        <v>2.3873737500000001</v>
      </c>
      <c r="S98" s="13">
        <f t="shared" si="92"/>
        <v>0.61477624482813664</v>
      </c>
      <c r="T98" s="2">
        <f t="shared" si="93"/>
        <v>0.51</v>
      </c>
      <c r="U98" s="14">
        <f t="shared" si="94"/>
        <v>0.31353588486234968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0.14013206928599845</v>
      </c>
      <c r="AK98" s="9">
        <f t="shared" si="96"/>
        <v>10.4025</v>
      </c>
      <c r="AL98" s="1">
        <f t="shared" si="97"/>
        <v>0.45</v>
      </c>
      <c r="AM98" s="17">
        <f t="shared" si="98"/>
        <v>2733005.8333333335</v>
      </c>
      <c r="AN98" s="1">
        <f t="shared" si="99"/>
        <v>39839677874.823166</v>
      </c>
    </row>
    <row r="99" spans="1:50" x14ac:dyDescent="0.15">
      <c r="C99" s="7">
        <v>10</v>
      </c>
      <c r="D99" s="7">
        <f t="shared" si="100"/>
        <v>13.6185483870968</v>
      </c>
      <c r="E99" s="10">
        <f t="shared" si="101"/>
        <v>19.631733333333301</v>
      </c>
      <c r="F99" s="7" t="s">
        <v>83</v>
      </c>
      <c r="G99" s="1">
        <v>11</v>
      </c>
      <c r="H99" s="9">
        <f t="shared" si="84"/>
        <v>13.6185483870968</v>
      </c>
      <c r="I99" s="9">
        <f t="shared" si="85"/>
        <v>286.76854838709676</v>
      </c>
      <c r="J99" s="9">
        <f t="shared" si="86"/>
        <v>9.4709740243736781E-2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13.190836783949345</v>
      </c>
      <c r="O99" s="9">
        <f t="shared" si="102"/>
        <v>5.9995295675762801</v>
      </c>
      <c r="P99" s="9">
        <f t="shared" si="89"/>
        <v>0.56821388692976793</v>
      </c>
      <c r="Q99" s="12">
        <f t="shared" si="90"/>
        <v>0.25569624911839556</v>
      </c>
      <c r="R99" s="9">
        <f t="shared" si="91"/>
        <v>2.3873737500000001</v>
      </c>
      <c r="S99" s="13">
        <f t="shared" si="92"/>
        <v>0.10710356898177152</v>
      </c>
      <c r="T99" s="2">
        <f t="shared" si="93"/>
        <v>0.51</v>
      </c>
      <c r="U99" s="14">
        <f t="shared" si="94"/>
        <v>5.4622820180703476E-2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4.6805780284482096E-2</v>
      </c>
      <c r="AK99" s="9">
        <f t="shared" si="96"/>
        <v>10.4025</v>
      </c>
      <c r="AL99" s="1">
        <f t="shared" si="97"/>
        <v>0.45</v>
      </c>
      <c r="AM99" s="17">
        <f t="shared" si="98"/>
        <v>2733005.8333333335</v>
      </c>
      <c r="AN99" s="1">
        <f t="shared" si="99"/>
        <v>13306926949.089401</v>
      </c>
    </row>
    <row r="100" spans="1:50" x14ac:dyDescent="0.15">
      <c r="C100" s="7">
        <v>11</v>
      </c>
      <c r="D100" s="7">
        <f t="shared" si="100"/>
        <v>11.2651</v>
      </c>
      <c r="E100" s="10">
        <f t="shared" si="101"/>
        <v>13.6185483870968</v>
      </c>
      <c r="F100" s="7" t="s">
        <v>85</v>
      </c>
      <c r="G100" s="1">
        <v>12</v>
      </c>
      <c r="H100" s="9">
        <f t="shared" si="84"/>
        <v>11.2651</v>
      </c>
      <c r="I100" s="9">
        <f t="shared" si="85"/>
        <v>284.4151</v>
      </c>
      <c r="J100" s="9">
        <f t="shared" si="86"/>
        <v>7.1511778175389673E-2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10.736590680646511</v>
      </c>
      <c r="P100" s="9">
        <f t="shared" si="89"/>
        <v>0.76779269111434933</v>
      </c>
      <c r="Q100" s="12">
        <f t="shared" si="90"/>
        <v>0.34550671100145719</v>
      </c>
      <c r="R100" s="9">
        <f t="shared" si="91"/>
        <v>2.3873737500000001</v>
      </c>
      <c r="S100" s="13">
        <f t="shared" si="92"/>
        <v>0.14472250564096098</v>
      </c>
      <c r="T100" s="2">
        <f t="shared" si="93"/>
        <v>0.51</v>
      </c>
      <c r="U100" s="14">
        <f t="shared" si="94"/>
        <v>7.38084778768901E-2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5.2590256079882367E-2</v>
      </c>
      <c r="AK100" s="9">
        <f t="shared" si="96"/>
        <v>10.4025</v>
      </c>
      <c r="AL100" s="1">
        <f t="shared" si="97"/>
        <v>0.45</v>
      </c>
      <c r="AM100" s="17">
        <f t="shared" si="98"/>
        <v>2733005.8333333335</v>
      </c>
      <c r="AN100" s="1">
        <f t="shared" si="99"/>
        <v>14951458807.768551</v>
      </c>
      <c r="AO100" s="1">
        <f>SUM(AN89:AN100)</f>
        <v>320484607460.04065</v>
      </c>
    </row>
    <row r="101" spans="1:50" x14ac:dyDescent="0.15">
      <c r="C101" s="7">
        <v>12</v>
      </c>
      <c r="D101" s="7">
        <f t="shared" si="100"/>
        <v>7.20467741935484</v>
      </c>
      <c r="E101" s="10">
        <f t="shared" si="101"/>
        <v>11.2651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6.5516451612903204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6.5516451612903204</v>
      </c>
      <c r="I106" s="9">
        <f t="shared" si="104"/>
        <v>279.70164516129029</v>
      </c>
      <c r="J106" s="9">
        <f t="shared" si="105"/>
        <v>4.0163273894409782E-2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5.0932813148202985E-2</v>
      </c>
      <c r="Q106" s="12">
        <f t="shared" si="109"/>
        <v>1.5279843944460894E-2</v>
      </c>
      <c r="R106" s="9">
        <f t="shared" si="110"/>
        <v>0.19436706250000002</v>
      </c>
      <c r="S106" s="13">
        <f t="shared" si="111"/>
        <v>7.8613339873163407E-2</v>
      </c>
      <c r="T106" s="2">
        <f t="shared" si="112"/>
        <v>0.01</v>
      </c>
      <c r="U106" s="14">
        <f t="shared" si="113"/>
        <v>7.8613339873163414E-4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6.2761333987316342E-3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10.2724482758621</v>
      </c>
      <c r="E107" s="10">
        <f t="shared" si="122"/>
        <v>6.5516451612903204</v>
      </c>
      <c r="F107" s="7" t="s">
        <v>83</v>
      </c>
      <c r="G107" s="1">
        <v>3</v>
      </c>
      <c r="H107" s="9">
        <f t="shared" si="103"/>
        <v>10.2724482758621</v>
      </c>
      <c r="I107" s="9">
        <f t="shared" si="104"/>
        <v>283.42244827586205</v>
      </c>
      <c r="J107" s="9">
        <f t="shared" si="105"/>
        <v>6.3431485011060093E-2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1.8651013538202403</v>
      </c>
      <c r="P107" s="9">
        <f t="shared" si="108"/>
        <v>0.11830614856895647</v>
      </c>
      <c r="Q107" s="12">
        <f t="shared" si="109"/>
        <v>3.5491844570686937E-2</v>
      </c>
      <c r="R107" s="9">
        <f t="shared" si="110"/>
        <v>0.19436706250000002</v>
      </c>
      <c r="S107" s="13">
        <f t="shared" si="111"/>
        <v>0.18260215549991621</v>
      </c>
      <c r="T107" s="2">
        <f t="shared" si="112"/>
        <v>0.01</v>
      </c>
      <c r="U107" s="14">
        <f t="shared" si="113"/>
        <v>1.826021554999162E-3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7.3160215549991619E-3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10.2638709677419</v>
      </c>
      <c r="E108" s="10">
        <f t="shared" si="122"/>
        <v>10.2724482758621</v>
      </c>
      <c r="F108" s="7" t="s">
        <v>83</v>
      </c>
      <c r="G108" s="1">
        <v>4</v>
      </c>
      <c r="H108" s="9">
        <f t="shared" si="103"/>
        <v>10.2638709677419</v>
      </c>
      <c r="I108" s="9">
        <f t="shared" si="104"/>
        <v>283.4138709677419</v>
      </c>
      <c r="J108" s="9">
        <f t="shared" si="105"/>
        <v>6.3365569054702725E-2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2.3946854135846176</v>
      </c>
      <c r="P108" s="9">
        <f t="shared" si="108"/>
        <v>0.15174060393878544</v>
      </c>
      <c r="Q108" s="12">
        <f t="shared" si="109"/>
        <v>4.5522181181635632E-2</v>
      </c>
      <c r="R108" s="9">
        <f t="shared" si="110"/>
        <v>0.19436706250000002</v>
      </c>
      <c r="S108" s="13">
        <f t="shared" si="111"/>
        <v>0.23420728078161715</v>
      </c>
      <c r="T108" s="2">
        <f t="shared" si="112"/>
        <v>0.01</v>
      </c>
      <c r="U108" s="14">
        <f t="shared" si="113"/>
        <v>2.3420728078161718E-3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7.8320728078161705E-3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12.745533333333301</v>
      </c>
      <c r="E109" s="10">
        <f t="shared" si="122"/>
        <v>10.2638709677419</v>
      </c>
      <c r="F109" s="7" t="s">
        <v>83</v>
      </c>
      <c r="G109" s="1">
        <v>5</v>
      </c>
      <c r="H109" s="9">
        <f t="shared" si="103"/>
        <v>12.745533333333301</v>
      </c>
      <c r="I109" s="9">
        <f t="shared" si="104"/>
        <v>285.89553333333328</v>
      </c>
      <c r="J109" s="9">
        <f t="shared" si="105"/>
        <v>8.5382057936030389E-2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2.1307975691635406</v>
      </c>
      <c r="O109" s="9">
        <f t="shared" si="123"/>
        <v>0.76003744881562518</v>
      </c>
      <c r="P109" s="9">
        <f t="shared" si="108"/>
        <v>6.4893561488328436E-2</v>
      </c>
      <c r="Q109" s="12">
        <f t="shared" si="109"/>
        <v>1.9468068446498531E-2</v>
      </c>
      <c r="R109" s="9">
        <f t="shared" si="110"/>
        <v>0.19436706250000002</v>
      </c>
      <c r="S109" s="13">
        <f t="shared" si="111"/>
        <v>0.10016135551000843</v>
      </c>
      <c r="T109" s="2">
        <f t="shared" si="112"/>
        <v>0.01</v>
      </c>
      <c r="U109" s="14">
        <f t="shared" si="113"/>
        <v>1.0016135551000843E-3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6.4916135551000842E-3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17.8453870967742</v>
      </c>
      <c r="E110" s="10">
        <f t="shared" si="122"/>
        <v>12.745533333333301</v>
      </c>
      <c r="F110" s="7" t="s">
        <v>85</v>
      </c>
      <c r="G110" s="1">
        <v>6</v>
      </c>
      <c r="H110" s="9">
        <f t="shared" si="103"/>
        <v>17.8453870967742</v>
      </c>
      <c r="I110" s="9">
        <f t="shared" si="104"/>
        <v>290.99538709677415</v>
      </c>
      <c r="J110" s="9">
        <f t="shared" si="105"/>
        <v>0.15509011643169274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1.3430340956606304</v>
      </c>
      <c r="P110" s="9">
        <f t="shared" si="108"/>
        <v>0.20829131426774034</v>
      </c>
      <c r="Q110" s="12">
        <f t="shared" si="109"/>
        <v>6.2487394280322101E-2</v>
      </c>
      <c r="R110" s="9">
        <f t="shared" si="110"/>
        <v>0.19436706250000002</v>
      </c>
      <c r="S110" s="13">
        <f t="shared" si="111"/>
        <v>0.32149168422155938</v>
      </c>
      <c r="T110" s="2">
        <f t="shared" si="112"/>
        <v>0.01</v>
      </c>
      <c r="U110" s="14">
        <f t="shared" si="113"/>
        <v>3.2149168422155941E-3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1.3164916842215595E-2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19.671033333333298</v>
      </c>
      <c r="E111" s="10">
        <f t="shared" si="122"/>
        <v>17.8453870967742</v>
      </c>
      <c r="F111" s="7" t="s">
        <v>83</v>
      </c>
      <c r="G111" s="1">
        <v>7</v>
      </c>
      <c r="H111" s="9">
        <f t="shared" si="103"/>
        <v>19.671033333333298</v>
      </c>
      <c r="I111" s="9">
        <f t="shared" si="104"/>
        <v>292.82103333333328</v>
      </c>
      <c r="J111" s="9">
        <f t="shared" si="105"/>
        <v>0.19106632453494041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1.7826329897262236</v>
      </c>
      <c r="P111" s="9">
        <f t="shared" si="108"/>
        <v>0.34060113334172171</v>
      </c>
      <c r="Q111" s="12">
        <f t="shared" si="109"/>
        <v>0.10218034000251651</v>
      </c>
      <c r="R111" s="9">
        <f t="shared" si="110"/>
        <v>0.19436706250000002</v>
      </c>
      <c r="S111" s="13">
        <f t="shared" si="111"/>
        <v>0.52570810449181171</v>
      </c>
      <c r="T111" s="2">
        <f t="shared" si="112"/>
        <v>0.01</v>
      </c>
      <c r="U111" s="14">
        <f t="shared" si="113"/>
        <v>5.2570810449181172E-3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1.5207081044918119E-2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24.707000000000001</v>
      </c>
      <c r="E112" s="10">
        <f t="shared" si="122"/>
        <v>19.671033333333298</v>
      </c>
      <c r="F112" s="7" t="s">
        <v>83</v>
      </c>
      <c r="G112" s="1">
        <v>8</v>
      </c>
      <c r="H112" s="9">
        <f t="shared" si="103"/>
        <v>24.707000000000001</v>
      </c>
      <c r="I112" s="9">
        <f t="shared" si="104"/>
        <v>297.85699999999997</v>
      </c>
      <c r="J112" s="9">
        <f t="shared" si="105"/>
        <v>0.33523025584994315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2.0899220647178356</v>
      </c>
      <c r="P112" s="9">
        <f t="shared" si="108"/>
        <v>0.70060510846180146</v>
      </c>
      <c r="Q112" s="12">
        <f t="shared" si="109"/>
        <v>0.21018153253854044</v>
      </c>
      <c r="R112" s="9">
        <f t="shared" si="110"/>
        <v>0.19436706250000002</v>
      </c>
      <c r="S112" s="13">
        <f t="shared" si="111"/>
        <v>1.0813639401405288</v>
      </c>
      <c r="T112" s="2">
        <f t="shared" si="112"/>
        <v>0.01</v>
      </c>
      <c r="U112" s="14">
        <f t="shared" si="113"/>
        <v>1.0813639401405289E-2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2.0763639401405291E-2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23.397193548387101</v>
      </c>
      <c r="E113" s="10">
        <f t="shared" si="122"/>
        <v>24.707000000000001</v>
      </c>
      <c r="F113" s="7" t="s">
        <v>83</v>
      </c>
      <c r="G113" s="1">
        <v>9</v>
      </c>
      <c r="H113" s="9">
        <f t="shared" si="103"/>
        <v>23.397193548387101</v>
      </c>
      <c r="I113" s="9">
        <f t="shared" si="104"/>
        <v>296.5471935483871</v>
      </c>
      <c r="J113" s="9">
        <f t="shared" si="105"/>
        <v>0.29016011698234323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2.0372071645893675</v>
      </c>
      <c r="P113" s="9">
        <f t="shared" si="108"/>
        <v>0.59111626919451865</v>
      </c>
      <c r="Q113" s="12">
        <f t="shared" si="109"/>
        <v>0.1773348807583556</v>
      </c>
      <c r="R113" s="9">
        <f t="shared" si="110"/>
        <v>0.19436706250000002</v>
      </c>
      <c r="S113" s="13">
        <f t="shared" si="111"/>
        <v>0.91237104927876134</v>
      </c>
      <c r="T113" s="2">
        <f t="shared" si="112"/>
        <v>0.01</v>
      </c>
      <c r="U113" s="14">
        <f t="shared" si="113"/>
        <v>9.123710492787613E-3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1.9073710492787613E-2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19.631733333333301</v>
      </c>
      <c r="E114" s="10">
        <f t="shared" si="122"/>
        <v>23.397193548387101</v>
      </c>
      <c r="F114" s="7" t="s">
        <v>83</v>
      </c>
      <c r="G114" s="1">
        <v>10</v>
      </c>
      <c r="H114" s="9">
        <f t="shared" si="103"/>
        <v>19.631733333333301</v>
      </c>
      <c r="I114" s="9">
        <f t="shared" si="104"/>
        <v>292.78173333333325</v>
      </c>
      <c r="J114" s="9">
        <f t="shared" si="105"/>
        <v>0.19021542679202222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2.0939811037281824</v>
      </c>
      <c r="P114" s="9">
        <f t="shared" si="108"/>
        <v>0.39830750934008596</v>
      </c>
      <c r="Q114" s="12">
        <f t="shared" si="109"/>
        <v>0.11949225280202579</v>
      </c>
      <c r="R114" s="9">
        <f t="shared" si="110"/>
        <v>0.19436706250000002</v>
      </c>
      <c r="S114" s="13">
        <f t="shared" si="111"/>
        <v>0.61477624482813686</v>
      </c>
      <c r="T114" s="2">
        <f t="shared" si="112"/>
        <v>0.01</v>
      </c>
      <c r="U114" s="14">
        <f t="shared" si="113"/>
        <v>6.1477624482813688E-3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1.6097762448281368E-2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13.6185483870968</v>
      </c>
      <c r="E115" s="10">
        <f t="shared" si="122"/>
        <v>19.631733333333301</v>
      </c>
      <c r="F115" s="7" t="s">
        <v>83</v>
      </c>
      <c r="G115" s="1">
        <v>11</v>
      </c>
      <c r="H115" s="9">
        <f t="shared" si="103"/>
        <v>13.6185483870968</v>
      </c>
      <c r="I115" s="9">
        <f t="shared" si="104"/>
        <v>286.76854838709676</v>
      </c>
      <c r="J115" s="9">
        <f t="shared" si="105"/>
        <v>9.4709740243736781E-2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1.6108899146686915</v>
      </c>
      <c r="O115" s="9">
        <f t="shared" si="123"/>
        <v>0.73267388805273836</v>
      </c>
      <c r="P115" s="9">
        <f t="shared" si="108"/>
        <v>6.9391353620843532E-2</v>
      </c>
      <c r="Q115" s="12">
        <f t="shared" si="109"/>
        <v>2.081740608625306E-2</v>
      </c>
      <c r="R115" s="9">
        <f t="shared" si="110"/>
        <v>0.19436706250000002</v>
      </c>
      <c r="S115" s="13">
        <f t="shared" si="111"/>
        <v>0.10710356898177158</v>
      </c>
      <c r="T115" s="2">
        <f t="shared" si="112"/>
        <v>0.01</v>
      </c>
      <c r="U115" s="14">
        <f t="shared" si="113"/>
        <v>1.0710356898177159E-3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6.5610356898177158E-3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11.2651</v>
      </c>
      <c r="E116" s="10">
        <f t="shared" si="122"/>
        <v>13.6185483870968</v>
      </c>
      <c r="F116" s="7" t="s">
        <v>85</v>
      </c>
      <c r="G116" s="1">
        <v>12</v>
      </c>
      <c r="H116" s="9">
        <f t="shared" si="103"/>
        <v>11.2651</v>
      </c>
      <c r="I116" s="9">
        <f t="shared" si="104"/>
        <v>284.4151</v>
      </c>
      <c r="J116" s="9">
        <f t="shared" si="105"/>
        <v>7.1511778175389673E-2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1.3111727427652282</v>
      </c>
      <c r="P116" s="9">
        <f t="shared" si="108"/>
        <v>9.3764294330244261E-2</v>
      </c>
      <c r="Q116" s="12">
        <f t="shared" si="109"/>
        <v>2.8129288299073275E-2</v>
      </c>
      <c r="R116" s="9">
        <f t="shared" si="110"/>
        <v>0.19436706250000002</v>
      </c>
      <c r="S116" s="13">
        <f t="shared" si="111"/>
        <v>0.14472250564096101</v>
      </c>
      <c r="T116" s="2">
        <f t="shared" si="112"/>
        <v>0.01</v>
      </c>
      <c r="U116" s="14">
        <f t="shared" si="113"/>
        <v>1.4472250564096102E-3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6.9372250564096105E-3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7.20467741935484</v>
      </c>
      <c r="E117" s="10">
        <f t="shared" si="122"/>
        <v>11.2651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6.5516451612903204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6.5516451612903204</v>
      </c>
      <c r="I122" s="9">
        <f t="shared" si="125"/>
        <v>279.70164516129029</v>
      </c>
      <c r="J122" s="9">
        <f t="shared" si="126"/>
        <v>4.0163273894409782E-2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2.2381217861889621E-2</v>
      </c>
      <c r="Q122" s="12">
        <f t="shared" si="130"/>
        <v>7.3858018944235751E-3</v>
      </c>
      <c r="R122" s="9">
        <f t="shared" si="131"/>
        <v>9.3951000000000007E-2</v>
      </c>
      <c r="S122" s="13">
        <f t="shared" si="132"/>
        <v>7.8613339873163407E-2</v>
      </c>
      <c r="T122" s="2">
        <f t="shared" si="133"/>
        <v>0.01</v>
      </c>
      <c r="U122" s="14">
        <f t="shared" si="134"/>
        <v>7.8613339873163414E-4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6.2761333987316342E-3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10.2724482758621</v>
      </c>
      <c r="E123" s="10">
        <f t="shared" si="145"/>
        <v>6.5516451612903204</v>
      </c>
      <c r="F123" s="7" t="s">
        <v>83</v>
      </c>
      <c r="G123" s="1">
        <v>3</v>
      </c>
      <c r="H123" s="9">
        <f t="shared" si="124"/>
        <v>10.2724482758621</v>
      </c>
      <c r="I123" s="9">
        <f t="shared" si="125"/>
        <v>283.42244827586205</v>
      </c>
      <c r="J123" s="9">
        <f t="shared" si="126"/>
        <v>6.3431485011060093E-2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0.81957459551453948</v>
      </c>
      <c r="P123" s="9">
        <f t="shared" si="129"/>
        <v>5.1986833670826148E-2</v>
      </c>
      <c r="Q123" s="12">
        <f t="shared" si="130"/>
        <v>1.7155655111372629E-2</v>
      </c>
      <c r="R123" s="9">
        <f t="shared" si="131"/>
        <v>9.3951000000000007E-2</v>
      </c>
      <c r="S123" s="13">
        <f t="shared" si="132"/>
        <v>0.18260215549991621</v>
      </c>
      <c r="T123" s="2">
        <f t="shared" si="133"/>
        <v>0.01</v>
      </c>
      <c r="U123" s="14">
        <f t="shared" si="134"/>
        <v>1.826021554999162E-3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7.3160215549991619E-3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10.2638709677419</v>
      </c>
      <c r="E124" s="10">
        <f t="shared" si="145"/>
        <v>10.2724482758621</v>
      </c>
      <c r="F124" s="7" t="s">
        <v>83</v>
      </c>
      <c r="G124" s="1">
        <v>4</v>
      </c>
      <c r="H124" s="9">
        <f t="shared" si="124"/>
        <v>10.2638709677419</v>
      </c>
      <c r="I124" s="9">
        <f t="shared" si="125"/>
        <v>283.4138709677419</v>
      </c>
      <c r="J124" s="9">
        <f t="shared" si="126"/>
        <v>6.3365569054702725E-2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1.0522877618437132</v>
      </c>
      <c r="P124" s="9">
        <f t="shared" si="129"/>
        <v>6.6678812838526377E-2</v>
      </c>
      <c r="Q124" s="12">
        <f t="shared" si="130"/>
        <v>2.2004008236713706E-2</v>
      </c>
      <c r="R124" s="9">
        <f t="shared" si="131"/>
        <v>9.3951000000000007E-2</v>
      </c>
      <c r="S124" s="13">
        <f t="shared" si="132"/>
        <v>0.23420728078161707</v>
      </c>
      <c r="T124" s="2">
        <f t="shared" si="133"/>
        <v>0.01</v>
      </c>
      <c r="U124" s="14">
        <f t="shared" si="134"/>
        <v>2.3420728078161709E-3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7.8320728078161705E-3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12.745533333333301</v>
      </c>
      <c r="E125" s="10">
        <f t="shared" si="145"/>
        <v>10.2638709677419</v>
      </c>
      <c r="F125" s="7" t="s">
        <v>83</v>
      </c>
      <c r="G125" s="1">
        <v>5</v>
      </c>
      <c r="H125" s="9">
        <f t="shared" si="124"/>
        <v>12.745533333333301</v>
      </c>
      <c r="I125" s="9">
        <f t="shared" si="125"/>
        <v>285.89553333333328</v>
      </c>
      <c r="J125" s="9">
        <f t="shared" si="126"/>
        <v>8.5382057936030389E-2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0.93632850155492742</v>
      </c>
      <c r="O125" s="9">
        <f t="shared" si="146"/>
        <v>0.33398044745025945</v>
      </c>
      <c r="P125" s="9">
        <f t="shared" si="129"/>
        <v>2.8515937913699406E-2</v>
      </c>
      <c r="Q125" s="12">
        <f t="shared" si="130"/>
        <v>9.4102595115208038E-3</v>
      </c>
      <c r="R125" s="9">
        <f t="shared" si="131"/>
        <v>9.3951000000000007E-2</v>
      </c>
      <c r="S125" s="13">
        <f t="shared" si="132"/>
        <v>0.10016135551000845</v>
      </c>
      <c r="T125" s="2">
        <f t="shared" si="133"/>
        <v>0.01</v>
      </c>
      <c r="U125" s="14">
        <f t="shared" si="134"/>
        <v>1.0016135551000845E-3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6.4916135551000851E-3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17.8453870967742</v>
      </c>
      <c r="E126" s="10">
        <f t="shared" si="145"/>
        <v>12.745533333333301</v>
      </c>
      <c r="F126" s="7" t="s">
        <v>85</v>
      </c>
      <c r="G126" s="1">
        <v>6</v>
      </c>
      <c r="H126" s="9">
        <f t="shared" si="124"/>
        <v>17.8453870967742</v>
      </c>
      <c r="I126" s="9">
        <f t="shared" si="125"/>
        <v>290.99538709677415</v>
      </c>
      <c r="J126" s="9">
        <f t="shared" si="126"/>
        <v>0.15509011643169274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0.59016450953655997</v>
      </c>
      <c r="P126" s="9">
        <f t="shared" si="129"/>
        <v>9.152868249787792E-2</v>
      </c>
      <c r="Q126" s="12">
        <f t="shared" si="130"/>
        <v>3.0204465224299714E-2</v>
      </c>
      <c r="R126" s="9">
        <f t="shared" si="131"/>
        <v>9.3951000000000007E-2</v>
      </c>
      <c r="S126" s="13">
        <f t="shared" si="132"/>
        <v>0.32149168422155922</v>
      </c>
      <c r="T126" s="2">
        <f t="shared" si="133"/>
        <v>0.01</v>
      </c>
      <c r="U126" s="14">
        <f t="shared" si="134"/>
        <v>3.2149168422155924E-3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1.3164916842215591E-2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19.671033333333298</v>
      </c>
      <c r="E127" s="10">
        <f t="shared" si="145"/>
        <v>17.8453870967742</v>
      </c>
      <c r="F127" s="7" t="s">
        <v>83</v>
      </c>
      <c r="G127" s="1">
        <v>7</v>
      </c>
      <c r="H127" s="9">
        <f t="shared" si="124"/>
        <v>19.671033333333298</v>
      </c>
      <c r="I127" s="9">
        <f t="shared" si="125"/>
        <v>292.82103333333328</v>
      </c>
      <c r="J127" s="9">
        <f t="shared" si="126"/>
        <v>0.19106632453494041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0.78333582703868199</v>
      </c>
      <c r="P127" s="9">
        <f t="shared" si="129"/>
        <v>0.14966909734881875</v>
      </c>
      <c r="Q127" s="12">
        <f t="shared" si="130"/>
        <v>4.9390802125110191E-2</v>
      </c>
      <c r="R127" s="9">
        <f t="shared" si="131"/>
        <v>9.3951000000000007E-2</v>
      </c>
      <c r="S127" s="13">
        <f t="shared" si="132"/>
        <v>0.5257081044918116</v>
      </c>
      <c r="T127" s="2">
        <f t="shared" si="133"/>
        <v>0.01</v>
      </c>
      <c r="U127" s="14">
        <f t="shared" si="134"/>
        <v>5.2570810449181164E-3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1.5207081044918115E-2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24.707000000000001</v>
      </c>
      <c r="E128" s="10">
        <f t="shared" si="145"/>
        <v>19.671033333333298</v>
      </c>
      <c r="F128" s="7" t="s">
        <v>83</v>
      </c>
      <c r="G128" s="1">
        <v>8</v>
      </c>
      <c r="H128" s="9">
        <f t="shared" si="124"/>
        <v>24.707000000000001</v>
      </c>
      <c r="I128" s="9">
        <f t="shared" si="125"/>
        <v>297.85699999999997</v>
      </c>
      <c r="J128" s="9">
        <f t="shared" si="126"/>
        <v>0.33523025584994315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0.91836672968986333</v>
      </c>
      <c r="P128" s="9">
        <f t="shared" si="129"/>
        <v>0.30786431375800849</v>
      </c>
      <c r="Q128" s="12">
        <f t="shared" si="130"/>
        <v>0.1015952235401428</v>
      </c>
      <c r="R128" s="9">
        <f t="shared" si="131"/>
        <v>9.3951000000000007E-2</v>
      </c>
      <c r="S128" s="13">
        <f t="shared" si="132"/>
        <v>1.0813639401405286</v>
      </c>
      <c r="T128" s="2">
        <f t="shared" si="133"/>
        <v>0.01</v>
      </c>
      <c r="U128" s="14">
        <f t="shared" si="134"/>
        <v>1.0813639401405286E-2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2.0763639401405284E-2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23.397193548387101</v>
      </c>
      <c r="E129" s="10">
        <f t="shared" si="145"/>
        <v>24.707000000000001</v>
      </c>
      <c r="F129" s="7" t="s">
        <v>83</v>
      </c>
      <c r="G129" s="1">
        <v>9</v>
      </c>
      <c r="H129" s="9">
        <f t="shared" si="124"/>
        <v>23.397193548387101</v>
      </c>
      <c r="I129" s="9">
        <f t="shared" si="125"/>
        <v>296.5471935483871</v>
      </c>
      <c r="J129" s="9">
        <f t="shared" si="126"/>
        <v>0.29016011698234323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0.8952024159318549</v>
      </c>
      <c r="P129" s="9">
        <f t="shared" si="129"/>
        <v>0.25975203772966332</v>
      </c>
      <c r="Q129" s="12">
        <f t="shared" si="130"/>
        <v>8.5718172450788901E-2</v>
      </c>
      <c r="R129" s="9">
        <f t="shared" si="131"/>
        <v>9.3951000000000007E-2</v>
      </c>
      <c r="S129" s="13">
        <f t="shared" si="132"/>
        <v>0.91237104927876123</v>
      </c>
      <c r="T129" s="2">
        <f t="shared" si="133"/>
        <v>0.01</v>
      </c>
      <c r="U129" s="14">
        <f t="shared" si="134"/>
        <v>9.123710492787613E-3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1.9073710492787613E-2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19.631733333333301</v>
      </c>
      <c r="E130" s="10">
        <f t="shared" si="145"/>
        <v>23.397193548387101</v>
      </c>
      <c r="F130" s="7" t="s">
        <v>83</v>
      </c>
      <c r="G130" s="1">
        <v>10</v>
      </c>
      <c r="H130" s="9">
        <f t="shared" si="124"/>
        <v>19.631733333333301</v>
      </c>
      <c r="I130" s="9">
        <f t="shared" si="125"/>
        <v>292.78173333333325</v>
      </c>
      <c r="J130" s="9">
        <f t="shared" si="126"/>
        <v>0.19021542679202222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0.92015037820219159</v>
      </c>
      <c r="P130" s="9">
        <f t="shared" si="129"/>
        <v>0.17502679690257053</v>
      </c>
      <c r="Q130" s="12">
        <f t="shared" si="130"/>
        <v>5.7758842977848279E-2</v>
      </c>
      <c r="R130" s="9">
        <f t="shared" si="131"/>
        <v>9.3951000000000007E-2</v>
      </c>
      <c r="S130" s="13">
        <f t="shared" si="132"/>
        <v>0.61477624482813675</v>
      </c>
      <c r="T130" s="2">
        <f t="shared" si="133"/>
        <v>0.01</v>
      </c>
      <c r="U130" s="14">
        <f t="shared" si="134"/>
        <v>6.1477624482813679E-3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1.6097762448281368E-2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13.6185483870968</v>
      </c>
      <c r="E131" s="10">
        <f t="shared" si="145"/>
        <v>19.631733333333301</v>
      </c>
      <c r="F131" s="7" t="s">
        <v>83</v>
      </c>
      <c r="G131" s="1">
        <v>11</v>
      </c>
      <c r="H131" s="9">
        <f t="shared" si="124"/>
        <v>13.6185483870968</v>
      </c>
      <c r="I131" s="9">
        <f t="shared" si="125"/>
        <v>286.76854838709676</v>
      </c>
      <c r="J131" s="9">
        <f t="shared" si="126"/>
        <v>9.4709740243736781E-2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0.70786740223464006</v>
      </c>
      <c r="O131" s="9">
        <f t="shared" si="146"/>
        <v>0.32195617906498097</v>
      </c>
      <c r="P131" s="9">
        <f t="shared" si="129"/>
        <v>3.0492386089110354E-2</v>
      </c>
      <c r="Q131" s="12">
        <f t="shared" si="130"/>
        <v>1.0062487409406417E-2</v>
      </c>
      <c r="R131" s="9">
        <f t="shared" si="131"/>
        <v>9.3951000000000007E-2</v>
      </c>
      <c r="S131" s="13">
        <f t="shared" si="132"/>
        <v>0.10710356898177152</v>
      </c>
      <c r="T131" s="2">
        <f t="shared" si="133"/>
        <v>0.01</v>
      </c>
      <c r="U131" s="14">
        <f t="shared" si="134"/>
        <v>1.0710356898177152E-3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6.5610356898177158E-3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11.2651</v>
      </c>
      <c r="E132" s="10">
        <f t="shared" si="145"/>
        <v>13.6185483870968</v>
      </c>
      <c r="F132" s="7" t="s">
        <v>85</v>
      </c>
      <c r="G132" s="1">
        <v>12</v>
      </c>
      <c r="H132" s="9">
        <f t="shared" si="124"/>
        <v>11.2651</v>
      </c>
      <c r="I132" s="9">
        <f t="shared" si="125"/>
        <v>284.4151</v>
      </c>
      <c r="J132" s="9">
        <f t="shared" si="126"/>
        <v>7.1511778175389673E-2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0.57616379297587061</v>
      </c>
      <c r="P132" s="9">
        <f t="shared" si="129"/>
        <v>4.1202497355981596E-2</v>
      </c>
      <c r="Q132" s="12">
        <f t="shared" si="130"/>
        <v>1.3596824127473928E-2</v>
      </c>
      <c r="R132" s="9">
        <f t="shared" si="131"/>
        <v>9.3951000000000007E-2</v>
      </c>
      <c r="S132" s="13">
        <f t="shared" si="132"/>
        <v>0.14472250564096101</v>
      </c>
      <c r="T132" s="2">
        <f t="shared" si="133"/>
        <v>0.01</v>
      </c>
      <c r="U132" s="14">
        <f t="shared" si="134"/>
        <v>1.4472250564096102E-3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6.9372250564096105E-3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7.20467741935484</v>
      </c>
      <c r="E133" s="10">
        <f t="shared" si="145"/>
        <v>11.2651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6.5516451612903204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6.5516451612903204</v>
      </c>
      <c r="I137" s="9">
        <f t="shared" si="148"/>
        <v>279.70164516129029</v>
      </c>
      <c r="J137" s="9">
        <f t="shared" si="149"/>
        <v>4.0163273894409782E-2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5.9671291852933274E-2</v>
      </c>
      <c r="Q137" s="12">
        <f t="shared" si="153"/>
        <v>1.5514535881762652E-2</v>
      </c>
      <c r="R137" s="9">
        <f t="shared" si="154"/>
        <v>0.19735245833333334</v>
      </c>
      <c r="S137" s="13">
        <f t="shared" si="155"/>
        <v>7.8613339873163393E-2</v>
      </c>
      <c r="T137" s="2">
        <f t="shared" si="156"/>
        <v>0.01</v>
      </c>
      <c r="U137" s="14">
        <f t="shared" si="157"/>
        <v>7.8613339873163392E-4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6.2761333987316342E-3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10.2724482758621</v>
      </c>
      <c r="E138" s="10">
        <f t="shared" si="166"/>
        <v>6.5516451612903204</v>
      </c>
      <c r="F138" s="7" t="s">
        <v>83</v>
      </c>
      <c r="G138" s="1">
        <v>3</v>
      </c>
      <c r="H138" s="9">
        <f t="shared" si="147"/>
        <v>10.2724482758621</v>
      </c>
      <c r="I138" s="9">
        <f t="shared" si="148"/>
        <v>283.42244827586205</v>
      </c>
      <c r="J138" s="9">
        <f t="shared" si="149"/>
        <v>6.3431485011060093E-2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2.1850944477633902</v>
      </c>
      <c r="P138" s="9">
        <f t="shared" si="152"/>
        <v>0.13860378571105411</v>
      </c>
      <c r="Q138" s="12">
        <f t="shared" si="153"/>
        <v>3.603698428487407E-2</v>
      </c>
      <c r="R138" s="9">
        <f t="shared" si="154"/>
        <v>0.19735245833333334</v>
      </c>
      <c r="S138" s="13">
        <f t="shared" si="155"/>
        <v>0.18260215549991621</v>
      </c>
      <c r="T138" s="2">
        <f t="shared" si="156"/>
        <v>0.01</v>
      </c>
      <c r="U138" s="14">
        <f t="shared" si="157"/>
        <v>1.826021554999162E-3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7.3160215549991619E-3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10.2638709677419</v>
      </c>
      <c r="E139" s="10">
        <f t="shared" si="166"/>
        <v>10.2724482758621</v>
      </c>
      <c r="F139" s="7" t="s">
        <v>83</v>
      </c>
      <c r="G139" s="1">
        <v>4</v>
      </c>
      <c r="H139" s="9">
        <f t="shared" si="147"/>
        <v>10.2638709677419</v>
      </c>
      <c r="I139" s="9">
        <f t="shared" si="148"/>
        <v>283.4138709677419</v>
      </c>
      <c r="J139" s="9">
        <f t="shared" si="149"/>
        <v>6.3365569054702725E-2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2.8055385787190028</v>
      </c>
      <c r="P139" s="9">
        <f t="shared" si="152"/>
        <v>0.17777454854545152</v>
      </c>
      <c r="Q139" s="12">
        <f t="shared" si="153"/>
        <v>4.6221382621817395E-2</v>
      </c>
      <c r="R139" s="9">
        <f t="shared" si="154"/>
        <v>0.19735245833333334</v>
      </c>
      <c r="S139" s="13">
        <f t="shared" si="155"/>
        <v>0.23420728078161712</v>
      </c>
      <c r="T139" s="2">
        <f t="shared" si="156"/>
        <v>0.01</v>
      </c>
      <c r="U139" s="14">
        <f t="shared" si="157"/>
        <v>2.3420728078161713E-3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7.8320728078161705E-3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12.745533333333301</v>
      </c>
      <c r="E140" s="10">
        <f t="shared" si="166"/>
        <v>10.2638709677419</v>
      </c>
      <c r="F140" s="7" t="s">
        <v>83</v>
      </c>
      <c r="G140" s="1">
        <v>5</v>
      </c>
      <c r="H140" s="9">
        <f t="shared" si="147"/>
        <v>12.745533333333301</v>
      </c>
      <c r="I140" s="9">
        <f t="shared" si="148"/>
        <v>285.89553333333328</v>
      </c>
      <c r="J140" s="9">
        <f t="shared" si="149"/>
        <v>8.5382057936030389E-2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3.386811946840218</v>
      </c>
      <c r="P140" s="9">
        <f t="shared" si="152"/>
        <v>0.2891729738635514</v>
      </c>
      <c r="Q140" s="12">
        <f t="shared" si="153"/>
        <v>7.5184973204523373E-2</v>
      </c>
      <c r="R140" s="9">
        <f t="shared" si="154"/>
        <v>0.19735245833333334</v>
      </c>
      <c r="S140" s="13">
        <f t="shared" si="155"/>
        <v>0.380968009415591</v>
      </c>
      <c r="T140" s="2">
        <f t="shared" si="156"/>
        <v>0.01</v>
      </c>
      <c r="U140" s="14">
        <f t="shared" si="157"/>
        <v>3.8096800941559102E-3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9.2996800941559099E-3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17.8453870967742</v>
      </c>
      <c r="E141" s="10">
        <f t="shared" si="166"/>
        <v>12.745533333333301</v>
      </c>
      <c r="F141" s="7" t="s">
        <v>85</v>
      </c>
      <c r="G141" s="1">
        <v>6</v>
      </c>
      <c r="H141" s="9">
        <f t="shared" si="147"/>
        <v>17.8453870967742</v>
      </c>
      <c r="I141" s="9">
        <f t="shared" si="148"/>
        <v>290.99538709677415</v>
      </c>
      <c r="J141" s="9">
        <f t="shared" si="149"/>
        <v>0.15509011643169274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3.8566868896433331</v>
      </c>
      <c r="P141" s="9">
        <f t="shared" si="152"/>
        <v>0.59813401875536742</v>
      </c>
      <c r="Q141" s="12">
        <f t="shared" si="153"/>
        <v>0.15551484487639552</v>
      </c>
      <c r="R141" s="9">
        <f t="shared" si="154"/>
        <v>0.19735245833333334</v>
      </c>
      <c r="S141" s="13">
        <f t="shared" si="155"/>
        <v>0.78800561284991433</v>
      </c>
      <c r="T141" s="2">
        <f t="shared" si="156"/>
        <v>0.01</v>
      </c>
      <c r="U141" s="14">
        <f t="shared" si="157"/>
        <v>7.8800561284991435E-3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1.7830056128499142E-2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19.671033333333298</v>
      </c>
      <c r="E142" s="10">
        <f t="shared" si="166"/>
        <v>17.8453870967742</v>
      </c>
      <c r="F142" s="7" t="s">
        <v>83</v>
      </c>
      <c r="G142" s="1">
        <v>7</v>
      </c>
      <c r="H142" s="9">
        <f t="shared" si="147"/>
        <v>19.671033333333298</v>
      </c>
      <c r="I142" s="9">
        <f t="shared" si="148"/>
        <v>292.82103333333328</v>
      </c>
      <c r="J142" s="9">
        <f t="shared" si="149"/>
        <v>0.19106632453494041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4.0176007875546329</v>
      </c>
      <c r="P142" s="9">
        <f t="shared" si="152"/>
        <v>0.76762821592674568</v>
      </c>
      <c r="Q142" s="12">
        <f t="shared" si="153"/>
        <v>0.19958333614095389</v>
      </c>
      <c r="R142" s="9">
        <f t="shared" si="154"/>
        <v>0.19735245833333334</v>
      </c>
      <c r="S142" s="13">
        <f t="shared" si="155"/>
        <v>1.0113040284699801</v>
      </c>
      <c r="T142" s="2">
        <f t="shared" si="156"/>
        <v>0.01</v>
      </c>
      <c r="U142" s="14">
        <f t="shared" si="157"/>
        <v>1.0113040284699802E-2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2.0063040284699803E-2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24.707000000000001</v>
      </c>
      <c r="E143" s="10">
        <f t="shared" si="166"/>
        <v>19.671033333333298</v>
      </c>
      <c r="F143" s="7" t="s">
        <v>83</v>
      </c>
      <c r="G143" s="1">
        <v>8</v>
      </c>
      <c r="H143" s="9">
        <f t="shared" si="147"/>
        <v>24.707000000000001</v>
      </c>
      <c r="I143" s="9">
        <f t="shared" si="148"/>
        <v>297.85699999999997</v>
      </c>
      <c r="J143" s="9">
        <f t="shared" si="149"/>
        <v>0.33523025584994315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4.0090204882945537</v>
      </c>
      <c r="P143" s="9">
        <f t="shared" si="152"/>
        <v>1.3439449639986472</v>
      </c>
      <c r="Q143" s="12">
        <f t="shared" si="153"/>
        <v>0.34942569063964829</v>
      </c>
      <c r="R143" s="9">
        <f t="shared" si="154"/>
        <v>0.19735245833333334</v>
      </c>
      <c r="S143" s="13">
        <f t="shared" si="155"/>
        <v>1.7705666987408861</v>
      </c>
      <c r="T143" s="2">
        <f t="shared" si="156"/>
        <v>0.01</v>
      </c>
      <c r="U143" s="14">
        <f t="shared" si="157"/>
        <v>1.7705666987408861E-2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2.7655666987408862E-2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23.397193548387101</v>
      </c>
      <c r="E144" s="10">
        <f t="shared" si="166"/>
        <v>24.707000000000001</v>
      </c>
      <c r="F144" s="7" t="s">
        <v>83</v>
      </c>
      <c r="G144" s="1">
        <v>9</v>
      </c>
      <c r="H144" s="9">
        <f t="shared" si="147"/>
        <v>23.397193548387101</v>
      </c>
      <c r="I144" s="9">
        <f t="shared" si="148"/>
        <v>296.5471935483871</v>
      </c>
      <c r="J144" s="9">
        <f t="shared" si="149"/>
        <v>0.29016011698234323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3.4241234409625734</v>
      </c>
      <c r="P144" s="9">
        <f t="shared" si="152"/>
        <v>0.9935440581916839</v>
      </c>
      <c r="Q144" s="12">
        <f t="shared" si="153"/>
        <v>0.25832145512983784</v>
      </c>
      <c r="R144" s="9">
        <f t="shared" si="154"/>
        <v>0.19735245833333334</v>
      </c>
      <c r="S144" s="13">
        <f t="shared" si="155"/>
        <v>1.3089345697104331</v>
      </c>
      <c r="T144" s="2">
        <f t="shared" si="156"/>
        <v>0.01</v>
      </c>
      <c r="U144" s="14">
        <f t="shared" si="157"/>
        <v>1.3089345697104331E-2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2.3039345697104332E-2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19.631733333333301</v>
      </c>
      <c r="E145" s="10">
        <f t="shared" si="166"/>
        <v>23.397193548387101</v>
      </c>
      <c r="F145" s="7" t="s">
        <v>83</v>
      </c>
      <c r="G145" s="1">
        <v>10</v>
      </c>
      <c r="H145" s="9">
        <f t="shared" si="147"/>
        <v>19.631733333333301</v>
      </c>
      <c r="I145" s="9">
        <f t="shared" si="148"/>
        <v>292.78173333333325</v>
      </c>
      <c r="J145" s="9">
        <f t="shared" si="149"/>
        <v>0.19021542679202222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3.1896272994375559</v>
      </c>
      <c r="P145" s="9">
        <f t="shared" si="152"/>
        <v>0.60671631806999993</v>
      </c>
      <c r="Q145" s="12">
        <f t="shared" si="153"/>
        <v>0.15774624269819998</v>
      </c>
      <c r="R145" s="9">
        <f t="shared" si="154"/>
        <v>0.19735245833333334</v>
      </c>
      <c r="S145" s="13">
        <f t="shared" si="155"/>
        <v>0.79931227627153523</v>
      </c>
      <c r="T145" s="2">
        <f t="shared" si="156"/>
        <v>0.01</v>
      </c>
      <c r="U145" s="14">
        <f t="shared" si="157"/>
        <v>7.9931227627153528E-3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1.7943122762715352E-2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13.6185483870968</v>
      </c>
      <c r="E146" s="10">
        <f t="shared" si="166"/>
        <v>19.631733333333301</v>
      </c>
      <c r="F146" s="7" t="s">
        <v>83</v>
      </c>
      <c r="G146" s="1">
        <v>11</v>
      </c>
      <c r="H146" s="9">
        <f t="shared" si="147"/>
        <v>13.6185483870968</v>
      </c>
      <c r="I146" s="9">
        <f t="shared" si="148"/>
        <v>286.76854838709676</v>
      </c>
      <c r="J146" s="9">
        <f t="shared" si="149"/>
        <v>9.4709740243736781E-2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3.341958898034223</v>
      </c>
      <c r="P146" s="9">
        <f t="shared" si="152"/>
        <v>0.31651605913806607</v>
      </c>
      <c r="Q146" s="12">
        <f t="shared" si="153"/>
        <v>8.2294175375897186E-2</v>
      </c>
      <c r="R146" s="9">
        <f t="shared" si="154"/>
        <v>0.19735245833333334</v>
      </c>
      <c r="S146" s="13">
        <f t="shared" si="155"/>
        <v>0.41699088053365024</v>
      </c>
      <c r="T146" s="2">
        <f t="shared" si="156"/>
        <v>0.01</v>
      </c>
      <c r="U146" s="14">
        <f t="shared" si="157"/>
        <v>4.1699088053365023E-3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9.6599088053365041E-3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11.2651</v>
      </c>
      <c r="E147" s="10">
        <f t="shared" si="166"/>
        <v>13.6185483870968</v>
      </c>
      <c r="F147" s="7" t="s">
        <v>85</v>
      </c>
      <c r="G147" s="1">
        <v>12</v>
      </c>
      <c r="H147" s="9">
        <f t="shared" si="147"/>
        <v>11.2651</v>
      </c>
      <c r="I147" s="9">
        <f t="shared" si="148"/>
        <v>284.4151</v>
      </c>
      <c r="J147" s="9">
        <f t="shared" si="149"/>
        <v>7.1511778175389673E-2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3.7844907555628238</v>
      </c>
      <c r="P147" s="9">
        <f t="shared" si="152"/>
        <v>0.2706356634186215</v>
      </c>
      <c r="Q147" s="12">
        <f t="shared" si="153"/>
        <v>7.0365272488841585E-2</v>
      </c>
      <c r="R147" s="9">
        <f t="shared" si="154"/>
        <v>0.19735245833333334</v>
      </c>
      <c r="S147" s="13">
        <f t="shared" si="155"/>
        <v>0.356546217275859</v>
      </c>
      <c r="T147" s="2">
        <f t="shared" si="156"/>
        <v>0.01</v>
      </c>
      <c r="U147" s="14">
        <f t="shared" si="157"/>
        <v>3.5654621727585901E-3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9.0554621727585889E-3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7.20467741935484</v>
      </c>
      <c r="E148" s="10">
        <f t="shared" si="166"/>
        <v>11.2651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E15" sqref="E15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253300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316600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758110.40890334349</v>
      </c>
      <c r="J13" s="6" t="s">
        <v>37</v>
      </c>
      <c r="K13" s="6">
        <f>I13/(10000*1000)</f>
        <v>7.5811040890334344E-2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2.7634193548387098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2.7634193548387098</v>
      </c>
      <c r="I27" s="9">
        <f t="shared" si="1"/>
        <v>275.91341935483871</v>
      </c>
      <c r="J27" s="9">
        <f t="shared" si="2"/>
        <v>2.4903330479174618E-2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1.9952630457895688</v>
      </c>
      <c r="Q27" s="12">
        <f t="shared" si="6"/>
        <v>0.1995263045789569</v>
      </c>
      <c r="R27" s="9">
        <f t="shared" si="7"/>
        <v>4.0532094166666672</v>
      </c>
      <c r="S27" s="13">
        <f t="shared" si="8"/>
        <v>4.9226744554207127E-2</v>
      </c>
      <c r="T27" s="2">
        <f t="shared" si="9"/>
        <v>0.34</v>
      </c>
      <c r="U27" s="14">
        <f t="shared" si="10"/>
        <v>1.6737093148430426E-2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2.9637093148430424E-2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1.3490689655172401</v>
      </c>
      <c r="E28" s="10">
        <f t="shared" si="18"/>
        <v>2.7634193548387098</v>
      </c>
      <c r="F28" s="7" t="s">
        <v>83</v>
      </c>
      <c r="G28" s="1">
        <v>3</v>
      </c>
      <c r="H28" s="9">
        <f t="shared" si="0"/>
        <v>1.3490689655172401</v>
      </c>
      <c r="I28" s="9">
        <f t="shared" si="1"/>
        <v>274.49906896551721</v>
      </c>
      <c r="J28" s="9">
        <f t="shared" si="2"/>
        <v>2.0763035222560233E-2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118.65716070723926</v>
      </c>
      <c r="P28" s="9">
        <f t="shared" si="5"/>
        <v>2.4636828071733987</v>
      </c>
      <c r="Q28" s="12">
        <f t="shared" si="6"/>
        <v>0.24636828071733988</v>
      </c>
      <c r="R28" s="9">
        <f t="shared" si="7"/>
        <v>4.0532094166666672</v>
      </c>
      <c r="S28" s="13">
        <f t="shared" si="8"/>
        <v>6.078350644905773E-2</v>
      </c>
      <c r="T28" s="2">
        <f t="shared" si="9"/>
        <v>0.34</v>
      </c>
      <c r="U28" s="14">
        <f t="shared" si="10"/>
        <v>2.0666392192679628E-2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3.356639219267963E-2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2.1991935483870999</v>
      </c>
      <c r="E29" s="10">
        <f t="shared" si="18"/>
        <v>1.3490689655172401</v>
      </c>
      <c r="F29" s="7" t="s">
        <v>83</v>
      </c>
      <c r="G29" s="1">
        <v>4</v>
      </c>
      <c r="H29" s="9">
        <f t="shared" si="0"/>
        <v>2.1991935483870999</v>
      </c>
      <c r="I29" s="9">
        <f t="shared" si="1"/>
        <v>275.34919354838706</v>
      </c>
      <c r="J29" s="9">
        <f t="shared" si="2"/>
        <v>2.3166082895705827E-2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156.72557206673252</v>
      </c>
      <c r="P29" s="9">
        <f t="shared" si="5"/>
        <v>3.6307175943748433</v>
      </c>
      <c r="Q29" s="12">
        <f t="shared" si="6"/>
        <v>0.36307175943748438</v>
      </c>
      <c r="R29" s="9">
        <f t="shared" si="7"/>
        <v>4.0532094166666672</v>
      </c>
      <c r="S29" s="13">
        <f t="shared" si="8"/>
        <v>8.9576363349138821E-2</v>
      </c>
      <c r="T29" s="2">
        <f t="shared" si="9"/>
        <v>0.34</v>
      </c>
      <c r="U29" s="14">
        <f t="shared" si="10"/>
        <v>3.0455963538707203E-2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4.3355963538707201E-2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4.8042999999999996</v>
      </c>
      <c r="E30" s="10">
        <f t="shared" si="18"/>
        <v>2.1991935483870999</v>
      </c>
      <c r="F30" s="7" t="s">
        <v>83</v>
      </c>
      <c r="G30" s="1">
        <v>5</v>
      </c>
      <c r="H30" s="9">
        <f t="shared" si="0"/>
        <v>4.8042999999999996</v>
      </c>
      <c r="I30" s="9">
        <f t="shared" si="1"/>
        <v>277.95429999999999</v>
      </c>
      <c r="J30" s="9">
        <f t="shared" si="2"/>
        <v>3.226920354446642E-2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145.44011174873978</v>
      </c>
      <c r="O30" s="9">
        <f t="shared" si="19"/>
        <v>48.186836890284582</v>
      </c>
      <c r="P30" s="9">
        <f t="shared" si="5"/>
        <v>1.5549508477765965</v>
      </c>
      <c r="Q30" s="12">
        <f t="shared" si="6"/>
        <v>0.15549508477765966</v>
      </c>
      <c r="R30" s="9">
        <f t="shared" si="7"/>
        <v>4.0532094166666672</v>
      </c>
      <c r="S30" s="13">
        <f t="shared" si="8"/>
        <v>3.8363447034902479E-2</v>
      </c>
      <c r="T30" s="2">
        <f t="shared" si="9"/>
        <v>0.34</v>
      </c>
      <c r="U30" s="14">
        <f t="shared" si="10"/>
        <v>1.3043571991866844E-2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2.5943571991866844E-2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9.2754193548387107</v>
      </c>
      <c r="E31" s="10">
        <f t="shared" si="18"/>
        <v>4.8042999999999996</v>
      </c>
      <c r="F31" s="7" t="s">
        <v>85</v>
      </c>
      <c r="G31" s="1">
        <v>6</v>
      </c>
      <c r="H31" s="9">
        <f t="shared" si="0"/>
        <v>9.2754193548387107</v>
      </c>
      <c r="I31" s="9">
        <f t="shared" si="1"/>
        <v>282.42541935483871</v>
      </c>
      <c r="J31" s="9">
        <f t="shared" si="2"/>
        <v>5.618677332252893E-2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87.163980209174653</v>
      </c>
      <c r="P31" s="9">
        <f t="shared" si="5"/>
        <v>4.8974627979022936</v>
      </c>
      <c r="Q31" s="12">
        <f t="shared" si="6"/>
        <v>0.48974627979022939</v>
      </c>
      <c r="R31" s="9">
        <f t="shared" si="7"/>
        <v>4.0532094166666672</v>
      </c>
      <c r="S31" s="13">
        <f t="shared" si="8"/>
        <v>0.12082925638542345</v>
      </c>
      <c r="T31" s="2">
        <f t="shared" si="9"/>
        <v>0.34</v>
      </c>
      <c r="U31" s="14">
        <f t="shared" si="10"/>
        <v>4.1081947171043978E-2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5.398194717104398E-2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17.857700000000001</v>
      </c>
      <c r="E32" s="10">
        <f t="shared" si="18"/>
        <v>9.2754193548387107</v>
      </c>
      <c r="F32" s="7" t="s">
        <v>83</v>
      </c>
      <c r="G32" s="1">
        <v>7</v>
      </c>
      <c r="H32" s="9">
        <f t="shared" si="0"/>
        <v>17.857700000000001</v>
      </c>
      <c r="I32" s="9">
        <f t="shared" si="1"/>
        <v>291.0077</v>
      </c>
      <c r="J32" s="9">
        <f t="shared" si="2"/>
        <v>0.15530984029655123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122.79861157793903</v>
      </c>
      <c r="P32" s="9">
        <f t="shared" si="5"/>
        <v>19.071832752807939</v>
      </c>
      <c r="Q32" s="12">
        <f t="shared" si="6"/>
        <v>1.907183275280794</v>
      </c>
      <c r="R32" s="9">
        <f t="shared" si="7"/>
        <v>4.0532094166666672</v>
      </c>
      <c r="S32" s="13">
        <f t="shared" si="8"/>
        <v>0.47053657465575738</v>
      </c>
      <c r="T32" s="2">
        <f t="shared" si="9"/>
        <v>0.34</v>
      </c>
      <c r="U32" s="14">
        <f t="shared" si="10"/>
        <v>0.15998243538295753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0.18563243538295754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16.259354838709701</v>
      </c>
      <c r="E33" s="10">
        <f t="shared" si="18"/>
        <v>17.857700000000001</v>
      </c>
      <c r="F33" s="7" t="s">
        <v>83</v>
      </c>
      <c r="G33" s="1">
        <v>8</v>
      </c>
      <c r="H33" s="9">
        <f t="shared" si="0"/>
        <v>16.259354838709701</v>
      </c>
      <c r="I33" s="9">
        <f t="shared" si="1"/>
        <v>289.4093548387097</v>
      </c>
      <c r="J33" s="9">
        <f t="shared" si="2"/>
        <v>0.12910628702344046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144.25887299179774</v>
      </c>
      <c r="P33" s="9">
        <f t="shared" si="5"/>
        <v>18.624727462157082</v>
      </c>
      <c r="Q33" s="12">
        <f t="shared" si="6"/>
        <v>1.8624727462157082</v>
      </c>
      <c r="R33" s="9">
        <f t="shared" si="7"/>
        <v>4.0532094166666672</v>
      </c>
      <c r="S33" s="13">
        <f t="shared" si="8"/>
        <v>0.45950567926672625</v>
      </c>
      <c r="T33" s="2">
        <f t="shared" si="9"/>
        <v>0.34</v>
      </c>
      <c r="U33" s="14">
        <f t="shared" si="10"/>
        <v>0.15623193095068694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0.18188193095068694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16.6542580645161</v>
      </c>
      <c r="E34" s="10">
        <f t="shared" si="18"/>
        <v>16.259354838709701</v>
      </c>
      <c r="F34" s="7" t="s">
        <v>83</v>
      </c>
      <c r="G34" s="1">
        <v>9</v>
      </c>
      <c r="H34" s="9">
        <f t="shared" si="0"/>
        <v>16.6542580645161</v>
      </c>
      <c r="I34" s="9">
        <f t="shared" si="1"/>
        <v>289.80425806451609</v>
      </c>
      <c r="J34" s="9">
        <f t="shared" si="2"/>
        <v>0.13516289677146884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166.16623969630734</v>
      </c>
      <c r="P34" s="9">
        <f t="shared" si="5"/>
        <v>22.459510302975136</v>
      </c>
      <c r="Q34" s="12">
        <f t="shared" si="6"/>
        <v>2.2459510302975136</v>
      </c>
      <c r="R34" s="9">
        <f t="shared" si="7"/>
        <v>4.0532094166666672</v>
      </c>
      <c r="S34" s="13">
        <f t="shared" si="8"/>
        <v>0.55411670096843135</v>
      </c>
      <c r="T34" s="2">
        <f t="shared" si="9"/>
        <v>0.34</v>
      </c>
      <c r="U34" s="14">
        <f t="shared" si="10"/>
        <v>0.18839967832926668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0.21404967832926669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13.8089333333333</v>
      </c>
      <c r="E35" s="10">
        <f t="shared" si="18"/>
        <v>16.6542580645161</v>
      </c>
      <c r="F35" s="7" t="s">
        <v>83</v>
      </c>
      <c r="G35" s="1">
        <v>10</v>
      </c>
      <c r="H35" s="9">
        <f t="shared" si="0"/>
        <v>13.8089333333333</v>
      </c>
      <c r="I35" s="9">
        <f t="shared" si="1"/>
        <v>286.95893333333328</v>
      </c>
      <c r="J35" s="9">
        <f t="shared" si="2"/>
        <v>9.6867447571452589E-2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184.23882355999888</v>
      </c>
      <c r="P35" s="9">
        <f t="shared" si="5"/>
        <v>17.846744581824296</v>
      </c>
      <c r="Q35" s="12">
        <f t="shared" si="6"/>
        <v>1.7846744581824296</v>
      </c>
      <c r="R35" s="9">
        <f t="shared" si="7"/>
        <v>4.0532094166666672</v>
      </c>
      <c r="S35" s="13">
        <f t="shared" si="8"/>
        <v>0.44031143588187316</v>
      </c>
      <c r="T35" s="2">
        <f t="shared" si="9"/>
        <v>0.34</v>
      </c>
      <c r="U35" s="14">
        <f t="shared" si="10"/>
        <v>0.14970588819983688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0.16260588819983687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9.1785483870967806</v>
      </c>
      <c r="E36" s="10">
        <f t="shared" si="18"/>
        <v>13.8089333333333</v>
      </c>
      <c r="F36" s="7" t="s">
        <v>83</v>
      </c>
      <c r="G36" s="1">
        <v>11</v>
      </c>
      <c r="H36" s="9">
        <f t="shared" si="0"/>
        <v>9.1785483870967806</v>
      </c>
      <c r="I36" s="9">
        <f t="shared" si="1"/>
        <v>282.32854838709676</v>
      </c>
      <c r="J36" s="9">
        <f t="shared" si="2"/>
        <v>5.5526051275624329E-2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158.07247502926586</v>
      </c>
      <c r="O36" s="9">
        <f t="shared" si="19"/>
        <v>48.851698115575374</v>
      </c>
      <c r="P36" s="9">
        <f t="shared" si="5"/>
        <v>2.7125418944667588</v>
      </c>
      <c r="Q36" s="12">
        <f t="shared" si="6"/>
        <v>0.2712541894466759</v>
      </c>
      <c r="R36" s="9">
        <f t="shared" si="7"/>
        <v>4.0532094166666672</v>
      </c>
      <c r="S36" s="13">
        <f t="shared" si="8"/>
        <v>6.692330979279959E-2</v>
      </c>
      <c r="T36" s="2">
        <f t="shared" si="9"/>
        <v>0.34</v>
      </c>
      <c r="U36" s="14">
        <f t="shared" si="10"/>
        <v>2.2753925329551863E-2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3.5653925329551861E-2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4.8638333333333303</v>
      </c>
      <c r="E37" s="10">
        <f t="shared" si="18"/>
        <v>9.1785483870967806</v>
      </c>
      <c r="F37" s="7" t="s">
        <v>85</v>
      </c>
      <c r="G37" s="1">
        <v>12</v>
      </c>
      <c r="H37" s="9">
        <f t="shared" si="0"/>
        <v>4.8638333333333303</v>
      </c>
      <c r="I37" s="9">
        <f t="shared" si="1"/>
        <v>278.01383333333331</v>
      </c>
      <c r="J37" s="9">
        <f t="shared" si="2"/>
        <v>3.2512174471817944E-2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86.671250387775288</v>
      </c>
      <c r="P37" s="9">
        <f t="shared" si="5"/>
        <v>2.8178708142979687</v>
      </c>
      <c r="Q37" s="12">
        <f t="shared" si="6"/>
        <v>0.28178708142979686</v>
      </c>
      <c r="R37" s="9">
        <f t="shared" si="7"/>
        <v>4.0532094166666672</v>
      </c>
      <c r="S37" s="13">
        <f t="shared" si="8"/>
        <v>6.9521964562476696E-2</v>
      </c>
      <c r="T37" s="2">
        <f t="shared" si="9"/>
        <v>0.34</v>
      </c>
      <c r="U37" s="14">
        <f t="shared" si="10"/>
        <v>2.3637467951242077E-2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3.6537467951242075E-2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0.141193548387097</v>
      </c>
      <c r="E38" s="10">
        <f t="shared" si="18"/>
        <v>4.8638333333333303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21108.333333333332</v>
      </c>
      <c r="AU42" s="1">
        <f t="shared" ref="AU42:AU53" si="38">AT42*10000*AS42*0.67*AR42*AQ42</f>
        <v>85638050.321090803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2.7634193548387098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2.7634193548387098</v>
      </c>
      <c r="I43" s="9">
        <f t="shared" si="21"/>
        <v>275.91341935483871</v>
      </c>
      <c r="J43" s="9">
        <f t="shared" si="22"/>
        <v>2.4903330479174618E-2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2.8973015841685532</v>
      </c>
      <c r="Q43" s="12">
        <f t="shared" si="26"/>
        <v>0.69535238020045276</v>
      </c>
      <c r="R43" s="9">
        <f t="shared" si="27"/>
        <v>14.125500000000001</v>
      </c>
      <c r="S43" s="13">
        <f t="shared" si="28"/>
        <v>4.9226744554207121E-2</v>
      </c>
      <c r="T43" s="2">
        <f t="shared" si="29"/>
        <v>0.43</v>
      </c>
      <c r="U43" s="14">
        <f t="shared" si="30"/>
        <v>2.1167500158309063E-2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2.9587500158309063E-2</v>
      </c>
      <c r="AR43" s="9">
        <f t="shared" si="35"/>
        <v>136.875</v>
      </c>
      <c r="AS43" s="1">
        <f t="shared" si="36"/>
        <v>0.24</v>
      </c>
      <c r="AT43" s="1">
        <f t="shared" si="37"/>
        <v>21108.333333333332</v>
      </c>
      <c r="AU43" s="1">
        <f t="shared" si="38"/>
        <v>137458751.05266586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1.3490689655172401</v>
      </c>
      <c r="E44" s="10">
        <f t="shared" si="40"/>
        <v>2.7634193548387098</v>
      </c>
      <c r="F44" s="7" t="s">
        <v>83</v>
      </c>
      <c r="G44" s="1">
        <v>3</v>
      </c>
      <c r="H44" s="9">
        <f t="shared" si="20"/>
        <v>1.3490689655172401</v>
      </c>
      <c r="I44" s="9">
        <f t="shared" si="21"/>
        <v>274.49906896551721</v>
      </c>
      <c r="J44" s="9">
        <f t="shared" si="22"/>
        <v>2.0763035222560233E-2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172.30088053577092</v>
      </c>
      <c r="P44" s="9">
        <f t="shared" si="25"/>
        <v>3.5774892514423544</v>
      </c>
      <c r="Q44" s="12">
        <f t="shared" si="26"/>
        <v>0.85859742034616504</v>
      </c>
      <c r="R44" s="9">
        <f t="shared" si="27"/>
        <v>14.125500000000001</v>
      </c>
      <c r="S44" s="13">
        <f t="shared" si="28"/>
        <v>6.078350644905773E-2</v>
      </c>
      <c r="T44" s="2">
        <f t="shared" si="29"/>
        <v>0.43</v>
      </c>
      <c r="U44" s="14">
        <f t="shared" si="30"/>
        <v>2.6136907773094822E-2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3.4556907773094822E-2</v>
      </c>
      <c r="AR44" s="9">
        <f t="shared" si="35"/>
        <v>136.875</v>
      </c>
      <c r="AS44" s="1">
        <f t="shared" si="36"/>
        <v>0.24</v>
      </c>
      <c r="AT44" s="1">
        <f t="shared" si="37"/>
        <v>21108.333333333332</v>
      </c>
      <c r="AU44" s="1">
        <f t="shared" si="38"/>
        <v>160545816.89280665</v>
      </c>
    </row>
    <row r="45" spans="1:48" x14ac:dyDescent="0.15">
      <c r="C45" s="7">
        <v>3</v>
      </c>
      <c r="D45" s="7">
        <f t="shared" si="39"/>
        <v>2.1991935483870999</v>
      </c>
      <c r="E45" s="10">
        <f t="shared" si="40"/>
        <v>1.3490689655172401</v>
      </c>
      <c r="F45" s="7" t="s">
        <v>83</v>
      </c>
      <c r="G45" s="1">
        <v>4</v>
      </c>
      <c r="H45" s="9">
        <f t="shared" si="20"/>
        <v>2.1991935483870999</v>
      </c>
      <c r="I45" s="9">
        <f t="shared" si="21"/>
        <v>275.34919354838706</v>
      </c>
      <c r="J45" s="9">
        <f t="shared" si="22"/>
        <v>2.3166082895705827E-2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227.57964128432857</v>
      </c>
      <c r="P45" s="9">
        <f t="shared" si="25"/>
        <v>5.2721288353677513</v>
      </c>
      <c r="Q45" s="12">
        <f t="shared" si="26"/>
        <v>1.2653109204882602</v>
      </c>
      <c r="R45" s="9">
        <f t="shared" si="27"/>
        <v>14.125500000000001</v>
      </c>
      <c r="S45" s="13">
        <f t="shared" si="28"/>
        <v>8.9576363349138807E-2</v>
      </c>
      <c r="T45" s="2">
        <f t="shared" si="29"/>
        <v>0.43</v>
      </c>
      <c r="U45" s="14">
        <f t="shared" si="30"/>
        <v>3.8517836240129687E-2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4.6937836240129684E-2</v>
      </c>
      <c r="AR45" s="9">
        <f t="shared" si="35"/>
        <v>136.875</v>
      </c>
      <c r="AS45" s="1">
        <f t="shared" si="36"/>
        <v>0.24</v>
      </c>
      <c r="AT45" s="1">
        <f t="shared" si="37"/>
        <v>21108.333333333332</v>
      </c>
      <c r="AU45" s="1">
        <f t="shared" si="38"/>
        <v>218065612.57831925</v>
      </c>
    </row>
    <row r="46" spans="1:48" x14ac:dyDescent="0.15">
      <c r="C46" s="7">
        <v>4</v>
      </c>
      <c r="D46" s="7">
        <f t="shared" si="39"/>
        <v>4.8042999999999996</v>
      </c>
      <c r="E46" s="10">
        <f t="shared" si="40"/>
        <v>2.1991935483870999</v>
      </c>
      <c r="F46" s="7" t="s">
        <v>83</v>
      </c>
      <c r="G46" s="1">
        <v>5</v>
      </c>
      <c r="H46" s="9">
        <f t="shared" si="20"/>
        <v>4.8042999999999996</v>
      </c>
      <c r="I46" s="9">
        <f t="shared" si="21"/>
        <v>277.95429999999999</v>
      </c>
      <c r="J46" s="9">
        <f t="shared" si="22"/>
        <v>3.226920354446642E-2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211.19213682651281</v>
      </c>
      <c r="O46" s="9">
        <f t="shared" si="41"/>
        <v>69.971625622448016</v>
      </c>
      <c r="P46" s="9">
        <f t="shared" si="25"/>
        <v>2.257928629547977</v>
      </c>
      <c r="Q46" s="12">
        <f t="shared" si="26"/>
        <v>0.54190287109151447</v>
      </c>
      <c r="R46" s="9">
        <f t="shared" si="27"/>
        <v>14.125500000000001</v>
      </c>
      <c r="S46" s="13">
        <f t="shared" si="28"/>
        <v>3.8363447034902444E-2</v>
      </c>
      <c r="T46" s="2">
        <f t="shared" si="29"/>
        <v>0.43</v>
      </c>
      <c r="U46" s="14">
        <f t="shared" si="30"/>
        <v>1.6496282225008051E-2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2.4916282225008052E-2</v>
      </c>
      <c r="AR46" s="9">
        <f t="shared" si="35"/>
        <v>136.875</v>
      </c>
      <c r="AS46" s="1">
        <f t="shared" si="36"/>
        <v>0.24</v>
      </c>
      <c r="AT46" s="1">
        <f t="shared" si="37"/>
        <v>21108.333333333332</v>
      </c>
      <c r="AU46" s="1">
        <f t="shared" si="38"/>
        <v>115757026.35234335</v>
      </c>
    </row>
    <row r="47" spans="1:48" x14ac:dyDescent="0.15">
      <c r="C47" s="7">
        <v>5</v>
      </c>
      <c r="D47" s="7">
        <f t="shared" si="39"/>
        <v>9.2754193548387107</v>
      </c>
      <c r="E47" s="10">
        <f t="shared" si="40"/>
        <v>4.8042999999999996</v>
      </c>
      <c r="F47" s="7" t="s">
        <v>85</v>
      </c>
      <c r="G47" s="1">
        <v>6</v>
      </c>
      <c r="H47" s="9">
        <f t="shared" si="20"/>
        <v>9.2754193548387107</v>
      </c>
      <c r="I47" s="9">
        <f t="shared" si="21"/>
        <v>282.42541935483871</v>
      </c>
      <c r="J47" s="9">
        <f t="shared" si="22"/>
        <v>5.618677332252893E-2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126.56994699290003</v>
      </c>
      <c r="P47" s="9">
        <f t="shared" si="25"/>
        <v>7.1115569211345759</v>
      </c>
      <c r="Q47" s="12">
        <f t="shared" si="26"/>
        <v>1.7067736610722981</v>
      </c>
      <c r="R47" s="9">
        <f t="shared" si="27"/>
        <v>14.125500000000001</v>
      </c>
      <c r="S47" s="13">
        <f t="shared" si="28"/>
        <v>0.12082925638542338</v>
      </c>
      <c r="T47" s="2">
        <f t="shared" si="29"/>
        <v>0.43</v>
      </c>
      <c r="U47" s="14">
        <f t="shared" si="30"/>
        <v>5.1956580245732055E-2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6.0376580245732052E-2</v>
      </c>
      <c r="AR47" s="9">
        <f t="shared" si="35"/>
        <v>136.875</v>
      </c>
      <c r="AS47" s="1">
        <f t="shared" si="36"/>
        <v>0.24</v>
      </c>
      <c r="AT47" s="1">
        <f t="shared" si="37"/>
        <v>21108.333333333332</v>
      </c>
      <c r="AU47" s="1">
        <f t="shared" si="38"/>
        <v>280499848.55103397</v>
      </c>
    </row>
    <row r="48" spans="1:48" x14ac:dyDescent="0.15">
      <c r="C48" s="7">
        <v>6</v>
      </c>
      <c r="D48" s="7">
        <f t="shared" si="39"/>
        <v>17.857700000000001</v>
      </c>
      <c r="E48" s="10">
        <f t="shared" si="40"/>
        <v>9.2754193548387107</v>
      </c>
      <c r="F48" s="7" t="s">
        <v>83</v>
      </c>
      <c r="G48" s="1">
        <v>7</v>
      </c>
      <c r="H48" s="9">
        <f t="shared" si="20"/>
        <v>17.857700000000001</v>
      </c>
      <c r="I48" s="9">
        <f t="shared" si="21"/>
        <v>291.0077</v>
      </c>
      <c r="J48" s="9">
        <f t="shared" si="22"/>
        <v>0.15530984029655123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178.31464007176547</v>
      </c>
      <c r="P48" s="9">
        <f t="shared" si="25"/>
        <v>27.694018272082911</v>
      </c>
      <c r="Q48" s="12">
        <f t="shared" si="26"/>
        <v>6.6465643852998983</v>
      </c>
      <c r="R48" s="9">
        <f t="shared" si="27"/>
        <v>14.125500000000001</v>
      </c>
      <c r="S48" s="13">
        <f t="shared" si="28"/>
        <v>0.47053657465575716</v>
      </c>
      <c r="T48" s="2">
        <f t="shared" si="29"/>
        <v>0.43</v>
      </c>
      <c r="U48" s="14">
        <f t="shared" si="30"/>
        <v>0.20233072710197558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0.21793072710197559</v>
      </c>
      <c r="AR48" s="9">
        <f t="shared" si="35"/>
        <v>136.875</v>
      </c>
      <c r="AS48" s="1">
        <f t="shared" si="36"/>
        <v>0.24</v>
      </c>
      <c r="AT48" s="1">
        <f t="shared" si="37"/>
        <v>21108.333333333332</v>
      </c>
      <c r="AU48" s="1">
        <f t="shared" si="38"/>
        <v>1012470989.5446925</v>
      </c>
    </row>
    <row r="49" spans="1:48" x14ac:dyDescent="0.15">
      <c r="C49" s="7">
        <v>7</v>
      </c>
      <c r="D49" s="7">
        <f t="shared" si="39"/>
        <v>16.259354838709701</v>
      </c>
      <c r="E49" s="10">
        <f t="shared" si="40"/>
        <v>17.857700000000001</v>
      </c>
      <c r="F49" s="7" t="s">
        <v>83</v>
      </c>
      <c r="G49" s="1">
        <v>8</v>
      </c>
      <c r="H49" s="9">
        <f t="shared" si="20"/>
        <v>16.259354838709701</v>
      </c>
      <c r="I49" s="9">
        <f t="shared" si="21"/>
        <v>289.4093548387097</v>
      </c>
      <c r="J49" s="9">
        <f t="shared" si="22"/>
        <v>0.12910628702344046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209.47687179968258</v>
      </c>
      <c r="P49" s="9">
        <f t="shared" si="25"/>
        <v>27.044781135342259</v>
      </c>
      <c r="Q49" s="12">
        <f t="shared" si="26"/>
        <v>6.4907474724821421</v>
      </c>
      <c r="R49" s="9">
        <f t="shared" si="27"/>
        <v>14.125500000000001</v>
      </c>
      <c r="S49" s="13">
        <f t="shared" si="28"/>
        <v>0.45950567926672625</v>
      </c>
      <c r="T49" s="2">
        <f t="shared" si="29"/>
        <v>0.43</v>
      </c>
      <c r="U49" s="14">
        <f t="shared" si="30"/>
        <v>0.19758744208469228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0.21318744208469226</v>
      </c>
      <c r="AR49" s="9">
        <f t="shared" si="35"/>
        <v>136.875</v>
      </c>
      <c r="AS49" s="1">
        <f t="shared" si="36"/>
        <v>0.24</v>
      </c>
      <c r="AT49" s="1">
        <f t="shared" si="37"/>
        <v>21108.333333333332</v>
      </c>
      <c r="AU49" s="1">
        <f t="shared" si="38"/>
        <v>990434452.80201375</v>
      </c>
    </row>
    <row r="50" spans="1:48" x14ac:dyDescent="0.15">
      <c r="C50" s="7">
        <v>8</v>
      </c>
      <c r="D50" s="7">
        <f t="shared" si="39"/>
        <v>16.6542580645161</v>
      </c>
      <c r="E50" s="10">
        <f t="shared" si="40"/>
        <v>16.259354838709701</v>
      </c>
      <c r="F50" s="7" t="s">
        <v>83</v>
      </c>
      <c r="G50" s="1">
        <v>9</v>
      </c>
      <c r="H50" s="9">
        <f t="shared" si="20"/>
        <v>16.6542580645161</v>
      </c>
      <c r="I50" s="9">
        <f t="shared" si="21"/>
        <v>289.80425806451609</v>
      </c>
      <c r="J50" s="9">
        <f t="shared" si="22"/>
        <v>0.13516289677146884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241.28834066434035</v>
      </c>
      <c r="P50" s="9">
        <f t="shared" si="25"/>
        <v>32.613231081373243</v>
      </c>
      <c r="Q50" s="12">
        <f t="shared" si="26"/>
        <v>7.8271754595295784</v>
      </c>
      <c r="R50" s="9">
        <f t="shared" si="27"/>
        <v>14.125500000000001</v>
      </c>
      <c r="S50" s="13">
        <f t="shared" si="28"/>
        <v>0.55411670096843146</v>
      </c>
      <c r="T50" s="2">
        <f t="shared" si="29"/>
        <v>0.43</v>
      </c>
      <c r="U50" s="14">
        <f t="shared" si="30"/>
        <v>0.23827018141642553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0.25387018141642553</v>
      </c>
      <c r="AR50" s="9">
        <f t="shared" si="35"/>
        <v>136.875</v>
      </c>
      <c r="AS50" s="1">
        <f t="shared" si="36"/>
        <v>0.24</v>
      </c>
      <c r="AT50" s="1">
        <f t="shared" si="37"/>
        <v>21108.333333333332</v>
      </c>
      <c r="AU50" s="1">
        <f t="shared" si="38"/>
        <v>1179439894.5601869</v>
      </c>
    </row>
    <row r="51" spans="1:48" x14ac:dyDescent="0.15">
      <c r="C51" s="7">
        <v>9</v>
      </c>
      <c r="D51" s="7">
        <f t="shared" si="39"/>
        <v>13.8089333333333</v>
      </c>
      <c r="E51" s="10">
        <f t="shared" si="40"/>
        <v>16.6542580645161</v>
      </c>
      <c r="F51" s="7" t="s">
        <v>83</v>
      </c>
      <c r="G51" s="1">
        <v>10</v>
      </c>
      <c r="H51" s="9">
        <f t="shared" si="20"/>
        <v>13.8089333333333</v>
      </c>
      <c r="I51" s="9">
        <f t="shared" si="21"/>
        <v>286.95893333333328</v>
      </c>
      <c r="J51" s="9">
        <f t="shared" si="22"/>
        <v>9.6867447571452589E-2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267.53135958296707</v>
      </c>
      <c r="P51" s="9">
        <f t="shared" si="25"/>
        <v>25.915079948122493</v>
      </c>
      <c r="Q51" s="12">
        <f t="shared" si="26"/>
        <v>6.219619187549398</v>
      </c>
      <c r="R51" s="9">
        <f t="shared" si="27"/>
        <v>14.125500000000001</v>
      </c>
      <c r="S51" s="13">
        <f t="shared" si="28"/>
        <v>0.44031143588187305</v>
      </c>
      <c r="T51" s="2">
        <f t="shared" si="29"/>
        <v>0.43</v>
      </c>
      <c r="U51" s="14">
        <f t="shared" si="30"/>
        <v>0.18933391742920541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0.19783391742920539</v>
      </c>
      <c r="AR51" s="9">
        <f t="shared" si="35"/>
        <v>136.875</v>
      </c>
      <c r="AS51" s="1">
        <f t="shared" si="36"/>
        <v>0.24</v>
      </c>
      <c r="AT51" s="1">
        <f t="shared" si="37"/>
        <v>21108.333333333332</v>
      </c>
      <c r="AU51" s="1">
        <f t="shared" si="38"/>
        <v>919104454.92766309</v>
      </c>
    </row>
    <row r="52" spans="1:48" x14ac:dyDescent="0.15">
      <c r="C52" s="7">
        <v>10</v>
      </c>
      <c r="D52" s="7">
        <f t="shared" si="39"/>
        <v>9.1785483870967806</v>
      </c>
      <c r="E52" s="10">
        <f t="shared" si="40"/>
        <v>13.8089333333333</v>
      </c>
      <c r="F52" s="7" t="s">
        <v>83</v>
      </c>
      <c r="G52" s="1">
        <v>11</v>
      </c>
      <c r="H52" s="9">
        <f t="shared" si="20"/>
        <v>9.1785483870967806</v>
      </c>
      <c r="I52" s="9">
        <f t="shared" si="21"/>
        <v>282.32854838709676</v>
      </c>
      <c r="J52" s="9">
        <f t="shared" si="22"/>
        <v>5.5526051275624329E-2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229.53546565310234</v>
      </c>
      <c r="O52" s="9">
        <f t="shared" si="41"/>
        <v>70.937063981742256</v>
      </c>
      <c r="P52" s="9">
        <f t="shared" si="25"/>
        <v>3.9388550519924643</v>
      </c>
      <c r="Q52" s="12">
        <f t="shared" si="26"/>
        <v>0.94532521247819146</v>
      </c>
      <c r="R52" s="9">
        <f t="shared" si="27"/>
        <v>14.125500000000001</v>
      </c>
      <c r="S52" s="13">
        <f t="shared" si="28"/>
        <v>6.6923309792799646E-2</v>
      </c>
      <c r="T52" s="2">
        <f t="shared" si="29"/>
        <v>0.43</v>
      </c>
      <c r="U52" s="14">
        <f t="shared" si="30"/>
        <v>2.8777023210903849E-2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3.7197023210903846E-2</v>
      </c>
      <c r="AR52" s="9">
        <f t="shared" si="35"/>
        <v>136.875</v>
      </c>
      <c r="AS52" s="1">
        <f t="shared" si="36"/>
        <v>0.24</v>
      </c>
      <c r="AT52" s="1">
        <f t="shared" si="37"/>
        <v>21108.333333333332</v>
      </c>
      <c r="AU52" s="1">
        <f t="shared" si="38"/>
        <v>172811367.16823861</v>
      </c>
    </row>
    <row r="53" spans="1:48" x14ac:dyDescent="0.15">
      <c r="C53" s="7">
        <v>11</v>
      </c>
      <c r="D53" s="7">
        <f t="shared" si="39"/>
        <v>4.8638333333333303</v>
      </c>
      <c r="E53" s="10">
        <f t="shared" si="40"/>
        <v>9.1785483870967806</v>
      </c>
      <c r="F53" s="7" t="s">
        <v>85</v>
      </c>
      <c r="G53" s="1">
        <v>12</v>
      </c>
      <c r="H53" s="9">
        <f t="shared" si="20"/>
        <v>4.8638333333333303</v>
      </c>
      <c r="I53" s="9">
        <f t="shared" si="21"/>
        <v>278.01383333333331</v>
      </c>
      <c r="J53" s="9">
        <f t="shared" si="22"/>
        <v>3.2512174471817944E-2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125.85445892974978</v>
      </c>
      <c r="P53" s="9">
        <f t="shared" si="25"/>
        <v>4.0918021267802711</v>
      </c>
      <c r="Q53" s="12">
        <f t="shared" si="26"/>
        <v>0.98203251042726503</v>
      </c>
      <c r="R53" s="9">
        <f t="shared" si="27"/>
        <v>14.125500000000001</v>
      </c>
      <c r="S53" s="13">
        <f t="shared" si="28"/>
        <v>6.9521964562476724E-2</v>
      </c>
      <c r="T53" s="2">
        <f t="shared" si="29"/>
        <v>0.43</v>
      </c>
      <c r="U53" s="14">
        <f t="shared" si="30"/>
        <v>2.989444476186499E-2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3.8314444761864991E-2</v>
      </c>
      <c r="AR53" s="9">
        <f t="shared" si="35"/>
        <v>136.875</v>
      </c>
      <c r="AS53" s="1">
        <f t="shared" si="36"/>
        <v>0.24</v>
      </c>
      <c r="AT53" s="1">
        <f t="shared" si="37"/>
        <v>21108.333333333332</v>
      </c>
      <c r="AU53" s="1">
        <f t="shared" si="38"/>
        <v>178002727.3701013</v>
      </c>
      <c r="AV53" s="1">
        <f>SUM(AU42:AU53)</f>
        <v>5450228992.1211557</v>
      </c>
    </row>
    <row r="54" spans="1:48" x14ac:dyDescent="0.15">
      <c r="C54" s="7">
        <v>12</v>
      </c>
      <c r="D54" s="7">
        <f t="shared" si="39"/>
        <v>0.141193548387097</v>
      </c>
      <c r="E54" s="10">
        <f t="shared" si="40"/>
        <v>4.8638333333333303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0</v>
      </c>
      <c r="AU58" s="1">
        <f t="shared" ref="AU58:AU69" si="59">AT58*10000*AS58*0.67*AR58*AQ58</f>
        <v>0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2.7634193548387098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2.7634193548387098</v>
      </c>
      <c r="I59" s="9">
        <f t="shared" si="43"/>
        <v>275.91341935483871</v>
      </c>
      <c r="J59" s="9">
        <f t="shared" si="44"/>
        <v>2.4903330479174618E-2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4.9111882150247302E-3</v>
      </c>
      <c r="Q59" s="12">
        <f t="shared" si="48"/>
        <v>9.3312576085469872E-4</v>
      </c>
      <c r="R59" s="9">
        <f t="shared" si="49"/>
        <v>1.8955666666666669E-2</v>
      </c>
      <c r="S59" s="13">
        <f t="shared" si="50"/>
        <v>4.9226744554207114E-2</v>
      </c>
      <c r="T59" s="2">
        <f t="shared" si="51"/>
        <v>0.01</v>
      </c>
      <c r="U59" s="14">
        <f t="shared" si="52"/>
        <v>4.9226744554207113E-4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1.2492267445542072E-2</v>
      </c>
      <c r="AR59" s="9">
        <f t="shared" si="56"/>
        <v>9.9766666666666666</v>
      </c>
      <c r="AS59" s="1">
        <f t="shared" si="57"/>
        <v>0.19</v>
      </c>
      <c r="AT59" s="1">
        <f t="shared" si="58"/>
        <v>0</v>
      </c>
      <c r="AU59" s="1">
        <f t="shared" si="59"/>
        <v>0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1.3490689655172401</v>
      </c>
      <c r="E60" s="10">
        <f t="shared" si="61"/>
        <v>2.7634193548387098</v>
      </c>
      <c r="F60" s="7" t="s">
        <v>83</v>
      </c>
      <c r="G60" s="1">
        <v>3</v>
      </c>
      <c r="H60" s="9">
        <f t="shared" si="42"/>
        <v>1.3490689655172401</v>
      </c>
      <c r="I60" s="9">
        <f t="shared" si="43"/>
        <v>274.49906896551721</v>
      </c>
      <c r="J60" s="9">
        <f t="shared" si="44"/>
        <v>2.0763035222560233E-2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0.29206557527510518</v>
      </c>
      <c r="P60" s="9">
        <f t="shared" si="47"/>
        <v>6.0641678267343265E-3</v>
      </c>
      <c r="Q60" s="12">
        <f t="shared" si="48"/>
        <v>1.1521918870795221E-3</v>
      </c>
      <c r="R60" s="9">
        <f t="shared" si="49"/>
        <v>1.8955666666666669E-2</v>
      </c>
      <c r="S60" s="13">
        <f t="shared" si="50"/>
        <v>6.078350644905773E-2</v>
      </c>
      <c r="T60" s="2">
        <f t="shared" si="51"/>
        <v>0.01</v>
      </c>
      <c r="U60" s="14">
        <f t="shared" si="52"/>
        <v>6.078350644905773E-4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1.2607835064490577E-2</v>
      </c>
      <c r="AR60" s="9">
        <f t="shared" si="56"/>
        <v>9.9766666666666666</v>
      </c>
      <c r="AS60" s="1">
        <f t="shared" si="57"/>
        <v>0.19</v>
      </c>
      <c r="AT60" s="1">
        <f t="shared" si="58"/>
        <v>0</v>
      </c>
      <c r="AU60" s="1">
        <f t="shared" si="59"/>
        <v>0</v>
      </c>
    </row>
    <row r="61" spans="1:48" x14ac:dyDescent="0.15">
      <c r="C61" s="7">
        <v>3</v>
      </c>
      <c r="D61" s="7">
        <f t="shared" si="60"/>
        <v>2.1991935483870999</v>
      </c>
      <c r="E61" s="10">
        <f t="shared" si="61"/>
        <v>1.3490689655172401</v>
      </c>
      <c r="F61" s="7" t="s">
        <v>83</v>
      </c>
      <c r="G61" s="1">
        <v>4</v>
      </c>
      <c r="H61" s="9">
        <f t="shared" si="42"/>
        <v>2.1991935483870999</v>
      </c>
      <c r="I61" s="9">
        <f t="shared" si="43"/>
        <v>275.34919354838706</v>
      </c>
      <c r="J61" s="9">
        <f t="shared" si="44"/>
        <v>2.3166082895705827E-2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0.38576807411503755</v>
      </c>
      <c r="P61" s="9">
        <f t="shared" si="47"/>
        <v>8.936735183465749E-3</v>
      </c>
      <c r="Q61" s="12">
        <f t="shared" si="48"/>
        <v>1.6979796848584923E-3</v>
      </c>
      <c r="R61" s="9">
        <f t="shared" si="49"/>
        <v>1.8955666666666669E-2</v>
      </c>
      <c r="S61" s="13">
        <f t="shared" si="50"/>
        <v>8.9576363349138793E-2</v>
      </c>
      <c r="T61" s="2">
        <f t="shared" si="51"/>
        <v>0.01</v>
      </c>
      <c r="U61" s="14">
        <f t="shared" si="52"/>
        <v>8.9576363349138798E-4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1.2895763633491389E-2</v>
      </c>
      <c r="AR61" s="9">
        <f t="shared" si="56"/>
        <v>9.9766666666666666</v>
      </c>
      <c r="AS61" s="1">
        <f t="shared" si="57"/>
        <v>0.19</v>
      </c>
      <c r="AT61" s="1">
        <f t="shared" si="58"/>
        <v>0</v>
      </c>
      <c r="AU61" s="1">
        <f t="shared" si="59"/>
        <v>0</v>
      </c>
    </row>
    <row r="62" spans="1:48" x14ac:dyDescent="0.15">
      <c r="C62" s="7">
        <v>4</v>
      </c>
      <c r="D62" s="7">
        <f t="shared" si="60"/>
        <v>4.8042999999999996</v>
      </c>
      <c r="E62" s="10">
        <f t="shared" si="61"/>
        <v>2.1991935483870999</v>
      </c>
      <c r="F62" s="7" t="s">
        <v>83</v>
      </c>
      <c r="G62" s="1">
        <v>5</v>
      </c>
      <c r="H62" s="9">
        <f t="shared" si="42"/>
        <v>4.8042999999999996</v>
      </c>
      <c r="I62" s="9">
        <f t="shared" si="43"/>
        <v>277.95429999999999</v>
      </c>
      <c r="J62" s="9">
        <f t="shared" si="44"/>
        <v>3.226920354446642E-2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0.35798977198499321</v>
      </c>
      <c r="O62" s="9">
        <f t="shared" si="62"/>
        <v>0.11860823361324524</v>
      </c>
      <c r="P62" s="9">
        <f t="shared" si="47"/>
        <v>3.8273932325154345E-3</v>
      </c>
      <c r="Q62" s="12">
        <f t="shared" si="48"/>
        <v>7.2720471417793257E-4</v>
      </c>
      <c r="R62" s="9">
        <f t="shared" si="49"/>
        <v>1.8955666666666669E-2</v>
      </c>
      <c r="S62" s="13">
        <f t="shared" si="50"/>
        <v>3.8363447034902444E-2</v>
      </c>
      <c r="T62" s="2">
        <f t="shared" si="51"/>
        <v>0.01</v>
      </c>
      <c r="U62" s="14">
        <f t="shared" si="52"/>
        <v>3.8363447034902442E-4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1.2383634470349025E-2</v>
      </c>
      <c r="AR62" s="9">
        <f t="shared" si="56"/>
        <v>9.9766666666666666</v>
      </c>
      <c r="AS62" s="1">
        <f t="shared" si="57"/>
        <v>0.19</v>
      </c>
      <c r="AT62" s="1">
        <f t="shared" si="58"/>
        <v>0</v>
      </c>
      <c r="AU62" s="1">
        <f t="shared" si="59"/>
        <v>0</v>
      </c>
    </row>
    <row r="63" spans="1:48" x14ac:dyDescent="0.15">
      <c r="C63" s="7">
        <v>5</v>
      </c>
      <c r="D63" s="7">
        <f t="shared" si="60"/>
        <v>9.2754193548387107</v>
      </c>
      <c r="E63" s="10">
        <f t="shared" si="61"/>
        <v>4.8042999999999996</v>
      </c>
      <c r="F63" s="7" t="s">
        <v>85</v>
      </c>
      <c r="G63" s="1">
        <v>6</v>
      </c>
      <c r="H63" s="9">
        <f t="shared" si="42"/>
        <v>9.2754193548387107</v>
      </c>
      <c r="I63" s="9">
        <f t="shared" si="43"/>
        <v>282.42541935483871</v>
      </c>
      <c r="J63" s="9">
        <f t="shared" si="44"/>
        <v>5.618677332252893E-2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0.21454750704739647</v>
      </c>
      <c r="P63" s="9">
        <f t="shared" si="47"/>
        <v>1.2054732145385744E-2</v>
      </c>
      <c r="Q63" s="12">
        <f t="shared" si="48"/>
        <v>2.2903991076232912E-3</v>
      </c>
      <c r="R63" s="9">
        <f t="shared" si="49"/>
        <v>1.8955666666666669E-2</v>
      </c>
      <c r="S63" s="13">
        <f t="shared" si="50"/>
        <v>0.1208292563854234</v>
      </c>
      <c r="T63" s="2">
        <f t="shared" si="51"/>
        <v>0.01</v>
      </c>
      <c r="U63" s="14">
        <f t="shared" si="52"/>
        <v>1.2082925638542341E-3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1.3208292563854234E-2</v>
      </c>
      <c r="AR63" s="9">
        <f t="shared" si="56"/>
        <v>9.9766666666666666</v>
      </c>
      <c r="AS63" s="1">
        <f t="shared" si="57"/>
        <v>0.19</v>
      </c>
      <c r="AT63" s="1">
        <f t="shared" si="58"/>
        <v>0</v>
      </c>
      <c r="AU63" s="1">
        <f t="shared" si="59"/>
        <v>0</v>
      </c>
    </row>
    <row r="64" spans="1:48" x14ac:dyDescent="0.15">
      <c r="C64" s="7">
        <v>6</v>
      </c>
      <c r="D64" s="7">
        <f t="shared" si="60"/>
        <v>17.857700000000001</v>
      </c>
      <c r="E64" s="10">
        <f t="shared" si="61"/>
        <v>9.2754193548387107</v>
      </c>
      <c r="F64" s="7" t="s">
        <v>83</v>
      </c>
      <c r="G64" s="1">
        <v>7</v>
      </c>
      <c r="H64" s="9">
        <f t="shared" si="42"/>
        <v>17.857700000000001</v>
      </c>
      <c r="I64" s="9">
        <f t="shared" si="43"/>
        <v>291.0077</v>
      </c>
      <c r="J64" s="9">
        <f t="shared" si="44"/>
        <v>0.15530984029655123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0.30225944156867735</v>
      </c>
      <c r="P64" s="9">
        <f t="shared" si="47"/>
        <v>4.694386559815604E-2</v>
      </c>
      <c r="Q64" s="12">
        <f t="shared" si="48"/>
        <v>8.9193344636496474E-3</v>
      </c>
      <c r="R64" s="9">
        <f t="shared" si="49"/>
        <v>1.8955666666666669E-2</v>
      </c>
      <c r="S64" s="13">
        <f t="shared" si="50"/>
        <v>0.4705365746557571</v>
      </c>
      <c r="T64" s="2">
        <f t="shared" si="51"/>
        <v>0.01</v>
      </c>
      <c r="U64" s="14">
        <f t="shared" si="52"/>
        <v>4.7053657465575714E-3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2.4805365746557572E-2</v>
      </c>
      <c r="AR64" s="9">
        <f t="shared" si="56"/>
        <v>9.9766666666666666</v>
      </c>
      <c r="AS64" s="1">
        <f t="shared" si="57"/>
        <v>0.19</v>
      </c>
      <c r="AT64" s="1">
        <f t="shared" si="58"/>
        <v>0</v>
      </c>
      <c r="AU64" s="1">
        <f t="shared" si="59"/>
        <v>0</v>
      </c>
    </row>
    <row r="65" spans="1:48" x14ac:dyDescent="0.15">
      <c r="C65" s="7">
        <v>7</v>
      </c>
      <c r="D65" s="7">
        <f t="shared" si="60"/>
        <v>16.259354838709701</v>
      </c>
      <c r="E65" s="10">
        <f t="shared" si="61"/>
        <v>17.857700000000001</v>
      </c>
      <c r="F65" s="7" t="s">
        <v>83</v>
      </c>
      <c r="G65" s="1">
        <v>8</v>
      </c>
      <c r="H65" s="9">
        <f t="shared" si="42"/>
        <v>16.259354838709701</v>
      </c>
      <c r="I65" s="9">
        <f t="shared" si="43"/>
        <v>289.4093548387097</v>
      </c>
      <c r="J65" s="9">
        <f t="shared" si="44"/>
        <v>0.12910628702344046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0.35508224263718796</v>
      </c>
      <c r="P65" s="9">
        <f t="shared" si="47"/>
        <v>4.5843349934843715E-2</v>
      </c>
      <c r="Q65" s="12">
        <f t="shared" si="48"/>
        <v>8.7102364876203067E-3</v>
      </c>
      <c r="R65" s="9">
        <f t="shared" si="49"/>
        <v>1.8955666666666669E-2</v>
      </c>
      <c r="S65" s="13">
        <f t="shared" si="50"/>
        <v>0.45950567926672614</v>
      </c>
      <c r="T65" s="2">
        <f t="shared" si="51"/>
        <v>0.01</v>
      </c>
      <c r="U65" s="14">
        <f t="shared" si="52"/>
        <v>4.5950567926672618E-3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2.4695056792667262E-2</v>
      </c>
      <c r="AR65" s="9">
        <f t="shared" si="56"/>
        <v>9.9766666666666666</v>
      </c>
      <c r="AS65" s="1">
        <f t="shared" si="57"/>
        <v>0.19</v>
      </c>
      <c r="AT65" s="1">
        <f t="shared" si="58"/>
        <v>0</v>
      </c>
      <c r="AU65" s="1">
        <f t="shared" si="59"/>
        <v>0</v>
      </c>
    </row>
    <row r="66" spans="1:48" x14ac:dyDescent="0.15">
      <c r="C66" s="7">
        <v>8</v>
      </c>
      <c r="D66" s="7">
        <f t="shared" si="60"/>
        <v>16.6542580645161</v>
      </c>
      <c r="E66" s="10">
        <f t="shared" si="61"/>
        <v>16.259354838709701</v>
      </c>
      <c r="F66" s="7" t="s">
        <v>83</v>
      </c>
      <c r="G66" s="1">
        <v>9</v>
      </c>
      <c r="H66" s="9">
        <f t="shared" si="42"/>
        <v>16.6542580645161</v>
      </c>
      <c r="I66" s="9">
        <f t="shared" si="43"/>
        <v>289.80425806451609</v>
      </c>
      <c r="J66" s="9">
        <f t="shared" si="44"/>
        <v>0.13516289677146884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0.4090055593690109</v>
      </c>
      <c r="P66" s="9">
        <f t="shared" si="47"/>
        <v>5.5282376199950488E-2</v>
      </c>
      <c r="Q66" s="12">
        <f t="shared" si="48"/>
        <v>1.0503651477990593E-2</v>
      </c>
      <c r="R66" s="9">
        <f t="shared" si="49"/>
        <v>1.8955666666666669E-2</v>
      </c>
      <c r="S66" s="13">
        <f t="shared" si="50"/>
        <v>0.55411670096843113</v>
      </c>
      <c r="T66" s="2">
        <f t="shared" si="51"/>
        <v>0.01</v>
      </c>
      <c r="U66" s="14">
        <f t="shared" si="52"/>
        <v>5.5411670096843111E-3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2.5641167009684312E-2</v>
      </c>
      <c r="AR66" s="9">
        <f t="shared" si="56"/>
        <v>9.9766666666666666</v>
      </c>
      <c r="AS66" s="1">
        <f t="shared" si="57"/>
        <v>0.19</v>
      </c>
      <c r="AT66" s="1">
        <f t="shared" si="58"/>
        <v>0</v>
      </c>
      <c r="AU66" s="1">
        <f t="shared" si="59"/>
        <v>0</v>
      </c>
    </row>
    <row r="67" spans="1:48" x14ac:dyDescent="0.15">
      <c r="C67" s="7">
        <v>9</v>
      </c>
      <c r="D67" s="7">
        <f t="shared" si="60"/>
        <v>13.8089333333333</v>
      </c>
      <c r="E67" s="10">
        <f t="shared" si="61"/>
        <v>16.6542580645161</v>
      </c>
      <c r="F67" s="7" t="s">
        <v>83</v>
      </c>
      <c r="G67" s="1">
        <v>10</v>
      </c>
      <c r="H67" s="9">
        <f t="shared" si="42"/>
        <v>13.8089333333333</v>
      </c>
      <c r="I67" s="9">
        <f t="shared" si="43"/>
        <v>286.95893333333328</v>
      </c>
      <c r="J67" s="9">
        <f t="shared" si="44"/>
        <v>9.6867447571452589E-2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0.45348984983572704</v>
      </c>
      <c r="P67" s="9">
        <f t="shared" si="47"/>
        <v>4.3928404253148194E-2</v>
      </c>
      <c r="Q67" s="12">
        <f t="shared" si="48"/>
        <v>8.3463968080981568E-3</v>
      </c>
      <c r="R67" s="9">
        <f t="shared" si="49"/>
        <v>1.8955666666666669E-2</v>
      </c>
      <c r="S67" s="13">
        <f t="shared" si="50"/>
        <v>0.44031143588187294</v>
      </c>
      <c r="T67" s="2">
        <f t="shared" si="51"/>
        <v>0.01</v>
      </c>
      <c r="U67" s="14">
        <f t="shared" si="52"/>
        <v>4.4031143588187296E-3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1.6403114358818728E-2</v>
      </c>
      <c r="AR67" s="9">
        <f t="shared" si="56"/>
        <v>9.9766666666666666</v>
      </c>
      <c r="AS67" s="1">
        <f t="shared" si="57"/>
        <v>0.19</v>
      </c>
      <c r="AT67" s="1">
        <f t="shared" si="58"/>
        <v>0</v>
      </c>
      <c r="AU67" s="1">
        <f t="shared" si="59"/>
        <v>0</v>
      </c>
    </row>
    <row r="68" spans="1:48" x14ac:dyDescent="0.15">
      <c r="C68" s="7">
        <v>10</v>
      </c>
      <c r="D68" s="7">
        <f t="shared" si="60"/>
        <v>9.1785483870967806</v>
      </c>
      <c r="E68" s="10">
        <f t="shared" si="61"/>
        <v>13.8089333333333</v>
      </c>
      <c r="F68" s="7" t="s">
        <v>83</v>
      </c>
      <c r="G68" s="1">
        <v>11</v>
      </c>
      <c r="H68" s="9">
        <f t="shared" si="42"/>
        <v>9.1785483870967806</v>
      </c>
      <c r="I68" s="9">
        <f t="shared" si="43"/>
        <v>282.32854838709676</v>
      </c>
      <c r="J68" s="9">
        <f t="shared" si="44"/>
        <v>5.5526051275624329E-2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0.38908337330344994</v>
      </c>
      <c r="O68" s="9">
        <f t="shared" si="62"/>
        <v>0.12024473894579563</v>
      </c>
      <c r="P68" s="9">
        <f t="shared" si="47"/>
        <v>6.6767155403283096E-3</v>
      </c>
      <c r="Q68" s="12">
        <f t="shared" si="48"/>
        <v>1.2685759526623788E-3</v>
      </c>
      <c r="R68" s="9">
        <f t="shared" si="49"/>
        <v>1.8955666666666669E-2</v>
      </c>
      <c r="S68" s="13">
        <f t="shared" si="50"/>
        <v>6.6923309792799618E-2</v>
      </c>
      <c r="T68" s="2">
        <f t="shared" si="51"/>
        <v>0.01</v>
      </c>
      <c r="U68" s="14">
        <f t="shared" si="52"/>
        <v>6.692330979279962E-4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1.2669233097927996E-2</v>
      </c>
      <c r="AR68" s="9">
        <f t="shared" si="56"/>
        <v>9.9766666666666666</v>
      </c>
      <c r="AS68" s="1">
        <f t="shared" si="57"/>
        <v>0.19</v>
      </c>
      <c r="AT68" s="1">
        <f t="shared" si="58"/>
        <v>0</v>
      </c>
      <c r="AU68" s="1">
        <f t="shared" si="59"/>
        <v>0</v>
      </c>
    </row>
    <row r="69" spans="1:48" x14ac:dyDescent="0.15">
      <c r="C69" s="7">
        <v>11</v>
      </c>
      <c r="D69" s="7">
        <f t="shared" si="60"/>
        <v>4.8638333333333303</v>
      </c>
      <c r="E69" s="10">
        <f t="shared" si="61"/>
        <v>9.1785483870967806</v>
      </c>
      <c r="F69" s="7" t="s">
        <v>85</v>
      </c>
      <c r="G69" s="1">
        <v>12</v>
      </c>
      <c r="H69" s="9">
        <f t="shared" si="42"/>
        <v>4.8638333333333303</v>
      </c>
      <c r="I69" s="9">
        <f t="shared" si="43"/>
        <v>278.01383333333331</v>
      </c>
      <c r="J69" s="9">
        <f t="shared" si="44"/>
        <v>3.2512174471817944E-2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0.21333469007213399</v>
      </c>
      <c r="P69" s="9">
        <f t="shared" si="47"/>
        <v>6.9359746645164273E-3</v>
      </c>
      <c r="Q69" s="12">
        <f t="shared" si="48"/>
        <v>1.3178351862581212E-3</v>
      </c>
      <c r="R69" s="9">
        <f t="shared" si="49"/>
        <v>1.8955666666666669E-2</v>
      </c>
      <c r="S69" s="13">
        <f t="shared" si="50"/>
        <v>6.952196456247671E-2</v>
      </c>
      <c r="T69" s="2">
        <f t="shared" si="51"/>
        <v>0.01</v>
      </c>
      <c r="U69" s="14">
        <f t="shared" si="52"/>
        <v>6.9521964562476715E-4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1.2695219645624768E-2</v>
      </c>
      <c r="AR69" s="9">
        <f t="shared" si="56"/>
        <v>9.9766666666666666</v>
      </c>
      <c r="AS69" s="1">
        <f t="shared" si="57"/>
        <v>0.19</v>
      </c>
      <c r="AT69" s="1">
        <f t="shared" si="58"/>
        <v>0</v>
      </c>
      <c r="AU69" s="1">
        <f t="shared" si="59"/>
        <v>0</v>
      </c>
      <c r="AV69" s="1">
        <f>SUM(AU58:AU69)</f>
        <v>0</v>
      </c>
    </row>
    <row r="70" spans="1:48" x14ac:dyDescent="0.15">
      <c r="C70" s="7">
        <v>12</v>
      </c>
      <c r="D70" s="7">
        <f t="shared" si="60"/>
        <v>0.141193548387097</v>
      </c>
      <c r="E70" s="10">
        <f t="shared" si="61"/>
        <v>4.8638333333333303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2.7634193548387098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2.7634193548387098</v>
      </c>
      <c r="I74" s="9">
        <f t="shared" si="64"/>
        <v>275.91341935483871</v>
      </c>
      <c r="J74" s="9">
        <f t="shared" si="65"/>
        <v>2.4903330479174618E-2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5.3903285286856801E-3</v>
      </c>
      <c r="Q74" s="12">
        <f t="shared" si="69"/>
        <v>9.7025913516342235E-4</v>
      </c>
      <c r="R74" s="9">
        <f t="shared" si="70"/>
        <v>1.9710000000000002E-2</v>
      </c>
      <c r="S74" s="13">
        <f t="shared" si="71"/>
        <v>4.9226744554207114E-2</v>
      </c>
      <c r="T74" s="2">
        <f t="shared" si="72"/>
        <v>0.01</v>
      </c>
      <c r="U74" s="14">
        <f t="shared" si="73"/>
        <v>4.9226744554207113E-4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1.3092267445542071E-2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1.3490689655172401</v>
      </c>
      <c r="E75" s="10">
        <f t="shared" si="82"/>
        <v>2.7634193548387098</v>
      </c>
      <c r="F75" s="7" t="s">
        <v>83</v>
      </c>
      <c r="G75" s="1">
        <v>3</v>
      </c>
      <c r="H75" s="9">
        <f t="shared" si="63"/>
        <v>1.3490689655172401</v>
      </c>
      <c r="I75" s="9">
        <f t="shared" si="64"/>
        <v>274.49906896551721</v>
      </c>
      <c r="J75" s="9">
        <f t="shared" si="65"/>
        <v>2.0763035222560233E-2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0.32055977774096911</v>
      </c>
      <c r="P75" s="9">
        <f t="shared" si="68"/>
        <v>6.6557939561718215E-3</v>
      </c>
      <c r="Q75" s="12">
        <f t="shared" si="69"/>
        <v>1.1980429121109279E-3</v>
      </c>
      <c r="R75" s="9">
        <f t="shared" si="70"/>
        <v>1.9710000000000002E-2</v>
      </c>
      <c r="S75" s="13">
        <f t="shared" si="71"/>
        <v>6.0783506449057723E-2</v>
      </c>
      <c r="T75" s="2">
        <f t="shared" si="72"/>
        <v>0.01</v>
      </c>
      <c r="U75" s="14">
        <f t="shared" si="73"/>
        <v>6.078350644905772E-4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1.3207835064490577E-2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2.1991935483870999</v>
      </c>
      <c r="E76" s="10">
        <f t="shared" si="82"/>
        <v>1.3490689655172401</v>
      </c>
      <c r="F76" s="7" t="s">
        <v>83</v>
      </c>
      <c r="G76" s="1">
        <v>4</v>
      </c>
      <c r="H76" s="9">
        <f t="shared" si="63"/>
        <v>2.1991935483870999</v>
      </c>
      <c r="I76" s="9">
        <f t="shared" si="64"/>
        <v>275.34919354838706</v>
      </c>
      <c r="J76" s="9">
        <f t="shared" si="65"/>
        <v>2.3166082895705827E-2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0.42340398378479732</v>
      </c>
      <c r="P76" s="9">
        <f t="shared" si="68"/>
        <v>9.8086117867306997E-3</v>
      </c>
      <c r="Q76" s="12">
        <f t="shared" si="69"/>
        <v>1.7655501216115258E-3</v>
      </c>
      <c r="R76" s="9">
        <f t="shared" si="70"/>
        <v>1.9710000000000002E-2</v>
      </c>
      <c r="S76" s="13">
        <f t="shared" si="71"/>
        <v>8.9576363349138793E-2</v>
      </c>
      <c r="T76" s="2">
        <f t="shared" si="72"/>
        <v>0.01</v>
      </c>
      <c r="U76" s="14">
        <f t="shared" si="73"/>
        <v>8.9576363349138798E-4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1.3495763633491389E-2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4.8042999999999996</v>
      </c>
      <c r="E77" s="10">
        <f t="shared" si="82"/>
        <v>2.1991935483870999</v>
      </c>
      <c r="F77" s="7" t="s">
        <v>83</v>
      </c>
      <c r="G77" s="1">
        <v>5</v>
      </c>
      <c r="H77" s="9">
        <f t="shared" si="63"/>
        <v>4.8042999999999996</v>
      </c>
      <c r="I77" s="9">
        <f t="shared" si="64"/>
        <v>277.95429999999999</v>
      </c>
      <c r="J77" s="9">
        <f t="shared" si="65"/>
        <v>3.226920354446642E-2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0.39291560339816328</v>
      </c>
      <c r="O77" s="9">
        <f t="shared" si="83"/>
        <v>0.13017976859990338</v>
      </c>
      <c r="P77" s="9">
        <f t="shared" si="68"/>
        <v>4.2007974503218207E-3</v>
      </c>
      <c r="Q77" s="12">
        <f t="shared" si="69"/>
        <v>7.5614354105792766E-4</v>
      </c>
      <c r="R77" s="9">
        <f t="shared" si="70"/>
        <v>1.9710000000000002E-2</v>
      </c>
      <c r="S77" s="13">
        <f t="shared" si="71"/>
        <v>3.8363447034902465E-2</v>
      </c>
      <c r="T77" s="2">
        <f t="shared" si="72"/>
        <v>0.01</v>
      </c>
      <c r="U77" s="14">
        <f t="shared" si="73"/>
        <v>3.8363447034902464E-4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1.2983634470349024E-2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9.2754193548387107</v>
      </c>
      <c r="E78" s="10">
        <f t="shared" si="82"/>
        <v>4.8042999999999996</v>
      </c>
      <c r="F78" s="7" t="s">
        <v>85</v>
      </c>
      <c r="G78" s="1">
        <v>6</v>
      </c>
      <c r="H78" s="9">
        <f t="shared" si="63"/>
        <v>9.2754193548387107</v>
      </c>
      <c r="I78" s="9">
        <f t="shared" si="64"/>
        <v>282.42541935483871</v>
      </c>
      <c r="J78" s="9">
        <f t="shared" si="65"/>
        <v>5.618677332252893E-2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0.23547897114958158</v>
      </c>
      <c r="P78" s="9">
        <f t="shared" si="68"/>
        <v>1.323080357420387E-2</v>
      </c>
      <c r="Q78" s="12">
        <f t="shared" si="69"/>
        <v>2.3815446433566962E-3</v>
      </c>
      <c r="R78" s="9">
        <f t="shared" si="70"/>
        <v>1.9710000000000002E-2</v>
      </c>
      <c r="S78" s="13">
        <f t="shared" si="71"/>
        <v>0.12082925638542344</v>
      </c>
      <c r="T78" s="2">
        <f t="shared" si="72"/>
        <v>0.01</v>
      </c>
      <c r="U78" s="14">
        <f t="shared" si="73"/>
        <v>1.2082925638542345E-3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1.3808292563854234E-2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17.857700000000001</v>
      </c>
      <c r="E79" s="10">
        <f t="shared" si="82"/>
        <v>9.2754193548387107</v>
      </c>
      <c r="F79" s="7" t="s">
        <v>83</v>
      </c>
      <c r="G79" s="1">
        <v>7</v>
      </c>
      <c r="H79" s="9">
        <f t="shared" si="63"/>
        <v>17.857700000000001</v>
      </c>
      <c r="I79" s="9">
        <f t="shared" si="64"/>
        <v>291.0077</v>
      </c>
      <c r="J79" s="9">
        <f t="shared" si="65"/>
        <v>0.15530984029655123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0.33174816757537773</v>
      </c>
      <c r="P79" s="9">
        <f t="shared" si="68"/>
        <v>5.1523754924805432E-2</v>
      </c>
      <c r="Q79" s="12">
        <f t="shared" si="69"/>
        <v>9.274275886464978E-3</v>
      </c>
      <c r="R79" s="9">
        <f t="shared" si="70"/>
        <v>1.9710000000000002E-2</v>
      </c>
      <c r="S79" s="13">
        <f t="shared" si="71"/>
        <v>0.47053657465575732</v>
      </c>
      <c r="T79" s="2">
        <f t="shared" si="72"/>
        <v>0.01</v>
      </c>
      <c r="U79" s="14">
        <f t="shared" si="73"/>
        <v>4.7053657465575731E-3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2.6305365746557573E-2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16.259354838709701</v>
      </c>
      <c r="E80" s="10">
        <f t="shared" si="82"/>
        <v>17.857700000000001</v>
      </c>
      <c r="F80" s="7" t="s">
        <v>83</v>
      </c>
      <c r="G80" s="1">
        <v>8</v>
      </c>
      <c r="H80" s="9">
        <f t="shared" si="63"/>
        <v>16.259354838709701</v>
      </c>
      <c r="I80" s="9">
        <f t="shared" si="64"/>
        <v>289.4093548387097</v>
      </c>
      <c r="J80" s="9">
        <f t="shared" si="65"/>
        <v>0.12910628702344046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0.38972441265057234</v>
      </c>
      <c r="P80" s="9">
        <f t="shared" si="68"/>
        <v>5.0315871879706542E-2</v>
      </c>
      <c r="Q80" s="12">
        <f t="shared" si="69"/>
        <v>9.056856938347178E-3</v>
      </c>
      <c r="R80" s="9">
        <f t="shared" si="70"/>
        <v>1.9710000000000002E-2</v>
      </c>
      <c r="S80" s="13">
        <f t="shared" si="71"/>
        <v>0.45950567926672642</v>
      </c>
      <c r="T80" s="2">
        <f t="shared" si="72"/>
        <v>0.01</v>
      </c>
      <c r="U80" s="14">
        <f t="shared" si="73"/>
        <v>4.5950567926672644E-3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2.6195056792667266E-2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16.6542580645161</v>
      </c>
      <c r="E81" s="10">
        <f t="shared" si="82"/>
        <v>16.259354838709701</v>
      </c>
      <c r="F81" s="7" t="s">
        <v>83</v>
      </c>
      <c r="G81" s="1">
        <v>9</v>
      </c>
      <c r="H81" s="9">
        <f t="shared" si="63"/>
        <v>16.6542580645161</v>
      </c>
      <c r="I81" s="9">
        <f t="shared" si="64"/>
        <v>289.80425806451609</v>
      </c>
      <c r="J81" s="9">
        <f t="shared" si="65"/>
        <v>0.13516289677146884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0.44890854077086584</v>
      </c>
      <c r="P81" s="9">
        <f t="shared" si="68"/>
        <v>6.0675778756043248E-2</v>
      </c>
      <c r="Q81" s="12">
        <f t="shared" si="69"/>
        <v>1.0921640176087785E-2</v>
      </c>
      <c r="R81" s="9">
        <f t="shared" si="70"/>
        <v>1.9710000000000002E-2</v>
      </c>
      <c r="S81" s="13">
        <f t="shared" si="71"/>
        <v>0.55411670096843146</v>
      </c>
      <c r="T81" s="2">
        <f t="shared" si="72"/>
        <v>0.01</v>
      </c>
      <c r="U81" s="14">
        <f t="shared" si="73"/>
        <v>5.5411670096843146E-3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2.7141167009684317E-2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13.8089333333333</v>
      </c>
      <c r="E82" s="10">
        <f t="shared" si="82"/>
        <v>16.6542580645161</v>
      </c>
      <c r="F82" s="7" t="s">
        <v>83</v>
      </c>
      <c r="G82" s="1">
        <v>10</v>
      </c>
      <c r="H82" s="9">
        <f t="shared" si="63"/>
        <v>13.8089333333333</v>
      </c>
      <c r="I82" s="9">
        <f t="shared" si="64"/>
        <v>286.95893333333328</v>
      </c>
      <c r="J82" s="9">
        <f t="shared" si="65"/>
        <v>9.6867447571452589E-2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0.49773276201482264</v>
      </c>
      <c r="P82" s="9">
        <f t="shared" si="68"/>
        <v>4.8214102229065123E-2</v>
      </c>
      <c r="Q82" s="12">
        <f t="shared" si="69"/>
        <v>8.678538401231721E-3</v>
      </c>
      <c r="R82" s="9">
        <f t="shared" si="70"/>
        <v>1.9710000000000002E-2</v>
      </c>
      <c r="S82" s="13">
        <f t="shared" si="71"/>
        <v>0.44031143588187316</v>
      </c>
      <c r="T82" s="2">
        <f t="shared" si="72"/>
        <v>0.01</v>
      </c>
      <c r="U82" s="14">
        <f t="shared" si="73"/>
        <v>4.4031143588187313E-3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1.7003114358818731E-2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9.1785483870967806</v>
      </c>
      <c r="E83" s="10">
        <f t="shared" si="82"/>
        <v>13.8089333333333</v>
      </c>
      <c r="F83" s="7" t="s">
        <v>83</v>
      </c>
      <c r="G83" s="1">
        <v>11</v>
      </c>
      <c r="H83" s="9">
        <f t="shared" si="63"/>
        <v>9.1785483870967806</v>
      </c>
      <c r="I83" s="9">
        <f t="shared" si="64"/>
        <v>282.32854838709676</v>
      </c>
      <c r="J83" s="9">
        <f t="shared" si="65"/>
        <v>5.5526051275624329E-2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0.4270427267964696</v>
      </c>
      <c r="O83" s="9">
        <f t="shared" si="83"/>
        <v>0.131975932989288</v>
      </c>
      <c r="P83" s="9">
        <f t="shared" si="68"/>
        <v>7.3281024223115663E-3</v>
      </c>
      <c r="Q83" s="12">
        <f t="shared" si="69"/>
        <v>1.3190584360160819E-3</v>
      </c>
      <c r="R83" s="9">
        <f t="shared" si="70"/>
        <v>1.9710000000000002E-2</v>
      </c>
      <c r="S83" s="13">
        <f t="shared" si="71"/>
        <v>6.6923309792799687E-2</v>
      </c>
      <c r="T83" s="2">
        <f t="shared" si="72"/>
        <v>0.01</v>
      </c>
      <c r="U83" s="14">
        <f t="shared" si="73"/>
        <v>6.6923309792799686E-4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1.3269233097927997E-2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4.8638333333333303</v>
      </c>
      <c r="E84" s="10">
        <f t="shared" si="82"/>
        <v>9.1785483870967806</v>
      </c>
      <c r="F84" s="7" t="s">
        <v>85</v>
      </c>
      <c r="G84" s="1">
        <v>12</v>
      </c>
      <c r="H84" s="9">
        <f t="shared" si="63"/>
        <v>4.8638333333333303</v>
      </c>
      <c r="I84" s="9">
        <f t="shared" si="64"/>
        <v>278.01383333333331</v>
      </c>
      <c r="J84" s="9">
        <f t="shared" si="65"/>
        <v>3.2512174471817944E-2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0.23414783056697644</v>
      </c>
      <c r="P84" s="9">
        <f t="shared" si="68"/>
        <v>7.6126551195912044E-3</v>
      </c>
      <c r="Q84" s="12">
        <f t="shared" si="69"/>
        <v>1.3702779215264168E-3</v>
      </c>
      <c r="R84" s="9">
        <f t="shared" si="70"/>
        <v>1.9710000000000002E-2</v>
      </c>
      <c r="S84" s="13">
        <f t="shared" si="71"/>
        <v>6.9521964562476751E-2</v>
      </c>
      <c r="T84" s="2">
        <f t="shared" si="72"/>
        <v>0.01</v>
      </c>
      <c r="U84" s="14">
        <f t="shared" si="73"/>
        <v>6.9521964562476747E-4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1.3295219645624768E-2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0.141193548387097</v>
      </c>
      <c r="E85" s="10">
        <f t="shared" si="82"/>
        <v>4.8638333333333303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26383.333333333332</v>
      </c>
      <c r="AN89" s="1">
        <f t="shared" ref="AN89:AN100" si="99">AM89*10000*AK89*AJ89</f>
        <v>93087961.832019329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2.7634193548387098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2.7634193548387098</v>
      </c>
      <c r="I90" s="9">
        <f t="shared" si="85"/>
        <v>275.91341935483871</v>
      </c>
      <c r="J90" s="9">
        <f t="shared" si="86"/>
        <v>2.4903330479174618E-2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0.26116141721482117</v>
      </c>
      <c r="Q90" s="12">
        <f t="shared" si="90"/>
        <v>0.11752263774666953</v>
      </c>
      <c r="R90" s="9">
        <f t="shared" si="91"/>
        <v>2.3873737500000001</v>
      </c>
      <c r="S90" s="13">
        <f t="shared" si="92"/>
        <v>4.9226744554207121E-2</v>
      </c>
      <c r="T90" s="2">
        <f t="shared" si="93"/>
        <v>0.51</v>
      </c>
      <c r="U90" s="14">
        <f t="shared" si="94"/>
        <v>2.5105639722645633E-2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3.7906350376377657E-2</v>
      </c>
      <c r="AK90" s="9">
        <f t="shared" si="96"/>
        <v>10.4025</v>
      </c>
      <c r="AL90" s="1">
        <f t="shared" si="97"/>
        <v>0.45</v>
      </c>
      <c r="AM90" s="17">
        <f t="shared" si="98"/>
        <v>26383.333333333332</v>
      </c>
      <c r="AN90" s="1">
        <f t="shared" si="99"/>
        <v>104034973.64966585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1.3490689655172401</v>
      </c>
      <c r="E91" s="10">
        <f t="shared" si="101"/>
        <v>2.7634193548387098</v>
      </c>
      <c r="F91" s="7" t="s">
        <v>83</v>
      </c>
      <c r="G91" s="1">
        <v>3</v>
      </c>
      <c r="H91" s="9">
        <f t="shared" si="84"/>
        <v>1.3490689655172401</v>
      </c>
      <c r="I91" s="9">
        <f t="shared" si="85"/>
        <v>274.49906896551721</v>
      </c>
      <c r="J91" s="9">
        <f t="shared" si="86"/>
        <v>2.0763035222560233E-2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15.531121231549955</v>
      </c>
      <c r="P91" s="9">
        <f t="shared" si="89"/>
        <v>0.32247321717652477</v>
      </c>
      <c r="Q91" s="12">
        <f t="shared" si="90"/>
        <v>0.14511294772943614</v>
      </c>
      <c r="R91" s="9">
        <f t="shared" si="91"/>
        <v>2.3873737500000001</v>
      </c>
      <c r="S91" s="13">
        <f t="shared" si="92"/>
        <v>6.078350644905773E-2</v>
      </c>
      <c r="T91" s="2">
        <f t="shared" si="93"/>
        <v>0.51</v>
      </c>
      <c r="U91" s="14">
        <f t="shared" si="94"/>
        <v>3.0999588289019442E-2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3.9683375869139365E-2</v>
      </c>
      <c r="AK91" s="9">
        <f t="shared" si="96"/>
        <v>10.4025</v>
      </c>
      <c r="AL91" s="1">
        <f t="shared" si="97"/>
        <v>0.45</v>
      </c>
      <c r="AM91" s="17">
        <f t="shared" si="98"/>
        <v>26383.333333333332</v>
      </c>
      <c r="AN91" s="1">
        <f t="shared" si="99"/>
        <v>108912066.76146953</v>
      </c>
    </row>
    <row r="92" spans="1:48" x14ac:dyDescent="0.15">
      <c r="C92" s="7">
        <v>3</v>
      </c>
      <c r="D92" s="7">
        <f t="shared" si="100"/>
        <v>2.1991935483870999</v>
      </c>
      <c r="E92" s="10">
        <f t="shared" si="101"/>
        <v>1.3490689655172401</v>
      </c>
      <c r="F92" s="7" t="s">
        <v>83</v>
      </c>
      <c r="G92" s="1">
        <v>4</v>
      </c>
      <c r="H92" s="9">
        <f t="shared" si="84"/>
        <v>2.1991935483870999</v>
      </c>
      <c r="I92" s="9">
        <f t="shared" si="85"/>
        <v>275.34919354838706</v>
      </c>
      <c r="J92" s="9">
        <f t="shared" si="86"/>
        <v>2.3166082895705827E-2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20.513923014373429</v>
      </c>
      <c r="P92" s="9">
        <f t="shared" si="89"/>
        <v>0.4752272410671024</v>
      </c>
      <c r="Q92" s="12">
        <f t="shared" si="90"/>
        <v>0.21385225848019609</v>
      </c>
      <c r="R92" s="9">
        <f t="shared" si="91"/>
        <v>2.3873737500000001</v>
      </c>
      <c r="S92" s="13">
        <f t="shared" si="92"/>
        <v>8.9576363349138807E-2</v>
      </c>
      <c r="T92" s="2">
        <f t="shared" si="93"/>
        <v>0.51</v>
      </c>
      <c r="U92" s="14">
        <f t="shared" si="94"/>
        <v>4.5683945308060796E-2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4.4110709510380333E-2</v>
      </c>
      <c r="AK92" s="9">
        <f t="shared" si="96"/>
        <v>10.4025</v>
      </c>
      <c r="AL92" s="1">
        <f t="shared" si="97"/>
        <v>0.45</v>
      </c>
      <c r="AM92" s="17">
        <f t="shared" si="98"/>
        <v>26383.333333333332</v>
      </c>
      <c r="AN92" s="1">
        <f t="shared" si="99"/>
        <v>121063000.15736344</v>
      </c>
    </row>
    <row r="93" spans="1:48" x14ac:dyDescent="0.15">
      <c r="C93" s="7">
        <v>4</v>
      </c>
      <c r="D93" s="7">
        <f t="shared" si="100"/>
        <v>4.8042999999999996</v>
      </c>
      <c r="E93" s="10">
        <f t="shared" si="101"/>
        <v>2.1991935483870999</v>
      </c>
      <c r="F93" s="7" t="s">
        <v>83</v>
      </c>
      <c r="G93" s="1">
        <v>5</v>
      </c>
      <c r="H93" s="9">
        <f t="shared" si="84"/>
        <v>4.8042999999999996</v>
      </c>
      <c r="I93" s="9">
        <f t="shared" si="85"/>
        <v>277.95429999999999</v>
      </c>
      <c r="J93" s="9">
        <f t="shared" si="86"/>
        <v>3.226920354446642E-2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19.03676098464101</v>
      </c>
      <c r="O93" s="9">
        <f t="shared" si="102"/>
        <v>6.3072097886653147</v>
      </c>
      <c r="P93" s="9">
        <f t="shared" si="89"/>
        <v>0.20352863646809208</v>
      </c>
      <c r="Q93" s="12">
        <f t="shared" si="90"/>
        <v>9.1587886410641431E-2</v>
      </c>
      <c r="R93" s="9">
        <f t="shared" si="91"/>
        <v>2.3873737500000001</v>
      </c>
      <c r="S93" s="13">
        <f t="shared" si="92"/>
        <v>3.8363447034902444E-2</v>
      </c>
      <c r="T93" s="2">
        <f t="shared" si="93"/>
        <v>0.51</v>
      </c>
      <c r="U93" s="14">
        <f t="shared" si="94"/>
        <v>1.9565357987800246E-2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2.8809955433321776E-2</v>
      </c>
      <c r="AK93" s="9">
        <f t="shared" si="96"/>
        <v>10.4025</v>
      </c>
      <c r="AL93" s="1">
        <f t="shared" si="97"/>
        <v>0.45</v>
      </c>
      <c r="AM93" s="17">
        <f t="shared" si="98"/>
        <v>26383.333333333332</v>
      </c>
      <c r="AN93" s="1">
        <f t="shared" si="99"/>
        <v>79069678.948081732</v>
      </c>
    </row>
    <row r="94" spans="1:48" x14ac:dyDescent="0.15">
      <c r="C94" s="7">
        <v>5</v>
      </c>
      <c r="D94" s="7">
        <f t="shared" si="100"/>
        <v>9.2754193548387107</v>
      </c>
      <c r="E94" s="10">
        <f t="shared" si="101"/>
        <v>4.8042999999999996</v>
      </c>
      <c r="F94" s="7" t="s">
        <v>85</v>
      </c>
      <c r="G94" s="1">
        <v>6</v>
      </c>
      <c r="H94" s="9">
        <f t="shared" si="84"/>
        <v>9.2754193548387107</v>
      </c>
      <c r="I94" s="9">
        <f t="shared" si="85"/>
        <v>282.42541935483871</v>
      </c>
      <c r="J94" s="9">
        <f t="shared" si="86"/>
        <v>5.618677332252893E-2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11.408956152197222</v>
      </c>
      <c r="P94" s="9">
        <f t="shared" si="89"/>
        <v>0.64103243317017722</v>
      </c>
      <c r="Q94" s="12">
        <f t="shared" si="90"/>
        <v>0.28846459492657978</v>
      </c>
      <c r="R94" s="9">
        <f t="shared" si="91"/>
        <v>2.3873737500000001</v>
      </c>
      <c r="S94" s="13">
        <f t="shared" si="92"/>
        <v>0.12082925638542343</v>
      </c>
      <c r="T94" s="2">
        <f t="shared" si="93"/>
        <v>0.51</v>
      </c>
      <c r="U94" s="14">
        <f t="shared" si="94"/>
        <v>6.1622920756565946E-2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4.4708310608104637E-2</v>
      </c>
      <c r="AK94" s="9">
        <f t="shared" si="96"/>
        <v>10.4025</v>
      </c>
      <c r="AL94" s="1">
        <f t="shared" si="97"/>
        <v>0.45</v>
      </c>
      <c r="AM94" s="17">
        <f t="shared" si="98"/>
        <v>26383.333333333332</v>
      </c>
      <c r="AN94" s="1">
        <f t="shared" si="99"/>
        <v>122703132.05709662</v>
      </c>
    </row>
    <row r="95" spans="1:48" x14ac:dyDescent="0.15">
      <c r="C95" s="7">
        <v>6</v>
      </c>
      <c r="D95" s="7">
        <f t="shared" si="100"/>
        <v>17.857700000000001</v>
      </c>
      <c r="E95" s="10">
        <f t="shared" si="101"/>
        <v>9.2754193548387107</v>
      </c>
      <c r="F95" s="7" t="s">
        <v>83</v>
      </c>
      <c r="G95" s="1">
        <v>7</v>
      </c>
      <c r="H95" s="9">
        <f t="shared" si="84"/>
        <v>17.857700000000001</v>
      </c>
      <c r="I95" s="9">
        <f t="shared" si="85"/>
        <v>291.0077</v>
      </c>
      <c r="J95" s="9">
        <f t="shared" si="86"/>
        <v>0.15530984029655123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16.073198719027044</v>
      </c>
      <c r="P95" s="9">
        <f t="shared" si="89"/>
        <v>2.496325926106822</v>
      </c>
      <c r="Q95" s="12">
        <f t="shared" si="90"/>
        <v>1.12334666674807</v>
      </c>
      <c r="R95" s="9">
        <f t="shared" si="91"/>
        <v>2.3873737500000001</v>
      </c>
      <c r="S95" s="13">
        <f t="shared" si="92"/>
        <v>0.47053657465575721</v>
      </c>
      <c r="T95" s="2">
        <f t="shared" si="93"/>
        <v>0.51</v>
      </c>
      <c r="U95" s="14">
        <f t="shared" si="94"/>
        <v>0.23997365307443619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0.11880705640194252</v>
      </c>
      <c r="AK95" s="9">
        <f t="shared" si="96"/>
        <v>10.4025</v>
      </c>
      <c r="AL95" s="1">
        <f t="shared" si="97"/>
        <v>0.45</v>
      </c>
      <c r="AM95" s="17">
        <f t="shared" si="98"/>
        <v>26383.333333333332</v>
      </c>
      <c r="AN95" s="1">
        <f t="shared" si="99"/>
        <v>326069084.9803617</v>
      </c>
    </row>
    <row r="96" spans="1:48" x14ac:dyDescent="0.15">
      <c r="C96" s="7">
        <v>7</v>
      </c>
      <c r="D96" s="7">
        <f t="shared" si="100"/>
        <v>16.259354838709701</v>
      </c>
      <c r="E96" s="10">
        <f t="shared" si="101"/>
        <v>17.857700000000001</v>
      </c>
      <c r="F96" s="7" t="s">
        <v>83</v>
      </c>
      <c r="G96" s="1">
        <v>8</v>
      </c>
      <c r="H96" s="9">
        <f t="shared" si="84"/>
        <v>16.259354838709701</v>
      </c>
      <c r="I96" s="9">
        <f t="shared" si="85"/>
        <v>289.4093548387097</v>
      </c>
      <c r="J96" s="9">
        <f t="shared" si="86"/>
        <v>0.12910628702344046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18.882147792920222</v>
      </c>
      <c r="P96" s="9">
        <f t="shared" si="89"/>
        <v>2.4378039925717809</v>
      </c>
      <c r="Q96" s="12">
        <f t="shared" si="90"/>
        <v>1.0970117966573014</v>
      </c>
      <c r="R96" s="9">
        <f t="shared" si="91"/>
        <v>2.3873737500000001</v>
      </c>
      <c r="S96" s="13">
        <f t="shared" si="92"/>
        <v>0.4595056792667262</v>
      </c>
      <c r="T96" s="2">
        <f t="shared" si="93"/>
        <v>0.51</v>
      </c>
      <c r="U96" s="14">
        <f t="shared" si="94"/>
        <v>0.23434789642603038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0.11711089077244816</v>
      </c>
      <c r="AK96" s="9">
        <f t="shared" si="96"/>
        <v>10.4025</v>
      </c>
      <c r="AL96" s="1">
        <f t="shared" si="97"/>
        <v>0.45</v>
      </c>
      <c r="AM96" s="17">
        <f t="shared" si="98"/>
        <v>26383.333333333332</v>
      </c>
      <c r="AN96" s="1">
        <f t="shared" si="99"/>
        <v>321413913.8858667</v>
      </c>
    </row>
    <row r="97" spans="1:50" x14ac:dyDescent="0.15">
      <c r="C97" s="7">
        <v>8</v>
      </c>
      <c r="D97" s="7">
        <f t="shared" si="100"/>
        <v>16.6542580645161</v>
      </c>
      <c r="E97" s="10">
        <f t="shared" si="101"/>
        <v>16.259354838709701</v>
      </c>
      <c r="F97" s="7" t="s">
        <v>83</v>
      </c>
      <c r="G97" s="1">
        <v>9</v>
      </c>
      <c r="H97" s="9">
        <f t="shared" si="84"/>
        <v>16.6542580645161</v>
      </c>
      <c r="I97" s="9">
        <f t="shared" si="85"/>
        <v>289.80425806451609</v>
      </c>
      <c r="J97" s="9">
        <f t="shared" si="86"/>
        <v>0.13516289677146884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21.749618800348443</v>
      </c>
      <c r="P97" s="9">
        <f t="shared" si="89"/>
        <v>2.9397414807302944</v>
      </c>
      <c r="Q97" s="12">
        <f t="shared" si="90"/>
        <v>1.3228836663286325</v>
      </c>
      <c r="R97" s="9">
        <f t="shared" si="91"/>
        <v>2.3873737500000001</v>
      </c>
      <c r="S97" s="13">
        <f t="shared" si="92"/>
        <v>0.55411670096843135</v>
      </c>
      <c r="T97" s="2">
        <f t="shared" si="93"/>
        <v>0.51</v>
      </c>
      <c r="U97" s="14">
        <f t="shared" si="94"/>
        <v>0.2825995174939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0.13165875452441084</v>
      </c>
      <c r="AK97" s="9">
        <f t="shared" si="96"/>
        <v>10.4025</v>
      </c>
      <c r="AL97" s="1">
        <f t="shared" si="97"/>
        <v>0.45</v>
      </c>
      <c r="AM97" s="17">
        <f t="shared" si="98"/>
        <v>26383.333333333332</v>
      </c>
      <c r="AN97" s="1">
        <f t="shared" si="99"/>
        <v>361340907.83455175</v>
      </c>
    </row>
    <row r="98" spans="1:50" x14ac:dyDescent="0.15">
      <c r="C98" s="7">
        <v>9</v>
      </c>
      <c r="D98" s="7">
        <f t="shared" si="100"/>
        <v>13.8089333333333</v>
      </c>
      <c r="E98" s="10">
        <f t="shared" si="101"/>
        <v>16.6542580645161</v>
      </c>
      <c r="F98" s="7" t="s">
        <v>83</v>
      </c>
      <c r="G98" s="1">
        <v>10</v>
      </c>
      <c r="H98" s="9">
        <f t="shared" si="84"/>
        <v>13.8089333333333</v>
      </c>
      <c r="I98" s="9">
        <f t="shared" si="85"/>
        <v>286.95893333333328</v>
      </c>
      <c r="J98" s="9">
        <f t="shared" si="86"/>
        <v>9.6867447571452589E-2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24.115152319618151</v>
      </c>
      <c r="P98" s="9">
        <f t="shared" si="89"/>
        <v>2.3359732529982047</v>
      </c>
      <c r="Q98" s="12">
        <f t="shared" si="90"/>
        <v>1.0511879638491921</v>
      </c>
      <c r="R98" s="9">
        <f t="shared" si="91"/>
        <v>2.3873737500000001</v>
      </c>
      <c r="S98" s="13">
        <f t="shared" si="92"/>
        <v>0.44031143588187316</v>
      </c>
      <c r="T98" s="2">
        <f t="shared" si="93"/>
        <v>0.51</v>
      </c>
      <c r="U98" s="14">
        <f t="shared" si="94"/>
        <v>0.22455883229975532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9.8041487938376248E-2</v>
      </c>
      <c r="AK98" s="9">
        <f t="shared" si="96"/>
        <v>10.4025</v>
      </c>
      <c r="AL98" s="1">
        <f t="shared" si="97"/>
        <v>0.45</v>
      </c>
      <c r="AM98" s="17">
        <f t="shared" si="98"/>
        <v>26383.333333333332</v>
      </c>
      <c r="AN98" s="1">
        <f t="shared" si="99"/>
        <v>269077437.23593193</v>
      </c>
    </row>
    <row r="99" spans="1:50" x14ac:dyDescent="0.15">
      <c r="C99" s="7">
        <v>10</v>
      </c>
      <c r="D99" s="7">
        <f t="shared" si="100"/>
        <v>9.1785483870967806</v>
      </c>
      <c r="E99" s="10">
        <f t="shared" si="101"/>
        <v>13.8089333333333</v>
      </c>
      <c r="F99" s="7" t="s">
        <v>83</v>
      </c>
      <c r="G99" s="1">
        <v>11</v>
      </c>
      <c r="H99" s="9">
        <f t="shared" si="84"/>
        <v>9.1785483870967806</v>
      </c>
      <c r="I99" s="9">
        <f t="shared" si="85"/>
        <v>282.32854838709676</v>
      </c>
      <c r="J99" s="9">
        <f t="shared" si="86"/>
        <v>5.5526051275624329E-2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20.690220113288948</v>
      </c>
      <c r="O99" s="9">
        <f t="shared" si="102"/>
        <v>6.3942339533309962</v>
      </c>
      <c r="P99" s="9">
        <f t="shared" si="89"/>
        <v>0.35504656236099497</v>
      </c>
      <c r="Q99" s="12">
        <f t="shared" si="90"/>
        <v>0.15977095306244773</v>
      </c>
      <c r="R99" s="9">
        <f t="shared" si="91"/>
        <v>2.3873737500000001</v>
      </c>
      <c r="S99" s="13">
        <f t="shared" si="92"/>
        <v>6.6923309792799604E-2</v>
      </c>
      <c r="T99" s="2">
        <f t="shared" si="93"/>
        <v>0.51</v>
      </c>
      <c r="U99" s="14">
        <f t="shared" si="94"/>
        <v>3.4130887994327799E-2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4.0627462730289832E-2</v>
      </c>
      <c r="AK99" s="9">
        <f t="shared" si="96"/>
        <v>10.4025</v>
      </c>
      <c r="AL99" s="1">
        <f t="shared" si="97"/>
        <v>0.45</v>
      </c>
      <c r="AM99" s="17">
        <f t="shared" si="98"/>
        <v>26383.333333333332</v>
      </c>
      <c r="AN99" s="1">
        <f t="shared" si="99"/>
        <v>111503137.9341771</v>
      </c>
    </row>
    <row r="100" spans="1:50" x14ac:dyDescent="0.15">
      <c r="C100" s="7">
        <v>11</v>
      </c>
      <c r="D100" s="7">
        <f t="shared" si="100"/>
        <v>4.8638333333333303</v>
      </c>
      <c r="E100" s="10">
        <f t="shared" si="101"/>
        <v>9.1785483870967806</v>
      </c>
      <c r="F100" s="7" t="s">
        <v>85</v>
      </c>
      <c r="G100" s="1">
        <v>12</v>
      </c>
      <c r="H100" s="9">
        <f t="shared" si="84"/>
        <v>4.8638333333333303</v>
      </c>
      <c r="I100" s="9">
        <f t="shared" si="85"/>
        <v>278.01383333333331</v>
      </c>
      <c r="J100" s="9">
        <f t="shared" si="86"/>
        <v>3.2512174471817944E-2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11.344462390970001</v>
      </c>
      <c r="P100" s="9">
        <f t="shared" si="89"/>
        <v>0.36883314054419364</v>
      </c>
      <c r="Q100" s="12">
        <f t="shared" si="90"/>
        <v>0.16597491324488714</v>
      </c>
      <c r="R100" s="9">
        <f t="shared" si="91"/>
        <v>2.3873737500000001</v>
      </c>
      <c r="S100" s="13">
        <f t="shared" si="92"/>
        <v>6.952196456247671E-2</v>
      </c>
      <c r="T100" s="2">
        <f t="shared" si="93"/>
        <v>0.51</v>
      </c>
      <c r="U100" s="14">
        <f t="shared" si="94"/>
        <v>3.5456201926863121E-2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4.1027044880949229E-2</v>
      </c>
      <c r="AK100" s="9">
        <f t="shared" si="96"/>
        <v>10.4025</v>
      </c>
      <c r="AL100" s="1">
        <f t="shared" si="97"/>
        <v>0.45</v>
      </c>
      <c r="AM100" s="17">
        <f t="shared" si="98"/>
        <v>26383.333333333332</v>
      </c>
      <c r="AN100" s="1">
        <f t="shared" si="99"/>
        <v>112599801.63569327</v>
      </c>
      <c r="AO100" s="1">
        <f>SUM(AN89:AN100)</f>
        <v>2130875096.9122791</v>
      </c>
    </row>
    <row r="101" spans="1:50" x14ac:dyDescent="0.15">
      <c r="C101" s="7">
        <v>12</v>
      </c>
      <c r="D101" s="7">
        <f t="shared" si="100"/>
        <v>0.141193548387097</v>
      </c>
      <c r="E101" s="10">
        <f t="shared" si="101"/>
        <v>4.8638333333333303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2.7634193548387098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2.7634193548387098</v>
      </c>
      <c r="I106" s="9">
        <f t="shared" si="104"/>
        <v>275.91341935483871</v>
      </c>
      <c r="J106" s="9">
        <f t="shared" si="105"/>
        <v>2.4903330479174618E-2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3.1893525784797039E-2</v>
      </c>
      <c r="Q106" s="12">
        <f t="shared" si="109"/>
        <v>9.568057735439112E-3</v>
      </c>
      <c r="R106" s="9">
        <f t="shared" si="110"/>
        <v>0.19436706250000002</v>
      </c>
      <c r="S106" s="13">
        <f t="shared" si="111"/>
        <v>4.9226744554207127E-2</v>
      </c>
      <c r="T106" s="2">
        <f t="shared" si="112"/>
        <v>0.01</v>
      </c>
      <c r="U106" s="14">
        <f t="shared" si="113"/>
        <v>4.9226744554207124E-4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5.9822674455420714E-3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1.3490689655172401</v>
      </c>
      <c r="E107" s="10">
        <f t="shared" si="122"/>
        <v>2.7634193548387098</v>
      </c>
      <c r="F107" s="7" t="s">
        <v>83</v>
      </c>
      <c r="G107" s="1">
        <v>3</v>
      </c>
      <c r="H107" s="9">
        <f t="shared" si="103"/>
        <v>1.3490689655172401</v>
      </c>
      <c r="I107" s="9">
        <f t="shared" si="104"/>
        <v>274.49906896551721</v>
      </c>
      <c r="J107" s="9">
        <f t="shared" si="105"/>
        <v>2.0763035222560233E-2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1.8966898738254205</v>
      </c>
      <c r="P107" s="9">
        <f t="shared" si="108"/>
        <v>3.9381038656510534E-2</v>
      </c>
      <c r="Q107" s="12">
        <f t="shared" si="109"/>
        <v>1.181431159695316E-2</v>
      </c>
      <c r="R107" s="9">
        <f t="shared" si="110"/>
        <v>0.19436706250000002</v>
      </c>
      <c r="S107" s="13">
        <f t="shared" si="111"/>
        <v>6.0783506449057736E-2</v>
      </c>
      <c r="T107" s="2">
        <f t="shared" si="112"/>
        <v>0.01</v>
      </c>
      <c r="U107" s="14">
        <f t="shared" si="113"/>
        <v>6.0783506449057741E-4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6.0978350644905772E-3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2.1991935483870999</v>
      </c>
      <c r="E108" s="10">
        <f t="shared" si="122"/>
        <v>1.3490689655172401</v>
      </c>
      <c r="F108" s="7" t="s">
        <v>83</v>
      </c>
      <c r="G108" s="1">
        <v>4</v>
      </c>
      <c r="H108" s="9">
        <f t="shared" si="103"/>
        <v>2.1991935483870999</v>
      </c>
      <c r="I108" s="9">
        <f t="shared" si="104"/>
        <v>275.34919354838706</v>
      </c>
      <c r="J108" s="9">
        <f t="shared" si="105"/>
        <v>2.3166082895705827E-2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2.5051990435022433</v>
      </c>
      <c r="P108" s="9">
        <f t="shared" si="108"/>
        <v>5.8035648712015914E-2</v>
      </c>
      <c r="Q108" s="12">
        <f t="shared" si="109"/>
        <v>1.7410694613604772E-2</v>
      </c>
      <c r="R108" s="9">
        <f t="shared" si="110"/>
        <v>0.19436706250000002</v>
      </c>
      <c r="S108" s="13">
        <f t="shared" si="111"/>
        <v>8.9576363349138793E-2</v>
      </c>
      <c r="T108" s="2">
        <f t="shared" si="112"/>
        <v>0.01</v>
      </c>
      <c r="U108" s="14">
        <f t="shared" si="113"/>
        <v>8.9576363349138798E-4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6.3857636334913878E-3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4.8042999999999996</v>
      </c>
      <c r="E109" s="10">
        <f t="shared" si="122"/>
        <v>2.1991935483870999</v>
      </c>
      <c r="F109" s="7" t="s">
        <v>83</v>
      </c>
      <c r="G109" s="1">
        <v>5</v>
      </c>
      <c r="H109" s="9">
        <f t="shared" si="103"/>
        <v>4.8042999999999996</v>
      </c>
      <c r="I109" s="9">
        <f t="shared" si="104"/>
        <v>277.95429999999999</v>
      </c>
      <c r="J109" s="9">
        <f t="shared" si="105"/>
        <v>3.226920354446642E-2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2.3248052250507159</v>
      </c>
      <c r="O109" s="9">
        <f t="shared" si="123"/>
        <v>0.77024837807284507</v>
      </c>
      <c r="P109" s="9">
        <f t="shared" si="108"/>
        <v>2.4855301691827762E-2</v>
      </c>
      <c r="Q109" s="12">
        <f t="shared" si="109"/>
        <v>7.4565905075483279E-3</v>
      </c>
      <c r="R109" s="9">
        <f t="shared" si="110"/>
        <v>0.19436706250000002</v>
      </c>
      <c r="S109" s="13">
        <f t="shared" si="111"/>
        <v>3.8363447034902465E-2</v>
      </c>
      <c r="T109" s="2">
        <f t="shared" si="112"/>
        <v>0.01</v>
      </c>
      <c r="U109" s="14">
        <f t="shared" si="113"/>
        <v>3.8363447034902464E-4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5.8736344703490245E-3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9.2754193548387107</v>
      </c>
      <c r="E110" s="10">
        <f t="shared" si="122"/>
        <v>4.8042999999999996</v>
      </c>
      <c r="F110" s="7" t="s">
        <v>85</v>
      </c>
      <c r="G110" s="1">
        <v>6</v>
      </c>
      <c r="H110" s="9">
        <f t="shared" si="103"/>
        <v>9.2754193548387107</v>
      </c>
      <c r="I110" s="9">
        <f t="shared" si="104"/>
        <v>282.42541935483871</v>
      </c>
      <c r="J110" s="9">
        <f t="shared" si="105"/>
        <v>5.618677332252893E-2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1.3932832847143508</v>
      </c>
      <c r="P110" s="9">
        <f t="shared" si="108"/>
        <v>7.8284092092313767E-2</v>
      </c>
      <c r="Q110" s="12">
        <f t="shared" si="109"/>
        <v>2.348522762769413E-2</v>
      </c>
      <c r="R110" s="9">
        <f t="shared" si="110"/>
        <v>0.19436706250000002</v>
      </c>
      <c r="S110" s="13">
        <f t="shared" si="111"/>
        <v>0.12082925638542347</v>
      </c>
      <c r="T110" s="2">
        <f t="shared" si="112"/>
        <v>0.01</v>
      </c>
      <c r="U110" s="14">
        <f t="shared" si="113"/>
        <v>1.2082925638542347E-3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6.6982925638542348E-3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17.857700000000001</v>
      </c>
      <c r="E111" s="10">
        <f t="shared" si="122"/>
        <v>9.2754193548387107</v>
      </c>
      <c r="F111" s="7" t="s">
        <v>83</v>
      </c>
      <c r="G111" s="1">
        <v>7</v>
      </c>
      <c r="H111" s="9">
        <f t="shared" si="103"/>
        <v>17.857700000000001</v>
      </c>
      <c r="I111" s="9">
        <f t="shared" si="104"/>
        <v>291.0077</v>
      </c>
      <c r="J111" s="9">
        <f t="shared" si="105"/>
        <v>0.15530984029655123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1.9628894009553703</v>
      </c>
      <c r="P111" s="9">
        <f t="shared" si="108"/>
        <v>0.30485603938217171</v>
      </c>
      <c r="Q111" s="12">
        <f t="shared" si="109"/>
        <v>9.1456811814651512E-2</v>
      </c>
      <c r="R111" s="9">
        <f t="shared" si="110"/>
        <v>0.19436706250000002</v>
      </c>
      <c r="S111" s="13">
        <f t="shared" si="111"/>
        <v>0.47053657465575732</v>
      </c>
      <c r="T111" s="2">
        <f t="shared" si="112"/>
        <v>0.01</v>
      </c>
      <c r="U111" s="14">
        <f t="shared" si="113"/>
        <v>4.7053657465575731E-3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1.4655365746557573E-2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16.259354838709701</v>
      </c>
      <c r="E112" s="10">
        <f t="shared" si="122"/>
        <v>17.857700000000001</v>
      </c>
      <c r="F112" s="7" t="s">
        <v>83</v>
      </c>
      <c r="G112" s="1">
        <v>8</v>
      </c>
      <c r="H112" s="9">
        <f t="shared" si="103"/>
        <v>16.259354838709701</v>
      </c>
      <c r="I112" s="9">
        <f t="shared" si="104"/>
        <v>289.4093548387097</v>
      </c>
      <c r="J112" s="9">
        <f t="shared" si="105"/>
        <v>0.12910628702344046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2.3059235699065321</v>
      </c>
      <c r="P112" s="9">
        <f t="shared" si="108"/>
        <v>0.29770923027046919</v>
      </c>
      <c r="Q112" s="12">
        <f t="shared" si="109"/>
        <v>8.9312769081140761E-2</v>
      </c>
      <c r="R112" s="9">
        <f t="shared" si="110"/>
        <v>0.19436706250000002</v>
      </c>
      <c r="S112" s="13">
        <f t="shared" si="111"/>
        <v>0.45950567926672631</v>
      </c>
      <c r="T112" s="2">
        <f t="shared" si="112"/>
        <v>0.01</v>
      </c>
      <c r="U112" s="14">
        <f t="shared" si="113"/>
        <v>4.5950567926672636E-3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1.4545056792667262E-2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16.6542580645161</v>
      </c>
      <c r="E113" s="10">
        <f t="shared" si="122"/>
        <v>16.259354838709701</v>
      </c>
      <c r="F113" s="7" t="s">
        <v>83</v>
      </c>
      <c r="G113" s="1">
        <v>9</v>
      </c>
      <c r="H113" s="9">
        <f t="shared" si="103"/>
        <v>16.6542580645161</v>
      </c>
      <c r="I113" s="9">
        <f t="shared" si="104"/>
        <v>289.80425806451609</v>
      </c>
      <c r="J113" s="9">
        <f t="shared" si="105"/>
        <v>0.13516289677146884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2.6561045479693965</v>
      </c>
      <c r="P113" s="9">
        <f t="shared" si="108"/>
        <v>0.35900678483141646</v>
      </c>
      <c r="Q113" s="12">
        <f t="shared" si="109"/>
        <v>0.10770203544942493</v>
      </c>
      <c r="R113" s="9">
        <f t="shared" si="110"/>
        <v>0.19436706250000002</v>
      </c>
      <c r="S113" s="13">
        <f t="shared" si="111"/>
        <v>0.55411670096843135</v>
      </c>
      <c r="T113" s="2">
        <f t="shared" si="112"/>
        <v>0.01</v>
      </c>
      <c r="U113" s="14">
        <f t="shared" si="113"/>
        <v>5.5411670096843137E-3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1.5491167009684313E-2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13.8089333333333</v>
      </c>
      <c r="E114" s="10">
        <f t="shared" si="122"/>
        <v>16.6542580645161</v>
      </c>
      <c r="F114" s="7" t="s">
        <v>83</v>
      </c>
      <c r="G114" s="1">
        <v>10</v>
      </c>
      <c r="H114" s="9">
        <f t="shared" si="103"/>
        <v>13.8089333333333</v>
      </c>
      <c r="I114" s="9">
        <f t="shared" si="104"/>
        <v>286.95893333333328</v>
      </c>
      <c r="J114" s="9">
        <f t="shared" si="105"/>
        <v>9.6867447571452589E-2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2.9449879714713134</v>
      </c>
      <c r="P114" s="9">
        <f t="shared" si="108"/>
        <v>0.28527346792505598</v>
      </c>
      <c r="Q114" s="12">
        <f t="shared" si="109"/>
        <v>8.5582040377516794E-2</v>
      </c>
      <c r="R114" s="9">
        <f t="shared" si="110"/>
        <v>0.19436706250000002</v>
      </c>
      <c r="S114" s="13">
        <f t="shared" si="111"/>
        <v>0.44031143588187316</v>
      </c>
      <c r="T114" s="2">
        <f t="shared" si="112"/>
        <v>0.01</v>
      </c>
      <c r="U114" s="14">
        <f t="shared" si="113"/>
        <v>4.4031143588187313E-3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9.8931143588187331E-3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9.1785483870967806</v>
      </c>
      <c r="E115" s="10">
        <f t="shared" si="122"/>
        <v>13.8089333333333</v>
      </c>
      <c r="F115" s="7" t="s">
        <v>83</v>
      </c>
      <c r="G115" s="1">
        <v>11</v>
      </c>
      <c r="H115" s="9">
        <f t="shared" si="103"/>
        <v>9.1785483870967806</v>
      </c>
      <c r="I115" s="9">
        <f t="shared" si="104"/>
        <v>282.32854838709676</v>
      </c>
      <c r="J115" s="9">
        <f t="shared" si="105"/>
        <v>5.5526051275624329E-2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2.5267287783689443</v>
      </c>
      <c r="O115" s="9">
        <f t="shared" si="123"/>
        <v>0.78087593351064655</v>
      </c>
      <c r="P115" s="9">
        <f t="shared" si="108"/>
        <v>4.3358957124013171E-2</v>
      </c>
      <c r="Q115" s="12">
        <f t="shared" si="109"/>
        <v>1.3007687137203952E-2</v>
      </c>
      <c r="R115" s="9">
        <f t="shared" si="110"/>
        <v>0.19436706250000002</v>
      </c>
      <c r="S115" s="13">
        <f t="shared" si="111"/>
        <v>6.6923309792799646E-2</v>
      </c>
      <c r="T115" s="2">
        <f t="shared" si="112"/>
        <v>0.01</v>
      </c>
      <c r="U115" s="14">
        <f t="shared" si="113"/>
        <v>6.6923309792799642E-4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6.1592330979279965E-3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4.8638333333333303</v>
      </c>
      <c r="E116" s="10">
        <f t="shared" si="122"/>
        <v>9.1785483870967806</v>
      </c>
      <c r="F116" s="7" t="s">
        <v>85</v>
      </c>
      <c r="G116" s="1">
        <v>12</v>
      </c>
      <c r="H116" s="9">
        <f t="shared" si="103"/>
        <v>4.8638333333333303</v>
      </c>
      <c r="I116" s="9">
        <f t="shared" si="104"/>
        <v>278.01383333333331</v>
      </c>
      <c r="J116" s="9">
        <f t="shared" si="105"/>
        <v>3.2512174471817944E-2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1.3854071847199669</v>
      </c>
      <c r="P116" s="9">
        <f t="shared" si="108"/>
        <v>4.5042600104125675E-2</v>
      </c>
      <c r="Q116" s="12">
        <f t="shared" si="109"/>
        <v>1.3512780031237702E-2</v>
      </c>
      <c r="R116" s="9">
        <f t="shared" si="110"/>
        <v>0.19436706250000002</v>
      </c>
      <c r="S116" s="13">
        <f t="shared" si="111"/>
        <v>6.9521964562476737E-2</v>
      </c>
      <c r="T116" s="2">
        <f t="shared" si="112"/>
        <v>0.01</v>
      </c>
      <c r="U116" s="14">
        <f t="shared" si="113"/>
        <v>6.9521964562476737E-4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6.1852196456247677E-3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0.141193548387097</v>
      </c>
      <c r="E117" s="10">
        <f t="shared" si="122"/>
        <v>4.8638333333333303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2.7634193548387098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2.7634193548387098</v>
      </c>
      <c r="I122" s="9">
        <f t="shared" si="125"/>
        <v>275.91341935483871</v>
      </c>
      <c r="J122" s="9">
        <f t="shared" si="126"/>
        <v>2.4903330479174618E-2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1.4014854174582769E-2</v>
      </c>
      <c r="Q122" s="12">
        <f t="shared" si="130"/>
        <v>4.6249018776123143E-3</v>
      </c>
      <c r="R122" s="9">
        <f t="shared" si="131"/>
        <v>9.3951000000000007E-2</v>
      </c>
      <c r="S122" s="13">
        <f t="shared" si="132"/>
        <v>4.9226744554207127E-2</v>
      </c>
      <c r="T122" s="2">
        <f t="shared" si="133"/>
        <v>0.01</v>
      </c>
      <c r="U122" s="14">
        <f t="shared" si="134"/>
        <v>4.9226744554207124E-4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5.9822674455420714E-3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1.3490689655172401</v>
      </c>
      <c r="E123" s="10">
        <f t="shared" si="145"/>
        <v>2.7634193548387098</v>
      </c>
      <c r="F123" s="7" t="s">
        <v>83</v>
      </c>
      <c r="G123" s="1">
        <v>3</v>
      </c>
      <c r="H123" s="9">
        <f t="shared" si="124"/>
        <v>1.3490689655172401</v>
      </c>
      <c r="I123" s="9">
        <f t="shared" si="125"/>
        <v>274.49906896551721</v>
      </c>
      <c r="J123" s="9">
        <f t="shared" si="126"/>
        <v>2.0763035222560233E-2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0.8334554221265198</v>
      </c>
      <c r="P123" s="9">
        <f t="shared" si="129"/>
        <v>1.7305064286046737E-2</v>
      </c>
      <c r="Q123" s="12">
        <f t="shared" si="130"/>
        <v>5.7106712143954238E-3</v>
      </c>
      <c r="R123" s="9">
        <f t="shared" si="131"/>
        <v>9.3951000000000007E-2</v>
      </c>
      <c r="S123" s="13">
        <f t="shared" si="132"/>
        <v>6.0783506449057736E-2</v>
      </c>
      <c r="T123" s="2">
        <f t="shared" si="133"/>
        <v>0.01</v>
      </c>
      <c r="U123" s="14">
        <f t="shared" si="134"/>
        <v>6.0783506449057741E-4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6.0978350644905772E-3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2.1991935483870999</v>
      </c>
      <c r="E124" s="10">
        <f t="shared" si="145"/>
        <v>1.3490689655172401</v>
      </c>
      <c r="F124" s="7" t="s">
        <v>83</v>
      </c>
      <c r="G124" s="1">
        <v>4</v>
      </c>
      <c r="H124" s="9">
        <f t="shared" si="124"/>
        <v>2.1991935483870999</v>
      </c>
      <c r="I124" s="9">
        <f t="shared" si="125"/>
        <v>275.34919354838706</v>
      </c>
      <c r="J124" s="9">
        <f t="shared" si="126"/>
        <v>2.3166082895705827E-2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1.1008503578404729</v>
      </c>
      <c r="P124" s="9">
        <f t="shared" si="129"/>
        <v>2.5502390645499817E-2</v>
      </c>
      <c r="Q124" s="12">
        <f t="shared" si="130"/>
        <v>8.4157889130149401E-3</v>
      </c>
      <c r="R124" s="9">
        <f t="shared" si="131"/>
        <v>9.3951000000000007E-2</v>
      </c>
      <c r="S124" s="13">
        <f t="shared" si="132"/>
        <v>8.9576363349138807E-2</v>
      </c>
      <c r="T124" s="2">
        <f t="shared" si="133"/>
        <v>0.01</v>
      </c>
      <c r="U124" s="14">
        <f t="shared" si="134"/>
        <v>8.9576363349138809E-4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6.3857636334913878E-3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4.8042999999999996</v>
      </c>
      <c r="E125" s="10">
        <f t="shared" si="145"/>
        <v>2.1991935483870999</v>
      </c>
      <c r="F125" s="7" t="s">
        <v>83</v>
      </c>
      <c r="G125" s="1">
        <v>5</v>
      </c>
      <c r="H125" s="9">
        <f t="shared" si="124"/>
        <v>4.8042999999999996</v>
      </c>
      <c r="I125" s="9">
        <f t="shared" si="125"/>
        <v>277.95429999999999</v>
      </c>
      <c r="J125" s="9">
        <f t="shared" si="126"/>
        <v>3.226920354446642E-2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1.0215805688352244</v>
      </c>
      <c r="O125" s="9">
        <f t="shared" si="146"/>
        <v>0.33846739835974859</v>
      </c>
      <c r="P125" s="9">
        <f t="shared" si="129"/>
        <v>1.0922073370836727E-2</v>
      </c>
      <c r="Q125" s="12">
        <f t="shared" si="130"/>
        <v>3.6042842123761199E-3</v>
      </c>
      <c r="R125" s="9">
        <f t="shared" si="131"/>
        <v>9.3951000000000007E-2</v>
      </c>
      <c r="S125" s="13">
        <f t="shared" si="132"/>
        <v>3.8363447034902444E-2</v>
      </c>
      <c r="T125" s="2">
        <f t="shared" si="133"/>
        <v>0.01</v>
      </c>
      <c r="U125" s="14">
        <f t="shared" si="134"/>
        <v>3.8363447034902442E-4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5.8736344703490245E-3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9.2754193548387107</v>
      </c>
      <c r="E126" s="10">
        <f t="shared" si="145"/>
        <v>4.8042999999999996</v>
      </c>
      <c r="F126" s="7" t="s">
        <v>85</v>
      </c>
      <c r="G126" s="1">
        <v>6</v>
      </c>
      <c r="H126" s="9">
        <f t="shared" si="124"/>
        <v>9.2754193548387107</v>
      </c>
      <c r="I126" s="9">
        <f t="shared" si="125"/>
        <v>282.42541935483871</v>
      </c>
      <c r="J126" s="9">
        <f t="shared" si="126"/>
        <v>5.618677332252893E-2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0.61224532498891182</v>
      </c>
      <c r="P126" s="9">
        <f t="shared" si="129"/>
        <v>3.4400089292930043E-2</v>
      </c>
      <c r="Q126" s="12">
        <f t="shared" si="130"/>
        <v>1.1352029466666915E-2</v>
      </c>
      <c r="R126" s="9">
        <f t="shared" si="131"/>
        <v>9.3951000000000007E-2</v>
      </c>
      <c r="S126" s="13">
        <f t="shared" si="132"/>
        <v>0.1208292563854234</v>
      </c>
      <c r="T126" s="2">
        <f t="shared" si="133"/>
        <v>0.01</v>
      </c>
      <c r="U126" s="14">
        <f t="shared" si="134"/>
        <v>1.2082925638542341E-3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6.6982925638542339E-3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17.857700000000001</v>
      </c>
      <c r="E127" s="10">
        <f t="shared" si="145"/>
        <v>9.2754193548387107</v>
      </c>
      <c r="F127" s="7" t="s">
        <v>83</v>
      </c>
      <c r="G127" s="1">
        <v>7</v>
      </c>
      <c r="H127" s="9">
        <f t="shared" si="124"/>
        <v>17.857700000000001</v>
      </c>
      <c r="I127" s="9">
        <f t="shared" si="125"/>
        <v>291.0077</v>
      </c>
      <c r="J127" s="9">
        <f t="shared" si="126"/>
        <v>0.15530984029655123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0.86254523569598185</v>
      </c>
      <c r="P127" s="9">
        <f t="shared" si="129"/>
        <v>0.13396176280449409</v>
      </c>
      <c r="Q127" s="12">
        <f t="shared" si="130"/>
        <v>4.4207381725483053E-2</v>
      </c>
      <c r="R127" s="9">
        <f t="shared" si="131"/>
        <v>9.3951000000000007E-2</v>
      </c>
      <c r="S127" s="13">
        <f t="shared" si="132"/>
        <v>0.47053657465575727</v>
      </c>
      <c r="T127" s="2">
        <f t="shared" si="133"/>
        <v>0.01</v>
      </c>
      <c r="U127" s="14">
        <f t="shared" si="134"/>
        <v>4.7053657465575731E-3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1.4655365746557573E-2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16.259354838709701</v>
      </c>
      <c r="E128" s="10">
        <f t="shared" si="145"/>
        <v>17.857700000000001</v>
      </c>
      <c r="F128" s="7" t="s">
        <v>83</v>
      </c>
      <c r="G128" s="1">
        <v>8</v>
      </c>
      <c r="H128" s="9">
        <f t="shared" si="124"/>
        <v>16.259354838709701</v>
      </c>
      <c r="I128" s="9">
        <f t="shared" si="125"/>
        <v>289.4093548387097</v>
      </c>
      <c r="J128" s="9">
        <f t="shared" si="126"/>
        <v>0.12910628702344046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1.0132834728914879</v>
      </c>
      <c r="P128" s="9">
        <f t="shared" si="129"/>
        <v>0.130821266887237</v>
      </c>
      <c r="Q128" s="12">
        <f t="shared" si="130"/>
        <v>4.3171018072788211E-2</v>
      </c>
      <c r="R128" s="9">
        <f t="shared" si="131"/>
        <v>9.3951000000000007E-2</v>
      </c>
      <c r="S128" s="13">
        <f t="shared" si="132"/>
        <v>0.45950567926672636</v>
      </c>
      <c r="T128" s="2">
        <f t="shared" si="133"/>
        <v>0.01</v>
      </c>
      <c r="U128" s="14">
        <f t="shared" si="134"/>
        <v>4.5950567926672636E-3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1.4545056792667262E-2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16.6542580645161</v>
      </c>
      <c r="E129" s="10">
        <f t="shared" si="145"/>
        <v>16.259354838709701</v>
      </c>
      <c r="F129" s="7" t="s">
        <v>83</v>
      </c>
      <c r="G129" s="1">
        <v>9</v>
      </c>
      <c r="H129" s="9">
        <f t="shared" si="124"/>
        <v>16.6542580645161</v>
      </c>
      <c r="I129" s="9">
        <f t="shared" si="125"/>
        <v>289.80425806451609</v>
      </c>
      <c r="J129" s="9">
        <f t="shared" si="126"/>
        <v>0.13516289677146884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1.1671622060042508</v>
      </c>
      <c r="P129" s="9">
        <f t="shared" si="129"/>
        <v>0.15775702476571241</v>
      </c>
      <c r="Q129" s="12">
        <f t="shared" si="130"/>
        <v>5.2059818172685096E-2</v>
      </c>
      <c r="R129" s="9">
        <f t="shared" si="131"/>
        <v>9.3951000000000007E-2</v>
      </c>
      <c r="S129" s="13">
        <f t="shared" si="132"/>
        <v>0.55411670096843135</v>
      </c>
      <c r="T129" s="2">
        <f t="shared" si="133"/>
        <v>0.01</v>
      </c>
      <c r="U129" s="14">
        <f t="shared" si="134"/>
        <v>5.5411670096843137E-3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1.5491167009684313E-2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13.8089333333333</v>
      </c>
      <c r="E130" s="10">
        <f t="shared" si="145"/>
        <v>16.6542580645161</v>
      </c>
      <c r="F130" s="7" t="s">
        <v>83</v>
      </c>
      <c r="G130" s="1">
        <v>10</v>
      </c>
      <c r="H130" s="9">
        <f t="shared" si="124"/>
        <v>13.8089333333333</v>
      </c>
      <c r="I130" s="9">
        <f t="shared" si="125"/>
        <v>286.95893333333328</v>
      </c>
      <c r="J130" s="9">
        <f t="shared" si="126"/>
        <v>9.6867447571452589E-2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1.2941051812385385</v>
      </c>
      <c r="P130" s="9">
        <f t="shared" si="129"/>
        <v>0.12535666579556928</v>
      </c>
      <c r="Q130" s="12">
        <f t="shared" si="130"/>
        <v>4.1367699712537863E-2</v>
      </c>
      <c r="R130" s="9">
        <f t="shared" si="131"/>
        <v>9.3951000000000007E-2</v>
      </c>
      <c r="S130" s="13">
        <f t="shared" si="132"/>
        <v>0.4403114358818731</v>
      </c>
      <c r="T130" s="2">
        <f t="shared" si="133"/>
        <v>0.01</v>
      </c>
      <c r="U130" s="14">
        <f t="shared" si="134"/>
        <v>4.4031143588187313E-3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9.8931143588187331E-3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9.1785483870967806</v>
      </c>
      <c r="E131" s="10">
        <f t="shared" si="145"/>
        <v>13.8089333333333</v>
      </c>
      <c r="F131" s="7" t="s">
        <v>83</v>
      </c>
      <c r="G131" s="1">
        <v>11</v>
      </c>
      <c r="H131" s="9">
        <f t="shared" si="124"/>
        <v>9.1785483870967806</v>
      </c>
      <c r="I131" s="9">
        <f t="shared" si="125"/>
        <v>282.32854838709676</v>
      </c>
      <c r="J131" s="9">
        <f t="shared" si="126"/>
        <v>5.5526051275624329E-2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1.1103110896708206</v>
      </c>
      <c r="O131" s="9">
        <f t="shared" si="146"/>
        <v>0.34313742577214845</v>
      </c>
      <c r="P131" s="9">
        <f t="shared" si="129"/>
        <v>1.9053066298010051E-2</v>
      </c>
      <c r="Q131" s="12">
        <f t="shared" si="130"/>
        <v>6.2875118783433173E-3</v>
      </c>
      <c r="R131" s="9">
        <f t="shared" si="131"/>
        <v>9.3951000000000007E-2</v>
      </c>
      <c r="S131" s="13">
        <f t="shared" si="132"/>
        <v>6.6923309792799618E-2</v>
      </c>
      <c r="T131" s="2">
        <f t="shared" si="133"/>
        <v>0.01</v>
      </c>
      <c r="U131" s="14">
        <f t="shared" si="134"/>
        <v>6.692330979279962E-4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6.1592330979279965E-3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4.8638333333333303</v>
      </c>
      <c r="E132" s="10">
        <f t="shared" si="145"/>
        <v>9.1785483870967806</v>
      </c>
      <c r="F132" s="7" t="s">
        <v>85</v>
      </c>
      <c r="G132" s="1">
        <v>12</v>
      </c>
      <c r="H132" s="9">
        <f t="shared" si="124"/>
        <v>4.8638333333333303</v>
      </c>
      <c r="I132" s="9">
        <f t="shared" si="125"/>
        <v>278.01383333333331</v>
      </c>
      <c r="J132" s="9">
        <f t="shared" si="126"/>
        <v>3.2512174471817944E-2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0.60878435947413834</v>
      </c>
      <c r="P132" s="9">
        <f t="shared" si="129"/>
        <v>1.979290331093712E-2</v>
      </c>
      <c r="Q132" s="12">
        <f t="shared" si="130"/>
        <v>6.5316580926092502E-3</v>
      </c>
      <c r="R132" s="9">
        <f t="shared" si="131"/>
        <v>9.3951000000000007E-2</v>
      </c>
      <c r="S132" s="13">
        <f t="shared" si="132"/>
        <v>6.952196456247671E-2</v>
      </c>
      <c r="T132" s="2">
        <f t="shared" si="133"/>
        <v>0.01</v>
      </c>
      <c r="U132" s="14">
        <f t="shared" si="134"/>
        <v>6.9521964562476715E-4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6.1852196456247668E-3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0.141193548387097</v>
      </c>
      <c r="E133" s="10">
        <f t="shared" si="145"/>
        <v>4.8638333333333303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2.7634193548387098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2.7634193548387098</v>
      </c>
      <c r="I137" s="9">
        <f t="shared" si="148"/>
        <v>275.91341935483871</v>
      </c>
      <c r="J137" s="9">
        <f t="shared" si="149"/>
        <v>2.4903330479174618E-2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3.7365457898153091E-2</v>
      </c>
      <c r="Q137" s="12">
        <f t="shared" si="153"/>
        <v>9.7150190535198033E-3</v>
      </c>
      <c r="R137" s="9">
        <f t="shared" si="154"/>
        <v>0.19735245833333334</v>
      </c>
      <c r="S137" s="13">
        <f t="shared" si="155"/>
        <v>4.9226744554207114E-2</v>
      </c>
      <c r="T137" s="2">
        <f t="shared" si="156"/>
        <v>0.01</v>
      </c>
      <c r="U137" s="14">
        <f t="shared" si="157"/>
        <v>4.9226744554207113E-4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5.9822674455420714E-3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1.3490689655172401</v>
      </c>
      <c r="E138" s="10">
        <f t="shared" si="166"/>
        <v>2.7634193548387098</v>
      </c>
      <c r="F138" s="7" t="s">
        <v>83</v>
      </c>
      <c r="G138" s="1">
        <v>3</v>
      </c>
      <c r="H138" s="9">
        <f t="shared" si="147"/>
        <v>1.3490689655172401</v>
      </c>
      <c r="I138" s="9">
        <f t="shared" si="148"/>
        <v>274.49906896551721</v>
      </c>
      <c r="J138" s="9">
        <f t="shared" si="149"/>
        <v>2.0763035222560233E-2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2.2221025704238571</v>
      </c>
      <c r="P138" s="9">
        <f t="shared" si="152"/>
        <v>4.6137593937852175E-2</v>
      </c>
      <c r="Q138" s="12">
        <f t="shared" si="153"/>
        <v>1.1995774423841567E-2</v>
      </c>
      <c r="R138" s="9">
        <f t="shared" si="154"/>
        <v>0.19735245833333334</v>
      </c>
      <c r="S138" s="13">
        <f t="shared" si="155"/>
        <v>6.0783506449057743E-2</v>
      </c>
      <c r="T138" s="2">
        <f t="shared" si="156"/>
        <v>0.01</v>
      </c>
      <c r="U138" s="14">
        <f t="shared" si="157"/>
        <v>6.0783506449057741E-4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6.0978350644905772E-3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2.1991935483870999</v>
      </c>
      <c r="E139" s="10">
        <f t="shared" si="166"/>
        <v>1.3490689655172401</v>
      </c>
      <c r="F139" s="7" t="s">
        <v>83</v>
      </c>
      <c r="G139" s="1">
        <v>4</v>
      </c>
      <c r="H139" s="9">
        <f t="shared" si="147"/>
        <v>2.1991935483870999</v>
      </c>
      <c r="I139" s="9">
        <f t="shared" si="148"/>
        <v>275.34919354838706</v>
      </c>
      <c r="J139" s="9">
        <f t="shared" si="149"/>
        <v>2.3166082895705827E-2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2.9350128931526718</v>
      </c>
      <c r="P139" s="9">
        <f t="shared" si="152"/>
        <v>6.7992751982740185E-2</v>
      </c>
      <c r="Q139" s="12">
        <f t="shared" si="153"/>
        <v>1.767811551551245E-2</v>
      </c>
      <c r="R139" s="9">
        <f t="shared" si="154"/>
        <v>0.19735245833333334</v>
      </c>
      <c r="S139" s="13">
        <f t="shared" si="155"/>
        <v>8.9576363349138835E-2</v>
      </c>
      <c r="T139" s="2">
        <f t="shared" si="156"/>
        <v>0.01</v>
      </c>
      <c r="U139" s="14">
        <f t="shared" si="157"/>
        <v>8.9576363349138841E-4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6.3857636334913887E-3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4.8042999999999996</v>
      </c>
      <c r="E140" s="10">
        <f t="shared" si="166"/>
        <v>2.1991935483870999</v>
      </c>
      <c r="F140" s="7" t="s">
        <v>83</v>
      </c>
      <c r="G140" s="1">
        <v>5</v>
      </c>
      <c r="H140" s="9">
        <f t="shared" si="147"/>
        <v>4.8042999999999996</v>
      </c>
      <c r="I140" s="9">
        <f t="shared" si="148"/>
        <v>277.95429999999999</v>
      </c>
      <c r="J140" s="9">
        <f t="shared" si="149"/>
        <v>3.226920354446642E-2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3.6260680578365982</v>
      </c>
      <c r="P140" s="9">
        <f t="shared" si="152"/>
        <v>0.11701032822441722</v>
      </c>
      <c r="Q140" s="12">
        <f t="shared" si="153"/>
        <v>3.0422685338348479E-2</v>
      </c>
      <c r="R140" s="9">
        <f t="shared" si="154"/>
        <v>0.19735245833333334</v>
      </c>
      <c r="S140" s="13">
        <f t="shared" si="155"/>
        <v>0.15415407335318715</v>
      </c>
      <c r="T140" s="2">
        <f t="shared" si="156"/>
        <v>0.01</v>
      </c>
      <c r="U140" s="14">
        <f t="shared" si="157"/>
        <v>1.5415407335318716E-3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7.0315407335318717E-3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9.2754193548387107</v>
      </c>
      <c r="E141" s="10">
        <f t="shared" si="166"/>
        <v>4.8042999999999996</v>
      </c>
      <c r="F141" s="7" t="s">
        <v>85</v>
      </c>
      <c r="G141" s="1">
        <v>6</v>
      </c>
      <c r="H141" s="9">
        <f t="shared" si="147"/>
        <v>9.2754193548387107</v>
      </c>
      <c r="I141" s="9">
        <f t="shared" si="148"/>
        <v>282.42541935483871</v>
      </c>
      <c r="J141" s="9">
        <f t="shared" si="149"/>
        <v>5.618677332252893E-2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4.2681056462788476</v>
      </c>
      <c r="P141" s="9">
        <f t="shared" si="152"/>
        <v>0.23981108446407545</v>
      </c>
      <c r="Q141" s="12">
        <f t="shared" si="153"/>
        <v>6.2350881960659618E-2</v>
      </c>
      <c r="R141" s="9">
        <f t="shared" si="154"/>
        <v>0.19735245833333334</v>
      </c>
      <c r="S141" s="13">
        <f t="shared" si="155"/>
        <v>0.31593668752454751</v>
      </c>
      <c r="T141" s="2">
        <f t="shared" si="156"/>
        <v>0.01</v>
      </c>
      <c r="U141" s="14">
        <f t="shared" si="157"/>
        <v>3.1593668752454753E-3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8.6493668752454754E-3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17.857700000000001</v>
      </c>
      <c r="E142" s="10">
        <f t="shared" si="166"/>
        <v>9.2754193548387107</v>
      </c>
      <c r="F142" s="7" t="s">
        <v>83</v>
      </c>
      <c r="G142" s="1">
        <v>7</v>
      </c>
      <c r="H142" s="9">
        <f t="shared" si="147"/>
        <v>17.857700000000001</v>
      </c>
      <c r="I142" s="9">
        <f t="shared" si="148"/>
        <v>291.0077</v>
      </c>
      <c r="J142" s="9">
        <f t="shared" si="149"/>
        <v>0.15530984029655123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4.7873424784814391</v>
      </c>
      <c r="P142" s="9">
        <f t="shared" si="152"/>
        <v>0.74352139577784804</v>
      </c>
      <c r="Q142" s="12">
        <f t="shared" si="153"/>
        <v>0.1933155629022405</v>
      </c>
      <c r="R142" s="9">
        <f t="shared" si="154"/>
        <v>0.19735245833333334</v>
      </c>
      <c r="S142" s="13">
        <f t="shared" si="155"/>
        <v>0.97954474210666065</v>
      </c>
      <c r="T142" s="2">
        <f t="shared" si="156"/>
        <v>0.01</v>
      </c>
      <c r="U142" s="14">
        <f t="shared" si="157"/>
        <v>9.7954474210666075E-3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1.9745447421066608E-2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16.259354838709701</v>
      </c>
      <c r="E143" s="10">
        <f t="shared" si="166"/>
        <v>17.857700000000001</v>
      </c>
      <c r="F143" s="7" t="s">
        <v>83</v>
      </c>
      <c r="G143" s="1">
        <v>8</v>
      </c>
      <c r="H143" s="9">
        <f t="shared" si="147"/>
        <v>16.259354838709701</v>
      </c>
      <c r="I143" s="9">
        <f t="shared" si="148"/>
        <v>289.4093548387097</v>
      </c>
      <c r="J143" s="9">
        <f t="shared" si="149"/>
        <v>0.12910628702344046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4.8028689993702578</v>
      </c>
      <c r="P143" s="9">
        <f t="shared" si="152"/>
        <v>0.62008058356868079</v>
      </c>
      <c r="Q143" s="12">
        <f t="shared" si="153"/>
        <v>0.161220951727857</v>
      </c>
      <c r="R143" s="9">
        <f t="shared" si="154"/>
        <v>0.19735245833333334</v>
      </c>
      <c r="S143" s="13">
        <f t="shared" si="155"/>
        <v>0.81691889267247275</v>
      </c>
      <c r="T143" s="2">
        <f t="shared" si="156"/>
        <v>0.01</v>
      </c>
      <c r="U143" s="14">
        <f t="shared" si="157"/>
        <v>8.1691889267247273E-3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1.8119188926724726E-2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16.6542580645161</v>
      </c>
      <c r="E144" s="10">
        <f t="shared" si="166"/>
        <v>16.259354838709701</v>
      </c>
      <c r="F144" s="7" t="s">
        <v>83</v>
      </c>
      <c r="G144" s="1">
        <v>9</v>
      </c>
      <c r="H144" s="9">
        <f t="shared" si="147"/>
        <v>16.6542580645161</v>
      </c>
      <c r="I144" s="9">
        <f t="shared" si="148"/>
        <v>289.80425806451609</v>
      </c>
      <c r="J144" s="9">
        <f t="shared" si="149"/>
        <v>0.13516289677146884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4.9418363324682435</v>
      </c>
      <c r="P144" s="9">
        <f t="shared" si="152"/>
        <v>0.66795291406689938</v>
      </c>
      <c r="Q144" s="12">
        <f t="shared" si="153"/>
        <v>0.17366775765739384</v>
      </c>
      <c r="R144" s="9">
        <f t="shared" si="154"/>
        <v>0.19735245833333334</v>
      </c>
      <c r="S144" s="13">
        <f t="shared" si="155"/>
        <v>0.87998781025602713</v>
      </c>
      <c r="T144" s="2">
        <f t="shared" si="156"/>
        <v>0.01</v>
      </c>
      <c r="U144" s="14">
        <f t="shared" si="157"/>
        <v>8.7998781025602716E-3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1.874987810256027E-2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13.8089333333333</v>
      </c>
      <c r="E145" s="10">
        <f t="shared" si="166"/>
        <v>16.6542580645161</v>
      </c>
      <c r="F145" s="7" t="s">
        <v>83</v>
      </c>
      <c r="G145" s="1">
        <v>10</v>
      </c>
      <c r="H145" s="9">
        <f t="shared" si="147"/>
        <v>13.8089333333333</v>
      </c>
      <c r="I145" s="9">
        <f t="shared" si="148"/>
        <v>286.95893333333328</v>
      </c>
      <c r="J145" s="9">
        <f t="shared" si="149"/>
        <v>9.6867447571452589E-2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5.0329313350680112</v>
      </c>
      <c r="P145" s="9">
        <f t="shared" si="152"/>
        <v>0.48752721223042145</v>
      </c>
      <c r="Q145" s="12">
        <f t="shared" si="153"/>
        <v>0.12675707517990958</v>
      </c>
      <c r="R145" s="9">
        <f t="shared" si="154"/>
        <v>0.19735245833333334</v>
      </c>
      <c r="S145" s="13">
        <f t="shared" si="155"/>
        <v>0.64228779438771244</v>
      </c>
      <c r="T145" s="2">
        <f t="shared" si="156"/>
        <v>0.01</v>
      </c>
      <c r="U145" s="14">
        <f t="shared" si="157"/>
        <v>6.4228779438771245E-3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1.1912877943877125E-2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9.1785483870967806</v>
      </c>
      <c r="E146" s="10">
        <f t="shared" si="166"/>
        <v>13.8089333333333</v>
      </c>
      <c r="F146" s="7" t="s">
        <v>83</v>
      </c>
      <c r="G146" s="1">
        <v>11</v>
      </c>
      <c r="H146" s="9">
        <f t="shared" si="147"/>
        <v>9.1785483870967806</v>
      </c>
      <c r="I146" s="9">
        <f t="shared" si="148"/>
        <v>282.32854838709676</v>
      </c>
      <c r="J146" s="9">
        <f t="shared" si="149"/>
        <v>5.5526051275624329E-2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5.3044520395042563</v>
      </c>
      <c r="P146" s="9">
        <f t="shared" si="152"/>
        <v>0.29453527593460338</v>
      </c>
      <c r="Q146" s="12">
        <f t="shared" si="153"/>
        <v>7.6579171742996888E-2</v>
      </c>
      <c r="R146" s="9">
        <f t="shared" si="154"/>
        <v>0.19735245833333334</v>
      </c>
      <c r="S146" s="13">
        <f t="shared" si="155"/>
        <v>0.38803252003911048</v>
      </c>
      <c r="T146" s="2">
        <f t="shared" si="156"/>
        <v>0.01</v>
      </c>
      <c r="U146" s="14">
        <f t="shared" si="157"/>
        <v>3.8803252003911048E-3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9.3703252003911053E-3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4.8638333333333303</v>
      </c>
      <c r="E147" s="10">
        <f t="shared" si="166"/>
        <v>9.1785483870967806</v>
      </c>
      <c r="F147" s="7" t="s">
        <v>85</v>
      </c>
      <c r="G147" s="1">
        <v>12</v>
      </c>
      <c r="H147" s="9">
        <f t="shared" si="147"/>
        <v>4.8638333333333303</v>
      </c>
      <c r="I147" s="9">
        <f t="shared" si="148"/>
        <v>278.01383333333331</v>
      </c>
      <c r="J147" s="9">
        <f t="shared" si="149"/>
        <v>3.2512174471817944E-2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5.7689646802363193</v>
      </c>
      <c r="P147" s="9">
        <f t="shared" si="152"/>
        <v>0.18756158620559862</v>
      </c>
      <c r="Q147" s="12">
        <f t="shared" si="153"/>
        <v>4.8766012413455642E-2</v>
      </c>
      <c r="R147" s="9">
        <f t="shared" si="154"/>
        <v>0.19735245833333334</v>
      </c>
      <c r="S147" s="13">
        <f t="shared" si="155"/>
        <v>0.24710111455053985</v>
      </c>
      <c r="T147" s="2">
        <f t="shared" si="156"/>
        <v>0.01</v>
      </c>
      <c r="U147" s="14">
        <f t="shared" si="157"/>
        <v>2.4710111455053985E-3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7.9610111455053999E-3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0.141193548387097</v>
      </c>
      <c r="E148" s="10">
        <f t="shared" si="166"/>
        <v>4.8638333333333303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E14" sqref="E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835380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140200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1103900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2072197.6960663539</v>
      </c>
      <c r="J13" s="6" t="s">
        <v>37</v>
      </c>
      <c r="K13" s="6">
        <f>I13/(10000*1000)</f>
        <v>0.20721976960663541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-3.3067096774193501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-3.3067096774193501</v>
      </c>
      <c r="I27" s="9">
        <f t="shared" si="1"/>
        <v>269.84329032258063</v>
      </c>
      <c r="J27" s="9">
        <f t="shared" si="2"/>
        <v>1.1259006445956335E-2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0.90595128133226999</v>
      </c>
      <c r="Q27" s="12">
        <f t="shared" si="6"/>
        <v>9.059512813322701E-2</v>
      </c>
      <c r="R27" s="9">
        <f t="shared" si="7"/>
        <v>4.0532094166666672</v>
      </c>
      <c r="S27" s="13">
        <f t="shared" si="8"/>
        <v>2.2351455061932587E-2</v>
      </c>
      <c r="T27" s="2">
        <f t="shared" si="9"/>
        <v>0.34</v>
      </c>
      <c r="U27" s="14">
        <f t="shared" si="10"/>
        <v>7.5994947210570804E-3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2.0499494721057082E-2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-4.2578620689655198</v>
      </c>
      <c r="E28" s="10">
        <f t="shared" si="18"/>
        <v>-3.3067096774193501</v>
      </c>
      <c r="F28" s="7" t="s">
        <v>83</v>
      </c>
      <c r="G28" s="1">
        <v>3</v>
      </c>
      <c r="H28" s="9">
        <f t="shared" si="0"/>
        <v>-4.2578620689655198</v>
      </c>
      <c r="I28" s="9">
        <f t="shared" si="1"/>
        <v>268.89213793103448</v>
      </c>
      <c r="J28" s="9">
        <f t="shared" si="2"/>
        <v>9.9098727999629259E-3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120.09072789830789</v>
      </c>
      <c r="P28" s="9">
        <f t="shared" si="5"/>
        <v>1.1900838379271903</v>
      </c>
      <c r="Q28" s="12">
        <f t="shared" si="6"/>
        <v>0.11900838379271904</v>
      </c>
      <c r="R28" s="9">
        <f t="shared" si="7"/>
        <v>4.0532094166666672</v>
      </c>
      <c r="S28" s="13">
        <f t="shared" si="8"/>
        <v>2.9361518628512107E-2</v>
      </c>
      <c r="T28" s="2">
        <f t="shared" si="9"/>
        <v>0.34</v>
      </c>
      <c r="U28" s="14">
        <f t="shared" si="10"/>
        <v>9.9829163336941171E-3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2.2882916333694117E-2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-2.2172903225806402</v>
      </c>
      <c r="E29" s="10">
        <f t="shared" si="18"/>
        <v>-4.2578620689655198</v>
      </c>
      <c r="F29" s="7" t="s">
        <v>83</v>
      </c>
      <c r="G29" s="1">
        <v>4</v>
      </c>
      <c r="H29" s="9">
        <f t="shared" si="0"/>
        <v>-2.2172903225806402</v>
      </c>
      <c r="I29" s="9">
        <f t="shared" si="1"/>
        <v>270.93270967741933</v>
      </c>
      <c r="J29" s="9">
        <f t="shared" si="2"/>
        <v>1.3017029785381006E-2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159.43273822704737</v>
      </c>
      <c r="P29" s="9">
        <f t="shared" si="5"/>
        <v>2.0753407022663284</v>
      </c>
      <c r="Q29" s="12">
        <f t="shared" si="6"/>
        <v>0.20753407022663284</v>
      </c>
      <c r="R29" s="9">
        <f t="shared" si="7"/>
        <v>4.0532094166666672</v>
      </c>
      <c r="S29" s="13">
        <f t="shared" si="8"/>
        <v>5.1202405030753996E-2</v>
      </c>
      <c r="T29" s="2">
        <f t="shared" si="9"/>
        <v>0.34</v>
      </c>
      <c r="U29" s="14">
        <f t="shared" si="10"/>
        <v>1.740881771045636E-2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3.0308817710456362E-2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0.48820000000000002</v>
      </c>
      <c r="E30" s="10">
        <f t="shared" si="18"/>
        <v>-2.2172903225806402</v>
      </c>
      <c r="F30" s="7" t="s">
        <v>83</v>
      </c>
      <c r="G30" s="1">
        <v>5</v>
      </c>
      <c r="H30" s="9">
        <f t="shared" si="0"/>
        <v>0.48820000000000002</v>
      </c>
      <c r="I30" s="9">
        <f t="shared" si="1"/>
        <v>273.63819999999998</v>
      </c>
      <c r="J30" s="9">
        <f t="shared" si="2"/>
        <v>1.8570637408231595E-2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149.48952764854198</v>
      </c>
      <c r="O30" s="9">
        <f t="shared" si="19"/>
        <v>48.399964042905737</v>
      </c>
      <c r="P30" s="9">
        <f t="shared" si="5"/>
        <v>0.89881818281224934</v>
      </c>
      <c r="Q30" s="12">
        <f t="shared" si="6"/>
        <v>8.9881818281224934E-2</v>
      </c>
      <c r="R30" s="9">
        <f t="shared" si="7"/>
        <v>4.0532094166666672</v>
      </c>
      <c r="S30" s="13">
        <f t="shared" si="8"/>
        <v>2.2175468632741693E-2</v>
      </c>
      <c r="T30" s="2">
        <f t="shared" si="9"/>
        <v>0.34</v>
      </c>
      <c r="U30" s="14">
        <f t="shared" si="10"/>
        <v>7.5396593351321761E-3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2.0439659335132178E-2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6.3120967741935496</v>
      </c>
      <c r="E31" s="10">
        <f t="shared" si="18"/>
        <v>0.48820000000000002</v>
      </c>
      <c r="F31" s="7" t="s">
        <v>85</v>
      </c>
      <c r="G31" s="1">
        <v>6</v>
      </c>
      <c r="H31" s="9">
        <f t="shared" si="0"/>
        <v>6.3120967741935496</v>
      </c>
      <c r="I31" s="9">
        <f t="shared" si="1"/>
        <v>279.46209677419353</v>
      </c>
      <c r="J31" s="9">
        <f t="shared" si="2"/>
        <v>3.898252718922382E-2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88.033240026760154</v>
      </c>
      <c r="P31" s="9">
        <f t="shared" si="5"/>
        <v>3.4317581728986446</v>
      </c>
      <c r="Q31" s="12">
        <f t="shared" si="6"/>
        <v>0.34317581728986446</v>
      </c>
      <c r="R31" s="9">
        <f t="shared" si="7"/>
        <v>4.0532094166666672</v>
      </c>
      <c r="S31" s="13">
        <f t="shared" si="8"/>
        <v>8.4667674924156763E-2</v>
      </c>
      <c r="T31" s="2">
        <f t="shared" si="9"/>
        <v>0.34</v>
      </c>
      <c r="U31" s="14">
        <f t="shared" si="10"/>
        <v>2.8787009474213303E-2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4.1687009474213305E-2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16.160833333333301</v>
      </c>
      <c r="E32" s="10">
        <f t="shared" si="18"/>
        <v>6.3120967741935496</v>
      </c>
      <c r="F32" s="7" t="s">
        <v>83</v>
      </c>
      <c r="G32" s="1">
        <v>7</v>
      </c>
      <c r="H32" s="9">
        <f t="shared" si="0"/>
        <v>16.160833333333301</v>
      </c>
      <c r="I32" s="9">
        <f t="shared" si="1"/>
        <v>289.31083333333328</v>
      </c>
      <c r="J32" s="9">
        <f t="shared" si="2"/>
        <v>0.12763556207060806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125.13357602052818</v>
      </c>
      <c r="P32" s="9">
        <f t="shared" si="5"/>
        <v>15.971494309285276</v>
      </c>
      <c r="Q32" s="12">
        <f t="shared" si="6"/>
        <v>1.5971494309285277</v>
      </c>
      <c r="R32" s="9">
        <f t="shared" si="7"/>
        <v>4.0532094166666672</v>
      </c>
      <c r="S32" s="13">
        <f t="shared" si="8"/>
        <v>0.39404562329325998</v>
      </c>
      <c r="T32" s="2">
        <f t="shared" si="9"/>
        <v>0.34</v>
      </c>
      <c r="U32" s="14">
        <f t="shared" si="10"/>
        <v>0.13397551191970841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0.15962551191970842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14.7787096774194</v>
      </c>
      <c r="E33" s="10">
        <f t="shared" si="18"/>
        <v>16.160833333333301</v>
      </c>
      <c r="F33" s="7" t="s">
        <v>83</v>
      </c>
      <c r="G33" s="1">
        <v>8</v>
      </c>
      <c r="H33" s="9">
        <f t="shared" si="0"/>
        <v>14.7787096774194</v>
      </c>
      <c r="I33" s="9">
        <f t="shared" si="1"/>
        <v>287.92870967741936</v>
      </c>
      <c r="J33" s="9">
        <f t="shared" si="2"/>
        <v>0.10859515428773671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149.69417587790957</v>
      </c>
      <c r="P33" s="9">
        <f t="shared" si="5"/>
        <v>16.256062125437186</v>
      </c>
      <c r="Q33" s="12">
        <f t="shared" si="6"/>
        <v>1.6256062125437187</v>
      </c>
      <c r="R33" s="9">
        <f t="shared" si="7"/>
        <v>4.0532094166666672</v>
      </c>
      <c r="S33" s="13">
        <f t="shared" si="8"/>
        <v>0.40106642549957522</v>
      </c>
      <c r="T33" s="2">
        <f t="shared" si="9"/>
        <v>0.34</v>
      </c>
      <c r="U33" s="14">
        <f t="shared" si="10"/>
        <v>0.1363625846698556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0.1620125846698556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14.0718709677419</v>
      </c>
      <c r="E34" s="10">
        <f t="shared" si="18"/>
        <v>14.7787096774194</v>
      </c>
      <c r="F34" s="7" t="s">
        <v>83</v>
      </c>
      <c r="G34" s="1">
        <v>9</v>
      </c>
      <c r="H34" s="9">
        <f t="shared" si="0"/>
        <v>14.0718709677419</v>
      </c>
      <c r="I34" s="9">
        <f t="shared" si="1"/>
        <v>287.22187096774189</v>
      </c>
      <c r="J34" s="9">
        <f t="shared" si="2"/>
        <v>9.9923576218447399E-2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173.97020791913906</v>
      </c>
      <c r="P34" s="9">
        <f t="shared" si="5"/>
        <v>17.383725330747232</v>
      </c>
      <c r="Q34" s="12">
        <f t="shared" si="6"/>
        <v>1.7383725330747233</v>
      </c>
      <c r="R34" s="9">
        <f t="shared" si="7"/>
        <v>4.0532094166666672</v>
      </c>
      <c r="S34" s="13">
        <f t="shared" si="8"/>
        <v>0.42888791433440154</v>
      </c>
      <c r="T34" s="2">
        <f t="shared" si="9"/>
        <v>0.34</v>
      </c>
      <c r="U34" s="14">
        <f t="shared" si="10"/>
        <v>0.14582189087369654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0.17147189087369655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9.9230333333333292</v>
      </c>
      <c r="E35" s="10">
        <f t="shared" si="18"/>
        <v>14.0718709677419</v>
      </c>
      <c r="F35" s="7" t="s">
        <v>83</v>
      </c>
      <c r="G35" s="1">
        <v>10</v>
      </c>
      <c r="H35" s="9">
        <f t="shared" si="0"/>
        <v>9.9230333333333292</v>
      </c>
      <c r="I35" s="9">
        <f t="shared" si="1"/>
        <v>283.07303333333329</v>
      </c>
      <c r="J35" s="9">
        <f t="shared" si="2"/>
        <v>6.0797861888744878E-2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197.11857675505848</v>
      </c>
      <c r="P35" s="9">
        <f t="shared" si="5"/>
        <v>11.984388005260001</v>
      </c>
      <c r="Q35" s="12">
        <f t="shared" si="6"/>
        <v>1.1984388005260003</v>
      </c>
      <c r="R35" s="9">
        <f t="shared" si="7"/>
        <v>4.0532094166666672</v>
      </c>
      <c r="S35" s="13">
        <f t="shared" si="8"/>
        <v>0.29567650652296878</v>
      </c>
      <c r="T35" s="2">
        <f t="shared" si="9"/>
        <v>0.34</v>
      </c>
      <c r="U35" s="14">
        <f t="shared" si="10"/>
        <v>0.1005300122178094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0.12618001221780939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4.9004838709677401</v>
      </c>
      <c r="E36" s="10">
        <f t="shared" si="18"/>
        <v>9.9230333333333292</v>
      </c>
      <c r="F36" s="7" t="s">
        <v>83</v>
      </c>
      <c r="G36" s="1">
        <v>11</v>
      </c>
      <c r="H36" s="9">
        <f t="shared" si="0"/>
        <v>4.9004838709677401</v>
      </c>
      <c r="I36" s="9">
        <f t="shared" si="1"/>
        <v>278.0504838709677</v>
      </c>
      <c r="J36" s="9">
        <f t="shared" si="2"/>
        <v>3.2662611553592701E-2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175.87747931230857</v>
      </c>
      <c r="O36" s="9">
        <f t="shared" si="19"/>
        <v>49.788803604156584</v>
      </c>
      <c r="P36" s="9">
        <f t="shared" si="5"/>
        <v>1.6262323518406827</v>
      </c>
      <c r="Q36" s="12">
        <f t="shared" si="6"/>
        <v>0.16262323518406829</v>
      </c>
      <c r="R36" s="9">
        <f t="shared" si="7"/>
        <v>4.0532094166666672</v>
      </c>
      <c r="S36" s="13">
        <f t="shared" si="8"/>
        <v>4.0122090537776496E-2</v>
      </c>
      <c r="T36" s="2">
        <f t="shared" si="9"/>
        <v>0.34</v>
      </c>
      <c r="U36" s="14">
        <f t="shared" si="10"/>
        <v>1.3641510782844009E-2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2.6541510782844009E-2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1.2873333333333301</v>
      </c>
      <c r="E37" s="10">
        <f t="shared" si="18"/>
        <v>4.9004838709677401</v>
      </c>
      <c r="F37" s="7" t="s">
        <v>85</v>
      </c>
      <c r="G37" s="1">
        <v>12</v>
      </c>
      <c r="H37" s="9">
        <f t="shared" si="0"/>
        <v>1.2873333333333301</v>
      </c>
      <c r="I37" s="9">
        <f t="shared" si="1"/>
        <v>274.4373333333333</v>
      </c>
      <c r="J37" s="9">
        <f t="shared" si="2"/>
        <v>2.0598018903032735E-2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88.694665418982567</v>
      </c>
      <c r="P37" s="9">
        <f t="shared" si="5"/>
        <v>1.8269343948983667</v>
      </c>
      <c r="Q37" s="12">
        <f t="shared" si="6"/>
        <v>0.18269343948983668</v>
      </c>
      <c r="R37" s="9">
        <f t="shared" si="7"/>
        <v>4.0532094166666672</v>
      </c>
      <c r="S37" s="13">
        <f t="shared" si="8"/>
        <v>4.5073772585893818E-2</v>
      </c>
      <c r="T37" s="2">
        <f t="shared" si="9"/>
        <v>0.34</v>
      </c>
      <c r="U37" s="14">
        <f t="shared" si="10"/>
        <v>1.5325082679203898E-2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2.82250826792039E-2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-2.68748387096774</v>
      </c>
      <c r="E38" s="10">
        <f t="shared" si="18"/>
        <v>1.2873333333333301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69615</v>
      </c>
      <c r="AU42" s="1">
        <f t="shared" ref="AU42:AU53" si="38">AT42*10000*AS42*0.67*AR42*AQ42</f>
        <v>226475008.04255876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-3.3067096774193501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-3.3067096774193501</v>
      </c>
      <c r="I43" s="9">
        <f t="shared" si="21"/>
        <v>269.84329032258063</v>
      </c>
      <c r="J43" s="9">
        <f t="shared" si="22"/>
        <v>1.1259006445956335E-2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1.3155228269888699</v>
      </c>
      <c r="Q43" s="12">
        <f t="shared" si="26"/>
        <v>0.31572547847732879</v>
      </c>
      <c r="R43" s="9">
        <f t="shared" si="27"/>
        <v>14.125500000000001</v>
      </c>
      <c r="S43" s="13">
        <f t="shared" si="28"/>
        <v>2.2351455061932587E-2</v>
      </c>
      <c r="T43" s="2">
        <f t="shared" si="29"/>
        <v>0.43</v>
      </c>
      <c r="U43" s="14">
        <f t="shared" si="30"/>
        <v>9.6111256766310115E-3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1.803112567663101E-2</v>
      </c>
      <c r="AR43" s="9">
        <f t="shared" si="35"/>
        <v>136.875</v>
      </c>
      <c r="AS43" s="1">
        <f t="shared" si="36"/>
        <v>0.24</v>
      </c>
      <c r="AT43" s="1">
        <f t="shared" si="37"/>
        <v>69615</v>
      </c>
      <c r="AU43" s="1">
        <f t="shared" si="38"/>
        <v>276271346.57263488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-4.2578620689655198</v>
      </c>
      <c r="E44" s="10">
        <f t="shared" si="40"/>
        <v>-3.3067096774193501</v>
      </c>
      <c r="F44" s="7" t="s">
        <v>83</v>
      </c>
      <c r="G44" s="1">
        <v>3</v>
      </c>
      <c r="H44" s="9">
        <f t="shared" si="20"/>
        <v>-4.2578620689655198</v>
      </c>
      <c r="I44" s="9">
        <f t="shared" si="21"/>
        <v>268.89213793103448</v>
      </c>
      <c r="J44" s="9">
        <f t="shared" si="22"/>
        <v>9.9098727999629259E-3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174.3825491671125</v>
      </c>
      <c r="P44" s="9">
        <f t="shared" si="25"/>
        <v>1.7281088807793656</v>
      </c>
      <c r="Q44" s="12">
        <f t="shared" si="26"/>
        <v>0.41474613138704775</v>
      </c>
      <c r="R44" s="9">
        <f t="shared" si="27"/>
        <v>14.125500000000001</v>
      </c>
      <c r="S44" s="13">
        <f t="shared" si="28"/>
        <v>2.9361518628512103E-2</v>
      </c>
      <c r="T44" s="2">
        <f t="shared" si="29"/>
        <v>0.43</v>
      </c>
      <c r="U44" s="14">
        <f t="shared" si="30"/>
        <v>1.2625453010260204E-2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2.1045453010260201E-2</v>
      </c>
      <c r="AR44" s="9">
        <f t="shared" si="35"/>
        <v>136.875</v>
      </c>
      <c r="AS44" s="1">
        <f t="shared" si="36"/>
        <v>0.24</v>
      </c>
      <c r="AT44" s="1">
        <f t="shared" si="37"/>
        <v>69615</v>
      </c>
      <c r="AU44" s="1">
        <f t="shared" si="38"/>
        <v>322456609.01311243</v>
      </c>
    </row>
    <row r="45" spans="1:48" x14ac:dyDescent="0.15">
      <c r="C45" s="7">
        <v>3</v>
      </c>
      <c r="D45" s="7">
        <f t="shared" si="39"/>
        <v>-2.2172903225806402</v>
      </c>
      <c r="E45" s="10">
        <f t="shared" si="40"/>
        <v>-4.2578620689655198</v>
      </c>
      <c r="F45" s="7" t="s">
        <v>83</v>
      </c>
      <c r="G45" s="1">
        <v>4</v>
      </c>
      <c r="H45" s="9">
        <f t="shared" si="20"/>
        <v>-2.2172903225806402</v>
      </c>
      <c r="I45" s="9">
        <f t="shared" si="21"/>
        <v>270.93270967741933</v>
      </c>
      <c r="J45" s="9">
        <f t="shared" si="22"/>
        <v>1.3017029785381006E-2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231.51069028633316</v>
      </c>
      <c r="P45" s="9">
        <f t="shared" si="25"/>
        <v>3.013581551091316</v>
      </c>
      <c r="Q45" s="12">
        <f t="shared" si="26"/>
        <v>0.72325957226191584</v>
      </c>
      <c r="R45" s="9">
        <f t="shared" si="27"/>
        <v>14.125500000000001</v>
      </c>
      <c r="S45" s="13">
        <f t="shared" si="28"/>
        <v>5.120240503075401E-2</v>
      </c>
      <c r="T45" s="2">
        <f t="shared" si="29"/>
        <v>0.43</v>
      </c>
      <c r="U45" s="14">
        <f t="shared" si="30"/>
        <v>2.2017034163224224E-2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3.0437034163224221E-2</v>
      </c>
      <c r="AR45" s="9">
        <f t="shared" si="35"/>
        <v>136.875</v>
      </c>
      <c r="AS45" s="1">
        <f t="shared" si="36"/>
        <v>0.24</v>
      </c>
      <c r="AT45" s="1">
        <f t="shared" si="37"/>
        <v>69615</v>
      </c>
      <c r="AU45" s="1">
        <f t="shared" si="38"/>
        <v>466353602.36268884</v>
      </c>
    </row>
    <row r="46" spans="1:48" x14ac:dyDescent="0.15">
      <c r="C46" s="7">
        <v>4</v>
      </c>
      <c r="D46" s="7">
        <f t="shared" si="39"/>
        <v>0.48820000000000002</v>
      </c>
      <c r="E46" s="10">
        <f t="shared" si="40"/>
        <v>-2.2172903225806402</v>
      </c>
      <c r="F46" s="7" t="s">
        <v>83</v>
      </c>
      <c r="G46" s="1">
        <v>5</v>
      </c>
      <c r="H46" s="9">
        <f t="shared" si="20"/>
        <v>0.48820000000000002</v>
      </c>
      <c r="I46" s="9">
        <f t="shared" si="21"/>
        <v>273.63819999999998</v>
      </c>
      <c r="J46" s="9">
        <f t="shared" si="22"/>
        <v>1.8570637408231595E-2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217.07225329847978</v>
      </c>
      <c r="O46" s="9">
        <f t="shared" si="41"/>
        <v>70.281105436762061</v>
      </c>
      <c r="P46" s="9">
        <f t="shared" si="25"/>
        <v>1.3051649257158024</v>
      </c>
      <c r="Q46" s="12">
        <f t="shared" si="26"/>
        <v>0.3132395821717926</v>
      </c>
      <c r="R46" s="9">
        <f t="shared" si="27"/>
        <v>14.125500000000001</v>
      </c>
      <c r="S46" s="13">
        <f t="shared" si="28"/>
        <v>2.2175468632741679E-2</v>
      </c>
      <c r="T46" s="2">
        <f t="shared" si="29"/>
        <v>0.43</v>
      </c>
      <c r="U46" s="14">
        <f t="shared" si="30"/>
        <v>9.5354515120789213E-3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1.7955451512078918E-2</v>
      </c>
      <c r="AR46" s="9">
        <f t="shared" si="35"/>
        <v>136.875</v>
      </c>
      <c r="AS46" s="1">
        <f t="shared" si="36"/>
        <v>0.24</v>
      </c>
      <c r="AT46" s="1">
        <f t="shared" si="37"/>
        <v>69615</v>
      </c>
      <c r="AU46" s="1">
        <f t="shared" si="38"/>
        <v>275111873.57485855</v>
      </c>
    </row>
    <row r="47" spans="1:48" x14ac:dyDescent="0.15">
      <c r="C47" s="7">
        <v>5</v>
      </c>
      <c r="D47" s="7">
        <f t="shared" si="39"/>
        <v>6.3120967741935496</v>
      </c>
      <c r="E47" s="10">
        <f t="shared" si="40"/>
        <v>0.48820000000000002</v>
      </c>
      <c r="F47" s="7" t="s">
        <v>85</v>
      </c>
      <c r="G47" s="1">
        <v>6</v>
      </c>
      <c r="H47" s="9">
        <f t="shared" si="20"/>
        <v>6.3120967741935496</v>
      </c>
      <c r="I47" s="9">
        <f t="shared" si="21"/>
        <v>279.46209677419353</v>
      </c>
      <c r="J47" s="9">
        <f t="shared" si="22"/>
        <v>3.898252718922382E-2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127.83219051104625</v>
      </c>
      <c r="P47" s="9">
        <f t="shared" si="25"/>
        <v>4.9832218422548999</v>
      </c>
      <c r="Q47" s="12">
        <f t="shared" si="26"/>
        <v>1.195973242141176</v>
      </c>
      <c r="R47" s="9">
        <f t="shared" si="27"/>
        <v>14.125500000000001</v>
      </c>
      <c r="S47" s="13">
        <f t="shared" si="28"/>
        <v>8.4667674924156736E-2</v>
      </c>
      <c r="T47" s="2">
        <f t="shared" si="29"/>
        <v>0.43</v>
      </c>
      <c r="U47" s="14">
        <f t="shared" si="30"/>
        <v>3.6407100217387398E-2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4.4827100217387394E-2</v>
      </c>
      <c r="AR47" s="9">
        <f t="shared" si="35"/>
        <v>136.875</v>
      </c>
      <c r="AS47" s="1">
        <f t="shared" si="36"/>
        <v>0.24</v>
      </c>
      <c r="AT47" s="1">
        <f t="shared" si="37"/>
        <v>69615</v>
      </c>
      <c r="AU47" s="1">
        <f t="shared" si="38"/>
        <v>686836948.62460828</v>
      </c>
    </row>
    <row r="48" spans="1:48" x14ac:dyDescent="0.15">
      <c r="C48" s="7">
        <v>6</v>
      </c>
      <c r="D48" s="7">
        <f t="shared" si="39"/>
        <v>16.160833333333301</v>
      </c>
      <c r="E48" s="10">
        <f t="shared" si="40"/>
        <v>6.3120967741935496</v>
      </c>
      <c r="F48" s="7" t="s">
        <v>83</v>
      </c>
      <c r="G48" s="1">
        <v>7</v>
      </c>
      <c r="H48" s="9">
        <f t="shared" si="20"/>
        <v>16.160833333333301</v>
      </c>
      <c r="I48" s="9">
        <f t="shared" si="21"/>
        <v>289.31083333333328</v>
      </c>
      <c r="J48" s="9">
        <f t="shared" si="22"/>
        <v>0.12763556207060806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181.70521866879136</v>
      </c>
      <c r="P48" s="9">
        <f t="shared" si="25"/>
        <v>23.19204771595393</v>
      </c>
      <c r="Q48" s="12">
        <f t="shared" si="26"/>
        <v>5.5660914518289433</v>
      </c>
      <c r="R48" s="9">
        <f t="shared" si="27"/>
        <v>14.125500000000001</v>
      </c>
      <c r="S48" s="13">
        <f t="shared" si="28"/>
        <v>0.39404562329325993</v>
      </c>
      <c r="T48" s="2">
        <f t="shared" si="29"/>
        <v>0.43</v>
      </c>
      <c r="U48" s="14">
        <f t="shared" si="30"/>
        <v>0.16943961801610177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0.18503961801610175</v>
      </c>
      <c r="AR48" s="9">
        <f t="shared" si="35"/>
        <v>136.875</v>
      </c>
      <c r="AS48" s="1">
        <f t="shared" si="36"/>
        <v>0.24</v>
      </c>
      <c r="AT48" s="1">
        <f t="shared" si="37"/>
        <v>69615</v>
      </c>
      <c r="AU48" s="1">
        <f t="shared" si="38"/>
        <v>2835161007.4377813</v>
      </c>
    </row>
    <row r="49" spans="1:48" x14ac:dyDescent="0.15">
      <c r="C49" s="7">
        <v>7</v>
      </c>
      <c r="D49" s="7">
        <f t="shared" si="39"/>
        <v>14.7787096774194</v>
      </c>
      <c r="E49" s="10">
        <f t="shared" si="40"/>
        <v>16.160833333333301</v>
      </c>
      <c r="F49" s="7" t="s">
        <v>83</v>
      </c>
      <c r="G49" s="1">
        <v>8</v>
      </c>
      <c r="H49" s="9">
        <f t="shared" si="20"/>
        <v>14.7787096774194</v>
      </c>
      <c r="I49" s="9">
        <f t="shared" si="21"/>
        <v>287.92870967741936</v>
      </c>
      <c r="J49" s="9">
        <f t="shared" si="22"/>
        <v>0.10859515428773671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217.36942095283743</v>
      </c>
      <c r="P49" s="9">
        <f t="shared" si="25"/>
        <v>23.605265805809371</v>
      </c>
      <c r="Q49" s="12">
        <f t="shared" si="26"/>
        <v>5.6652637933942485</v>
      </c>
      <c r="R49" s="9">
        <f t="shared" si="27"/>
        <v>14.125500000000001</v>
      </c>
      <c r="S49" s="13">
        <f t="shared" si="28"/>
        <v>0.40106642549957511</v>
      </c>
      <c r="T49" s="2">
        <f t="shared" si="29"/>
        <v>0.43</v>
      </c>
      <c r="U49" s="14">
        <f t="shared" si="30"/>
        <v>0.17245856296481729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0.18805856296481727</v>
      </c>
      <c r="AR49" s="9">
        <f t="shared" si="35"/>
        <v>136.875</v>
      </c>
      <c r="AS49" s="1">
        <f t="shared" si="36"/>
        <v>0.24</v>
      </c>
      <c r="AT49" s="1">
        <f t="shared" si="37"/>
        <v>69615</v>
      </c>
      <c r="AU49" s="1">
        <f t="shared" si="38"/>
        <v>2881417020.5768414</v>
      </c>
    </row>
    <row r="50" spans="1:48" x14ac:dyDescent="0.15">
      <c r="C50" s="7">
        <v>8</v>
      </c>
      <c r="D50" s="7">
        <f t="shared" si="39"/>
        <v>14.0718709677419</v>
      </c>
      <c r="E50" s="10">
        <f t="shared" si="40"/>
        <v>14.7787096774194</v>
      </c>
      <c r="F50" s="7" t="s">
        <v>83</v>
      </c>
      <c r="G50" s="1">
        <v>9</v>
      </c>
      <c r="H50" s="9">
        <f t="shared" si="20"/>
        <v>14.0718709677419</v>
      </c>
      <c r="I50" s="9">
        <f t="shared" si="21"/>
        <v>287.22187096774189</v>
      </c>
      <c r="J50" s="9">
        <f t="shared" si="22"/>
        <v>9.9923576218447399E-2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252.62040514702807</v>
      </c>
      <c r="P50" s="9">
        <f t="shared" si="25"/>
        <v>25.24273430804412</v>
      </c>
      <c r="Q50" s="12">
        <f t="shared" si="26"/>
        <v>6.0582562339305888</v>
      </c>
      <c r="R50" s="9">
        <f t="shared" si="27"/>
        <v>14.125500000000001</v>
      </c>
      <c r="S50" s="13">
        <f t="shared" si="28"/>
        <v>0.42888791433440149</v>
      </c>
      <c r="T50" s="2">
        <f t="shared" si="29"/>
        <v>0.43</v>
      </c>
      <c r="U50" s="14">
        <f t="shared" si="30"/>
        <v>0.18442180316379264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0.20002180316379264</v>
      </c>
      <c r="AR50" s="9">
        <f t="shared" si="35"/>
        <v>136.875</v>
      </c>
      <c r="AS50" s="1">
        <f t="shared" si="36"/>
        <v>0.24</v>
      </c>
      <c r="AT50" s="1">
        <f t="shared" si="37"/>
        <v>69615</v>
      </c>
      <c r="AU50" s="1">
        <f t="shared" si="38"/>
        <v>3064716751.1880221</v>
      </c>
    </row>
    <row r="51" spans="1:48" x14ac:dyDescent="0.15">
      <c r="C51" s="7">
        <v>9</v>
      </c>
      <c r="D51" s="7">
        <f t="shared" si="39"/>
        <v>9.9230333333333292</v>
      </c>
      <c r="E51" s="10">
        <f t="shared" si="40"/>
        <v>14.0718709677419</v>
      </c>
      <c r="F51" s="7" t="s">
        <v>83</v>
      </c>
      <c r="G51" s="1">
        <v>10</v>
      </c>
      <c r="H51" s="9">
        <f t="shared" si="20"/>
        <v>9.9230333333333292</v>
      </c>
      <c r="I51" s="9">
        <f t="shared" si="21"/>
        <v>283.07303333333329</v>
      </c>
      <c r="J51" s="9">
        <f t="shared" si="22"/>
        <v>6.0797861888744878E-2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286.23392083898392</v>
      </c>
      <c r="P51" s="9">
        <f t="shared" si="25"/>
        <v>17.40241038704248</v>
      </c>
      <c r="Q51" s="12">
        <f t="shared" si="26"/>
        <v>4.1765784928901946</v>
      </c>
      <c r="R51" s="9">
        <f t="shared" si="27"/>
        <v>14.125500000000001</v>
      </c>
      <c r="S51" s="13">
        <f t="shared" si="28"/>
        <v>0.29567650652296867</v>
      </c>
      <c r="T51" s="2">
        <f t="shared" si="29"/>
        <v>0.43</v>
      </c>
      <c r="U51" s="14">
        <f t="shared" si="30"/>
        <v>0.12714089780487653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0.14274089780487653</v>
      </c>
      <c r="AR51" s="9">
        <f t="shared" si="35"/>
        <v>136.875</v>
      </c>
      <c r="AS51" s="1">
        <f t="shared" si="36"/>
        <v>0.24</v>
      </c>
      <c r="AT51" s="1">
        <f t="shared" si="37"/>
        <v>69615</v>
      </c>
      <c r="AU51" s="1">
        <f t="shared" si="38"/>
        <v>2187063678.3730907</v>
      </c>
    </row>
    <row r="52" spans="1:48" x14ac:dyDescent="0.15">
      <c r="C52" s="7">
        <v>10</v>
      </c>
      <c r="D52" s="7">
        <f t="shared" si="39"/>
        <v>4.9004838709677401</v>
      </c>
      <c r="E52" s="10">
        <f t="shared" si="40"/>
        <v>9.9230333333333292</v>
      </c>
      <c r="F52" s="7" t="s">
        <v>83</v>
      </c>
      <c r="G52" s="1">
        <v>11</v>
      </c>
      <c r="H52" s="9">
        <f t="shared" si="20"/>
        <v>4.9004838709677401</v>
      </c>
      <c r="I52" s="9">
        <f t="shared" si="21"/>
        <v>278.0504838709677</v>
      </c>
      <c r="J52" s="9">
        <f t="shared" si="22"/>
        <v>3.2662611553592701E-2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255.38993492934435</v>
      </c>
      <c r="O52" s="9">
        <f t="shared" si="41"/>
        <v>72.297825522597066</v>
      </c>
      <c r="P52" s="9">
        <f t="shared" si="25"/>
        <v>2.3614357912140083</v>
      </c>
      <c r="Q52" s="12">
        <f t="shared" si="26"/>
        <v>0.56674458989136201</v>
      </c>
      <c r="R52" s="9">
        <f t="shared" si="27"/>
        <v>14.125500000000001</v>
      </c>
      <c r="S52" s="13">
        <f t="shared" si="28"/>
        <v>4.0122090537776503E-2</v>
      </c>
      <c r="T52" s="2">
        <f t="shared" si="29"/>
        <v>0.43</v>
      </c>
      <c r="U52" s="14">
        <f t="shared" si="30"/>
        <v>1.7252498931243896E-2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2.5672498931243896E-2</v>
      </c>
      <c r="AR52" s="9">
        <f t="shared" si="35"/>
        <v>136.875</v>
      </c>
      <c r="AS52" s="1">
        <f t="shared" si="36"/>
        <v>0.24</v>
      </c>
      <c r="AT52" s="1">
        <f t="shared" si="37"/>
        <v>69615</v>
      </c>
      <c r="AU52" s="1">
        <f t="shared" si="38"/>
        <v>393351806.027924</v>
      </c>
    </row>
    <row r="53" spans="1:48" x14ac:dyDescent="0.15">
      <c r="C53" s="7">
        <v>11</v>
      </c>
      <c r="D53" s="7">
        <f t="shared" si="39"/>
        <v>1.2873333333333301</v>
      </c>
      <c r="E53" s="10">
        <f t="shared" si="40"/>
        <v>4.9004838709677401</v>
      </c>
      <c r="F53" s="7" t="s">
        <v>85</v>
      </c>
      <c r="G53" s="1">
        <v>12</v>
      </c>
      <c r="H53" s="9">
        <f t="shared" si="20"/>
        <v>1.2873333333333301</v>
      </c>
      <c r="I53" s="9">
        <f t="shared" si="21"/>
        <v>274.4373333333333</v>
      </c>
      <c r="J53" s="9">
        <f t="shared" si="22"/>
        <v>2.0598018903032735E-2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128.79263973138305</v>
      </c>
      <c r="P53" s="9">
        <f t="shared" si="25"/>
        <v>2.652873227758513</v>
      </c>
      <c r="Q53" s="12">
        <f t="shared" si="26"/>
        <v>0.63668957466204312</v>
      </c>
      <c r="R53" s="9">
        <f t="shared" si="27"/>
        <v>14.125500000000001</v>
      </c>
      <c r="S53" s="13">
        <f t="shared" si="28"/>
        <v>4.5073772585893818E-2</v>
      </c>
      <c r="T53" s="2">
        <f t="shared" si="29"/>
        <v>0.43</v>
      </c>
      <c r="U53" s="14">
        <f t="shared" si="30"/>
        <v>1.9381722211934342E-2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2.7801722211934339E-2</v>
      </c>
      <c r="AR53" s="9">
        <f t="shared" si="35"/>
        <v>136.875</v>
      </c>
      <c r="AS53" s="1">
        <f t="shared" si="36"/>
        <v>0.24</v>
      </c>
      <c r="AT53" s="1">
        <f t="shared" si="37"/>
        <v>69615</v>
      </c>
      <c r="AU53" s="1">
        <f t="shared" si="38"/>
        <v>425975580.79715747</v>
      </c>
      <c r="AV53" s="1">
        <f>SUM(AU42:AU53)</f>
        <v>14041191232.591278</v>
      </c>
    </row>
    <row r="54" spans="1:48" x14ac:dyDescent="0.15">
      <c r="C54" s="7">
        <v>12</v>
      </c>
      <c r="D54" s="7">
        <f t="shared" si="39"/>
        <v>-2.68748387096774</v>
      </c>
      <c r="E54" s="10">
        <f t="shared" si="40"/>
        <v>1.2873333333333301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11683.333333333334</v>
      </c>
      <c r="AU58" s="1">
        <f t="shared" ref="AU58:AU69" si="59">AT58*10000*AS58*0.67*AR58*AQ58</f>
        <v>1802532.1534318484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-3.3067096774193501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-3.3067096774193501</v>
      </c>
      <c r="I59" s="9">
        <f t="shared" si="43"/>
        <v>269.84329032258063</v>
      </c>
      <c r="J59" s="9">
        <f t="shared" si="44"/>
        <v>1.1259006445956335E-2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2.2299301666788081E-3</v>
      </c>
      <c r="Q59" s="12">
        <f t="shared" si="48"/>
        <v>4.2368673166897356E-4</v>
      </c>
      <c r="R59" s="9">
        <f t="shared" si="49"/>
        <v>1.8955666666666669E-2</v>
      </c>
      <c r="S59" s="13">
        <f t="shared" si="50"/>
        <v>2.2351455061932587E-2</v>
      </c>
      <c r="T59" s="2">
        <f t="shared" si="51"/>
        <v>0.01</v>
      </c>
      <c r="U59" s="14">
        <f t="shared" si="52"/>
        <v>2.2351455061932587E-4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1.2223514550619326E-2</v>
      </c>
      <c r="AR59" s="9">
        <f t="shared" si="56"/>
        <v>9.9766666666666666</v>
      </c>
      <c r="AS59" s="1">
        <f t="shared" si="57"/>
        <v>0.19</v>
      </c>
      <c r="AT59" s="1">
        <f t="shared" si="58"/>
        <v>11683.333333333334</v>
      </c>
      <c r="AU59" s="1">
        <f t="shared" si="59"/>
        <v>1813747.0838771616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-4.2578620689655198</v>
      </c>
      <c r="E60" s="10">
        <f t="shared" si="61"/>
        <v>-3.3067096774193501</v>
      </c>
      <c r="F60" s="7" t="s">
        <v>83</v>
      </c>
      <c r="G60" s="1">
        <v>3</v>
      </c>
      <c r="H60" s="9">
        <f t="shared" si="42"/>
        <v>-4.2578620689655198</v>
      </c>
      <c r="I60" s="9">
        <f t="shared" si="43"/>
        <v>268.89213793103448</v>
      </c>
      <c r="J60" s="9">
        <f t="shared" si="44"/>
        <v>9.9098727999629259E-3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0.2955941918698341</v>
      </c>
      <c r="P60" s="9">
        <f t="shared" si="47"/>
        <v>2.9293008418378912E-3</v>
      </c>
      <c r="Q60" s="12">
        <f t="shared" si="48"/>
        <v>5.5656715994919928E-4</v>
      </c>
      <c r="R60" s="9">
        <f t="shared" si="49"/>
        <v>1.8955666666666669E-2</v>
      </c>
      <c r="S60" s="13">
        <f t="shared" si="50"/>
        <v>2.93615186285121E-2</v>
      </c>
      <c r="T60" s="2">
        <f t="shared" si="51"/>
        <v>0.01</v>
      </c>
      <c r="U60" s="14">
        <f t="shared" si="52"/>
        <v>2.9361518628512101E-4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1.2293615186285122E-2</v>
      </c>
      <c r="AR60" s="9">
        <f t="shared" si="56"/>
        <v>9.9766666666666666</v>
      </c>
      <c r="AS60" s="1">
        <f t="shared" si="57"/>
        <v>0.19</v>
      </c>
      <c r="AT60" s="1">
        <f t="shared" si="58"/>
        <v>11683.333333333334</v>
      </c>
      <c r="AU60" s="1">
        <f t="shared" si="59"/>
        <v>1824148.7423355572</v>
      </c>
    </row>
    <row r="61" spans="1:48" x14ac:dyDescent="0.15">
      <c r="C61" s="7">
        <v>3</v>
      </c>
      <c r="D61" s="7">
        <f t="shared" si="60"/>
        <v>-2.2172903225806402</v>
      </c>
      <c r="E61" s="10">
        <f t="shared" si="61"/>
        <v>-4.2578620689655198</v>
      </c>
      <c r="F61" s="7" t="s">
        <v>83</v>
      </c>
      <c r="G61" s="1">
        <v>4</v>
      </c>
      <c r="H61" s="9">
        <f t="shared" si="42"/>
        <v>-2.2172903225806402</v>
      </c>
      <c r="I61" s="9">
        <f t="shared" si="43"/>
        <v>270.93270967741933</v>
      </c>
      <c r="J61" s="9">
        <f t="shared" si="44"/>
        <v>1.3017029785381006E-2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0.39243155769466287</v>
      </c>
      <c r="P61" s="9">
        <f t="shared" si="47"/>
        <v>5.1082932752348912E-3</v>
      </c>
      <c r="Q61" s="12">
        <f t="shared" si="48"/>
        <v>9.7057572229462938E-4</v>
      </c>
      <c r="R61" s="9">
        <f t="shared" si="49"/>
        <v>1.8955666666666669E-2</v>
      </c>
      <c r="S61" s="13">
        <f t="shared" si="50"/>
        <v>5.1202405030754003E-2</v>
      </c>
      <c r="T61" s="2">
        <f t="shared" si="51"/>
        <v>0.01</v>
      </c>
      <c r="U61" s="14">
        <f t="shared" si="52"/>
        <v>5.1202405030754006E-4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1.2512024050307539E-2</v>
      </c>
      <c r="AR61" s="9">
        <f t="shared" si="56"/>
        <v>9.9766666666666666</v>
      </c>
      <c r="AS61" s="1">
        <f t="shared" si="57"/>
        <v>0.19</v>
      </c>
      <c r="AT61" s="1">
        <f t="shared" si="58"/>
        <v>11683.333333333334</v>
      </c>
      <c r="AU61" s="1">
        <f t="shared" si="59"/>
        <v>1856556.6425816868</v>
      </c>
    </row>
    <row r="62" spans="1:48" x14ac:dyDescent="0.15">
      <c r="C62" s="7">
        <v>4</v>
      </c>
      <c r="D62" s="7">
        <f t="shared" si="60"/>
        <v>0.48820000000000002</v>
      </c>
      <c r="E62" s="10">
        <f t="shared" si="61"/>
        <v>-2.2172903225806402</v>
      </c>
      <c r="F62" s="7" t="s">
        <v>83</v>
      </c>
      <c r="G62" s="1">
        <v>5</v>
      </c>
      <c r="H62" s="9">
        <f t="shared" si="42"/>
        <v>0.48820000000000002</v>
      </c>
      <c r="I62" s="9">
        <f t="shared" si="43"/>
        <v>273.63819999999998</v>
      </c>
      <c r="J62" s="9">
        <f t="shared" si="44"/>
        <v>1.8570637408231595E-2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0.36795710119845659</v>
      </c>
      <c r="O62" s="9">
        <f t="shared" si="62"/>
        <v>0.11913282988763807</v>
      </c>
      <c r="P62" s="9">
        <f t="shared" si="47"/>
        <v>2.2123725872598625E-3</v>
      </c>
      <c r="Q62" s="12">
        <f t="shared" si="48"/>
        <v>4.2035079157937388E-4</v>
      </c>
      <c r="R62" s="9">
        <f t="shared" si="49"/>
        <v>1.8955666666666669E-2</v>
      </c>
      <c r="S62" s="13">
        <f t="shared" si="50"/>
        <v>2.2175468632741686E-2</v>
      </c>
      <c r="T62" s="2">
        <f t="shared" si="51"/>
        <v>0.01</v>
      </c>
      <c r="U62" s="14">
        <f t="shared" si="52"/>
        <v>2.2175468632741686E-4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1.2221754686327416E-2</v>
      </c>
      <c r="AR62" s="9">
        <f t="shared" si="56"/>
        <v>9.9766666666666666</v>
      </c>
      <c r="AS62" s="1">
        <f t="shared" si="57"/>
        <v>0.19</v>
      </c>
      <c r="AT62" s="1">
        <f t="shared" si="58"/>
        <v>11683.333333333334</v>
      </c>
      <c r="AU62" s="1">
        <f t="shared" si="59"/>
        <v>1813485.9520468479</v>
      </c>
    </row>
    <row r="63" spans="1:48" x14ac:dyDescent="0.15">
      <c r="C63" s="7">
        <v>5</v>
      </c>
      <c r="D63" s="7">
        <f t="shared" si="60"/>
        <v>6.3120967741935496</v>
      </c>
      <c r="E63" s="10">
        <f t="shared" si="61"/>
        <v>0.48820000000000002</v>
      </c>
      <c r="F63" s="7" t="s">
        <v>85</v>
      </c>
      <c r="G63" s="1">
        <v>6</v>
      </c>
      <c r="H63" s="9">
        <f t="shared" si="42"/>
        <v>6.3120967741935496</v>
      </c>
      <c r="I63" s="9">
        <f t="shared" si="43"/>
        <v>279.46209677419353</v>
      </c>
      <c r="J63" s="9">
        <f t="shared" si="44"/>
        <v>3.898252718922382E-2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0.21668712396704487</v>
      </c>
      <c r="P63" s="9">
        <f t="shared" si="47"/>
        <v>8.4470117016000393E-3</v>
      </c>
      <c r="Q63" s="12">
        <f t="shared" si="48"/>
        <v>1.6049322233040075E-3</v>
      </c>
      <c r="R63" s="9">
        <f t="shared" si="49"/>
        <v>1.8955666666666669E-2</v>
      </c>
      <c r="S63" s="13">
        <f t="shared" si="50"/>
        <v>8.4667674924156749E-2</v>
      </c>
      <c r="T63" s="2">
        <f t="shared" si="51"/>
        <v>0.01</v>
      </c>
      <c r="U63" s="14">
        <f t="shared" si="52"/>
        <v>8.4667674924156753E-4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1.2846676749241568E-2</v>
      </c>
      <c r="AR63" s="9">
        <f t="shared" si="56"/>
        <v>9.9766666666666666</v>
      </c>
      <c r="AS63" s="1">
        <f t="shared" si="57"/>
        <v>0.19</v>
      </c>
      <c r="AT63" s="1">
        <f t="shared" si="58"/>
        <v>11683.333333333334</v>
      </c>
      <c r="AU63" s="1">
        <f t="shared" si="59"/>
        <v>1906213.012219866</v>
      </c>
    </row>
    <row r="64" spans="1:48" x14ac:dyDescent="0.15">
      <c r="C64" s="7">
        <v>6</v>
      </c>
      <c r="D64" s="7">
        <f t="shared" si="60"/>
        <v>16.160833333333301</v>
      </c>
      <c r="E64" s="10">
        <f t="shared" si="61"/>
        <v>6.3120967741935496</v>
      </c>
      <c r="F64" s="7" t="s">
        <v>83</v>
      </c>
      <c r="G64" s="1">
        <v>7</v>
      </c>
      <c r="H64" s="9">
        <f t="shared" si="42"/>
        <v>16.160833333333301</v>
      </c>
      <c r="I64" s="9">
        <f t="shared" si="43"/>
        <v>289.31083333333328</v>
      </c>
      <c r="J64" s="9">
        <f t="shared" si="44"/>
        <v>0.12763556207060806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0.30800677893211148</v>
      </c>
      <c r="P64" s="9">
        <f t="shared" si="47"/>
        <v>3.931261835055757E-2</v>
      </c>
      <c r="Q64" s="12">
        <f t="shared" si="48"/>
        <v>7.4693974866059387E-3</v>
      </c>
      <c r="R64" s="9">
        <f t="shared" si="49"/>
        <v>1.8955666666666669E-2</v>
      </c>
      <c r="S64" s="13">
        <f t="shared" si="50"/>
        <v>0.39404562329325993</v>
      </c>
      <c r="T64" s="2">
        <f t="shared" si="51"/>
        <v>0.01</v>
      </c>
      <c r="U64" s="14">
        <f t="shared" si="52"/>
        <v>3.9404562329325996E-3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2.4040456232932599E-2</v>
      </c>
      <c r="AR64" s="9">
        <f t="shared" si="56"/>
        <v>9.9766666666666666</v>
      </c>
      <c r="AS64" s="1">
        <f t="shared" si="57"/>
        <v>0.19</v>
      </c>
      <c r="AT64" s="1">
        <f t="shared" si="58"/>
        <v>11683.333333333334</v>
      </c>
      <c r="AU64" s="1">
        <f t="shared" si="59"/>
        <v>3567166.1539723692</v>
      </c>
    </row>
    <row r="65" spans="1:48" x14ac:dyDescent="0.15">
      <c r="C65" s="7">
        <v>7</v>
      </c>
      <c r="D65" s="7">
        <f t="shared" si="60"/>
        <v>14.7787096774194</v>
      </c>
      <c r="E65" s="10">
        <f t="shared" si="61"/>
        <v>16.160833333333301</v>
      </c>
      <c r="F65" s="7" t="s">
        <v>83</v>
      </c>
      <c r="G65" s="1">
        <v>8</v>
      </c>
      <c r="H65" s="9">
        <f t="shared" si="42"/>
        <v>14.7787096774194</v>
      </c>
      <c r="I65" s="9">
        <f t="shared" si="43"/>
        <v>287.92870967741936</v>
      </c>
      <c r="J65" s="9">
        <f t="shared" si="44"/>
        <v>0.10859515428773671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0.3684608272482206</v>
      </c>
      <c r="P65" s="9">
        <f t="shared" si="47"/>
        <v>4.001306038400762E-2</v>
      </c>
      <c r="Q65" s="12">
        <f t="shared" si="48"/>
        <v>7.6024814729614481E-3</v>
      </c>
      <c r="R65" s="9">
        <f t="shared" si="49"/>
        <v>1.8955666666666669E-2</v>
      </c>
      <c r="S65" s="13">
        <f t="shared" si="50"/>
        <v>0.40106642549957516</v>
      </c>
      <c r="T65" s="2">
        <f t="shared" si="51"/>
        <v>0.01</v>
      </c>
      <c r="U65" s="14">
        <f t="shared" si="52"/>
        <v>4.0106642549957517E-3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2.4110664254995751E-2</v>
      </c>
      <c r="AR65" s="9">
        <f t="shared" si="56"/>
        <v>9.9766666666666666</v>
      </c>
      <c r="AS65" s="1">
        <f t="shared" si="57"/>
        <v>0.19</v>
      </c>
      <c r="AT65" s="1">
        <f t="shared" si="58"/>
        <v>11683.333333333334</v>
      </c>
      <c r="AU65" s="1">
        <f t="shared" si="59"/>
        <v>3577583.7466176343</v>
      </c>
    </row>
    <row r="66" spans="1:48" x14ac:dyDescent="0.15">
      <c r="C66" s="7">
        <v>8</v>
      </c>
      <c r="D66" s="7">
        <f t="shared" si="60"/>
        <v>14.0718709677419</v>
      </c>
      <c r="E66" s="10">
        <f t="shared" si="61"/>
        <v>14.7787096774194</v>
      </c>
      <c r="F66" s="7" t="s">
        <v>83</v>
      </c>
      <c r="G66" s="1">
        <v>9</v>
      </c>
      <c r="H66" s="9">
        <f t="shared" si="42"/>
        <v>14.0718709677419</v>
      </c>
      <c r="I66" s="9">
        <f t="shared" si="43"/>
        <v>287.22187096774189</v>
      </c>
      <c r="J66" s="9">
        <f t="shared" si="44"/>
        <v>9.9923576218447399E-2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0.42821443353087962</v>
      </c>
      <c r="P66" s="9">
        <f t="shared" si="47"/>
        <v>4.2788717586762129E-2</v>
      </c>
      <c r="Q66" s="12">
        <f t="shared" si="48"/>
        <v>8.1298563414848053E-3</v>
      </c>
      <c r="R66" s="9">
        <f t="shared" si="49"/>
        <v>1.8955666666666669E-2</v>
      </c>
      <c r="S66" s="13">
        <f t="shared" si="50"/>
        <v>0.42888791433440154</v>
      </c>
      <c r="T66" s="2">
        <f t="shared" si="51"/>
        <v>0.01</v>
      </c>
      <c r="U66" s="14">
        <f t="shared" si="52"/>
        <v>4.2888791433440153E-3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2.4388879143344016E-2</v>
      </c>
      <c r="AR66" s="9">
        <f t="shared" si="56"/>
        <v>9.9766666666666666</v>
      </c>
      <c r="AS66" s="1">
        <f t="shared" si="57"/>
        <v>0.19</v>
      </c>
      <c r="AT66" s="1">
        <f t="shared" si="58"/>
        <v>11683.333333333334</v>
      </c>
      <c r="AU66" s="1">
        <f t="shared" si="59"/>
        <v>3618865.7723675291</v>
      </c>
    </row>
    <row r="67" spans="1:48" x14ac:dyDescent="0.15">
      <c r="C67" s="7">
        <v>9</v>
      </c>
      <c r="D67" s="7">
        <f t="shared" si="60"/>
        <v>9.9230333333333292</v>
      </c>
      <c r="E67" s="10">
        <f t="shared" si="61"/>
        <v>14.0718709677419</v>
      </c>
      <c r="F67" s="7" t="s">
        <v>83</v>
      </c>
      <c r="G67" s="1">
        <v>10</v>
      </c>
      <c r="H67" s="9">
        <f t="shared" si="42"/>
        <v>9.9230333333333292</v>
      </c>
      <c r="I67" s="9">
        <f t="shared" si="43"/>
        <v>283.07303333333329</v>
      </c>
      <c r="J67" s="9">
        <f t="shared" si="44"/>
        <v>6.0797861888744878E-2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0.48519238261078418</v>
      </c>
      <c r="P67" s="9">
        <f t="shared" si="47"/>
        <v>2.949865946744152E-2</v>
      </c>
      <c r="Q67" s="12">
        <f t="shared" si="48"/>
        <v>5.6047452988138889E-3</v>
      </c>
      <c r="R67" s="9">
        <f t="shared" si="49"/>
        <v>1.8955666666666669E-2</v>
      </c>
      <c r="S67" s="13">
        <f t="shared" si="50"/>
        <v>0.29567650652296878</v>
      </c>
      <c r="T67" s="2">
        <f t="shared" si="51"/>
        <v>0.01</v>
      </c>
      <c r="U67" s="14">
        <f t="shared" si="52"/>
        <v>2.9567650652296881E-3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2.305676506522969E-2</v>
      </c>
      <c r="AR67" s="9">
        <f t="shared" si="56"/>
        <v>9.9766666666666666</v>
      </c>
      <c r="AS67" s="1">
        <f t="shared" si="57"/>
        <v>0.19</v>
      </c>
      <c r="AT67" s="1">
        <f t="shared" si="58"/>
        <v>11683.333333333334</v>
      </c>
      <c r="AU67" s="1">
        <f t="shared" si="59"/>
        <v>3421204.2884656545</v>
      </c>
    </row>
    <row r="68" spans="1:48" x14ac:dyDescent="0.15">
      <c r="C68" s="7">
        <v>10</v>
      </c>
      <c r="D68" s="7">
        <f t="shared" si="60"/>
        <v>4.9004838709677401</v>
      </c>
      <c r="E68" s="10">
        <f t="shared" si="61"/>
        <v>9.9230333333333292</v>
      </c>
      <c r="F68" s="7" t="s">
        <v>83</v>
      </c>
      <c r="G68" s="1">
        <v>11</v>
      </c>
      <c r="H68" s="9">
        <f t="shared" si="42"/>
        <v>4.9004838709677401</v>
      </c>
      <c r="I68" s="9">
        <f t="shared" si="43"/>
        <v>278.0504838709677</v>
      </c>
      <c r="J68" s="9">
        <f t="shared" si="44"/>
        <v>3.2662611553592701E-2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0.43290903698617555</v>
      </c>
      <c r="O68" s="9">
        <f t="shared" si="62"/>
        <v>0.12255135282383367</v>
      </c>
      <c r="P68" s="9">
        <f t="shared" si="47"/>
        <v>4.0028472326521652E-3</v>
      </c>
      <c r="Q68" s="12">
        <f t="shared" si="48"/>
        <v>7.6054097420391142E-4</v>
      </c>
      <c r="R68" s="9">
        <f t="shared" si="49"/>
        <v>1.8955666666666669E-2</v>
      </c>
      <c r="S68" s="13">
        <f t="shared" si="50"/>
        <v>4.0122090537776461E-2</v>
      </c>
      <c r="T68" s="2">
        <f t="shared" si="51"/>
        <v>0.01</v>
      </c>
      <c r="U68" s="14">
        <f t="shared" si="52"/>
        <v>4.0122090537776461E-4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1.2401220905377765E-2</v>
      </c>
      <c r="AR68" s="9">
        <f t="shared" si="56"/>
        <v>9.9766666666666666</v>
      </c>
      <c r="AS68" s="1">
        <f t="shared" si="57"/>
        <v>0.19</v>
      </c>
      <c r="AT68" s="1">
        <f t="shared" si="58"/>
        <v>11683.333333333334</v>
      </c>
      <c r="AU68" s="1">
        <f t="shared" si="59"/>
        <v>1840115.472559059</v>
      </c>
    </row>
    <row r="69" spans="1:48" x14ac:dyDescent="0.15">
      <c r="C69" s="7">
        <v>11</v>
      </c>
      <c r="D69" s="7">
        <f t="shared" si="60"/>
        <v>1.2873333333333301</v>
      </c>
      <c r="E69" s="10">
        <f t="shared" si="61"/>
        <v>4.9004838709677401</v>
      </c>
      <c r="F69" s="7" t="s">
        <v>85</v>
      </c>
      <c r="G69" s="1">
        <v>12</v>
      </c>
      <c r="H69" s="9">
        <f t="shared" si="42"/>
        <v>1.2873333333333301</v>
      </c>
      <c r="I69" s="9">
        <f t="shared" si="43"/>
        <v>274.4373333333333</v>
      </c>
      <c r="J69" s="9">
        <f t="shared" si="44"/>
        <v>2.0598018903032735E-2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0.21831517225784819</v>
      </c>
      <c r="P69" s="9">
        <f t="shared" si="47"/>
        <v>4.4968600449860046E-3</v>
      </c>
      <c r="Q69" s="12">
        <f t="shared" si="48"/>
        <v>8.5440340854734092E-4</v>
      </c>
      <c r="R69" s="9">
        <f t="shared" si="49"/>
        <v>1.8955666666666669E-2</v>
      </c>
      <c r="S69" s="13">
        <f t="shared" si="50"/>
        <v>4.5073772585893797E-2</v>
      </c>
      <c r="T69" s="2">
        <f t="shared" si="51"/>
        <v>0.01</v>
      </c>
      <c r="U69" s="14">
        <f t="shared" si="52"/>
        <v>4.50737725858938E-4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1.2450737725858939E-2</v>
      </c>
      <c r="AR69" s="9">
        <f t="shared" si="56"/>
        <v>9.9766666666666666</v>
      </c>
      <c r="AS69" s="1">
        <f t="shared" si="57"/>
        <v>0.19</v>
      </c>
      <c r="AT69" s="1">
        <f t="shared" si="58"/>
        <v>11683.333333333334</v>
      </c>
      <c r="AU69" s="1">
        <f t="shared" si="59"/>
        <v>1847462.8674820722</v>
      </c>
      <c r="AV69" s="1">
        <f>SUM(AU58:AU69)</f>
        <v>28889081.88795729</v>
      </c>
    </row>
    <row r="70" spans="1:48" x14ac:dyDescent="0.15">
      <c r="C70" s="7">
        <v>12</v>
      </c>
      <c r="D70" s="7">
        <f t="shared" si="60"/>
        <v>-2.68748387096774</v>
      </c>
      <c r="E70" s="10">
        <f t="shared" si="61"/>
        <v>1.2873333333333301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500</v>
      </c>
      <c r="AU73" s="1">
        <f t="shared" ref="AU73:AU84" si="80">AT73*10000*AS73*0.67*AR73*AQ73</f>
        <v>84172.689232663965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-3.3067096774193501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-3.3067096774193501</v>
      </c>
      <c r="I74" s="9">
        <f t="shared" si="64"/>
        <v>269.84329032258063</v>
      </c>
      <c r="J74" s="9">
        <f t="shared" si="65"/>
        <v>1.1259006445956335E-2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2.4474843292816187E-3</v>
      </c>
      <c r="Q74" s="12">
        <f t="shared" si="69"/>
        <v>4.4054717927069135E-4</v>
      </c>
      <c r="R74" s="9">
        <f t="shared" si="70"/>
        <v>1.9710000000000002E-2</v>
      </c>
      <c r="S74" s="13">
        <f t="shared" si="71"/>
        <v>2.2351455061932587E-2</v>
      </c>
      <c r="T74" s="2">
        <f t="shared" si="72"/>
        <v>0.01</v>
      </c>
      <c r="U74" s="14">
        <f t="shared" si="73"/>
        <v>2.2351455061932587E-4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1.2823514550619326E-2</v>
      </c>
      <c r="AR74" s="9">
        <f t="shared" si="77"/>
        <v>10.950000000000001</v>
      </c>
      <c r="AS74" s="1">
        <f t="shared" si="78"/>
        <v>0.18</v>
      </c>
      <c r="AT74" s="1">
        <f t="shared" si="79"/>
        <v>500</v>
      </c>
      <c r="AU74" s="1">
        <f t="shared" si="80"/>
        <v>84671.743050556819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-4.2578620689655198</v>
      </c>
      <c r="E75" s="10">
        <f t="shared" si="82"/>
        <v>-3.3067096774193501</v>
      </c>
      <c r="F75" s="7" t="s">
        <v>83</v>
      </c>
      <c r="G75" s="1">
        <v>3</v>
      </c>
      <c r="H75" s="9">
        <f t="shared" si="63"/>
        <v>-4.2578620689655198</v>
      </c>
      <c r="I75" s="9">
        <f t="shared" si="64"/>
        <v>268.89213793103448</v>
      </c>
      <c r="J75" s="9">
        <f t="shared" si="65"/>
        <v>9.9098727999629259E-3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0.32443264961323259</v>
      </c>
      <c r="P75" s="9">
        <f t="shared" si="68"/>
        <v>3.2150862898220763E-3</v>
      </c>
      <c r="Q75" s="12">
        <f t="shared" si="69"/>
        <v>5.7871553216797369E-4</v>
      </c>
      <c r="R75" s="9">
        <f t="shared" si="70"/>
        <v>1.9710000000000002E-2</v>
      </c>
      <c r="S75" s="13">
        <f t="shared" si="71"/>
        <v>2.9361518628512107E-2</v>
      </c>
      <c r="T75" s="2">
        <f t="shared" si="72"/>
        <v>0.01</v>
      </c>
      <c r="U75" s="14">
        <f t="shared" si="73"/>
        <v>2.9361518628512106E-4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1.2893615186285122E-2</v>
      </c>
      <c r="AR75" s="9">
        <f t="shared" si="77"/>
        <v>10.950000000000001</v>
      </c>
      <c r="AS75" s="1">
        <f t="shared" si="78"/>
        <v>0.18</v>
      </c>
      <c r="AT75" s="1">
        <f t="shared" si="79"/>
        <v>500</v>
      </c>
      <c r="AU75" s="1">
        <f t="shared" si="80"/>
        <v>85134.607032762724</v>
      </c>
    </row>
    <row r="76" spans="1:48" x14ac:dyDescent="0.15">
      <c r="C76" s="7">
        <v>3</v>
      </c>
      <c r="D76" s="7">
        <f t="shared" si="81"/>
        <v>-2.2172903225806402</v>
      </c>
      <c r="E76" s="10">
        <f t="shared" si="82"/>
        <v>-4.2578620689655198</v>
      </c>
      <c r="F76" s="7" t="s">
        <v>83</v>
      </c>
      <c r="G76" s="1">
        <v>4</v>
      </c>
      <c r="H76" s="9">
        <f t="shared" si="63"/>
        <v>-2.2172903225806402</v>
      </c>
      <c r="I76" s="9">
        <f t="shared" si="64"/>
        <v>270.93270967741933</v>
      </c>
      <c r="J76" s="9">
        <f t="shared" si="65"/>
        <v>1.3017029785381006E-2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0.43071756332341055</v>
      </c>
      <c r="P76" s="9">
        <f t="shared" si="68"/>
        <v>5.6066633508675646E-3</v>
      </c>
      <c r="Q76" s="12">
        <f t="shared" si="69"/>
        <v>1.0091994031561616E-3</v>
      </c>
      <c r="R76" s="9">
        <f t="shared" si="70"/>
        <v>1.9710000000000002E-2</v>
      </c>
      <c r="S76" s="13">
        <f t="shared" si="71"/>
        <v>5.120240503075401E-2</v>
      </c>
      <c r="T76" s="2">
        <f t="shared" si="72"/>
        <v>0.01</v>
      </c>
      <c r="U76" s="14">
        <f t="shared" si="73"/>
        <v>5.1202405030754006E-4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1.3112024050307539E-2</v>
      </c>
      <c r="AR76" s="9">
        <f t="shared" si="77"/>
        <v>10.950000000000001</v>
      </c>
      <c r="AS76" s="1">
        <f t="shared" si="78"/>
        <v>0.18</v>
      </c>
      <c r="AT76" s="1">
        <f t="shared" si="79"/>
        <v>500</v>
      </c>
      <c r="AU76" s="1">
        <f t="shared" si="80"/>
        <v>86576.728000573145</v>
      </c>
    </row>
    <row r="77" spans="1:48" x14ac:dyDescent="0.15">
      <c r="C77" s="7">
        <v>4</v>
      </c>
      <c r="D77" s="7">
        <f t="shared" si="81"/>
        <v>0.48820000000000002</v>
      </c>
      <c r="E77" s="10">
        <f t="shared" si="82"/>
        <v>-2.2172903225806402</v>
      </c>
      <c r="F77" s="7" t="s">
        <v>83</v>
      </c>
      <c r="G77" s="1">
        <v>5</v>
      </c>
      <c r="H77" s="9">
        <f t="shared" si="63"/>
        <v>0.48820000000000002</v>
      </c>
      <c r="I77" s="9">
        <f t="shared" si="64"/>
        <v>273.63819999999998</v>
      </c>
      <c r="J77" s="9">
        <f t="shared" si="65"/>
        <v>1.8570637408231595E-2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0.40385535497391578</v>
      </c>
      <c r="O77" s="9">
        <f t="shared" si="83"/>
        <v>0.13075554499862718</v>
      </c>
      <c r="P77" s="9">
        <f t="shared" si="68"/>
        <v>2.4282138152852155E-3</v>
      </c>
      <c r="Q77" s="12">
        <f t="shared" si="69"/>
        <v>4.3707848675133876E-4</v>
      </c>
      <c r="R77" s="9">
        <f t="shared" si="70"/>
        <v>1.9710000000000002E-2</v>
      </c>
      <c r="S77" s="13">
        <f t="shared" si="71"/>
        <v>2.2175468632741689E-2</v>
      </c>
      <c r="T77" s="2">
        <f t="shared" si="72"/>
        <v>0.01</v>
      </c>
      <c r="U77" s="14">
        <f t="shared" si="73"/>
        <v>2.2175468632741689E-4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1.2821754686327416E-2</v>
      </c>
      <c r="AR77" s="9">
        <f t="shared" si="77"/>
        <v>10.950000000000001</v>
      </c>
      <c r="AS77" s="1">
        <f t="shared" si="78"/>
        <v>0.18</v>
      </c>
      <c r="AT77" s="1">
        <f t="shared" si="79"/>
        <v>500</v>
      </c>
      <c r="AU77" s="1">
        <f t="shared" si="80"/>
        <v>84660.122930616999</v>
      </c>
    </row>
    <row r="78" spans="1:48" x14ac:dyDescent="0.15">
      <c r="C78" s="7">
        <v>5</v>
      </c>
      <c r="D78" s="7">
        <f t="shared" si="81"/>
        <v>6.3120967741935496</v>
      </c>
      <c r="E78" s="10">
        <f t="shared" si="82"/>
        <v>0.48820000000000002</v>
      </c>
      <c r="F78" s="7" t="s">
        <v>85</v>
      </c>
      <c r="G78" s="1">
        <v>6</v>
      </c>
      <c r="H78" s="9">
        <f t="shared" si="63"/>
        <v>6.3120967741935496</v>
      </c>
      <c r="I78" s="9">
        <f t="shared" si="64"/>
        <v>279.46209677419353</v>
      </c>
      <c r="J78" s="9">
        <f t="shared" si="65"/>
        <v>3.898252718922382E-2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0.23782733118334198</v>
      </c>
      <c r="P78" s="9">
        <f t="shared" si="68"/>
        <v>9.2711104041951677E-3</v>
      </c>
      <c r="Q78" s="12">
        <f t="shared" si="69"/>
        <v>1.6687998727551302E-3</v>
      </c>
      <c r="R78" s="9">
        <f t="shared" si="70"/>
        <v>1.9710000000000002E-2</v>
      </c>
      <c r="S78" s="13">
        <f t="shared" si="71"/>
        <v>8.4667674924156777E-2</v>
      </c>
      <c r="T78" s="2">
        <f t="shared" si="72"/>
        <v>0.01</v>
      </c>
      <c r="U78" s="14">
        <f t="shared" si="73"/>
        <v>8.4667674924156775E-4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1.3446676749241568E-2</v>
      </c>
      <c r="AR78" s="9">
        <f t="shared" si="77"/>
        <v>10.950000000000001</v>
      </c>
      <c r="AS78" s="1">
        <f t="shared" si="78"/>
        <v>0.18</v>
      </c>
      <c r="AT78" s="1">
        <f t="shared" si="79"/>
        <v>500</v>
      </c>
      <c r="AU78" s="1">
        <f t="shared" si="80"/>
        <v>88786.389573729699</v>
      </c>
    </row>
    <row r="79" spans="1:48" x14ac:dyDescent="0.15">
      <c r="C79" s="7">
        <v>6</v>
      </c>
      <c r="D79" s="7">
        <f t="shared" si="81"/>
        <v>16.160833333333301</v>
      </c>
      <c r="E79" s="10">
        <f t="shared" si="82"/>
        <v>6.3120967741935496</v>
      </c>
      <c r="F79" s="7" t="s">
        <v>83</v>
      </c>
      <c r="G79" s="1">
        <v>7</v>
      </c>
      <c r="H79" s="9">
        <f t="shared" si="63"/>
        <v>16.160833333333301</v>
      </c>
      <c r="I79" s="9">
        <f t="shared" si="64"/>
        <v>289.31083333333328</v>
      </c>
      <c r="J79" s="9">
        <f t="shared" si="65"/>
        <v>0.12763556207060806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0.33805622077914688</v>
      </c>
      <c r="P79" s="9">
        <f t="shared" si="68"/>
        <v>4.3147995750611984E-2</v>
      </c>
      <c r="Q79" s="12">
        <f t="shared" si="69"/>
        <v>7.7666392351101567E-3</v>
      </c>
      <c r="R79" s="9">
        <f t="shared" si="70"/>
        <v>1.9710000000000002E-2</v>
      </c>
      <c r="S79" s="13">
        <f t="shared" si="71"/>
        <v>0.39404562329326009</v>
      </c>
      <c r="T79" s="2">
        <f t="shared" si="72"/>
        <v>0.01</v>
      </c>
      <c r="U79" s="14">
        <f t="shared" si="73"/>
        <v>3.9404562329326013E-3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2.5540456232932603E-2</v>
      </c>
      <c r="AR79" s="9">
        <f t="shared" si="77"/>
        <v>10.950000000000001</v>
      </c>
      <c r="AS79" s="1">
        <f t="shared" si="78"/>
        <v>0.18</v>
      </c>
      <c r="AT79" s="1">
        <f t="shared" si="79"/>
        <v>500</v>
      </c>
      <c r="AU79" s="1">
        <f t="shared" si="80"/>
        <v>168639.80143761905</v>
      </c>
    </row>
    <row r="80" spans="1:48" x14ac:dyDescent="0.15">
      <c r="C80" s="7">
        <v>7</v>
      </c>
      <c r="D80" s="7">
        <f t="shared" si="81"/>
        <v>14.7787096774194</v>
      </c>
      <c r="E80" s="10">
        <f t="shared" si="82"/>
        <v>16.160833333333301</v>
      </c>
      <c r="F80" s="7" t="s">
        <v>83</v>
      </c>
      <c r="G80" s="1">
        <v>8</v>
      </c>
      <c r="H80" s="9">
        <f t="shared" si="63"/>
        <v>14.7787096774194</v>
      </c>
      <c r="I80" s="9">
        <f t="shared" si="64"/>
        <v>287.92870967741936</v>
      </c>
      <c r="J80" s="9">
        <f t="shared" si="65"/>
        <v>0.10859515428773671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0.40440822502853491</v>
      </c>
      <c r="P80" s="9">
        <f t="shared" si="68"/>
        <v>4.3916773592203494E-2</v>
      </c>
      <c r="Q80" s="12">
        <f t="shared" si="69"/>
        <v>7.9050192465966278E-3</v>
      </c>
      <c r="R80" s="9">
        <f t="shared" si="70"/>
        <v>1.9710000000000002E-2</v>
      </c>
      <c r="S80" s="13">
        <f t="shared" si="71"/>
        <v>0.40106642549957522</v>
      </c>
      <c r="T80" s="2">
        <f t="shared" si="72"/>
        <v>0.01</v>
      </c>
      <c r="U80" s="14">
        <f t="shared" si="73"/>
        <v>4.0106642549957525E-3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2.5610664254995752E-2</v>
      </c>
      <c r="AR80" s="9">
        <f t="shared" si="77"/>
        <v>10.950000000000001</v>
      </c>
      <c r="AS80" s="1">
        <f t="shared" si="78"/>
        <v>0.18</v>
      </c>
      <c r="AT80" s="1">
        <f t="shared" si="79"/>
        <v>500</v>
      </c>
      <c r="AU80" s="1">
        <f t="shared" si="80"/>
        <v>169103.37447609872</v>
      </c>
    </row>
    <row r="81" spans="1:48" x14ac:dyDescent="0.15">
      <c r="C81" s="7">
        <v>8</v>
      </c>
      <c r="D81" s="7">
        <f t="shared" si="81"/>
        <v>14.0718709677419</v>
      </c>
      <c r="E81" s="10">
        <f t="shared" si="82"/>
        <v>14.7787096774194</v>
      </c>
      <c r="F81" s="7" t="s">
        <v>83</v>
      </c>
      <c r="G81" s="1">
        <v>9</v>
      </c>
      <c r="H81" s="9">
        <f t="shared" si="63"/>
        <v>14.0718709677419</v>
      </c>
      <c r="I81" s="9">
        <f t="shared" si="64"/>
        <v>287.22187096774189</v>
      </c>
      <c r="J81" s="9">
        <f t="shared" si="65"/>
        <v>9.9923576218447399E-2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0.46999145143633148</v>
      </c>
      <c r="P81" s="9">
        <f t="shared" si="68"/>
        <v>4.6963226619616986E-2</v>
      </c>
      <c r="Q81" s="12">
        <f t="shared" si="69"/>
        <v>8.4533807915310576E-3</v>
      </c>
      <c r="R81" s="9">
        <f t="shared" si="70"/>
        <v>1.9710000000000002E-2</v>
      </c>
      <c r="S81" s="13">
        <f t="shared" si="71"/>
        <v>0.42888791433440165</v>
      </c>
      <c r="T81" s="2">
        <f t="shared" si="72"/>
        <v>0.01</v>
      </c>
      <c r="U81" s="14">
        <f t="shared" si="73"/>
        <v>4.288879143344017E-3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2.5888879143344017E-2</v>
      </c>
      <c r="AR81" s="9">
        <f t="shared" si="77"/>
        <v>10.950000000000001</v>
      </c>
      <c r="AS81" s="1">
        <f t="shared" si="78"/>
        <v>0.18</v>
      </c>
      <c r="AT81" s="1">
        <f t="shared" si="79"/>
        <v>500</v>
      </c>
      <c r="AU81" s="1">
        <f t="shared" si="80"/>
        <v>170940.38565162907</v>
      </c>
    </row>
    <row r="82" spans="1:48" x14ac:dyDescent="0.15">
      <c r="C82" s="7">
        <v>9</v>
      </c>
      <c r="D82" s="7">
        <f t="shared" si="81"/>
        <v>9.9230333333333292</v>
      </c>
      <c r="E82" s="10">
        <f t="shared" si="82"/>
        <v>14.0718709677419</v>
      </c>
      <c r="F82" s="7" t="s">
        <v>83</v>
      </c>
      <c r="G82" s="1">
        <v>10</v>
      </c>
      <c r="H82" s="9">
        <f t="shared" si="63"/>
        <v>9.9230333333333292</v>
      </c>
      <c r="I82" s="9">
        <f t="shared" si="64"/>
        <v>283.07303333333329</v>
      </c>
      <c r="J82" s="9">
        <f t="shared" si="65"/>
        <v>6.0797861888744878E-2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0.53252822481671458</v>
      </c>
      <c r="P82" s="9">
        <f t="shared" si="68"/>
        <v>3.2376577464265095E-2</v>
      </c>
      <c r="Q82" s="12">
        <f t="shared" si="69"/>
        <v>5.8277839435677166E-3</v>
      </c>
      <c r="R82" s="9">
        <f t="shared" si="70"/>
        <v>1.9710000000000002E-2</v>
      </c>
      <c r="S82" s="13">
        <f t="shared" si="71"/>
        <v>0.29567650652296884</v>
      </c>
      <c r="T82" s="2">
        <f t="shared" si="72"/>
        <v>0.01</v>
      </c>
      <c r="U82" s="14">
        <f t="shared" si="73"/>
        <v>2.9567650652296885E-3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2.4556765065229691E-2</v>
      </c>
      <c r="AR82" s="9">
        <f t="shared" si="77"/>
        <v>10.950000000000001</v>
      </c>
      <c r="AS82" s="1">
        <f t="shared" si="78"/>
        <v>0.18</v>
      </c>
      <c r="AT82" s="1">
        <f t="shared" si="79"/>
        <v>500</v>
      </c>
      <c r="AU82" s="1">
        <f t="shared" si="80"/>
        <v>162144.6362109519</v>
      </c>
    </row>
    <row r="83" spans="1:48" x14ac:dyDescent="0.15">
      <c r="C83" s="7">
        <v>10</v>
      </c>
      <c r="D83" s="7">
        <f t="shared" si="81"/>
        <v>4.9004838709677401</v>
      </c>
      <c r="E83" s="10">
        <f t="shared" si="82"/>
        <v>9.9230333333333292</v>
      </c>
      <c r="F83" s="7" t="s">
        <v>83</v>
      </c>
      <c r="G83" s="1">
        <v>11</v>
      </c>
      <c r="H83" s="9">
        <f t="shared" si="63"/>
        <v>4.9004838709677401</v>
      </c>
      <c r="I83" s="9">
        <f t="shared" si="64"/>
        <v>278.0504838709677</v>
      </c>
      <c r="J83" s="9">
        <f t="shared" si="65"/>
        <v>3.2662611553592701E-2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0.47514406498482697</v>
      </c>
      <c r="O83" s="9">
        <f t="shared" si="83"/>
        <v>0.1345075823676225</v>
      </c>
      <c r="P83" s="9">
        <f t="shared" si="68"/>
        <v>4.3933689138865289E-3</v>
      </c>
      <c r="Q83" s="12">
        <f t="shared" si="69"/>
        <v>7.9080640449957513E-4</v>
      </c>
      <c r="R83" s="9">
        <f t="shared" si="70"/>
        <v>1.9710000000000002E-2</v>
      </c>
      <c r="S83" s="13">
        <f t="shared" si="71"/>
        <v>4.012209053777651E-2</v>
      </c>
      <c r="T83" s="2">
        <f t="shared" si="72"/>
        <v>0.01</v>
      </c>
      <c r="U83" s="14">
        <f t="shared" si="73"/>
        <v>4.0122090537776509E-4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1.3001220905377765E-2</v>
      </c>
      <c r="AR83" s="9">
        <f t="shared" si="77"/>
        <v>10.950000000000001</v>
      </c>
      <c r="AS83" s="1">
        <f t="shared" si="78"/>
        <v>0.18</v>
      </c>
      <c r="AT83" s="1">
        <f t="shared" si="79"/>
        <v>500</v>
      </c>
      <c r="AU83" s="1">
        <f t="shared" si="80"/>
        <v>85845.11145507358</v>
      </c>
    </row>
    <row r="84" spans="1:48" x14ac:dyDescent="0.15">
      <c r="C84" s="7">
        <v>11</v>
      </c>
      <c r="D84" s="7">
        <f t="shared" si="81"/>
        <v>1.2873333333333301</v>
      </c>
      <c r="E84" s="10">
        <f t="shared" si="82"/>
        <v>4.9004838709677401</v>
      </c>
      <c r="F84" s="7" t="s">
        <v>85</v>
      </c>
      <c r="G84" s="1">
        <v>12</v>
      </c>
      <c r="H84" s="9">
        <f t="shared" si="63"/>
        <v>1.2873333333333301</v>
      </c>
      <c r="I84" s="9">
        <f t="shared" si="64"/>
        <v>274.4373333333333</v>
      </c>
      <c r="J84" s="9">
        <f t="shared" si="65"/>
        <v>2.0598018903032735E-2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0.23961421345373599</v>
      </c>
      <c r="P84" s="9">
        <f t="shared" si="68"/>
        <v>4.9355780981553748E-3</v>
      </c>
      <c r="Q84" s="12">
        <f t="shared" si="69"/>
        <v>8.8840405766796738E-4</v>
      </c>
      <c r="R84" s="9">
        <f t="shared" si="70"/>
        <v>1.9710000000000002E-2</v>
      </c>
      <c r="S84" s="13">
        <f t="shared" si="71"/>
        <v>4.5073772585893825E-2</v>
      </c>
      <c r="T84" s="2">
        <f t="shared" si="72"/>
        <v>0.01</v>
      </c>
      <c r="U84" s="14">
        <f t="shared" si="73"/>
        <v>4.5073772585893827E-4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1.3050737725858939E-2</v>
      </c>
      <c r="AR84" s="9">
        <f t="shared" si="77"/>
        <v>10.950000000000001</v>
      </c>
      <c r="AS84" s="1">
        <f t="shared" si="78"/>
        <v>0.18</v>
      </c>
      <c r="AT84" s="1">
        <f t="shared" si="79"/>
        <v>500</v>
      </c>
      <c r="AU84" s="1">
        <f t="shared" si="80"/>
        <v>86172.063593187704</v>
      </c>
      <c r="AV84" s="1">
        <f>SUM(AU73:AU84)</f>
        <v>1356847.6526454634</v>
      </c>
    </row>
    <row r="85" spans="1:48" x14ac:dyDescent="0.15">
      <c r="C85" s="7">
        <v>12</v>
      </c>
      <c r="D85" s="7">
        <f t="shared" si="81"/>
        <v>-2.68748387096774</v>
      </c>
      <c r="E85" s="10">
        <f t="shared" si="82"/>
        <v>1.2873333333333301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91991.666666666672</v>
      </c>
      <c r="AN89" s="1">
        <f t="shared" ref="AN89:AN100" si="99">AM89*10000*AK89*AJ89</f>
        <v>312075399.59843069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-3.3067096774193501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-3.3067096774193501</v>
      </c>
      <c r="I90" s="9">
        <f t="shared" si="85"/>
        <v>269.84329032258063</v>
      </c>
      <c r="J90" s="9">
        <f t="shared" si="86"/>
        <v>1.1259006445956335E-2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0.1185806157536944</v>
      </c>
      <c r="Q90" s="12">
        <f t="shared" si="90"/>
        <v>5.3361277089162482E-2</v>
      </c>
      <c r="R90" s="9">
        <f t="shared" si="91"/>
        <v>2.3873737500000001</v>
      </c>
      <c r="S90" s="13">
        <f t="shared" si="92"/>
        <v>2.2351455061932587E-2</v>
      </c>
      <c r="T90" s="2">
        <f t="shared" si="93"/>
        <v>0.51</v>
      </c>
      <c r="U90" s="14">
        <f t="shared" si="94"/>
        <v>1.1399242081585619E-2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3.3773871487598063E-2</v>
      </c>
      <c r="AK90" s="9">
        <f t="shared" si="96"/>
        <v>10.4025</v>
      </c>
      <c r="AL90" s="1">
        <f t="shared" si="97"/>
        <v>0.45</v>
      </c>
      <c r="AM90" s="17">
        <f t="shared" si="98"/>
        <v>91991.666666666672</v>
      </c>
      <c r="AN90" s="1">
        <f t="shared" si="99"/>
        <v>323196804.57291394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-4.2578620689655198</v>
      </c>
      <c r="E91" s="10">
        <f t="shared" si="101"/>
        <v>-3.3067096774193501</v>
      </c>
      <c r="F91" s="7" t="s">
        <v>83</v>
      </c>
      <c r="G91" s="1">
        <v>3</v>
      </c>
      <c r="H91" s="9">
        <f t="shared" si="84"/>
        <v>-4.2578620689655198</v>
      </c>
      <c r="I91" s="9">
        <f t="shared" si="85"/>
        <v>268.89213793103448</v>
      </c>
      <c r="J91" s="9">
        <f t="shared" si="86"/>
        <v>9.9098727999629259E-3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15.718761873761116</v>
      </c>
      <c r="P91" s="9">
        <f t="shared" si="89"/>
        <v>0.15577093074187956</v>
      </c>
      <c r="Q91" s="12">
        <f t="shared" si="90"/>
        <v>7.0096918833845806E-2</v>
      </c>
      <c r="R91" s="9">
        <f t="shared" si="91"/>
        <v>2.3873737500000001</v>
      </c>
      <c r="S91" s="13">
        <f t="shared" si="92"/>
        <v>2.9361518628512107E-2</v>
      </c>
      <c r="T91" s="2">
        <f t="shared" si="93"/>
        <v>0.51</v>
      </c>
      <c r="U91" s="14">
        <f t="shared" si="94"/>
        <v>1.4974374500541175E-2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3.4851773911913166E-2</v>
      </c>
      <c r="AK91" s="9">
        <f t="shared" si="96"/>
        <v>10.4025</v>
      </c>
      <c r="AL91" s="1">
        <f t="shared" si="97"/>
        <v>0.45</v>
      </c>
      <c r="AM91" s="17">
        <f t="shared" si="98"/>
        <v>91991.666666666672</v>
      </c>
      <c r="AN91" s="1">
        <f t="shared" si="99"/>
        <v>333511719.73767269</v>
      </c>
    </row>
    <row r="92" spans="1:48" x14ac:dyDescent="0.15">
      <c r="C92" s="7">
        <v>3</v>
      </c>
      <c r="D92" s="7">
        <f t="shared" si="100"/>
        <v>-2.2172903225806402</v>
      </c>
      <c r="E92" s="10">
        <f t="shared" si="101"/>
        <v>-4.2578620689655198</v>
      </c>
      <c r="F92" s="7" t="s">
        <v>83</v>
      </c>
      <c r="G92" s="1">
        <v>4</v>
      </c>
      <c r="H92" s="9">
        <f t="shared" si="84"/>
        <v>-2.2172903225806402</v>
      </c>
      <c r="I92" s="9">
        <f t="shared" si="85"/>
        <v>270.93270967741933</v>
      </c>
      <c r="J92" s="9">
        <f t="shared" si="86"/>
        <v>1.3017029785381006E-2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20.868265943019235</v>
      </c>
      <c r="P92" s="9">
        <f t="shared" si="89"/>
        <v>0.27164283934953343</v>
      </c>
      <c r="Q92" s="12">
        <f t="shared" si="90"/>
        <v>0.12223927770729004</v>
      </c>
      <c r="R92" s="9">
        <f t="shared" si="91"/>
        <v>2.3873737500000001</v>
      </c>
      <c r="S92" s="13">
        <f t="shared" si="92"/>
        <v>5.1202405030753996E-2</v>
      </c>
      <c r="T92" s="2">
        <f t="shared" si="93"/>
        <v>0.51</v>
      </c>
      <c r="U92" s="14">
        <f t="shared" si="94"/>
        <v>2.6113226565684537E-2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3.8210137809553887E-2</v>
      </c>
      <c r="AK92" s="9">
        <f t="shared" si="96"/>
        <v>10.4025</v>
      </c>
      <c r="AL92" s="1">
        <f t="shared" si="97"/>
        <v>0.45</v>
      </c>
      <c r="AM92" s="17">
        <f t="shared" si="98"/>
        <v>91991.666666666672</v>
      </c>
      <c r="AN92" s="1">
        <f t="shared" si="99"/>
        <v>365649358.4655599</v>
      </c>
    </row>
    <row r="93" spans="1:48" x14ac:dyDescent="0.15">
      <c r="C93" s="7">
        <v>4</v>
      </c>
      <c r="D93" s="7">
        <f t="shared" si="100"/>
        <v>0.48820000000000002</v>
      </c>
      <c r="E93" s="10">
        <f t="shared" si="101"/>
        <v>-2.2172903225806402</v>
      </c>
      <c r="F93" s="7" t="s">
        <v>83</v>
      </c>
      <c r="G93" s="1">
        <v>5</v>
      </c>
      <c r="H93" s="9">
        <f t="shared" si="84"/>
        <v>0.48820000000000002</v>
      </c>
      <c r="I93" s="9">
        <f t="shared" si="85"/>
        <v>273.63819999999998</v>
      </c>
      <c r="J93" s="9">
        <f t="shared" si="86"/>
        <v>1.8570637408231595E-2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19.56679194848622</v>
      </c>
      <c r="O93" s="9">
        <f t="shared" si="102"/>
        <v>6.3351061551834817</v>
      </c>
      <c r="P93" s="9">
        <f t="shared" si="89"/>
        <v>0.1176469593505686</v>
      </c>
      <c r="Q93" s="12">
        <f t="shared" si="90"/>
        <v>5.294113170775587E-2</v>
      </c>
      <c r="R93" s="9">
        <f t="shared" si="91"/>
        <v>2.3873737500000001</v>
      </c>
      <c r="S93" s="13">
        <f t="shared" si="92"/>
        <v>2.2175468632741675E-2</v>
      </c>
      <c r="T93" s="2">
        <f t="shared" si="93"/>
        <v>0.51</v>
      </c>
      <c r="U93" s="14">
        <f t="shared" si="94"/>
        <v>1.1309489002698254E-2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2.6320810934313526E-2</v>
      </c>
      <c r="AK93" s="9">
        <f t="shared" si="96"/>
        <v>10.4025</v>
      </c>
      <c r="AL93" s="1">
        <f t="shared" si="97"/>
        <v>0.45</v>
      </c>
      <c r="AM93" s="17">
        <f t="shared" si="98"/>
        <v>91991.666666666672</v>
      </c>
      <c r="AN93" s="1">
        <f t="shared" si="99"/>
        <v>251875240.03168204</v>
      </c>
    </row>
    <row r="94" spans="1:48" x14ac:dyDescent="0.15">
      <c r="C94" s="7">
        <v>5</v>
      </c>
      <c r="D94" s="7">
        <f t="shared" si="100"/>
        <v>6.3120967741935496</v>
      </c>
      <c r="E94" s="10">
        <f t="shared" si="101"/>
        <v>0.48820000000000002</v>
      </c>
      <c r="F94" s="7" t="s">
        <v>85</v>
      </c>
      <c r="G94" s="1">
        <v>6</v>
      </c>
      <c r="H94" s="9">
        <f t="shared" si="84"/>
        <v>6.3120967741935496</v>
      </c>
      <c r="I94" s="9">
        <f t="shared" si="85"/>
        <v>279.46209677419353</v>
      </c>
      <c r="J94" s="9">
        <f t="shared" si="86"/>
        <v>3.898252718922382E-2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11.522734195832912</v>
      </c>
      <c r="P94" s="9">
        <f t="shared" si="89"/>
        <v>0.44918529908325555</v>
      </c>
      <c r="Q94" s="12">
        <f t="shared" si="90"/>
        <v>0.20213338458746499</v>
      </c>
      <c r="R94" s="9">
        <f t="shared" si="91"/>
        <v>2.3873737500000001</v>
      </c>
      <c r="S94" s="13">
        <f t="shared" si="92"/>
        <v>8.4667674924156722E-2</v>
      </c>
      <c r="T94" s="2">
        <f t="shared" si="93"/>
        <v>0.51</v>
      </c>
      <c r="U94" s="14">
        <f t="shared" si="94"/>
        <v>4.318051421131993E-2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3.9147925034712962E-2</v>
      </c>
      <c r="AK94" s="9">
        <f t="shared" si="96"/>
        <v>10.4025</v>
      </c>
      <c r="AL94" s="1">
        <f t="shared" si="97"/>
        <v>0.45</v>
      </c>
      <c r="AM94" s="17">
        <f t="shared" si="98"/>
        <v>91991.666666666672</v>
      </c>
      <c r="AN94" s="1">
        <f t="shared" si="99"/>
        <v>374623450.60219902</v>
      </c>
    </row>
    <row r="95" spans="1:48" x14ac:dyDescent="0.15">
      <c r="C95" s="7">
        <v>6</v>
      </c>
      <c r="D95" s="7">
        <f t="shared" si="100"/>
        <v>16.160833333333301</v>
      </c>
      <c r="E95" s="10">
        <f t="shared" si="101"/>
        <v>6.3120967741935496</v>
      </c>
      <c r="F95" s="7" t="s">
        <v>83</v>
      </c>
      <c r="G95" s="1">
        <v>7</v>
      </c>
      <c r="H95" s="9">
        <f t="shared" si="84"/>
        <v>16.160833333333301</v>
      </c>
      <c r="I95" s="9">
        <f t="shared" si="85"/>
        <v>289.31083333333328</v>
      </c>
      <c r="J95" s="9">
        <f t="shared" si="86"/>
        <v>0.12763556207060806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16.378823896749658</v>
      </c>
      <c r="P95" s="9">
        <f t="shared" si="89"/>
        <v>2.0905203941171493</v>
      </c>
      <c r="Q95" s="12">
        <f t="shared" si="90"/>
        <v>0.94073417735271725</v>
      </c>
      <c r="R95" s="9">
        <f t="shared" si="91"/>
        <v>2.3873737500000001</v>
      </c>
      <c r="S95" s="13">
        <f t="shared" si="92"/>
        <v>0.39404562329325987</v>
      </c>
      <c r="T95" s="2">
        <f t="shared" si="93"/>
        <v>0.51</v>
      </c>
      <c r="U95" s="14">
        <f t="shared" si="94"/>
        <v>0.20096326787956253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0.10704542526568811</v>
      </c>
      <c r="AK95" s="9">
        <f t="shared" si="96"/>
        <v>10.4025</v>
      </c>
      <c r="AL95" s="1">
        <f t="shared" si="97"/>
        <v>0.45</v>
      </c>
      <c r="AM95" s="17">
        <f t="shared" si="98"/>
        <v>91991.666666666672</v>
      </c>
      <c r="AN95" s="1">
        <f t="shared" si="99"/>
        <v>1024364038.4171877</v>
      </c>
    </row>
    <row r="96" spans="1:48" x14ac:dyDescent="0.15">
      <c r="C96" s="7">
        <v>7</v>
      </c>
      <c r="D96" s="7">
        <f t="shared" si="100"/>
        <v>14.7787096774194</v>
      </c>
      <c r="E96" s="10">
        <f t="shared" si="101"/>
        <v>16.160833333333301</v>
      </c>
      <c r="F96" s="7" t="s">
        <v>83</v>
      </c>
      <c r="G96" s="1">
        <v>8</v>
      </c>
      <c r="H96" s="9">
        <f t="shared" si="84"/>
        <v>14.7787096774194</v>
      </c>
      <c r="I96" s="9">
        <f t="shared" si="85"/>
        <v>287.92870967741936</v>
      </c>
      <c r="J96" s="9">
        <f t="shared" si="86"/>
        <v>0.10859515428773671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19.593578502632511</v>
      </c>
      <c r="P96" s="9">
        <f t="shared" si="89"/>
        <v>2.1277676805422585</v>
      </c>
      <c r="Q96" s="12">
        <f t="shared" si="90"/>
        <v>0.95749545624401633</v>
      </c>
      <c r="R96" s="9">
        <f t="shared" si="91"/>
        <v>2.3873737500000001</v>
      </c>
      <c r="S96" s="13">
        <f t="shared" si="92"/>
        <v>0.40106642549957511</v>
      </c>
      <c r="T96" s="2">
        <f t="shared" si="93"/>
        <v>0.51</v>
      </c>
      <c r="U96" s="14">
        <f t="shared" si="94"/>
        <v>0.2045438770047833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0.10812497891694217</v>
      </c>
      <c r="AK96" s="9">
        <f t="shared" si="96"/>
        <v>10.4025</v>
      </c>
      <c r="AL96" s="1">
        <f t="shared" si="97"/>
        <v>0.45</v>
      </c>
      <c r="AM96" s="17">
        <f t="shared" si="98"/>
        <v>91991.666666666672</v>
      </c>
      <c r="AN96" s="1">
        <f t="shared" si="99"/>
        <v>1034694754.8877131</v>
      </c>
    </row>
    <row r="97" spans="1:50" x14ac:dyDescent="0.15">
      <c r="C97" s="7">
        <v>8</v>
      </c>
      <c r="D97" s="7">
        <f t="shared" si="100"/>
        <v>14.0718709677419</v>
      </c>
      <c r="E97" s="10">
        <f t="shared" si="101"/>
        <v>14.7787096774194</v>
      </c>
      <c r="F97" s="7" t="s">
        <v>83</v>
      </c>
      <c r="G97" s="1">
        <v>9</v>
      </c>
      <c r="H97" s="9">
        <f t="shared" si="84"/>
        <v>14.0718709677419</v>
      </c>
      <c r="I97" s="9">
        <f t="shared" si="85"/>
        <v>287.22187096774189</v>
      </c>
      <c r="J97" s="9">
        <f t="shared" si="86"/>
        <v>9.9923576218447399E-2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22.771085822090253</v>
      </c>
      <c r="P97" s="9">
        <f t="shared" si="89"/>
        <v>2.2753683297204423</v>
      </c>
      <c r="Q97" s="12">
        <f t="shared" si="90"/>
        <v>1.0239157483741992</v>
      </c>
      <c r="R97" s="9">
        <f t="shared" si="91"/>
        <v>2.3873737500000001</v>
      </c>
      <c r="S97" s="13">
        <f t="shared" si="92"/>
        <v>0.4288879143344016</v>
      </c>
      <c r="T97" s="2">
        <f t="shared" si="93"/>
        <v>0.51</v>
      </c>
      <c r="U97" s="14">
        <f t="shared" si="94"/>
        <v>0.21873283631054483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0.11240295014762926</v>
      </c>
      <c r="AK97" s="9">
        <f t="shared" si="96"/>
        <v>10.4025</v>
      </c>
      <c r="AL97" s="1">
        <f t="shared" si="97"/>
        <v>0.45</v>
      </c>
      <c r="AM97" s="17">
        <f t="shared" si="98"/>
        <v>91991.666666666672</v>
      </c>
      <c r="AN97" s="1">
        <f t="shared" si="99"/>
        <v>1075632514.490447</v>
      </c>
    </row>
    <row r="98" spans="1:50" x14ac:dyDescent="0.15">
      <c r="C98" s="7">
        <v>9</v>
      </c>
      <c r="D98" s="7">
        <f t="shared" si="100"/>
        <v>9.9230333333333292</v>
      </c>
      <c r="E98" s="10">
        <f t="shared" si="101"/>
        <v>14.0718709677419</v>
      </c>
      <c r="F98" s="7" t="s">
        <v>83</v>
      </c>
      <c r="G98" s="1">
        <v>10</v>
      </c>
      <c r="H98" s="9">
        <f t="shared" si="84"/>
        <v>9.9230333333333292</v>
      </c>
      <c r="I98" s="9">
        <f t="shared" si="85"/>
        <v>283.07303333333329</v>
      </c>
      <c r="J98" s="9">
        <f t="shared" si="86"/>
        <v>6.0797861888744878E-2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25.800992492369808</v>
      </c>
      <c r="P98" s="9">
        <f t="shared" si="89"/>
        <v>1.568645178143643</v>
      </c>
      <c r="Q98" s="12">
        <f t="shared" si="90"/>
        <v>0.70589033016463942</v>
      </c>
      <c r="R98" s="9">
        <f t="shared" si="91"/>
        <v>2.3873737500000001</v>
      </c>
      <c r="S98" s="13">
        <f t="shared" si="92"/>
        <v>0.29567650652296878</v>
      </c>
      <c r="T98" s="2">
        <f t="shared" si="93"/>
        <v>0.51</v>
      </c>
      <c r="U98" s="14">
        <f t="shared" si="94"/>
        <v>0.15079501832671408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8.8713698025504301E-2</v>
      </c>
      <c r="AK98" s="9">
        <f t="shared" si="96"/>
        <v>10.4025</v>
      </c>
      <c r="AL98" s="1">
        <f t="shared" si="97"/>
        <v>0.45</v>
      </c>
      <c r="AM98" s="17">
        <f t="shared" si="98"/>
        <v>91991.666666666672</v>
      </c>
      <c r="AN98" s="1">
        <f t="shared" si="99"/>
        <v>848939800.52650797</v>
      </c>
    </row>
    <row r="99" spans="1:50" x14ac:dyDescent="0.15">
      <c r="C99" s="7">
        <v>10</v>
      </c>
      <c r="D99" s="7">
        <f t="shared" si="100"/>
        <v>4.9004838709677401</v>
      </c>
      <c r="E99" s="10">
        <f t="shared" si="101"/>
        <v>9.9230333333333292</v>
      </c>
      <c r="F99" s="7" t="s">
        <v>83</v>
      </c>
      <c r="G99" s="1">
        <v>11</v>
      </c>
      <c r="H99" s="9">
        <f t="shared" si="84"/>
        <v>4.9004838709677401</v>
      </c>
      <c r="I99" s="9">
        <f t="shared" si="85"/>
        <v>278.0504838709677</v>
      </c>
      <c r="J99" s="9">
        <f t="shared" si="86"/>
        <v>3.2662611553592701E-2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23.020729948514855</v>
      </c>
      <c r="O99" s="9">
        <f t="shared" si="102"/>
        <v>6.5168923657113105</v>
      </c>
      <c r="P99" s="9">
        <f t="shared" si="89"/>
        <v>0.2128587238778023</v>
      </c>
      <c r="Q99" s="12">
        <f t="shared" si="90"/>
        <v>9.5786425745011033E-2</v>
      </c>
      <c r="R99" s="9">
        <f t="shared" si="91"/>
        <v>2.3873737500000001</v>
      </c>
      <c r="S99" s="13">
        <f t="shared" si="92"/>
        <v>4.012209053777651E-2</v>
      </c>
      <c r="T99" s="2">
        <f t="shared" si="93"/>
        <v>0.51</v>
      </c>
      <c r="U99" s="14">
        <f t="shared" si="94"/>
        <v>2.0462266174266022E-2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3.6506373251541206E-2</v>
      </c>
      <c r="AK99" s="9">
        <f t="shared" si="96"/>
        <v>10.4025</v>
      </c>
      <c r="AL99" s="1">
        <f t="shared" si="97"/>
        <v>0.45</v>
      </c>
      <c r="AM99" s="17">
        <f t="shared" si="98"/>
        <v>91991.666666666672</v>
      </c>
      <c r="AN99" s="1">
        <f t="shared" si="99"/>
        <v>349345297.46691239</v>
      </c>
    </row>
    <row r="100" spans="1:50" x14ac:dyDescent="0.15">
      <c r="C100" s="7">
        <v>11</v>
      </c>
      <c r="D100" s="7">
        <f t="shared" si="100"/>
        <v>1.2873333333333301</v>
      </c>
      <c r="E100" s="10">
        <f t="shared" si="101"/>
        <v>4.9004838709677401</v>
      </c>
      <c r="F100" s="7" t="s">
        <v>85</v>
      </c>
      <c r="G100" s="1">
        <v>12</v>
      </c>
      <c r="H100" s="9">
        <f t="shared" si="84"/>
        <v>1.2873333333333301</v>
      </c>
      <c r="I100" s="9">
        <f t="shared" si="85"/>
        <v>274.4373333333333</v>
      </c>
      <c r="J100" s="9">
        <f t="shared" si="86"/>
        <v>2.0598018903032735E-2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11.609308641833508</v>
      </c>
      <c r="P100" s="9">
        <f t="shared" si="89"/>
        <v>0.23912875885562787</v>
      </c>
      <c r="Q100" s="12">
        <f t="shared" si="90"/>
        <v>0.10760794148503254</v>
      </c>
      <c r="R100" s="9">
        <f t="shared" si="91"/>
        <v>2.3873737500000001</v>
      </c>
      <c r="S100" s="13">
        <f t="shared" si="92"/>
        <v>4.5073772585893825E-2</v>
      </c>
      <c r="T100" s="2">
        <f t="shared" si="93"/>
        <v>0.51</v>
      </c>
      <c r="U100" s="14">
        <f t="shared" si="94"/>
        <v>2.2987624018805851E-2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3.7267768641669967E-2</v>
      </c>
      <c r="AK100" s="9">
        <f t="shared" si="96"/>
        <v>10.4025</v>
      </c>
      <c r="AL100" s="1">
        <f t="shared" si="97"/>
        <v>0.45</v>
      </c>
      <c r="AM100" s="17">
        <f t="shared" si="98"/>
        <v>91991.666666666672</v>
      </c>
      <c r="AN100" s="1">
        <f t="shared" si="99"/>
        <v>356631419.73443282</v>
      </c>
      <c r="AO100" s="1">
        <f>SUM(AN89:AN100)</f>
        <v>6650539798.5316601</v>
      </c>
    </row>
    <row r="101" spans="1:50" x14ac:dyDescent="0.15">
      <c r="C101" s="7">
        <v>12</v>
      </c>
      <c r="D101" s="7">
        <f t="shared" si="100"/>
        <v>-2.68748387096774</v>
      </c>
      <c r="E101" s="10">
        <f t="shared" si="101"/>
        <v>1.2873333333333301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-3.3067096774193501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-3.3067096774193501</v>
      </c>
      <c r="I106" s="9">
        <f t="shared" si="104"/>
        <v>269.84329032258063</v>
      </c>
      <c r="J106" s="9">
        <f t="shared" si="105"/>
        <v>1.1259006445956335E-2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1.4481288876628647E-2</v>
      </c>
      <c r="Q106" s="12">
        <f t="shared" si="109"/>
        <v>4.3443866629885941E-3</v>
      </c>
      <c r="R106" s="9">
        <f t="shared" si="110"/>
        <v>0.19436706250000002</v>
      </c>
      <c r="S106" s="13">
        <f t="shared" si="111"/>
        <v>2.2351455061932594E-2</v>
      </c>
      <c r="T106" s="2">
        <f t="shared" si="112"/>
        <v>0.01</v>
      </c>
      <c r="U106" s="14">
        <f t="shared" si="113"/>
        <v>2.2351455061932595E-4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5.7135145506193264E-3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-4.2578620689655198</v>
      </c>
      <c r="E107" s="10">
        <f t="shared" si="122"/>
        <v>-3.3067096774193501</v>
      </c>
      <c r="F107" s="7" t="s">
        <v>83</v>
      </c>
      <c r="G107" s="1">
        <v>3</v>
      </c>
      <c r="H107" s="9">
        <f t="shared" si="103"/>
        <v>-4.2578620689655198</v>
      </c>
      <c r="I107" s="9">
        <f t="shared" si="104"/>
        <v>268.89213793103448</v>
      </c>
      <c r="J107" s="9">
        <f t="shared" si="105"/>
        <v>9.9098727999629259E-3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1.9196049036351839</v>
      </c>
      <c r="P107" s="9">
        <f t="shared" si="108"/>
        <v>1.9023040421209763E-2</v>
      </c>
      <c r="Q107" s="12">
        <f t="shared" si="109"/>
        <v>5.7069121263629286E-3</v>
      </c>
      <c r="R107" s="9">
        <f t="shared" si="110"/>
        <v>0.19436706250000002</v>
      </c>
      <c r="S107" s="13">
        <f t="shared" si="111"/>
        <v>2.9361518628512114E-2</v>
      </c>
      <c r="T107" s="2">
        <f t="shared" si="112"/>
        <v>0.01</v>
      </c>
      <c r="U107" s="14">
        <f t="shared" si="113"/>
        <v>2.9361518628512112E-4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5.7836151862851208E-3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-2.2172903225806402</v>
      </c>
      <c r="E108" s="10">
        <f t="shared" si="122"/>
        <v>-4.2578620689655198</v>
      </c>
      <c r="F108" s="7" t="s">
        <v>83</v>
      </c>
      <c r="G108" s="1">
        <v>4</v>
      </c>
      <c r="H108" s="9">
        <f t="shared" si="103"/>
        <v>-2.2172903225806402</v>
      </c>
      <c r="I108" s="9">
        <f t="shared" si="104"/>
        <v>270.93270967741933</v>
      </c>
      <c r="J108" s="9">
        <f t="shared" si="105"/>
        <v>1.3017029785381006E-2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2.5484720715473075</v>
      </c>
      <c r="P108" s="9">
        <f t="shared" si="108"/>
        <v>3.3173536862542936E-2</v>
      </c>
      <c r="Q108" s="12">
        <f t="shared" si="109"/>
        <v>9.9520610587628799E-3</v>
      </c>
      <c r="R108" s="9">
        <f t="shared" si="110"/>
        <v>0.19436706250000002</v>
      </c>
      <c r="S108" s="13">
        <f t="shared" si="111"/>
        <v>5.120240503075401E-2</v>
      </c>
      <c r="T108" s="2">
        <f t="shared" si="112"/>
        <v>0.01</v>
      </c>
      <c r="U108" s="14">
        <f t="shared" si="113"/>
        <v>5.1202405030754006E-4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6.0020240503075402E-3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0.48820000000000002</v>
      </c>
      <c r="E109" s="10">
        <f t="shared" si="122"/>
        <v>-2.2172903225806402</v>
      </c>
      <c r="F109" s="7" t="s">
        <v>83</v>
      </c>
      <c r="G109" s="1">
        <v>5</v>
      </c>
      <c r="H109" s="9">
        <f t="shared" si="103"/>
        <v>0.48820000000000002</v>
      </c>
      <c r="I109" s="9">
        <f t="shared" si="104"/>
        <v>273.63819999999998</v>
      </c>
      <c r="J109" s="9">
        <f t="shared" si="105"/>
        <v>1.8570637408231595E-2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2.3895336079505261</v>
      </c>
      <c r="O109" s="9">
        <f t="shared" si="123"/>
        <v>0.773655135067572</v>
      </c>
      <c r="P109" s="9">
        <f t="shared" si="108"/>
        <v>1.4367268992356319E-2</v>
      </c>
      <c r="Q109" s="12">
        <f t="shared" si="109"/>
        <v>4.310180697706896E-3</v>
      </c>
      <c r="R109" s="9">
        <f t="shared" si="110"/>
        <v>0.19436706250000002</v>
      </c>
      <c r="S109" s="13">
        <f t="shared" si="111"/>
        <v>2.21754686327417E-2</v>
      </c>
      <c r="T109" s="2">
        <f t="shared" si="112"/>
        <v>0.01</v>
      </c>
      <c r="U109" s="14">
        <f t="shared" si="113"/>
        <v>2.21754686327417E-4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5.7117546863274171E-3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6.3120967741935496</v>
      </c>
      <c r="E110" s="10">
        <f t="shared" si="122"/>
        <v>0.48820000000000002</v>
      </c>
      <c r="F110" s="7" t="s">
        <v>85</v>
      </c>
      <c r="G110" s="1">
        <v>6</v>
      </c>
      <c r="H110" s="9">
        <f t="shared" si="103"/>
        <v>6.3120967741935496</v>
      </c>
      <c r="I110" s="9">
        <f t="shared" si="104"/>
        <v>279.46209677419353</v>
      </c>
      <c r="J110" s="9">
        <f t="shared" si="105"/>
        <v>3.898252718922382E-2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1.4071780744085491</v>
      </c>
      <c r="P110" s="9">
        <f t="shared" si="108"/>
        <v>5.4855357545710887E-2</v>
      </c>
      <c r="Q110" s="12">
        <f t="shared" si="109"/>
        <v>1.6456607263713265E-2</v>
      </c>
      <c r="R110" s="9">
        <f t="shared" si="110"/>
        <v>0.19436706250000002</v>
      </c>
      <c r="S110" s="13">
        <f t="shared" si="111"/>
        <v>8.4667674924156777E-2</v>
      </c>
      <c r="T110" s="2">
        <f t="shared" si="112"/>
        <v>0.01</v>
      </c>
      <c r="U110" s="14">
        <f t="shared" si="113"/>
        <v>8.4667674924156775E-4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6.3366767492415675E-3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16.160833333333301</v>
      </c>
      <c r="E111" s="10">
        <f t="shared" si="122"/>
        <v>6.3120967741935496</v>
      </c>
      <c r="F111" s="7" t="s">
        <v>83</v>
      </c>
      <c r="G111" s="1">
        <v>7</v>
      </c>
      <c r="H111" s="9">
        <f t="shared" si="103"/>
        <v>16.160833333333301</v>
      </c>
      <c r="I111" s="9">
        <f t="shared" si="104"/>
        <v>289.31083333333328</v>
      </c>
      <c r="J111" s="9">
        <f t="shared" si="105"/>
        <v>0.12763556207060806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2.000212925196172</v>
      </c>
      <c r="P111" s="9">
        <f t="shared" si="108"/>
        <v>0.25529830096830852</v>
      </c>
      <c r="Q111" s="12">
        <f t="shared" si="109"/>
        <v>7.6589490290492557E-2</v>
      </c>
      <c r="R111" s="9">
        <f t="shared" si="110"/>
        <v>0.19436706250000002</v>
      </c>
      <c r="S111" s="13">
        <f t="shared" si="111"/>
        <v>0.39404562329326015</v>
      </c>
      <c r="T111" s="2">
        <f t="shared" si="112"/>
        <v>0.01</v>
      </c>
      <c r="U111" s="14">
        <f t="shared" si="113"/>
        <v>3.9404562329326013E-3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1.3890456232932603E-2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14.7787096774194</v>
      </c>
      <c r="E112" s="10">
        <f t="shared" si="122"/>
        <v>16.160833333333301</v>
      </c>
      <c r="F112" s="7" t="s">
        <v>83</v>
      </c>
      <c r="G112" s="1">
        <v>8</v>
      </c>
      <c r="H112" s="9">
        <f t="shared" si="103"/>
        <v>14.7787096774194</v>
      </c>
      <c r="I112" s="9">
        <f t="shared" si="104"/>
        <v>287.92870967741936</v>
      </c>
      <c r="J112" s="9">
        <f t="shared" si="105"/>
        <v>0.10859515428773671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2.3928048325611968</v>
      </c>
      <c r="P112" s="9">
        <f t="shared" si="108"/>
        <v>0.25984700997242516</v>
      </c>
      <c r="Q112" s="12">
        <f t="shared" si="109"/>
        <v>7.7954102991727545E-2</v>
      </c>
      <c r="R112" s="9">
        <f t="shared" si="110"/>
        <v>0.19436706250000002</v>
      </c>
      <c r="S112" s="13">
        <f t="shared" si="111"/>
        <v>0.40106642549957527</v>
      </c>
      <c r="T112" s="2">
        <f t="shared" si="112"/>
        <v>0.01</v>
      </c>
      <c r="U112" s="14">
        <f t="shared" si="113"/>
        <v>4.0106642549957525E-3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1.3960664254995751E-2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14.0718709677419</v>
      </c>
      <c r="E113" s="10">
        <f t="shared" si="122"/>
        <v>14.7787096774194</v>
      </c>
      <c r="F113" s="7" t="s">
        <v>83</v>
      </c>
      <c r="G113" s="1">
        <v>9</v>
      </c>
      <c r="H113" s="9">
        <f t="shared" si="103"/>
        <v>14.0718709677419</v>
      </c>
      <c r="I113" s="9">
        <f t="shared" si="104"/>
        <v>287.22187096774189</v>
      </c>
      <c r="J113" s="9">
        <f t="shared" si="105"/>
        <v>9.9923576218447399E-2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2.7808480309221051</v>
      </c>
      <c r="P113" s="9">
        <f t="shared" si="108"/>
        <v>0.27787228016976434</v>
      </c>
      <c r="Q113" s="12">
        <f t="shared" si="109"/>
        <v>8.3361684050929294E-2</v>
      </c>
      <c r="R113" s="9">
        <f t="shared" si="110"/>
        <v>0.19436706250000002</v>
      </c>
      <c r="S113" s="13">
        <f t="shared" si="111"/>
        <v>0.4288879143344016</v>
      </c>
      <c r="T113" s="2">
        <f t="shared" si="112"/>
        <v>0.01</v>
      </c>
      <c r="U113" s="14">
        <f t="shared" si="113"/>
        <v>4.2888791433440161E-3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1.4238879143344017E-2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9.9230333333333292</v>
      </c>
      <c r="E114" s="10">
        <f t="shared" si="122"/>
        <v>14.0718709677419</v>
      </c>
      <c r="F114" s="7" t="s">
        <v>83</v>
      </c>
      <c r="G114" s="1">
        <v>10</v>
      </c>
      <c r="H114" s="9">
        <f t="shared" si="103"/>
        <v>9.9230333333333292</v>
      </c>
      <c r="I114" s="9">
        <f t="shared" si="104"/>
        <v>283.07303333333329</v>
      </c>
      <c r="J114" s="9">
        <f t="shared" si="105"/>
        <v>6.0797861888744878E-2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3.1508659590856745</v>
      </c>
      <c r="P114" s="9">
        <f t="shared" si="108"/>
        <v>0.19156591341043849</v>
      </c>
      <c r="Q114" s="12">
        <f t="shared" si="109"/>
        <v>5.7469774023131547E-2</v>
      </c>
      <c r="R114" s="9">
        <f t="shared" si="110"/>
        <v>0.19436706250000002</v>
      </c>
      <c r="S114" s="13">
        <f t="shared" si="111"/>
        <v>0.29567650652296884</v>
      </c>
      <c r="T114" s="2">
        <f t="shared" si="112"/>
        <v>0.01</v>
      </c>
      <c r="U114" s="14">
        <f t="shared" si="113"/>
        <v>2.9567650652296885E-3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1.2906765065229687E-2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4.9004838709677401</v>
      </c>
      <c r="E115" s="10">
        <f t="shared" si="122"/>
        <v>9.9230333333333292</v>
      </c>
      <c r="F115" s="7" t="s">
        <v>83</v>
      </c>
      <c r="G115" s="1">
        <v>11</v>
      </c>
      <c r="H115" s="9">
        <f t="shared" si="103"/>
        <v>4.9004838709677401</v>
      </c>
      <c r="I115" s="9">
        <f t="shared" si="104"/>
        <v>278.0504838709677</v>
      </c>
      <c r="J115" s="9">
        <f t="shared" si="105"/>
        <v>3.2662611553592701E-2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2.8113350433914741</v>
      </c>
      <c r="O115" s="9">
        <f t="shared" si="123"/>
        <v>0.7958552106170953</v>
      </c>
      <c r="P115" s="9">
        <f t="shared" si="108"/>
        <v>2.599470959728889E-2</v>
      </c>
      <c r="Q115" s="12">
        <f t="shared" si="109"/>
        <v>7.7984128791866664E-3</v>
      </c>
      <c r="R115" s="9">
        <f t="shared" si="110"/>
        <v>0.19436706250000002</v>
      </c>
      <c r="S115" s="13">
        <f t="shared" si="111"/>
        <v>4.012209053777651E-2</v>
      </c>
      <c r="T115" s="2">
        <f t="shared" si="112"/>
        <v>0.01</v>
      </c>
      <c r="U115" s="14">
        <f t="shared" si="113"/>
        <v>4.0122090537776509E-4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5.8912209053777649E-3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1.2873333333333301</v>
      </c>
      <c r="E116" s="10">
        <f t="shared" si="122"/>
        <v>4.9004838709677401</v>
      </c>
      <c r="F116" s="7" t="s">
        <v>85</v>
      </c>
      <c r="G116" s="1">
        <v>12</v>
      </c>
      <c r="H116" s="9">
        <f t="shared" si="103"/>
        <v>1.2873333333333301</v>
      </c>
      <c r="I116" s="9">
        <f t="shared" si="104"/>
        <v>274.4373333333333</v>
      </c>
      <c r="J116" s="9">
        <f t="shared" si="105"/>
        <v>2.0598018903032735E-2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1.4177507093531401</v>
      </c>
      <c r="P116" s="9">
        <f t="shared" si="108"/>
        <v>2.9202855911044049E-2</v>
      </c>
      <c r="Q116" s="12">
        <f t="shared" si="109"/>
        <v>8.7608567733132147E-3</v>
      </c>
      <c r="R116" s="9">
        <f t="shared" si="110"/>
        <v>0.19436706250000002</v>
      </c>
      <c r="S116" s="13">
        <f t="shared" si="111"/>
        <v>4.5073772585893838E-2</v>
      </c>
      <c r="T116" s="2">
        <f t="shared" si="112"/>
        <v>0.01</v>
      </c>
      <c r="U116" s="14">
        <f t="shared" si="113"/>
        <v>4.5073772585893838E-4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5.9407377258589387E-3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-2.68748387096774</v>
      </c>
      <c r="E117" s="10">
        <f t="shared" si="122"/>
        <v>1.2873333333333301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-3.3067096774193501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-3.3067096774193501</v>
      </c>
      <c r="I122" s="9">
        <f t="shared" si="125"/>
        <v>269.84329032258063</v>
      </c>
      <c r="J122" s="9">
        <f t="shared" si="126"/>
        <v>1.1259006445956335E-2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6.3634592561322085E-3</v>
      </c>
      <c r="Q122" s="12">
        <f t="shared" si="130"/>
        <v>2.099941554523629E-3</v>
      </c>
      <c r="R122" s="9">
        <f t="shared" si="131"/>
        <v>9.3951000000000007E-2</v>
      </c>
      <c r="S122" s="13">
        <f t="shared" si="132"/>
        <v>2.235145506193259E-2</v>
      </c>
      <c r="T122" s="2">
        <f t="shared" si="133"/>
        <v>0.01</v>
      </c>
      <c r="U122" s="14">
        <f t="shared" si="134"/>
        <v>2.2351455061932592E-4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5.7135145506193264E-3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-4.2578620689655198</v>
      </c>
      <c r="E123" s="10">
        <f t="shared" si="145"/>
        <v>-3.3067096774193501</v>
      </c>
      <c r="F123" s="7" t="s">
        <v>83</v>
      </c>
      <c r="G123" s="1">
        <v>3</v>
      </c>
      <c r="H123" s="9">
        <f t="shared" si="124"/>
        <v>-4.2578620689655198</v>
      </c>
      <c r="I123" s="9">
        <f t="shared" si="125"/>
        <v>268.89213793103448</v>
      </c>
      <c r="J123" s="9">
        <f t="shared" si="126"/>
        <v>9.9098727999629259E-3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0.84352488899440459</v>
      </c>
      <c r="P123" s="9">
        <f t="shared" si="129"/>
        <v>8.3592243535373957E-3</v>
      </c>
      <c r="Q123" s="12">
        <f t="shared" si="130"/>
        <v>2.7585440366673405E-3</v>
      </c>
      <c r="R123" s="9">
        <f t="shared" si="131"/>
        <v>9.3951000000000007E-2</v>
      </c>
      <c r="S123" s="13">
        <f t="shared" si="132"/>
        <v>2.93615186285121E-2</v>
      </c>
      <c r="T123" s="2">
        <f t="shared" si="133"/>
        <v>0.01</v>
      </c>
      <c r="U123" s="14">
        <f t="shared" si="134"/>
        <v>2.9361518628512101E-4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5.7836151862851208E-3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-2.2172903225806402</v>
      </c>
      <c r="E124" s="10">
        <f t="shared" si="145"/>
        <v>-4.2578620689655198</v>
      </c>
      <c r="F124" s="7" t="s">
        <v>83</v>
      </c>
      <c r="G124" s="1">
        <v>4</v>
      </c>
      <c r="H124" s="9">
        <f t="shared" si="124"/>
        <v>-2.2172903225806402</v>
      </c>
      <c r="I124" s="9">
        <f t="shared" si="125"/>
        <v>270.93270967741933</v>
      </c>
      <c r="J124" s="9">
        <f t="shared" si="126"/>
        <v>1.3017029785381006E-2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1.1198656646408673</v>
      </c>
      <c r="P124" s="9">
        <f t="shared" si="129"/>
        <v>1.4577324712255667E-2</v>
      </c>
      <c r="Q124" s="12">
        <f t="shared" si="130"/>
        <v>4.81051715504437E-3</v>
      </c>
      <c r="R124" s="9">
        <f t="shared" si="131"/>
        <v>9.3951000000000007E-2</v>
      </c>
      <c r="S124" s="13">
        <f t="shared" si="132"/>
        <v>5.1202405030754003E-2</v>
      </c>
      <c r="T124" s="2">
        <f t="shared" si="133"/>
        <v>0.01</v>
      </c>
      <c r="U124" s="14">
        <f t="shared" si="134"/>
        <v>5.1202405030754006E-4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6.0020240503075402E-3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0.48820000000000002</v>
      </c>
      <c r="E125" s="10">
        <f t="shared" si="145"/>
        <v>-2.2172903225806402</v>
      </c>
      <c r="F125" s="7" t="s">
        <v>83</v>
      </c>
      <c r="G125" s="1">
        <v>5</v>
      </c>
      <c r="H125" s="9">
        <f t="shared" si="124"/>
        <v>0.48820000000000002</v>
      </c>
      <c r="I125" s="9">
        <f t="shared" si="125"/>
        <v>273.63819999999998</v>
      </c>
      <c r="J125" s="9">
        <f t="shared" si="126"/>
        <v>1.8570637408231595E-2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1.0500239229321813</v>
      </c>
      <c r="O125" s="9">
        <f t="shared" si="146"/>
        <v>0.33996441699643043</v>
      </c>
      <c r="P125" s="9">
        <f t="shared" si="129"/>
        <v>6.313355919741556E-3</v>
      </c>
      <c r="Q125" s="12">
        <f t="shared" si="130"/>
        <v>2.0834074535147134E-3</v>
      </c>
      <c r="R125" s="9">
        <f t="shared" si="131"/>
        <v>9.3951000000000007E-2</v>
      </c>
      <c r="S125" s="13">
        <f t="shared" si="132"/>
        <v>2.2175468632741675E-2</v>
      </c>
      <c r="T125" s="2">
        <f t="shared" si="133"/>
        <v>0.01</v>
      </c>
      <c r="U125" s="14">
        <f t="shared" si="134"/>
        <v>2.2175468632741675E-4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5.7117546863274171E-3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6.3120967741935496</v>
      </c>
      <c r="E126" s="10">
        <f t="shared" si="145"/>
        <v>0.48820000000000002</v>
      </c>
      <c r="F126" s="7" t="s">
        <v>85</v>
      </c>
      <c r="G126" s="1">
        <v>6</v>
      </c>
      <c r="H126" s="9">
        <f t="shared" si="124"/>
        <v>6.3120967741935496</v>
      </c>
      <c r="I126" s="9">
        <f t="shared" si="125"/>
        <v>279.46209677419353</v>
      </c>
      <c r="J126" s="9">
        <f t="shared" si="126"/>
        <v>3.898252718922382E-2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0.6183510610766888</v>
      </c>
      <c r="P126" s="9">
        <f t="shared" si="129"/>
        <v>2.4104887050907419E-2</v>
      </c>
      <c r="Q126" s="12">
        <f t="shared" si="130"/>
        <v>7.9546127267994485E-3</v>
      </c>
      <c r="R126" s="9">
        <f t="shared" si="131"/>
        <v>9.3951000000000007E-2</v>
      </c>
      <c r="S126" s="13">
        <f t="shared" si="132"/>
        <v>8.4667674924156722E-2</v>
      </c>
      <c r="T126" s="2">
        <f t="shared" si="133"/>
        <v>0.01</v>
      </c>
      <c r="U126" s="14">
        <f t="shared" si="134"/>
        <v>8.4667674924156721E-4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6.3366767492415675E-3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16.160833333333301</v>
      </c>
      <c r="E127" s="10">
        <f t="shared" si="145"/>
        <v>6.3120967741935496</v>
      </c>
      <c r="F127" s="7" t="s">
        <v>83</v>
      </c>
      <c r="G127" s="1">
        <v>7</v>
      </c>
      <c r="H127" s="9">
        <f t="shared" si="124"/>
        <v>16.160833333333301</v>
      </c>
      <c r="I127" s="9">
        <f t="shared" si="125"/>
        <v>289.31083333333328</v>
      </c>
      <c r="J127" s="9">
        <f t="shared" si="126"/>
        <v>0.12763556207060806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0.87894617402578146</v>
      </c>
      <c r="P127" s="9">
        <f t="shared" si="129"/>
        <v>0.11218478895159111</v>
      </c>
      <c r="Q127" s="12">
        <f t="shared" si="130"/>
        <v>3.7020980354025068E-2</v>
      </c>
      <c r="R127" s="9">
        <f t="shared" si="131"/>
        <v>9.3951000000000007E-2</v>
      </c>
      <c r="S127" s="13">
        <f t="shared" si="132"/>
        <v>0.39404562329325993</v>
      </c>
      <c r="T127" s="2">
        <f t="shared" si="133"/>
        <v>0.01</v>
      </c>
      <c r="U127" s="14">
        <f t="shared" si="134"/>
        <v>3.9404562329325996E-3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1.3890456232932599E-2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14.7787096774194</v>
      </c>
      <c r="E128" s="10">
        <f t="shared" si="145"/>
        <v>16.160833333333301</v>
      </c>
      <c r="F128" s="7" t="s">
        <v>83</v>
      </c>
      <c r="G128" s="1">
        <v>8</v>
      </c>
      <c r="H128" s="9">
        <f t="shared" si="124"/>
        <v>14.7787096774194</v>
      </c>
      <c r="I128" s="9">
        <f t="shared" si="125"/>
        <v>287.92870967741936</v>
      </c>
      <c r="J128" s="9">
        <f t="shared" si="126"/>
        <v>0.10859515428773671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1.0514613850741905</v>
      </c>
      <c r="P128" s="9">
        <f t="shared" si="129"/>
        <v>0.11418361133972905</v>
      </c>
      <c r="Q128" s="12">
        <f t="shared" si="130"/>
        <v>3.7680591742110588E-2</v>
      </c>
      <c r="R128" s="9">
        <f t="shared" si="131"/>
        <v>9.3951000000000007E-2</v>
      </c>
      <c r="S128" s="13">
        <f t="shared" si="132"/>
        <v>0.40106642549957516</v>
      </c>
      <c r="T128" s="2">
        <f t="shared" si="133"/>
        <v>0.01</v>
      </c>
      <c r="U128" s="14">
        <f t="shared" si="134"/>
        <v>4.0106642549957517E-3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1.3960664254995751E-2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14.0718709677419</v>
      </c>
      <c r="E129" s="10">
        <f t="shared" si="145"/>
        <v>14.7787096774194</v>
      </c>
      <c r="F129" s="7" t="s">
        <v>83</v>
      </c>
      <c r="G129" s="1">
        <v>9</v>
      </c>
      <c r="H129" s="9">
        <f t="shared" si="124"/>
        <v>14.0718709677419</v>
      </c>
      <c r="I129" s="9">
        <f t="shared" si="125"/>
        <v>287.22187096774189</v>
      </c>
      <c r="J129" s="9">
        <f t="shared" si="126"/>
        <v>9.9923576218447399E-2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1.2219777737344615</v>
      </c>
      <c r="P129" s="9">
        <f t="shared" si="129"/>
        <v>0.12210438921100414</v>
      </c>
      <c r="Q129" s="12">
        <f t="shared" si="130"/>
        <v>4.029444843963137E-2</v>
      </c>
      <c r="R129" s="9">
        <f t="shared" si="131"/>
        <v>9.3951000000000007E-2</v>
      </c>
      <c r="S129" s="13">
        <f t="shared" si="132"/>
        <v>0.4288879143344016</v>
      </c>
      <c r="T129" s="2">
        <f t="shared" si="133"/>
        <v>0.01</v>
      </c>
      <c r="U129" s="14">
        <f t="shared" si="134"/>
        <v>4.2888791433440161E-3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1.4238879143344017E-2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9.9230333333333292</v>
      </c>
      <c r="E130" s="10">
        <f t="shared" si="145"/>
        <v>14.0718709677419</v>
      </c>
      <c r="F130" s="7" t="s">
        <v>83</v>
      </c>
      <c r="G130" s="1">
        <v>10</v>
      </c>
      <c r="H130" s="9">
        <f t="shared" si="124"/>
        <v>9.9230333333333292</v>
      </c>
      <c r="I130" s="9">
        <f t="shared" si="125"/>
        <v>283.07303333333329</v>
      </c>
      <c r="J130" s="9">
        <f t="shared" si="126"/>
        <v>6.0797861888744878E-2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1.3845733845234574</v>
      </c>
      <c r="P130" s="9">
        <f t="shared" si="129"/>
        <v>8.4179101407089216E-2</v>
      </c>
      <c r="Q130" s="12">
        <f t="shared" si="130"/>
        <v>2.7779103464339441E-2</v>
      </c>
      <c r="R130" s="9">
        <f t="shared" si="131"/>
        <v>9.3951000000000007E-2</v>
      </c>
      <c r="S130" s="13">
        <f t="shared" si="132"/>
        <v>0.29567650652296878</v>
      </c>
      <c r="T130" s="2">
        <f t="shared" si="133"/>
        <v>0.01</v>
      </c>
      <c r="U130" s="14">
        <f t="shared" si="134"/>
        <v>2.9567650652296881E-3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1.2906765065229687E-2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4.9004838709677401</v>
      </c>
      <c r="E131" s="10">
        <f t="shared" si="145"/>
        <v>9.9230333333333292</v>
      </c>
      <c r="F131" s="7" t="s">
        <v>83</v>
      </c>
      <c r="G131" s="1">
        <v>11</v>
      </c>
      <c r="H131" s="9">
        <f t="shared" si="124"/>
        <v>4.9004838709677401</v>
      </c>
      <c r="I131" s="9">
        <f t="shared" si="125"/>
        <v>278.0504838709677</v>
      </c>
      <c r="J131" s="9">
        <f t="shared" si="126"/>
        <v>3.2662611553592701E-2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1.2353745689605498</v>
      </c>
      <c r="O131" s="9">
        <f t="shared" si="146"/>
        <v>0.34971971415581837</v>
      </c>
      <c r="P131" s="9">
        <f t="shared" si="129"/>
        <v>1.142275917610497E-2</v>
      </c>
      <c r="Q131" s="12">
        <f t="shared" si="130"/>
        <v>3.7695105281146403E-3</v>
      </c>
      <c r="R131" s="9">
        <f t="shared" si="131"/>
        <v>9.3951000000000007E-2</v>
      </c>
      <c r="S131" s="13">
        <f t="shared" si="132"/>
        <v>4.0122090537776503E-2</v>
      </c>
      <c r="T131" s="2">
        <f t="shared" si="133"/>
        <v>0.01</v>
      </c>
      <c r="U131" s="14">
        <f t="shared" si="134"/>
        <v>4.0122090537776504E-4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5.8912209053777649E-3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1.2873333333333301</v>
      </c>
      <c r="E132" s="10">
        <f t="shared" si="145"/>
        <v>4.9004838709677401</v>
      </c>
      <c r="F132" s="7" t="s">
        <v>85</v>
      </c>
      <c r="G132" s="1">
        <v>12</v>
      </c>
      <c r="H132" s="9">
        <f t="shared" si="124"/>
        <v>1.2873333333333301</v>
      </c>
      <c r="I132" s="9">
        <f t="shared" si="125"/>
        <v>274.4373333333333</v>
      </c>
      <c r="J132" s="9">
        <f t="shared" si="126"/>
        <v>2.0598018903032735E-2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0.6229969549797133</v>
      </c>
      <c r="P132" s="9">
        <f t="shared" si="129"/>
        <v>1.2832503055203968E-2</v>
      </c>
      <c r="Q132" s="12">
        <f t="shared" si="130"/>
        <v>4.2347260082173099E-3</v>
      </c>
      <c r="R132" s="9">
        <f t="shared" si="131"/>
        <v>9.3951000000000007E-2</v>
      </c>
      <c r="S132" s="13">
        <f t="shared" si="132"/>
        <v>4.5073772585893811E-2</v>
      </c>
      <c r="T132" s="2">
        <f t="shared" si="133"/>
        <v>0.01</v>
      </c>
      <c r="U132" s="14">
        <f t="shared" si="134"/>
        <v>4.507377258589381E-4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5.9407377258589378E-3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-2.68748387096774</v>
      </c>
      <c r="E133" s="10">
        <f t="shared" si="145"/>
        <v>1.2873333333333301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-3.3067096774193501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-3.3067096774193501</v>
      </c>
      <c r="I137" s="9">
        <f t="shared" si="148"/>
        <v>269.84329032258063</v>
      </c>
      <c r="J137" s="9">
        <f t="shared" si="149"/>
        <v>1.1259006445956335E-2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1.6965825399228553E-2</v>
      </c>
      <c r="Q137" s="12">
        <f t="shared" si="153"/>
        <v>4.4111146037994244E-3</v>
      </c>
      <c r="R137" s="9">
        <f t="shared" si="154"/>
        <v>0.19735245833333334</v>
      </c>
      <c r="S137" s="13">
        <f t="shared" si="155"/>
        <v>2.235145506193259E-2</v>
      </c>
      <c r="T137" s="2">
        <f t="shared" si="156"/>
        <v>0.01</v>
      </c>
      <c r="U137" s="14">
        <f t="shared" si="157"/>
        <v>2.2351455061932592E-4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5.7135145506193264E-3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-4.2578620689655198</v>
      </c>
      <c r="E138" s="10">
        <f t="shared" si="166"/>
        <v>-3.3067096774193501</v>
      </c>
      <c r="F138" s="7" t="s">
        <v>83</v>
      </c>
      <c r="G138" s="1">
        <v>3</v>
      </c>
      <c r="H138" s="9">
        <f t="shared" si="147"/>
        <v>-4.2578620689655198</v>
      </c>
      <c r="I138" s="9">
        <f t="shared" si="148"/>
        <v>268.89213793103448</v>
      </c>
      <c r="J138" s="9">
        <f t="shared" si="149"/>
        <v>9.9098727999629259E-3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2.2489491030828388</v>
      </c>
      <c r="P138" s="9">
        <f t="shared" si="152"/>
        <v>2.2286799545141643E-2</v>
      </c>
      <c r="Q138" s="12">
        <f t="shared" si="153"/>
        <v>5.7945678817368272E-3</v>
      </c>
      <c r="R138" s="9">
        <f t="shared" si="154"/>
        <v>0.19735245833333334</v>
      </c>
      <c r="S138" s="13">
        <f t="shared" si="155"/>
        <v>2.936151862851211E-2</v>
      </c>
      <c r="T138" s="2">
        <f t="shared" si="156"/>
        <v>0.01</v>
      </c>
      <c r="U138" s="14">
        <f t="shared" si="157"/>
        <v>2.9361518628512112E-4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5.7836151862851208E-3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-2.2172903225806402</v>
      </c>
      <c r="E139" s="10">
        <f t="shared" si="166"/>
        <v>-4.2578620689655198</v>
      </c>
      <c r="F139" s="7" t="s">
        <v>83</v>
      </c>
      <c r="G139" s="1">
        <v>4</v>
      </c>
      <c r="H139" s="9">
        <f t="shared" si="147"/>
        <v>-2.2172903225806402</v>
      </c>
      <c r="I139" s="9">
        <f t="shared" si="148"/>
        <v>270.93270967741933</v>
      </c>
      <c r="J139" s="9">
        <f t="shared" si="149"/>
        <v>1.3017029785381006E-2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2.9857102202043642</v>
      </c>
      <c r="P139" s="9">
        <f t="shared" si="152"/>
        <v>3.8865078866916689E-2</v>
      </c>
      <c r="Q139" s="12">
        <f t="shared" si="153"/>
        <v>1.0104920505398339E-2</v>
      </c>
      <c r="R139" s="9">
        <f t="shared" si="154"/>
        <v>0.19735245833333334</v>
      </c>
      <c r="S139" s="13">
        <f t="shared" si="155"/>
        <v>5.1202405030754017E-2</v>
      </c>
      <c r="T139" s="2">
        <f t="shared" si="156"/>
        <v>0.01</v>
      </c>
      <c r="U139" s="14">
        <f t="shared" si="157"/>
        <v>5.1202405030754017E-4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6.0020240503075402E-3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0.48820000000000002</v>
      </c>
      <c r="E140" s="10">
        <f t="shared" si="166"/>
        <v>-2.2172903225806402</v>
      </c>
      <c r="F140" s="7" t="s">
        <v>83</v>
      </c>
      <c r="G140" s="1">
        <v>5</v>
      </c>
      <c r="H140" s="9">
        <f t="shared" si="147"/>
        <v>0.48820000000000002</v>
      </c>
      <c r="I140" s="9">
        <f t="shared" si="148"/>
        <v>273.63819999999998</v>
      </c>
      <c r="J140" s="9">
        <f t="shared" si="149"/>
        <v>1.8570637408231595E-2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3.7058930580041145</v>
      </c>
      <c r="P140" s="9">
        <f t="shared" si="152"/>
        <v>6.8820796253876992E-2</v>
      </c>
      <c r="Q140" s="12">
        <f t="shared" si="153"/>
        <v>1.7893407026008019E-2</v>
      </c>
      <c r="R140" s="9">
        <f t="shared" si="154"/>
        <v>0.19735245833333334</v>
      </c>
      <c r="S140" s="13">
        <f t="shared" si="155"/>
        <v>9.0667261898433493E-2</v>
      </c>
      <c r="T140" s="2">
        <f t="shared" si="156"/>
        <v>0.01</v>
      </c>
      <c r="U140" s="14">
        <f t="shared" si="157"/>
        <v>9.06672618984335E-4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6.3966726189843351E-3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6.3120967741935496</v>
      </c>
      <c r="E141" s="10">
        <f t="shared" si="166"/>
        <v>0.48820000000000002</v>
      </c>
      <c r="F141" s="7" t="s">
        <v>85</v>
      </c>
      <c r="G141" s="1">
        <v>6</v>
      </c>
      <c r="H141" s="9">
        <f t="shared" si="147"/>
        <v>6.3120967741935496</v>
      </c>
      <c r="I141" s="9">
        <f t="shared" si="148"/>
        <v>279.46209677419353</v>
      </c>
      <c r="J141" s="9">
        <f t="shared" si="149"/>
        <v>3.898252718922382E-2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4.3961201784169042</v>
      </c>
      <c r="P141" s="9">
        <f t="shared" si="152"/>
        <v>0.17137187438223245</v>
      </c>
      <c r="Q141" s="12">
        <f t="shared" si="153"/>
        <v>4.4556687339380438E-2</v>
      </c>
      <c r="R141" s="9">
        <f t="shared" si="154"/>
        <v>0.19735245833333334</v>
      </c>
      <c r="S141" s="13">
        <f t="shared" si="155"/>
        <v>0.22577214246869454</v>
      </c>
      <c r="T141" s="2">
        <f t="shared" si="156"/>
        <v>0.01</v>
      </c>
      <c r="U141" s="14">
        <f t="shared" si="157"/>
        <v>2.2577214246869456E-3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7.7477214246869453E-3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16.160833333333301</v>
      </c>
      <c r="E142" s="10">
        <f t="shared" si="166"/>
        <v>6.3120967741935496</v>
      </c>
      <c r="F142" s="7" t="s">
        <v>83</v>
      </c>
      <c r="G142" s="1">
        <v>7</v>
      </c>
      <c r="H142" s="9">
        <f t="shared" si="147"/>
        <v>16.160833333333301</v>
      </c>
      <c r="I142" s="9">
        <f t="shared" si="148"/>
        <v>289.31083333333328</v>
      </c>
      <c r="J142" s="9">
        <f t="shared" si="149"/>
        <v>0.12763556207060806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4.9837962207013389</v>
      </c>
      <c r="P142" s="9">
        <f t="shared" si="152"/>
        <v>0.63610963187458758</v>
      </c>
      <c r="Q142" s="12">
        <f t="shared" si="153"/>
        <v>0.16538850428739277</v>
      </c>
      <c r="R142" s="9">
        <f t="shared" si="154"/>
        <v>0.19735245833333334</v>
      </c>
      <c r="S142" s="13">
        <f t="shared" si="155"/>
        <v>0.83803620022836178</v>
      </c>
      <c r="T142" s="2">
        <f t="shared" si="156"/>
        <v>0.01</v>
      </c>
      <c r="U142" s="14">
        <f t="shared" si="157"/>
        <v>8.3803620022836183E-3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1.8330362002283621E-2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14.7787096774194</v>
      </c>
      <c r="E143" s="10">
        <f t="shared" si="166"/>
        <v>16.160833333333301</v>
      </c>
      <c r="F143" s="7" t="s">
        <v>83</v>
      </c>
      <c r="G143" s="1">
        <v>8</v>
      </c>
      <c r="H143" s="9">
        <f t="shared" si="147"/>
        <v>14.7787096774194</v>
      </c>
      <c r="I143" s="9">
        <f t="shared" si="148"/>
        <v>287.92870967741936</v>
      </c>
      <c r="J143" s="9">
        <f t="shared" si="149"/>
        <v>0.10859515428773671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5.1067345054934181</v>
      </c>
      <c r="P143" s="9">
        <f t="shared" si="152"/>
        <v>0.55456662153056657</v>
      </c>
      <c r="Q143" s="12">
        <f t="shared" si="153"/>
        <v>0.14418732159794731</v>
      </c>
      <c r="R143" s="9">
        <f t="shared" si="154"/>
        <v>0.19735245833333334</v>
      </c>
      <c r="S143" s="13">
        <f t="shared" si="155"/>
        <v>0.73060818606278133</v>
      </c>
      <c r="T143" s="2">
        <f t="shared" si="156"/>
        <v>0.01</v>
      </c>
      <c r="U143" s="14">
        <f t="shared" si="157"/>
        <v>7.3060818606278137E-3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1.7256081860627815E-2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14.0718709677419</v>
      </c>
      <c r="E144" s="10">
        <f t="shared" si="166"/>
        <v>14.7787096774194</v>
      </c>
      <c r="F144" s="7" t="s">
        <v>83</v>
      </c>
      <c r="G144" s="1">
        <v>9</v>
      </c>
      <c r="H144" s="9">
        <f t="shared" si="147"/>
        <v>14.0718709677419</v>
      </c>
      <c r="I144" s="9">
        <f t="shared" si="148"/>
        <v>287.22187096774189</v>
      </c>
      <c r="J144" s="9">
        <f t="shared" si="149"/>
        <v>9.9923576218447399E-2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5.311215800629518</v>
      </c>
      <c r="P144" s="9">
        <f t="shared" si="152"/>
        <v>0.53071567686682575</v>
      </c>
      <c r="Q144" s="12">
        <f t="shared" si="153"/>
        <v>0.13798607598537471</v>
      </c>
      <c r="R144" s="9">
        <f t="shared" si="154"/>
        <v>0.19735245833333334</v>
      </c>
      <c r="S144" s="13">
        <f t="shared" si="155"/>
        <v>0.69918600026918698</v>
      </c>
      <c r="T144" s="2">
        <f t="shared" si="156"/>
        <v>0.01</v>
      </c>
      <c r="U144" s="14">
        <f t="shared" si="157"/>
        <v>6.9918600026918701E-3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1.6941860002691871E-2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9.9230333333333292</v>
      </c>
      <c r="E145" s="10">
        <f t="shared" si="166"/>
        <v>14.0718709677419</v>
      </c>
      <c r="F145" s="7" t="s">
        <v>83</v>
      </c>
      <c r="G145" s="1">
        <v>10</v>
      </c>
      <c r="H145" s="9">
        <f t="shared" si="147"/>
        <v>9.9230333333333292</v>
      </c>
      <c r="I145" s="9">
        <f t="shared" si="148"/>
        <v>283.07303333333329</v>
      </c>
      <c r="J145" s="9">
        <f t="shared" si="149"/>
        <v>6.0797861888744878E-2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5.5395480404293593</v>
      </c>
      <c r="P145" s="9">
        <f t="shared" si="152"/>
        <v>0.33679267668809154</v>
      </c>
      <c r="Q145" s="12">
        <f t="shared" si="153"/>
        <v>8.7566095938903799E-2</v>
      </c>
      <c r="R145" s="9">
        <f t="shared" si="154"/>
        <v>0.19735245833333334</v>
      </c>
      <c r="S145" s="13">
        <f t="shared" si="155"/>
        <v>0.44370410522580078</v>
      </c>
      <c r="T145" s="2">
        <f t="shared" si="156"/>
        <v>0.01</v>
      </c>
      <c r="U145" s="14">
        <f t="shared" si="157"/>
        <v>4.4370410522580079E-3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1.4387041052258007E-2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4.9004838709677401</v>
      </c>
      <c r="E146" s="10">
        <f t="shared" si="166"/>
        <v>9.9230333333333292</v>
      </c>
      <c r="F146" s="7" t="s">
        <v>83</v>
      </c>
      <c r="G146" s="1">
        <v>11</v>
      </c>
      <c r="H146" s="9">
        <f t="shared" si="147"/>
        <v>4.9004838709677401</v>
      </c>
      <c r="I146" s="9">
        <f t="shared" si="148"/>
        <v>278.0504838709677</v>
      </c>
      <c r="J146" s="9">
        <f t="shared" si="149"/>
        <v>3.2662611553592701E-2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5.9618032804079348</v>
      </c>
      <c r="P146" s="9">
        <f t="shared" si="152"/>
        <v>0.19472806470689907</v>
      </c>
      <c r="Q146" s="12">
        <f t="shared" si="153"/>
        <v>5.062929682379376E-2</v>
      </c>
      <c r="R146" s="9">
        <f t="shared" si="154"/>
        <v>0.19735245833333334</v>
      </c>
      <c r="S146" s="13">
        <f t="shared" si="155"/>
        <v>0.25654251916274379</v>
      </c>
      <c r="T146" s="2">
        <f t="shared" si="156"/>
        <v>0.01</v>
      </c>
      <c r="U146" s="14">
        <f t="shared" si="157"/>
        <v>2.565425191627438E-3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8.0554251916274376E-3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1.2873333333333301</v>
      </c>
      <c r="E147" s="10">
        <f t="shared" si="166"/>
        <v>4.9004838709677401</v>
      </c>
      <c r="F147" s="7" t="s">
        <v>85</v>
      </c>
      <c r="G147" s="1">
        <v>12</v>
      </c>
      <c r="H147" s="9">
        <f t="shared" si="147"/>
        <v>1.2873333333333301</v>
      </c>
      <c r="I147" s="9">
        <f t="shared" si="148"/>
        <v>274.4373333333333</v>
      </c>
      <c r="J147" s="9">
        <f t="shared" si="149"/>
        <v>2.0598018903032735E-2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6.5261231323677027</v>
      </c>
      <c r="P147" s="9">
        <f t="shared" si="152"/>
        <v>0.13442520764402915</v>
      </c>
      <c r="Q147" s="12">
        <f t="shared" si="153"/>
        <v>3.4950553987447584E-2</v>
      </c>
      <c r="R147" s="9">
        <f t="shared" si="154"/>
        <v>0.19735245833333334</v>
      </c>
      <c r="S147" s="13">
        <f t="shared" si="155"/>
        <v>0.1770971300920671</v>
      </c>
      <c r="T147" s="2">
        <f t="shared" si="156"/>
        <v>0.01</v>
      </c>
      <c r="U147" s="14">
        <f t="shared" si="157"/>
        <v>1.7709713009206711E-3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7.2609713009206709E-3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-2.68748387096774</v>
      </c>
      <c r="E148" s="10">
        <f t="shared" si="166"/>
        <v>1.2873333333333301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E18" sqref="E1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17789250</v>
      </c>
      <c r="F3" s="2">
        <v>1642.5</v>
      </c>
      <c r="G3" s="2">
        <v>0.24</v>
      </c>
      <c r="H3" s="2">
        <v>43</v>
      </c>
      <c r="I3"/>
      <c r="J3"/>
      <c r="K3"/>
      <c r="L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1432490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7301070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13737000</v>
      </c>
      <c r="F6" s="2">
        <v>124.83</v>
      </c>
      <c r="G6" s="2">
        <v>0.45</v>
      </c>
      <c r="H6" s="2">
        <v>51</v>
      </c>
      <c r="I6"/>
      <c r="J6"/>
      <c r="K6"/>
      <c r="L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64444347.035993092</v>
      </c>
      <c r="J13" s="6" t="s">
        <v>37</v>
      </c>
      <c r="K13" s="6">
        <f>I13/(10000*1000)</f>
        <v>6.4444347035993088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5.8553870967741997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5.8553870967741997</v>
      </c>
      <c r="I27" s="9">
        <f t="shared" si="1"/>
        <v>279.0053870967742</v>
      </c>
      <c r="J27" s="9">
        <f t="shared" si="2"/>
        <v>3.6821476619012791E-2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2.9243960838283281</v>
      </c>
      <c r="Q27" s="12">
        <f t="shared" si="6"/>
        <v>0.29243960838283284</v>
      </c>
      <c r="R27" s="9">
        <f t="shared" si="7"/>
        <v>4.0532094166666672</v>
      </c>
      <c r="S27" s="13">
        <f t="shared" si="8"/>
        <v>7.2150135440900376E-2</v>
      </c>
      <c r="T27" s="2">
        <f t="shared" si="9"/>
        <v>0.34</v>
      </c>
      <c r="U27" s="14">
        <f t="shared" si="10"/>
        <v>2.4531046049906129E-2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3.743104604990613E-2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7.9771379310344797</v>
      </c>
      <c r="E28" s="10">
        <f t="shared" si="18"/>
        <v>5.8553870967741997</v>
      </c>
      <c r="F28" s="7" t="s">
        <v>83</v>
      </c>
      <c r="G28" s="1">
        <v>3</v>
      </c>
      <c r="H28" s="9">
        <f t="shared" si="0"/>
        <v>7.9771379310344797</v>
      </c>
      <c r="I28" s="9">
        <f t="shared" si="1"/>
        <v>281.12713793103444</v>
      </c>
      <c r="J28" s="9">
        <f t="shared" si="2"/>
        <v>4.7916913961165243E-2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117.02863261207214</v>
      </c>
      <c r="P28" s="9">
        <f t="shared" si="5"/>
        <v>5.6076509198654776</v>
      </c>
      <c r="Q28" s="12">
        <f t="shared" si="6"/>
        <v>0.56076509198654778</v>
      </c>
      <c r="R28" s="9">
        <f t="shared" si="7"/>
        <v>4.0532094166666672</v>
      </c>
      <c r="S28" s="13">
        <f t="shared" si="8"/>
        <v>0.13835088058384049</v>
      </c>
      <c r="T28" s="2">
        <f t="shared" si="9"/>
        <v>0.34</v>
      </c>
      <c r="U28" s="14">
        <f t="shared" si="10"/>
        <v>4.703929939850577E-2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5.9939299398505771E-2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8.0013225806451604</v>
      </c>
      <c r="E29" s="10">
        <f t="shared" si="18"/>
        <v>7.9771379310344797</v>
      </c>
      <c r="F29" s="7" t="s">
        <v>83</v>
      </c>
      <c r="G29" s="1">
        <v>4</v>
      </c>
      <c r="H29" s="9">
        <f t="shared" si="0"/>
        <v>8.0013225806451604</v>
      </c>
      <c r="I29" s="9">
        <f t="shared" si="1"/>
        <v>281.15132258064511</v>
      </c>
      <c r="J29" s="9">
        <f t="shared" si="2"/>
        <v>4.8059885175936831E-2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151.95307585887332</v>
      </c>
      <c r="P29" s="9">
        <f t="shared" si="5"/>
        <v>7.3028473779078702</v>
      </c>
      <c r="Q29" s="12">
        <f t="shared" si="6"/>
        <v>0.73028473779078706</v>
      </c>
      <c r="R29" s="9">
        <f t="shared" si="7"/>
        <v>4.0532094166666672</v>
      </c>
      <c r="S29" s="13">
        <f t="shared" si="8"/>
        <v>0.18017444023195042</v>
      </c>
      <c r="T29" s="2">
        <f t="shared" si="9"/>
        <v>0.34</v>
      </c>
      <c r="U29" s="14">
        <f t="shared" si="10"/>
        <v>6.1259309678863151E-2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7.4159309678863153E-2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12.9758</v>
      </c>
      <c r="E30" s="10">
        <f t="shared" si="18"/>
        <v>8.0013225806451604</v>
      </c>
      <c r="F30" s="7" t="s">
        <v>83</v>
      </c>
      <c r="G30" s="1">
        <v>5</v>
      </c>
      <c r="H30" s="9">
        <f t="shared" si="0"/>
        <v>12.9758</v>
      </c>
      <c r="I30" s="9">
        <f t="shared" si="1"/>
        <v>286.12579999999997</v>
      </c>
      <c r="J30" s="9">
        <f t="shared" si="2"/>
        <v>8.7754602080941158E-2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137.41771705691718</v>
      </c>
      <c r="O30" s="9">
        <f t="shared" si="19"/>
        <v>47.764605590714922</v>
      </c>
      <c r="P30" s="9">
        <f t="shared" si="5"/>
        <v>4.1915639571662853</v>
      </c>
      <c r="Q30" s="12">
        <f t="shared" si="6"/>
        <v>0.41915639571662855</v>
      </c>
      <c r="R30" s="9">
        <f t="shared" si="7"/>
        <v>4.0532094166666672</v>
      </c>
      <c r="S30" s="13">
        <f t="shared" si="8"/>
        <v>0.10341345650512675</v>
      </c>
      <c r="T30" s="2">
        <f t="shared" si="9"/>
        <v>0.34</v>
      </c>
      <c r="U30" s="14">
        <f t="shared" si="10"/>
        <v>3.5160575211743095E-2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4.8060575211743096E-2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15.4954838709677</v>
      </c>
      <c r="E31" s="10">
        <f t="shared" si="18"/>
        <v>12.9758</v>
      </c>
      <c r="F31" s="7" t="s">
        <v>85</v>
      </c>
      <c r="G31" s="1">
        <v>6</v>
      </c>
      <c r="H31" s="9">
        <f t="shared" si="0"/>
        <v>15.4954838709677</v>
      </c>
      <c r="I31" s="9">
        <f t="shared" si="1"/>
        <v>288.64548387096767</v>
      </c>
      <c r="J31" s="9">
        <f t="shared" si="2"/>
        <v>0.1181082376733275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84.105135800215308</v>
      </c>
      <c r="P31" s="9">
        <f t="shared" si="5"/>
        <v>9.9335093686393154</v>
      </c>
      <c r="Q31" s="12">
        <f t="shared" si="6"/>
        <v>0.99335093686393161</v>
      </c>
      <c r="R31" s="9">
        <f t="shared" si="7"/>
        <v>4.0532094166666672</v>
      </c>
      <c r="S31" s="13">
        <f t="shared" si="8"/>
        <v>0.24507762485187773</v>
      </c>
      <c r="T31" s="2">
        <f t="shared" si="9"/>
        <v>0.34</v>
      </c>
      <c r="U31" s="14">
        <f t="shared" si="10"/>
        <v>8.3326392449638437E-2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9.6226392449638432E-2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17.075433333333301</v>
      </c>
      <c r="E32" s="10">
        <f t="shared" si="18"/>
        <v>15.4954838709677</v>
      </c>
      <c r="F32" s="7" t="s">
        <v>83</v>
      </c>
      <c r="G32" s="1">
        <v>7</v>
      </c>
      <c r="H32" s="9">
        <f t="shared" si="0"/>
        <v>17.075433333333301</v>
      </c>
      <c r="I32" s="9">
        <f t="shared" si="1"/>
        <v>290.22543333333329</v>
      </c>
      <c r="J32" s="9">
        <f t="shared" si="2"/>
        <v>0.14191635761800508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114.70372059824265</v>
      </c>
      <c r="P32" s="9">
        <f t="shared" si="5"/>
        <v>16.27833423253594</v>
      </c>
      <c r="Q32" s="12">
        <f t="shared" si="6"/>
        <v>1.627833423253594</v>
      </c>
      <c r="R32" s="9">
        <f t="shared" si="7"/>
        <v>4.0532094166666672</v>
      </c>
      <c r="S32" s="13">
        <f t="shared" si="8"/>
        <v>0.40161591862487911</v>
      </c>
      <c r="T32" s="2">
        <f t="shared" si="9"/>
        <v>0.34</v>
      </c>
      <c r="U32" s="14">
        <f t="shared" si="10"/>
        <v>0.1365494123324589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0.16219941233245891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20.3085806451613</v>
      </c>
      <c r="E33" s="10">
        <f t="shared" si="18"/>
        <v>17.075433333333301</v>
      </c>
      <c r="F33" s="7" t="s">
        <v>83</v>
      </c>
      <c r="G33" s="1">
        <v>8</v>
      </c>
      <c r="H33" s="9">
        <f t="shared" si="0"/>
        <v>20.3085806451613</v>
      </c>
      <c r="I33" s="9">
        <f t="shared" si="1"/>
        <v>293.45858064516131</v>
      </c>
      <c r="J33" s="9">
        <f t="shared" si="2"/>
        <v>0.20537977857160902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138.95748053237338</v>
      </c>
      <c r="P33" s="9">
        <f t="shared" si="5"/>
        <v>28.539056582607518</v>
      </c>
      <c r="Q33" s="12">
        <f t="shared" si="6"/>
        <v>2.8539056582607518</v>
      </c>
      <c r="R33" s="9">
        <f t="shared" si="7"/>
        <v>4.0532094166666672</v>
      </c>
      <c r="S33" s="13">
        <f t="shared" si="8"/>
        <v>0.70411009273924585</v>
      </c>
      <c r="T33" s="2">
        <f t="shared" si="9"/>
        <v>0.34</v>
      </c>
      <c r="U33" s="14">
        <f t="shared" si="10"/>
        <v>0.2393974315313436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0.26504743153134358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20.888258064516101</v>
      </c>
      <c r="E34" s="10">
        <f t="shared" si="18"/>
        <v>20.3085806451613</v>
      </c>
      <c r="F34" s="7" t="s">
        <v>83</v>
      </c>
      <c r="G34" s="1">
        <v>9</v>
      </c>
      <c r="H34" s="9">
        <f t="shared" si="0"/>
        <v>20.888258064516101</v>
      </c>
      <c r="I34" s="9">
        <f t="shared" si="1"/>
        <v>294.03825806451607</v>
      </c>
      <c r="J34" s="9">
        <f t="shared" si="2"/>
        <v>0.21926300598802567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150.95051811643253</v>
      </c>
      <c r="P34" s="9">
        <f t="shared" si="5"/>
        <v>33.097864357658928</v>
      </c>
      <c r="Q34" s="12">
        <f t="shared" si="6"/>
        <v>3.309786435765893</v>
      </c>
      <c r="R34" s="9">
        <f t="shared" si="7"/>
        <v>4.0532094166666672</v>
      </c>
      <c r="S34" s="13">
        <f t="shared" si="8"/>
        <v>0.81658411779962747</v>
      </c>
      <c r="T34" s="2">
        <f t="shared" si="9"/>
        <v>0.34</v>
      </c>
      <c r="U34" s="14">
        <f t="shared" si="10"/>
        <v>0.27763860005187335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0.30328860005187336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17.337966666666699</v>
      </c>
      <c r="E35" s="10">
        <f t="shared" si="18"/>
        <v>20.888258064516101</v>
      </c>
      <c r="F35" s="7" t="s">
        <v>83</v>
      </c>
      <c r="G35" s="1">
        <v>10</v>
      </c>
      <c r="H35" s="9">
        <f t="shared" si="0"/>
        <v>17.337966666666699</v>
      </c>
      <c r="I35" s="9">
        <f t="shared" si="1"/>
        <v>290.48796666666669</v>
      </c>
      <c r="J35" s="9">
        <f t="shared" si="2"/>
        <v>0.14628523354154438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158.38474792544028</v>
      </c>
      <c r="P35" s="9">
        <f t="shared" si="5"/>
        <v>23.16934983969167</v>
      </c>
      <c r="Q35" s="12">
        <f t="shared" si="6"/>
        <v>2.3169349839691669</v>
      </c>
      <c r="R35" s="9">
        <f t="shared" si="7"/>
        <v>4.0532094166666672</v>
      </c>
      <c r="S35" s="13">
        <f t="shared" si="8"/>
        <v>0.57162972493895936</v>
      </c>
      <c r="T35" s="2">
        <f t="shared" si="9"/>
        <v>0.34</v>
      </c>
      <c r="U35" s="14">
        <f t="shared" si="10"/>
        <v>0.1943541064792462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0.2200041064792462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11.447419354838701</v>
      </c>
      <c r="E36" s="10">
        <f t="shared" si="18"/>
        <v>17.337966666666699</v>
      </c>
      <c r="F36" s="7" t="s">
        <v>83</v>
      </c>
      <c r="G36" s="1">
        <v>11</v>
      </c>
      <c r="H36" s="9">
        <f t="shared" si="0"/>
        <v>11.447419354838701</v>
      </c>
      <c r="I36" s="9">
        <f t="shared" si="1"/>
        <v>284.59741935483868</v>
      </c>
      <c r="J36" s="9">
        <f t="shared" si="2"/>
        <v>7.3097450843348274E-2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128.45462818146117</v>
      </c>
      <c r="O36" s="9">
        <f t="shared" si="19"/>
        <v>47.292864070954096</v>
      </c>
      <c r="P36" s="9">
        <f t="shared" si="5"/>
        <v>3.4569878066677187</v>
      </c>
      <c r="Q36" s="12">
        <f t="shared" si="6"/>
        <v>0.3456987806667719</v>
      </c>
      <c r="R36" s="9">
        <f t="shared" si="7"/>
        <v>4.0532094166666672</v>
      </c>
      <c r="S36" s="13">
        <f t="shared" si="8"/>
        <v>8.5290135576333553E-2</v>
      </c>
      <c r="T36" s="2">
        <f t="shared" si="9"/>
        <v>0.34</v>
      </c>
      <c r="U36" s="14">
        <f t="shared" si="10"/>
        <v>2.8998646095953411E-2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4.189864609595341E-2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9.0753000000000004</v>
      </c>
      <c r="E37" s="10">
        <f t="shared" si="18"/>
        <v>11.447419354838701</v>
      </c>
      <c r="F37" s="7" t="s">
        <v>85</v>
      </c>
      <c r="G37" s="1">
        <v>12</v>
      </c>
      <c r="H37" s="9">
        <f t="shared" si="0"/>
        <v>9.0753000000000004</v>
      </c>
      <c r="I37" s="9">
        <f t="shared" si="1"/>
        <v>282.2253</v>
      </c>
      <c r="J37" s="9">
        <f t="shared" si="2"/>
        <v>5.4829892543806907E-2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84.367970430953051</v>
      </c>
      <c r="P37" s="9">
        <f t="shared" si="5"/>
        <v>4.6258867528682339</v>
      </c>
      <c r="Q37" s="12">
        <f t="shared" si="6"/>
        <v>0.4625886752868234</v>
      </c>
      <c r="R37" s="9">
        <f t="shared" si="7"/>
        <v>4.0532094166666672</v>
      </c>
      <c r="S37" s="13">
        <f t="shared" si="8"/>
        <v>0.11412898464724611</v>
      </c>
      <c r="T37" s="2">
        <f t="shared" si="9"/>
        <v>0.34</v>
      </c>
      <c r="U37" s="14">
        <f t="shared" si="10"/>
        <v>3.8803854780063679E-2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5.1703854780063681E-2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5.7562580645161301</v>
      </c>
      <c r="E38" s="10">
        <f t="shared" si="18"/>
        <v>9.0753000000000004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1482437.5</v>
      </c>
      <c r="AU42" s="1">
        <f t="shared" ref="AU42:AU53" si="37">AT42*10000*AS42*0.67*AR42*AQ42</f>
        <v>8435266651.2995043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5.8553870967741997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5.8553870967741997</v>
      </c>
      <c r="I43" s="9">
        <f t="shared" si="21"/>
        <v>279.0053870967742</v>
      </c>
      <c r="J43" s="9">
        <f t="shared" si="22"/>
        <v>3.6821476619012791E-2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4.2464864090434933</v>
      </c>
      <c r="Q43" s="12">
        <f t="shared" si="26"/>
        <v>1.0191567381704383</v>
      </c>
      <c r="R43" s="9">
        <f t="shared" si="27"/>
        <v>14.125500000000001</v>
      </c>
      <c r="S43" s="13">
        <f t="shared" si="28"/>
        <v>7.2150135440900376E-2</v>
      </c>
      <c r="T43" s="2">
        <f t="shared" si="29"/>
        <v>0.43</v>
      </c>
      <c r="U43" s="14">
        <f t="shared" si="30"/>
        <v>3.102455823958716E-2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3.944455823958716E-2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1482437.5</v>
      </c>
      <c r="AU43" s="1">
        <f t="shared" si="37"/>
        <v>12869855345.934561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7.9771379310344797</v>
      </c>
      <c r="E44" s="10">
        <f t="shared" si="39"/>
        <v>5.8553870967741997</v>
      </c>
      <c r="F44" s="7" t="s">
        <v>83</v>
      </c>
      <c r="G44" s="1">
        <v>3</v>
      </c>
      <c r="H44" s="9">
        <f t="shared" si="20"/>
        <v>7.9771379310344797</v>
      </c>
      <c r="I44" s="9">
        <f t="shared" si="21"/>
        <v>281.12713793103444</v>
      </c>
      <c r="J44" s="9">
        <f t="shared" si="22"/>
        <v>4.7916913961165243E-2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169.93611111855179</v>
      </c>
      <c r="P44" s="9">
        <f t="shared" si="25"/>
        <v>8.1428140153626618</v>
      </c>
      <c r="Q44" s="12">
        <f t="shared" si="26"/>
        <v>1.9542753636870387</v>
      </c>
      <c r="R44" s="9">
        <f t="shared" si="27"/>
        <v>14.125500000000001</v>
      </c>
      <c r="S44" s="13">
        <f t="shared" si="28"/>
        <v>0.13835088058384049</v>
      </c>
      <c r="T44" s="2">
        <f t="shared" si="29"/>
        <v>0.43</v>
      </c>
      <c r="U44" s="14">
        <f t="shared" si="30"/>
        <v>5.9490878651051411E-2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6.7910878651051415E-2</v>
      </c>
      <c r="AR44" s="9">
        <f t="shared" si="35"/>
        <v>136.875</v>
      </c>
      <c r="AS44" s="1">
        <f t="shared" si="36"/>
        <v>0.24</v>
      </c>
      <c r="AT44" s="1">
        <f t="shared" si="41"/>
        <v>1482437.5</v>
      </c>
      <c r="AU44" s="1">
        <f t="shared" si="37"/>
        <v>22157763292.610142</v>
      </c>
    </row>
    <row r="45" spans="1:48" x14ac:dyDescent="0.15">
      <c r="C45" s="7">
        <v>3</v>
      </c>
      <c r="D45" s="7">
        <f t="shared" si="38"/>
        <v>8.0013225806451604</v>
      </c>
      <c r="E45" s="10">
        <f t="shared" si="39"/>
        <v>7.9771379310344797</v>
      </c>
      <c r="F45" s="7" t="s">
        <v>83</v>
      </c>
      <c r="G45" s="1">
        <v>4</v>
      </c>
      <c r="H45" s="9">
        <f t="shared" si="20"/>
        <v>8.0013225806451604</v>
      </c>
      <c r="I45" s="9">
        <f t="shared" si="21"/>
        <v>281.15132258064511</v>
      </c>
      <c r="J45" s="9">
        <f t="shared" si="22"/>
        <v>4.8059885175936831E-2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220.64954710318915</v>
      </c>
      <c r="P45" s="9">
        <f t="shared" si="25"/>
        <v>10.604391897901737</v>
      </c>
      <c r="Q45" s="12">
        <f t="shared" si="26"/>
        <v>2.5450540554964167</v>
      </c>
      <c r="R45" s="9">
        <f t="shared" si="27"/>
        <v>14.125500000000001</v>
      </c>
      <c r="S45" s="13">
        <f t="shared" si="28"/>
        <v>0.18017444023195048</v>
      </c>
      <c r="T45" s="2">
        <f t="shared" si="29"/>
        <v>0.43</v>
      </c>
      <c r="U45" s="14">
        <f t="shared" si="30"/>
        <v>7.7475009299738704E-2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8.5895009299738714E-2</v>
      </c>
      <c r="AR45" s="9">
        <f t="shared" si="35"/>
        <v>136.875</v>
      </c>
      <c r="AS45" s="1">
        <f t="shared" si="36"/>
        <v>0.24</v>
      </c>
      <c r="AT45" s="1">
        <f t="shared" si="41"/>
        <v>1482437.5</v>
      </c>
      <c r="AU45" s="1">
        <f t="shared" si="37"/>
        <v>28025572955.102543</v>
      </c>
    </row>
    <row r="46" spans="1:48" x14ac:dyDescent="0.15">
      <c r="C46" s="7">
        <v>4</v>
      </c>
      <c r="D46" s="7">
        <f t="shared" si="38"/>
        <v>12.9758</v>
      </c>
      <c r="E46" s="10">
        <f t="shared" si="39"/>
        <v>8.0013225806451604</v>
      </c>
      <c r="F46" s="7" t="s">
        <v>83</v>
      </c>
      <c r="G46" s="1">
        <v>5</v>
      </c>
      <c r="H46" s="9">
        <f t="shared" si="20"/>
        <v>12.9758</v>
      </c>
      <c r="I46" s="9">
        <f t="shared" si="21"/>
        <v>286.12579999999997</v>
      </c>
      <c r="J46" s="9">
        <f t="shared" si="22"/>
        <v>8.7754602080941158E-2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199.54289744502304</v>
      </c>
      <c r="O46" s="9">
        <f t="shared" si="40"/>
        <v>69.358507760264359</v>
      </c>
      <c r="P46" s="9">
        <f t="shared" si="25"/>
        <v>6.0865282494298683</v>
      </c>
      <c r="Q46" s="12">
        <f t="shared" si="26"/>
        <v>1.4607667798631683</v>
      </c>
      <c r="R46" s="9">
        <f t="shared" si="27"/>
        <v>14.125500000000001</v>
      </c>
      <c r="S46" s="13">
        <f t="shared" si="28"/>
        <v>0.10341345650512677</v>
      </c>
      <c r="T46" s="2">
        <f t="shared" si="29"/>
        <v>0.43</v>
      </c>
      <c r="U46" s="14">
        <f t="shared" si="30"/>
        <v>4.4467786297204513E-2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5.288778629720451E-2</v>
      </c>
      <c r="AR46" s="9">
        <f t="shared" si="35"/>
        <v>136.875</v>
      </c>
      <c r="AS46" s="1">
        <f t="shared" si="36"/>
        <v>0.24</v>
      </c>
      <c r="AT46" s="1">
        <f t="shared" si="41"/>
        <v>1482437.5</v>
      </c>
      <c r="AU46" s="1">
        <f t="shared" si="37"/>
        <v>17256072563.353065</v>
      </c>
    </row>
    <row r="47" spans="1:48" x14ac:dyDescent="0.15">
      <c r="C47" s="7">
        <v>5</v>
      </c>
      <c r="D47" s="7">
        <f t="shared" si="38"/>
        <v>15.4954838709677</v>
      </c>
      <c r="E47" s="10">
        <f t="shared" si="39"/>
        <v>12.9758</v>
      </c>
      <c r="F47" s="7" t="s">
        <v>85</v>
      </c>
      <c r="G47" s="1">
        <v>6</v>
      </c>
      <c r="H47" s="9">
        <f t="shared" si="20"/>
        <v>15.4954838709677</v>
      </c>
      <c r="I47" s="9">
        <f t="shared" si="21"/>
        <v>288.64548387096767</v>
      </c>
      <c r="J47" s="9">
        <f t="shared" si="22"/>
        <v>0.1181082376733275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122.1282295108345</v>
      </c>
      <c r="P47" s="9">
        <f t="shared" si="25"/>
        <v>14.42434995768833</v>
      </c>
      <c r="Q47" s="12">
        <f t="shared" si="26"/>
        <v>3.4618439898451991</v>
      </c>
      <c r="R47" s="9">
        <f t="shared" si="27"/>
        <v>14.125500000000001</v>
      </c>
      <c r="S47" s="13">
        <f t="shared" si="28"/>
        <v>0.24507762485187773</v>
      </c>
      <c r="T47" s="2">
        <f t="shared" si="29"/>
        <v>0.43</v>
      </c>
      <c r="U47" s="14">
        <f t="shared" si="30"/>
        <v>0.10538337868630743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0.11380337868630744</v>
      </c>
      <c r="AR47" s="9">
        <f t="shared" si="35"/>
        <v>136.875</v>
      </c>
      <c r="AS47" s="1">
        <f t="shared" si="36"/>
        <v>0.24</v>
      </c>
      <c r="AT47" s="1">
        <f t="shared" si="41"/>
        <v>1482437.5</v>
      </c>
      <c r="AU47" s="1">
        <f t="shared" si="37"/>
        <v>37131434269.720406</v>
      </c>
    </row>
    <row r="48" spans="1:48" x14ac:dyDescent="0.15">
      <c r="C48" s="7">
        <v>6</v>
      </c>
      <c r="D48" s="7">
        <f t="shared" si="38"/>
        <v>17.075433333333301</v>
      </c>
      <c r="E48" s="10">
        <f t="shared" si="39"/>
        <v>15.4954838709677</v>
      </c>
      <c r="F48" s="7" t="s">
        <v>83</v>
      </c>
      <c r="G48" s="1">
        <v>7</v>
      </c>
      <c r="H48" s="9">
        <f t="shared" si="20"/>
        <v>17.075433333333301</v>
      </c>
      <c r="I48" s="9">
        <f t="shared" si="21"/>
        <v>290.22543333333329</v>
      </c>
      <c r="J48" s="9">
        <f t="shared" si="22"/>
        <v>0.14191635761800508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166.56012955314617</v>
      </c>
      <c r="P48" s="9">
        <f t="shared" si="25"/>
        <v>23.637606910565548</v>
      </c>
      <c r="Q48" s="12">
        <f t="shared" si="26"/>
        <v>5.6730256585357317</v>
      </c>
      <c r="R48" s="9">
        <f t="shared" si="27"/>
        <v>14.125500000000001</v>
      </c>
      <c r="S48" s="13">
        <f t="shared" si="28"/>
        <v>0.40161591862487922</v>
      </c>
      <c r="T48" s="2">
        <f t="shared" si="29"/>
        <v>0.43</v>
      </c>
      <c r="U48" s="14">
        <f t="shared" si="30"/>
        <v>0.17269484500869806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0.18829484500869803</v>
      </c>
      <c r="AR48" s="9">
        <f t="shared" si="35"/>
        <v>136.875</v>
      </c>
      <c r="AS48" s="1">
        <f t="shared" si="36"/>
        <v>0.24</v>
      </c>
      <c r="AT48" s="1">
        <f t="shared" si="41"/>
        <v>1482437.5</v>
      </c>
      <c r="AU48" s="1">
        <f t="shared" si="37"/>
        <v>61436292502.701263</v>
      </c>
    </row>
    <row r="49" spans="1:48" x14ac:dyDescent="0.15">
      <c r="C49" s="7">
        <v>7</v>
      </c>
      <c r="D49" s="7">
        <f t="shared" si="38"/>
        <v>20.3085806451613</v>
      </c>
      <c r="E49" s="10">
        <f t="shared" si="39"/>
        <v>17.075433333333301</v>
      </c>
      <c r="F49" s="7" t="s">
        <v>83</v>
      </c>
      <c r="G49" s="1">
        <v>8</v>
      </c>
      <c r="H49" s="9">
        <f t="shared" si="20"/>
        <v>20.3085806451613</v>
      </c>
      <c r="I49" s="9">
        <f t="shared" si="21"/>
        <v>293.45858064516131</v>
      </c>
      <c r="J49" s="9">
        <f t="shared" si="22"/>
        <v>0.20537977857160902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201.77877264258061</v>
      </c>
      <c r="P49" s="9">
        <f t="shared" si="25"/>
        <v>41.441279645784242</v>
      </c>
      <c r="Q49" s="12">
        <f t="shared" si="26"/>
        <v>9.9459071149882181</v>
      </c>
      <c r="R49" s="9">
        <f t="shared" si="27"/>
        <v>14.125500000000001</v>
      </c>
      <c r="S49" s="13">
        <f t="shared" si="28"/>
        <v>0.70411009273924585</v>
      </c>
      <c r="T49" s="2">
        <f t="shared" si="29"/>
        <v>0.43</v>
      </c>
      <c r="U49" s="14">
        <f t="shared" si="30"/>
        <v>0.30276733987787569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0.31836733987787569</v>
      </c>
      <c r="AR49" s="9">
        <f t="shared" si="35"/>
        <v>136.875</v>
      </c>
      <c r="AS49" s="1">
        <f t="shared" si="36"/>
        <v>0.24</v>
      </c>
      <c r="AT49" s="1">
        <f t="shared" si="41"/>
        <v>1482437.5</v>
      </c>
      <c r="AU49" s="1">
        <f t="shared" si="37"/>
        <v>103875966520.1698</v>
      </c>
    </row>
    <row r="50" spans="1:48" x14ac:dyDescent="0.15">
      <c r="C50" s="7">
        <v>8</v>
      </c>
      <c r="D50" s="7">
        <f t="shared" si="38"/>
        <v>20.888258064516101</v>
      </c>
      <c r="E50" s="10">
        <f t="shared" si="39"/>
        <v>20.3085806451613</v>
      </c>
      <c r="F50" s="7" t="s">
        <v>83</v>
      </c>
      <c r="G50" s="1">
        <v>9</v>
      </c>
      <c r="H50" s="9">
        <f t="shared" si="20"/>
        <v>20.888258064516101</v>
      </c>
      <c r="I50" s="9">
        <f t="shared" si="21"/>
        <v>294.03825806451607</v>
      </c>
      <c r="J50" s="9">
        <f t="shared" si="22"/>
        <v>0.21926300598802567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219.19374299679637</v>
      </c>
      <c r="P50" s="9">
        <f t="shared" si="25"/>
        <v>48.061078983244322</v>
      </c>
      <c r="Q50" s="12">
        <f t="shared" si="26"/>
        <v>11.534658955978637</v>
      </c>
      <c r="R50" s="9">
        <f t="shared" si="27"/>
        <v>14.125500000000001</v>
      </c>
      <c r="S50" s="13">
        <f t="shared" si="28"/>
        <v>0.81658411779962736</v>
      </c>
      <c r="T50" s="2">
        <f t="shared" si="29"/>
        <v>0.43</v>
      </c>
      <c r="U50" s="14">
        <f t="shared" si="30"/>
        <v>0.35113117065383975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0.36673117065383976</v>
      </c>
      <c r="AR50" s="9">
        <f t="shared" si="35"/>
        <v>136.875</v>
      </c>
      <c r="AS50" s="1">
        <f t="shared" si="36"/>
        <v>0.24</v>
      </c>
      <c r="AT50" s="1">
        <f t="shared" si="41"/>
        <v>1482437.5</v>
      </c>
      <c r="AU50" s="1">
        <f t="shared" si="37"/>
        <v>119655976078.93398</v>
      </c>
    </row>
    <row r="51" spans="1:48" x14ac:dyDescent="0.15">
      <c r="C51" s="7">
        <v>9</v>
      </c>
      <c r="D51" s="7">
        <f t="shared" si="38"/>
        <v>17.337966666666699</v>
      </c>
      <c r="E51" s="10">
        <f t="shared" si="39"/>
        <v>20.888258064516101</v>
      </c>
      <c r="F51" s="7" t="s">
        <v>83</v>
      </c>
      <c r="G51" s="1">
        <v>10</v>
      </c>
      <c r="H51" s="9">
        <f t="shared" si="20"/>
        <v>17.337966666666699</v>
      </c>
      <c r="I51" s="9">
        <f t="shared" si="21"/>
        <v>290.48796666666669</v>
      </c>
      <c r="J51" s="9">
        <f t="shared" si="22"/>
        <v>0.14628523354154438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229.98891401355206</v>
      </c>
      <c r="P51" s="9">
        <f t="shared" si="25"/>
        <v>33.643981998438633</v>
      </c>
      <c r="Q51" s="12">
        <f t="shared" si="26"/>
        <v>8.0745556796252718</v>
      </c>
      <c r="R51" s="9">
        <f t="shared" si="27"/>
        <v>14.125500000000001</v>
      </c>
      <c r="S51" s="13">
        <f t="shared" si="28"/>
        <v>0.57162972493895947</v>
      </c>
      <c r="T51" s="2">
        <f t="shared" si="29"/>
        <v>0.43</v>
      </c>
      <c r="U51" s="14">
        <f t="shared" si="30"/>
        <v>0.24580078172375258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0.26140078172375258</v>
      </c>
      <c r="AR51" s="9">
        <f t="shared" si="35"/>
        <v>136.875</v>
      </c>
      <c r="AS51" s="1">
        <f t="shared" si="36"/>
        <v>0.24</v>
      </c>
      <c r="AT51" s="1">
        <f t="shared" si="41"/>
        <v>1482437.5</v>
      </c>
      <c r="AU51" s="1">
        <f t="shared" si="37"/>
        <v>85289084178.982086</v>
      </c>
    </row>
    <row r="52" spans="1:48" x14ac:dyDescent="0.15">
      <c r="C52" s="7">
        <v>10</v>
      </c>
      <c r="D52" s="7">
        <f t="shared" si="38"/>
        <v>11.447419354838701</v>
      </c>
      <c r="E52" s="10">
        <f t="shared" si="39"/>
        <v>17.337966666666699</v>
      </c>
      <c r="F52" s="7" t="s">
        <v>83</v>
      </c>
      <c r="G52" s="1">
        <v>11</v>
      </c>
      <c r="H52" s="9">
        <f t="shared" si="20"/>
        <v>11.447419354838701</v>
      </c>
      <c r="I52" s="9">
        <f t="shared" si="21"/>
        <v>284.59741935483868</v>
      </c>
      <c r="J52" s="9">
        <f t="shared" si="22"/>
        <v>7.3097450843348274E-2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186.52768541435776</v>
      </c>
      <c r="O52" s="9">
        <f t="shared" si="40"/>
        <v>68.673496600755669</v>
      </c>
      <c r="P52" s="9">
        <f t="shared" si="25"/>
        <v>5.0198575420145826</v>
      </c>
      <c r="Q52" s="12">
        <f t="shared" si="26"/>
        <v>1.2047658100834997</v>
      </c>
      <c r="R52" s="9">
        <f t="shared" si="27"/>
        <v>14.125500000000001</v>
      </c>
      <c r="S52" s="13">
        <f t="shared" si="28"/>
        <v>8.5290135576333553E-2</v>
      </c>
      <c r="T52" s="2">
        <f t="shared" si="29"/>
        <v>0.43</v>
      </c>
      <c r="U52" s="14">
        <f t="shared" si="30"/>
        <v>3.6674758297823427E-2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4.5094758297823424E-2</v>
      </c>
      <c r="AR52" s="9">
        <f t="shared" si="35"/>
        <v>136.875</v>
      </c>
      <c r="AS52" s="1">
        <f t="shared" si="36"/>
        <v>0.24</v>
      </c>
      <c r="AT52" s="1">
        <f t="shared" si="41"/>
        <v>1482437.5</v>
      </c>
      <c r="AU52" s="1">
        <f t="shared" si="37"/>
        <v>14713386131.180157</v>
      </c>
    </row>
    <row r="53" spans="1:48" x14ac:dyDescent="0.15">
      <c r="C53" s="7">
        <v>11</v>
      </c>
      <c r="D53" s="7">
        <f t="shared" si="38"/>
        <v>9.0753000000000004</v>
      </c>
      <c r="E53" s="10">
        <f t="shared" si="39"/>
        <v>11.447419354838701</v>
      </c>
      <c r="F53" s="7" t="s">
        <v>85</v>
      </c>
      <c r="G53" s="1">
        <v>12</v>
      </c>
      <c r="H53" s="9">
        <f t="shared" si="20"/>
        <v>9.0753000000000004</v>
      </c>
      <c r="I53" s="9">
        <f t="shared" si="21"/>
        <v>282.2253</v>
      </c>
      <c r="J53" s="9">
        <f t="shared" si="22"/>
        <v>5.4829892543806907E-2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122.50988905874109</v>
      </c>
      <c r="P53" s="9">
        <f t="shared" si="25"/>
        <v>6.7172040526444796</v>
      </c>
      <c r="Q53" s="12">
        <f t="shared" si="26"/>
        <v>1.612128972634675</v>
      </c>
      <c r="R53" s="9">
        <f t="shared" si="27"/>
        <v>14.125500000000001</v>
      </c>
      <c r="S53" s="13">
        <f t="shared" si="28"/>
        <v>0.11412898464724611</v>
      </c>
      <c r="T53" s="2">
        <f t="shared" si="29"/>
        <v>0.43</v>
      </c>
      <c r="U53" s="14">
        <f t="shared" si="30"/>
        <v>4.9075463398315824E-2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5.7495463398315821E-2</v>
      </c>
      <c r="AR53" s="9">
        <f t="shared" si="35"/>
        <v>136.875</v>
      </c>
      <c r="AS53" s="1">
        <f t="shared" si="36"/>
        <v>0.24</v>
      </c>
      <c r="AT53" s="1">
        <f t="shared" si="41"/>
        <v>1482437.5</v>
      </c>
      <c r="AU53" s="1">
        <f t="shared" si="37"/>
        <v>18759452000.686024</v>
      </c>
      <c r="AV53" s="1">
        <f>SUM(AU42:AU53)</f>
        <v>529606122490.67346</v>
      </c>
    </row>
    <row r="54" spans="1:48" x14ac:dyDescent="0.15">
      <c r="C54" s="7">
        <v>12</v>
      </c>
      <c r="D54" s="7">
        <f t="shared" si="38"/>
        <v>5.7562580645161301</v>
      </c>
      <c r="E54" s="10">
        <f t="shared" si="39"/>
        <v>9.0753000000000004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608422.5</v>
      </c>
      <c r="AU58" s="1">
        <f t="shared" ref="AU58:AU69" si="58">AT58*10000*AS58*0.67*AR58*AQ58</f>
        <v>95858497.747342438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5.8553870967741997</v>
      </c>
      <c r="E59" s="10">
        <f t="shared" ref="E59:E70" si="60">D58</f>
        <v>6.6270838536451597</v>
      </c>
      <c r="F59" s="7" t="s">
        <v>83</v>
      </c>
      <c r="G59" s="1">
        <v>2</v>
      </c>
      <c r="H59" s="9">
        <f t="shared" si="42"/>
        <v>5.8553870967741997</v>
      </c>
      <c r="I59" s="9">
        <f t="shared" si="43"/>
        <v>279.0053870967742</v>
      </c>
      <c r="J59" s="9">
        <f t="shared" si="44"/>
        <v>3.6821476619012791E-2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0.19548858909070413</v>
      </c>
      <c r="P59" s="9">
        <f t="shared" si="47"/>
        <v>7.1981785124871607E-3</v>
      </c>
      <c r="Q59" s="12">
        <f t="shared" si="48"/>
        <v>1.3676539173725607E-3</v>
      </c>
      <c r="R59" s="9">
        <f t="shared" si="49"/>
        <v>1.8955666666666669E-2</v>
      </c>
      <c r="S59" s="13">
        <f t="shared" si="50"/>
        <v>7.2150135440900376E-2</v>
      </c>
      <c r="T59" s="2">
        <f t="shared" si="51"/>
        <v>0.01</v>
      </c>
      <c r="U59" s="14">
        <f t="shared" si="52"/>
        <v>7.2150135440900382E-4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1.2721501354409004E-2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608422.5</v>
      </c>
      <c r="AU59" s="1">
        <f t="shared" si="58"/>
        <v>98300901.468235463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7.9771379310344797</v>
      </c>
      <c r="E60" s="10">
        <f t="shared" si="60"/>
        <v>5.8553870967741997</v>
      </c>
      <c r="F60" s="7" t="s">
        <v>83</v>
      </c>
      <c r="G60" s="1">
        <v>3</v>
      </c>
      <c r="H60" s="9">
        <f t="shared" si="42"/>
        <v>7.9771379310344797</v>
      </c>
      <c r="I60" s="9">
        <f t="shared" si="43"/>
        <v>281.12713793103444</v>
      </c>
      <c r="J60" s="9">
        <f t="shared" si="44"/>
        <v>4.7916913961165243E-2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0.28805707724488361</v>
      </c>
      <c r="P60" s="9">
        <f t="shared" si="47"/>
        <v>1.3802806186247818E-2</v>
      </c>
      <c r="Q60" s="12">
        <f t="shared" si="48"/>
        <v>2.6225331753870853E-3</v>
      </c>
      <c r="R60" s="9">
        <f t="shared" si="49"/>
        <v>1.8955666666666669E-2</v>
      </c>
      <c r="S60" s="13">
        <f t="shared" si="50"/>
        <v>0.13835088058384046</v>
      </c>
      <c r="T60" s="2">
        <f t="shared" si="51"/>
        <v>0.01</v>
      </c>
      <c r="U60" s="14">
        <f t="shared" si="52"/>
        <v>1.3835088058384046E-3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1.3383508805838405E-2</v>
      </c>
      <c r="AR60" s="9">
        <f t="shared" si="56"/>
        <v>9.9766666666666666</v>
      </c>
      <c r="AS60" s="1">
        <f t="shared" si="57"/>
        <v>0.19</v>
      </c>
      <c r="AT60" s="1">
        <f t="shared" si="62"/>
        <v>608422.5</v>
      </c>
      <c r="AU60" s="1">
        <f t="shared" si="58"/>
        <v>103416329.86314307</v>
      </c>
    </row>
    <row r="61" spans="1:48" x14ac:dyDescent="0.15">
      <c r="C61" s="7">
        <v>3</v>
      </c>
      <c r="D61" s="7">
        <f t="shared" si="59"/>
        <v>8.0013225806451604</v>
      </c>
      <c r="E61" s="10">
        <f t="shared" si="60"/>
        <v>7.9771379310344797</v>
      </c>
      <c r="F61" s="7" t="s">
        <v>83</v>
      </c>
      <c r="G61" s="1">
        <v>4</v>
      </c>
      <c r="H61" s="9">
        <f t="shared" si="42"/>
        <v>8.0013225806451604</v>
      </c>
      <c r="I61" s="9">
        <f t="shared" si="43"/>
        <v>281.15132258064511</v>
      </c>
      <c r="J61" s="9">
        <f t="shared" si="44"/>
        <v>4.8059885175936831E-2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0.37402093772530248</v>
      </c>
      <c r="P61" s="9">
        <f t="shared" si="47"/>
        <v>1.7975403320474259E-2</v>
      </c>
      <c r="Q61" s="12">
        <f t="shared" si="48"/>
        <v>3.4153266308901095E-3</v>
      </c>
      <c r="R61" s="9">
        <f t="shared" si="49"/>
        <v>1.8955666666666669E-2</v>
      </c>
      <c r="S61" s="13">
        <f t="shared" si="50"/>
        <v>0.18017444023195045</v>
      </c>
      <c r="T61" s="2">
        <f t="shared" si="51"/>
        <v>0.01</v>
      </c>
      <c r="U61" s="14">
        <f t="shared" si="52"/>
        <v>1.8017444023195046E-3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1.3801744402319505E-2</v>
      </c>
      <c r="AR61" s="9">
        <f t="shared" si="56"/>
        <v>9.9766666666666666</v>
      </c>
      <c r="AS61" s="1">
        <f t="shared" si="57"/>
        <v>0.19</v>
      </c>
      <c r="AT61" s="1">
        <f t="shared" si="62"/>
        <v>608422.5</v>
      </c>
      <c r="AU61" s="1">
        <f t="shared" si="58"/>
        <v>106648097.48355435</v>
      </c>
    </row>
    <row r="62" spans="1:48" x14ac:dyDescent="0.15">
      <c r="C62" s="7">
        <v>4</v>
      </c>
      <c r="D62" s="7">
        <f t="shared" si="59"/>
        <v>12.9758</v>
      </c>
      <c r="E62" s="10">
        <f t="shared" si="60"/>
        <v>8.0013225806451604</v>
      </c>
      <c r="F62" s="7" t="s">
        <v>83</v>
      </c>
      <c r="G62" s="1">
        <v>5</v>
      </c>
      <c r="H62" s="9">
        <f t="shared" si="42"/>
        <v>12.9758</v>
      </c>
      <c r="I62" s="9">
        <f t="shared" si="43"/>
        <v>286.12579999999997</v>
      </c>
      <c r="J62" s="9">
        <f t="shared" si="44"/>
        <v>8.7754602080941158E-2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0.3382432576845868</v>
      </c>
      <c r="O62" s="9">
        <f t="shared" si="61"/>
        <v>0.1175689433869081</v>
      </c>
      <c r="P62" s="9">
        <f t="shared" si="47"/>
        <v>1.0317215843994818E-2</v>
      </c>
      <c r="Q62" s="12">
        <f t="shared" si="48"/>
        <v>1.9602710103590153E-3</v>
      </c>
      <c r="R62" s="9">
        <f t="shared" si="49"/>
        <v>1.8955666666666669E-2</v>
      </c>
      <c r="S62" s="13">
        <f t="shared" si="50"/>
        <v>0.10341345650512679</v>
      </c>
      <c r="T62" s="2">
        <f t="shared" si="51"/>
        <v>0.01</v>
      </c>
      <c r="U62" s="14">
        <f t="shared" si="52"/>
        <v>1.0341345650512678E-3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1.3034134565051269E-2</v>
      </c>
      <c r="AR62" s="9">
        <f t="shared" si="56"/>
        <v>9.9766666666666666</v>
      </c>
      <c r="AS62" s="1">
        <f t="shared" si="57"/>
        <v>0.19</v>
      </c>
      <c r="AT62" s="1">
        <f t="shared" si="62"/>
        <v>608422.5</v>
      </c>
      <c r="AU62" s="1">
        <f t="shared" si="58"/>
        <v>100716664.00906107</v>
      </c>
    </row>
    <row r="63" spans="1:48" x14ac:dyDescent="0.15">
      <c r="C63" s="7">
        <v>5</v>
      </c>
      <c r="D63" s="7">
        <f t="shared" si="59"/>
        <v>15.4954838709677</v>
      </c>
      <c r="E63" s="10">
        <f t="shared" si="60"/>
        <v>12.9758</v>
      </c>
      <c r="F63" s="7" t="s">
        <v>85</v>
      </c>
      <c r="G63" s="1">
        <v>6</v>
      </c>
      <c r="H63" s="9">
        <f t="shared" si="42"/>
        <v>15.4954838709677</v>
      </c>
      <c r="I63" s="9">
        <f t="shared" si="43"/>
        <v>288.64548387096767</v>
      </c>
      <c r="J63" s="9">
        <f t="shared" si="44"/>
        <v>0.1181082376733275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0.20701839420957996</v>
      </c>
      <c r="P63" s="9">
        <f t="shared" si="47"/>
        <v>2.4450577706055673E-2</v>
      </c>
      <c r="Q63" s="12">
        <f t="shared" si="48"/>
        <v>4.6456097641505781E-3</v>
      </c>
      <c r="R63" s="9">
        <f t="shared" si="49"/>
        <v>1.8955666666666669E-2</v>
      </c>
      <c r="S63" s="13">
        <f t="shared" si="50"/>
        <v>0.24507762485187776</v>
      </c>
      <c r="T63" s="2">
        <f t="shared" si="51"/>
        <v>0.01</v>
      </c>
      <c r="U63" s="14">
        <f t="shared" si="52"/>
        <v>2.4507762485187776E-3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1.4450776248518777E-2</v>
      </c>
      <c r="AR63" s="9">
        <f t="shared" si="56"/>
        <v>9.9766666666666666</v>
      </c>
      <c r="AS63" s="1">
        <f t="shared" si="57"/>
        <v>0.19</v>
      </c>
      <c r="AT63" s="1">
        <f t="shared" si="62"/>
        <v>608422.5</v>
      </c>
      <c r="AU63" s="1">
        <f t="shared" si="58"/>
        <v>111663261.47918366</v>
      </c>
    </row>
    <row r="64" spans="1:48" x14ac:dyDescent="0.15">
      <c r="C64" s="7">
        <v>6</v>
      </c>
      <c r="D64" s="7">
        <f t="shared" si="59"/>
        <v>17.075433333333301</v>
      </c>
      <c r="E64" s="10">
        <f t="shared" si="60"/>
        <v>15.4954838709677</v>
      </c>
      <c r="F64" s="7" t="s">
        <v>83</v>
      </c>
      <c r="G64" s="1">
        <v>7</v>
      </c>
      <c r="H64" s="9">
        <f t="shared" si="42"/>
        <v>17.075433333333301</v>
      </c>
      <c r="I64" s="9">
        <f t="shared" si="43"/>
        <v>290.22543333333329</v>
      </c>
      <c r="J64" s="9">
        <f t="shared" si="44"/>
        <v>0.14191635761800508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0.28233448317019094</v>
      </c>
      <c r="P64" s="9">
        <f t="shared" si="47"/>
        <v>4.0067881481475456E-2</v>
      </c>
      <c r="Q64" s="12">
        <f t="shared" si="48"/>
        <v>7.6128974814803369E-3</v>
      </c>
      <c r="R64" s="9">
        <f t="shared" si="49"/>
        <v>1.8955666666666669E-2</v>
      </c>
      <c r="S64" s="13">
        <f t="shared" si="50"/>
        <v>0.40161591862487922</v>
      </c>
      <c r="T64" s="2">
        <f t="shared" si="51"/>
        <v>0.01</v>
      </c>
      <c r="U64" s="14">
        <f t="shared" si="52"/>
        <v>4.0161591862487925E-3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2.4116159186248792E-2</v>
      </c>
      <c r="AR64" s="9">
        <f t="shared" si="56"/>
        <v>9.9766666666666666</v>
      </c>
      <c r="AS64" s="1">
        <f t="shared" si="57"/>
        <v>0.19</v>
      </c>
      <c r="AT64" s="1">
        <f t="shared" si="62"/>
        <v>608422.5</v>
      </c>
      <c r="AU64" s="1">
        <f t="shared" si="58"/>
        <v>186349088.98847151</v>
      </c>
    </row>
    <row r="65" spans="1:48" x14ac:dyDescent="0.15">
      <c r="C65" s="7">
        <v>7</v>
      </c>
      <c r="D65" s="7">
        <f t="shared" si="59"/>
        <v>20.3085806451613</v>
      </c>
      <c r="E65" s="10">
        <f t="shared" si="60"/>
        <v>17.075433333333301</v>
      </c>
      <c r="F65" s="7" t="s">
        <v>83</v>
      </c>
      <c r="G65" s="1">
        <v>8</v>
      </c>
      <c r="H65" s="9">
        <f t="shared" si="42"/>
        <v>20.3085806451613</v>
      </c>
      <c r="I65" s="9">
        <f t="shared" si="43"/>
        <v>293.45858064516131</v>
      </c>
      <c r="J65" s="9">
        <f t="shared" si="44"/>
        <v>0.20537977857160902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0.34203326835538217</v>
      </c>
      <c r="P65" s="9">
        <f t="shared" si="47"/>
        <v>7.0246716918952123E-2</v>
      </c>
      <c r="Q65" s="12">
        <f t="shared" si="48"/>
        <v>1.3346876214600904E-2</v>
      </c>
      <c r="R65" s="9">
        <f t="shared" si="49"/>
        <v>1.8955666666666669E-2</v>
      </c>
      <c r="S65" s="13">
        <f t="shared" si="50"/>
        <v>0.70411009273924607</v>
      </c>
      <c r="T65" s="2">
        <f t="shared" si="51"/>
        <v>0.01</v>
      </c>
      <c r="U65" s="14">
        <f t="shared" si="52"/>
        <v>7.0411009273924612E-3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2.7141100927392463E-2</v>
      </c>
      <c r="AR65" s="9">
        <f t="shared" si="56"/>
        <v>9.9766666666666666</v>
      </c>
      <c r="AS65" s="1">
        <f t="shared" si="57"/>
        <v>0.19</v>
      </c>
      <c r="AT65" s="1">
        <f t="shared" si="62"/>
        <v>608422.5</v>
      </c>
      <c r="AU65" s="1">
        <f t="shared" si="58"/>
        <v>209723256.21601024</v>
      </c>
    </row>
    <row r="66" spans="1:48" x14ac:dyDescent="0.15">
      <c r="C66" s="7">
        <v>8</v>
      </c>
      <c r="D66" s="7">
        <f t="shared" si="59"/>
        <v>20.888258064516101</v>
      </c>
      <c r="E66" s="10">
        <f t="shared" si="60"/>
        <v>20.3085806451613</v>
      </c>
      <c r="F66" s="7" t="s">
        <v>83</v>
      </c>
      <c r="G66" s="1">
        <v>9</v>
      </c>
      <c r="H66" s="9">
        <f t="shared" si="42"/>
        <v>20.888258064516101</v>
      </c>
      <c r="I66" s="9">
        <f t="shared" si="43"/>
        <v>294.03825806451607</v>
      </c>
      <c r="J66" s="9">
        <f t="shared" si="44"/>
        <v>0.21926300598802567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0.37155321810309672</v>
      </c>
      <c r="P66" s="9">
        <f t="shared" si="47"/>
        <v>8.1467875485809499E-2</v>
      </c>
      <c r="Q66" s="12">
        <f t="shared" si="48"/>
        <v>1.5478896342303806E-2</v>
      </c>
      <c r="R66" s="9">
        <f t="shared" si="49"/>
        <v>1.8955666666666669E-2</v>
      </c>
      <c r="S66" s="13">
        <f t="shared" si="50"/>
        <v>0.81658411779962736</v>
      </c>
      <c r="T66" s="2">
        <f t="shared" si="51"/>
        <v>0.01</v>
      </c>
      <c r="U66" s="14">
        <f t="shared" si="52"/>
        <v>8.165841177996274E-3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2.8265841177996274E-2</v>
      </c>
      <c r="AR66" s="9">
        <f t="shared" si="56"/>
        <v>9.9766666666666666</v>
      </c>
      <c r="AS66" s="1">
        <f t="shared" si="57"/>
        <v>0.19</v>
      </c>
      <c r="AT66" s="1">
        <f t="shared" si="62"/>
        <v>608422.5</v>
      </c>
      <c r="AU66" s="1">
        <f t="shared" si="58"/>
        <v>218414288.62419724</v>
      </c>
    </row>
    <row r="67" spans="1:48" x14ac:dyDescent="0.15">
      <c r="C67" s="7">
        <v>9</v>
      </c>
      <c r="D67" s="7">
        <f t="shared" si="59"/>
        <v>17.337966666666699</v>
      </c>
      <c r="E67" s="10">
        <f t="shared" si="60"/>
        <v>20.888258064516101</v>
      </c>
      <c r="F67" s="7" t="s">
        <v>83</v>
      </c>
      <c r="G67" s="1">
        <v>10</v>
      </c>
      <c r="H67" s="9">
        <f t="shared" si="42"/>
        <v>17.337966666666699</v>
      </c>
      <c r="I67" s="9">
        <f t="shared" si="43"/>
        <v>290.48796666666669</v>
      </c>
      <c r="J67" s="9">
        <f t="shared" si="44"/>
        <v>0.14628523354154438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0.38985200928395392</v>
      </c>
      <c r="P67" s="9">
        <f t="shared" si="47"/>
        <v>5.7029592224743526E-2</v>
      </c>
      <c r="Q67" s="12">
        <f t="shared" si="48"/>
        <v>1.0835622522701271E-2</v>
      </c>
      <c r="R67" s="9">
        <f t="shared" si="49"/>
        <v>1.8955666666666669E-2</v>
      </c>
      <c r="S67" s="13">
        <f t="shared" si="50"/>
        <v>0.57162972493895947</v>
      </c>
      <c r="T67" s="2">
        <f t="shared" si="51"/>
        <v>0.01</v>
      </c>
      <c r="U67" s="14">
        <f t="shared" si="52"/>
        <v>5.7162972493895944E-3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2.5816297249389594E-2</v>
      </c>
      <c r="AR67" s="9">
        <f t="shared" si="56"/>
        <v>9.9766666666666666</v>
      </c>
      <c r="AS67" s="1">
        <f t="shared" si="57"/>
        <v>0.19</v>
      </c>
      <c r="AT67" s="1">
        <f t="shared" si="62"/>
        <v>608422.5</v>
      </c>
      <c r="AU67" s="1">
        <f t="shared" si="58"/>
        <v>199486304.44529954</v>
      </c>
    </row>
    <row r="68" spans="1:48" x14ac:dyDescent="0.15">
      <c r="C68" s="7">
        <v>10</v>
      </c>
      <c r="D68" s="7">
        <f t="shared" si="59"/>
        <v>11.447419354838701</v>
      </c>
      <c r="E68" s="10">
        <f t="shared" si="60"/>
        <v>17.337966666666699</v>
      </c>
      <c r="F68" s="7" t="s">
        <v>83</v>
      </c>
      <c r="G68" s="1">
        <v>11</v>
      </c>
      <c r="H68" s="9">
        <f t="shared" si="42"/>
        <v>11.447419354838701</v>
      </c>
      <c r="I68" s="9">
        <f t="shared" si="43"/>
        <v>284.59741935483868</v>
      </c>
      <c r="J68" s="9">
        <f t="shared" si="44"/>
        <v>7.3097450843348274E-2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0.31618129620624985</v>
      </c>
      <c r="O68" s="9">
        <f t="shared" si="61"/>
        <v>0.11640778751962721</v>
      </c>
      <c r="P68" s="9">
        <f t="shared" si="47"/>
        <v>8.5091125259988808E-3</v>
      </c>
      <c r="Q68" s="12">
        <f t="shared" si="48"/>
        <v>1.6167313799397875E-3</v>
      </c>
      <c r="R68" s="9">
        <f t="shared" si="49"/>
        <v>1.8955666666666669E-2</v>
      </c>
      <c r="S68" s="13">
        <f t="shared" si="50"/>
        <v>8.5290135576333581E-2</v>
      </c>
      <c r="T68" s="2">
        <f t="shared" si="51"/>
        <v>0.01</v>
      </c>
      <c r="U68" s="14">
        <f t="shared" si="52"/>
        <v>8.5290135576333588E-4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1.2852901355763335E-2</v>
      </c>
      <c r="AR68" s="9">
        <f t="shared" si="56"/>
        <v>9.9766666666666666</v>
      </c>
      <c r="AS68" s="1">
        <f t="shared" si="57"/>
        <v>0.19</v>
      </c>
      <c r="AT68" s="1">
        <f t="shared" si="62"/>
        <v>608422.5</v>
      </c>
      <c r="AU68" s="1">
        <f t="shared" si="58"/>
        <v>99316248.495776474</v>
      </c>
    </row>
    <row r="69" spans="1:48" x14ac:dyDescent="0.15">
      <c r="C69" s="7">
        <v>11</v>
      </c>
      <c r="D69" s="7">
        <f t="shared" si="59"/>
        <v>9.0753000000000004</v>
      </c>
      <c r="E69" s="10">
        <f t="shared" si="60"/>
        <v>11.447419354838701</v>
      </c>
      <c r="F69" s="7" t="s">
        <v>85</v>
      </c>
      <c r="G69" s="1">
        <v>12</v>
      </c>
      <c r="H69" s="9">
        <f t="shared" si="42"/>
        <v>9.0753000000000004</v>
      </c>
      <c r="I69" s="9">
        <f t="shared" si="43"/>
        <v>282.2253</v>
      </c>
      <c r="J69" s="9">
        <f t="shared" si="44"/>
        <v>5.4829892543806907E-2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0.20766534166029502</v>
      </c>
      <c r="P69" s="9">
        <f t="shared" si="47"/>
        <v>1.1386268368306923E-2</v>
      </c>
      <c r="Q69" s="12">
        <f t="shared" si="48"/>
        <v>2.1633909899783153E-3</v>
      </c>
      <c r="R69" s="9">
        <f t="shared" si="49"/>
        <v>1.8955666666666669E-2</v>
      </c>
      <c r="S69" s="13">
        <f t="shared" si="50"/>
        <v>0.11412898464724612</v>
      </c>
      <c r="T69" s="2">
        <f t="shared" si="51"/>
        <v>0.01</v>
      </c>
      <c r="U69" s="14">
        <f t="shared" si="52"/>
        <v>1.1412898464724613E-3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1.3141289846472462E-2</v>
      </c>
      <c r="AR69" s="9">
        <f t="shared" si="56"/>
        <v>9.9766666666666666</v>
      </c>
      <c r="AS69" s="1">
        <f t="shared" si="57"/>
        <v>0.19</v>
      </c>
      <c r="AT69" s="1">
        <f t="shared" si="62"/>
        <v>608422.5</v>
      </c>
      <c r="AU69" s="1">
        <f t="shared" si="58"/>
        <v>101544668.53992055</v>
      </c>
      <c r="AV69" s="1">
        <f>SUM(AU58:AU69)</f>
        <v>1631437607.3601956</v>
      </c>
    </row>
    <row r="70" spans="1:48" x14ac:dyDescent="0.15">
      <c r="C70" s="7">
        <v>12</v>
      </c>
      <c r="D70" s="7">
        <f t="shared" si="59"/>
        <v>5.7562580645161301</v>
      </c>
      <c r="E70" s="10">
        <f t="shared" si="60"/>
        <v>9.0753000000000004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119374.16666666667</v>
      </c>
      <c r="AU73" s="1">
        <f t="shared" ref="AU73:AU84" si="79">AT73*10000*AS73*0.67*AR73*AQ73</f>
        <v>20501997.457853913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5.8553870967741997</v>
      </c>
      <c r="E74" s="10">
        <f t="shared" ref="E74:E85" si="81">D73</f>
        <v>6.6270838536451597</v>
      </c>
      <c r="F74" s="7" t="s">
        <v>83</v>
      </c>
      <c r="G74" s="1">
        <v>2</v>
      </c>
      <c r="H74" s="9">
        <f t="shared" si="63"/>
        <v>5.8553870967741997</v>
      </c>
      <c r="I74" s="9">
        <f t="shared" si="64"/>
        <v>279.0053870967742</v>
      </c>
      <c r="J74" s="9">
        <f t="shared" si="65"/>
        <v>3.6821476619012791E-2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0.21456064656296797</v>
      </c>
      <c r="P74" s="9">
        <f t="shared" si="68"/>
        <v>7.9004398307785922E-3</v>
      </c>
      <c r="Q74" s="12">
        <f t="shared" si="69"/>
        <v>1.4220791695401466E-3</v>
      </c>
      <c r="R74" s="9">
        <f t="shared" si="70"/>
        <v>1.9710000000000002E-2</v>
      </c>
      <c r="S74" s="13">
        <f t="shared" si="71"/>
        <v>7.2150135440900376E-2</v>
      </c>
      <c r="T74" s="2">
        <f t="shared" si="72"/>
        <v>0.01</v>
      </c>
      <c r="U74" s="14">
        <f t="shared" si="73"/>
        <v>7.2150135440900382E-4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1.3321501354409003E-2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119374.16666666667</v>
      </c>
      <c r="AU74" s="1">
        <f t="shared" si="79"/>
        <v>21000273.608495802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7.9771379310344797</v>
      </c>
      <c r="E75" s="10">
        <f t="shared" si="81"/>
        <v>5.8553870967741997</v>
      </c>
      <c r="F75" s="7" t="s">
        <v>83</v>
      </c>
      <c r="G75" s="1">
        <v>3</v>
      </c>
      <c r="H75" s="9">
        <f t="shared" si="63"/>
        <v>7.9771379310344797</v>
      </c>
      <c r="I75" s="9">
        <f t="shared" si="64"/>
        <v>281.12713793103444</v>
      </c>
      <c r="J75" s="9">
        <f t="shared" si="65"/>
        <v>4.7916913961165243E-2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0.31616020673218936</v>
      </c>
      <c r="P75" s="9">
        <f t="shared" si="68"/>
        <v>1.5149421423930534E-2</v>
      </c>
      <c r="Q75" s="12">
        <f t="shared" si="69"/>
        <v>2.7268958563074963E-3</v>
      </c>
      <c r="R75" s="9">
        <f t="shared" si="70"/>
        <v>1.9710000000000002E-2</v>
      </c>
      <c r="S75" s="13">
        <f t="shared" si="71"/>
        <v>0.13835088058384049</v>
      </c>
      <c r="T75" s="2">
        <f t="shared" si="72"/>
        <v>0.01</v>
      </c>
      <c r="U75" s="14">
        <f t="shared" si="73"/>
        <v>1.3835088058384048E-3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1.3983508805838405E-2</v>
      </c>
      <c r="AR75" s="9">
        <f t="shared" si="77"/>
        <v>10.950000000000001</v>
      </c>
      <c r="AS75" s="1">
        <f t="shared" si="78"/>
        <v>0.18</v>
      </c>
      <c r="AT75" s="1">
        <f t="shared" si="83"/>
        <v>119374.16666666667</v>
      </c>
      <c r="AU75" s="1">
        <f t="shared" si="79"/>
        <v>22043875.01955441</v>
      </c>
    </row>
    <row r="76" spans="1:48" x14ac:dyDescent="0.15">
      <c r="C76" s="7">
        <v>3</v>
      </c>
      <c r="D76" s="7">
        <f t="shared" si="80"/>
        <v>8.0013225806451604</v>
      </c>
      <c r="E76" s="10">
        <f t="shared" si="81"/>
        <v>7.9771379310344797</v>
      </c>
      <c r="F76" s="7" t="s">
        <v>83</v>
      </c>
      <c r="G76" s="1">
        <v>4</v>
      </c>
      <c r="H76" s="9">
        <f t="shared" si="63"/>
        <v>8.0013225806451604</v>
      </c>
      <c r="I76" s="9">
        <f t="shared" si="64"/>
        <v>281.15132258064511</v>
      </c>
      <c r="J76" s="9">
        <f t="shared" si="65"/>
        <v>4.8059885175936831E-2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0.41051078530825885</v>
      </c>
      <c r="P76" s="9">
        <f t="shared" si="68"/>
        <v>1.9729101205398576E-2</v>
      </c>
      <c r="Q76" s="12">
        <f t="shared" si="69"/>
        <v>3.5512382169717435E-3</v>
      </c>
      <c r="R76" s="9">
        <f t="shared" si="70"/>
        <v>1.9710000000000002E-2</v>
      </c>
      <c r="S76" s="13">
        <f t="shared" si="71"/>
        <v>0.18017444023195045</v>
      </c>
      <c r="T76" s="2">
        <f t="shared" si="72"/>
        <v>0.01</v>
      </c>
      <c r="U76" s="14">
        <f t="shared" si="73"/>
        <v>1.8017444023195046E-3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1.4401744402319505E-2</v>
      </c>
      <c r="AR76" s="9">
        <f t="shared" si="77"/>
        <v>10.950000000000001</v>
      </c>
      <c r="AS76" s="1">
        <f t="shared" si="78"/>
        <v>0.18</v>
      </c>
      <c r="AT76" s="1">
        <f t="shared" si="83"/>
        <v>119374.16666666667</v>
      </c>
      <c r="AU76" s="1">
        <f t="shared" si="79"/>
        <v>22703189.741315007</v>
      </c>
    </row>
    <row r="77" spans="1:48" x14ac:dyDescent="0.15">
      <c r="C77" s="7">
        <v>4</v>
      </c>
      <c r="D77" s="7">
        <f t="shared" si="80"/>
        <v>12.9758</v>
      </c>
      <c r="E77" s="10">
        <f t="shared" si="81"/>
        <v>8.0013225806451604</v>
      </c>
      <c r="F77" s="7" t="s">
        <v>83</v>
      </c>
      <c r="G77" s="1">
        <v>5</v>
      </c>
      <c r="H77" s="9">
        <f t="shared" si="63"/>
        <v>12.9758</v>
      </c>
      <c r="I77" s="9">
        <f t="shared" si="64"/>
        <v>286.12579999999997</v>
      </c>
      <c r="J77" s="9">
        <f t="shared" si="65"/>
        <v>8.7754602080941158E-2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0.3712425998977173</v>
      </c>
      <c r="O77" s="9">
        <f t="shared" si="82"/>
        <v>0.12903908420514293</v>
      </c>
      <c r="P77" s="9">
        <f t="shared" si="68"/>
        <v>1.1323773487311378E-2</v>
      </c>
      <c r="Q77" s="12">
        <f t="shared" si="69"/>
        <v>2.0382792277160479E-3</v>
      </c>
      <c r="R77" s="9">
        <f t="shared" si="70"/>
        <v>1.9710000000000002E-2</v>
      </c>
      <c r="S77" s="13">
        <f t="shared" si="71"/>
        <v>0.10341345650512672</v>
      </c>
      <c r="T77" s="2">
        <f t="shared" si="72"/>
        <v>0.01</v>
      </c>
      <c r="U77" s="14">
        <f t="shared" si="73"/>
        <v>1.0341345650512672E-3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1.3634134565051267E-2</v>
      </c>
      <c r="AR77" s="9">
        <f t="shared" si="77"/>
        <v>10.950000000000001</v>
      </c>
      <c r="AS77" s="1">
        <f t="shared" si="78"/>
        <v>0.18</v>
      </c>
      <c r="AT77" s="1">
        <f t="shared" si="83"/>
        <v>119374.16666666667</v>
      </c>
      <c r="AU77" s="1">
        <f t="shared" si="79"/>
        <v>21493114.677075289</v>
      </c>
    </row>
    <row r="78" spans="1:48" x14ac:dyDescent="0.15">
      <c r="C78" s="7">
        <v>5</v>
      </c>
      <c r="D78" s="7">
        <f t="shared" si="80"/>
        <v>15.4954838709677</v>
      </c>
      <c r="E78" s="10">
        <f t="shared" si="81"/>
        <v>12.9758</v>
      </c>
      <c r="F78" s="7" t="s">
        <v>85</v>
      </c>
      <c r="G78" s="1">
        <v>6</v>
      </c>
      <c r="H78" s="9">
        <f t="shared" si="63"/>
        <v>15.4954838709677</v>
      </c>
      <c r="I78" s="9">
        <f t="shared" si="64"/>
        <v>288.64548387096767</v>
      </c>
      <c r="J78" s="9">
        <f t="shared" si="65"/>
        <v>0.1181082376733275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0.22721531071783158</v>
      </c>
      <c r="P78" s="9">
        <f t="shared" si="68"/>
        <v>2.6835999921280607E-2</v>
      </c>
      <c r="Q78" s="12">
        <f t="shared" si="69"/>
        <v>4.8304799858305087E-3</v>
      </c>
      <c r="R78" s="9">
        <f t="shared" si="70"/>
        <v>1.9710000000000002E-2</v>
      </c>
      <c r="S78" s="13">
        <f t="shared" si="71"/>
        <v>0.24507762485187765</v>
      </c>
      <c r="T78" s="2">
        <f t="shared" si="72"/>
        <v>0.01</v>
      </c>
      <c r="U78" s="14">
        <f t="shared" si="73"/>
        <v>2.4507762485187763E-3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1.5050776248518777E-2</v>
      </c>
      <c r="AR78" s="9">
        <f t="shared" si="77"/>
        <v>10.950000000000001</v>
      </c>
      <c r="AS78" s="1">
        <f t="shared" si="78"/>
        <v>0.18</v>
      </c>
      <c r="AT78" s="1">
        <f t="shared" si="83"/>
        <v>119374.16666666667</v>
      </c>
      <c r="AU78" s="1">
        <f t="shared" si="79"/>
        <v>23726336.156137146</v>
      </c>
    </row>
    <row r="79" spans="1:48" x14ac:dyDescent="0.15">
      <c r="C79" s="7">
        <v>6</v>
      </c>
      <c r="D79" s="7">
        <f t="shared" si="80"/>
        <v>17.075433333333301</v>
      </c>
      <c r="E79" s="10">
        <f t="shared" si="81"/>
        <v>15.4954838709677</v>
      </c>
      <c r="F79" s="7" t="s">
        <v>83</v>
      </c>
      <c r="G79" s="1">
        <v>7</v>
      </c>
      <c r="H79" s="9">
        <f t="shared" si="63"/>
        <v>17.075433333333301</v>
      </c>
      <c r="I79" s="9">
        <f t="shared" si="64"/>
        <v>290.22543333333329</v>
      </c>
      <c r="J79" s="9">
        <f t="shared" si="65"/>
        <v>0.14191635761800508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0.30987931079655096</v>
      </c>
      <c r="P79" s="9">
        <f t="shared" si="68"/>
        <v>4.3976943089424271E-2</v>
      </c>
      <c r="Q79" s="12">
        <f t="shared" si="69"/>
        <v>7.9158497560963687E-3</v>
      </c>
      <c r="R79" s="9">
        <f t="shared" si="70"/>
        <v>1.9710000000000002E-2</v>
      </c>
      <c r="S79" s="13">
        <f t="shared" si="71"/>
        <v>0.40161591862487916</v>
      </c>
      <c r="T79" s="2">
        <f t="shared" si="72"/>
        <v>0.01</v>
      </c>
      <c r="U79" s="14">
        <f t="shared" si="73"/>
        <v>4.0161591862487916E-3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2.5616159186248794E-2</v>
      </c>
      <c r="AR79" s="9">
        <f t="shared" si="77"/>
        <v>10.950000000000001</v>
      </c>
      <c r="AS79" s="1">
        <f t="shared" si="78"/>
        <v>0.18</v>
      </c>
      <c r="AT79" s="1">
        <f t="shared" si="83"/>
        <v>119374.16666666667</v>
      </c>
      <c r="AU79" s="1">
        <f t="shared" si="79"/>
        <v>40381811.133620031</v>
      </c>
    </row>
    <row r="80" spans="1:48" x14ac:dyDescent="0.15">
      <c r="C80" s="7">
        <v>7</v>
      </c>
      <c r="D80" s="7">
        <f t="shared" si="80"/>
        <v>20.3085806451613</v>
      </c>
      <c r="E80" s="10">
        <f t="shared" si="81"/>
        <v>17.075433333333301</v>
      </c>
      <c r="F80" s="7" t="s">
        <v>83</v>
      </c>
      <c r="G80" s="1">
        <v>8</v>
      </c>
      <c r="H80" s="9">
        <f t="shared" si="63"/>
        <v>20.3085806451613</v>
      </c>
      <c r="I80" s="9">
        <f t="shared" si="64"/>
        <v>293.45858064516131</v>
      </c>
      <c r="J80" s="9">
        <f t="shared" si="65"/>
        <v>0.20537977857160902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0.37540236770712671</v>
      </c>
      <c r="P80" s="9">
        <f t="shared" si="68"/>
        <v>7.7100055154947431E-2</v>
      </c>
      <c r="Q80" s="12">
        <f t="shared" si="69"/>
        <v>1.3878009927890537E-2</v>
      </c>
      <c r="R80" s="9">
        <f t="shared" si="70"/>
        <v>1.9710000000000002E-2</v>
      </c>
      <c r="S80" s="13">
        <f t="shared" si="71"/>
        <v>0.70411009273924585</v>
      </c>
      <c r="T80" s="2">
        <f t="shared" si="72"/>
        <v>0.01</v>
      </c>
      <c r="U80" s="14">
        <f t="shared" si="73"/>
        <v>7.0411009273924586E-3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2.8641100927392461E-2</v>
      </c>
      <c r="AR80" s="9">
        <f t="shared" si="77"/>
        <v>10.950000000000001</v>
      </c>
      <c r="AS80" s="1">
        <f t="shared" si="78"/>
        <v>0.18</v>
      </c>
      <c r="AT80" s="1">
        <f t="shared" si="83"/>
        <v>119374.16666666667</v>
      </c>
      <c r="AU80" s="1">
        <f t="shared" si="79"/>
        <v>45150388.077295527</v>
      </c>
    </row>
    <row r="81" spans="1:48" x14ac:dyDescent="0.15">
      <c r="C81" s="7">
        <v>8</v>
      </c>
      <c r="D81" s="7">
        <f t="shared" si="80"/>
        <v>20.888258064516101</v>
      </c>
      <c r="E81" s="10">
        <f t="shared" si="81"/>
        <v>20.3085806451613</v>
      </c>
      <c r="F81" s="7" t="s">
        <v>83</v>
      </c>
      <c r="G81" s="1">
        <v>9</v>
      </c>
      <c r="H81" s="9">
        <f t="shared" si="63"/>
        <v>20.888258064516101</v>
      </c>
      <c r="I81" s="9">
        <f t="shared" si="64"/>
        <v>294.03825806451607</v>
      </c>
      <c r="J81" s="9">
        <f t="shared" si="65"/>
        <v>0.21926300598802567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0.40780231255217925</v>
      </c>
      <c r="P81" s="9">
        <f t="shared" si="68"/>
        <v>8.9415960899059191E-2</v>
      </c>
      <c r="Q81" s="12">
        <f t="shared" si="69"/>
        <v>1.6094872961830653E-2</v>
      </c>
      <c r="R81" s="9">
        <f t="shared" si="70"/>
        <v>1.9710000000000002E-2</v>
      </c>
      <c r="S81" s="13">
        <f t="shared" si="71"/>
        <v>0.81658411779962714</v>
      </c>
      <c r="T81" s="2">
        <f t="shared" si="72"/>
        <v>0.01</v>
      </c>
      <c r="U81" s="14">
        <f t="shared" si="73"/>
        <v>8.1658411779962723E-3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2.9765841177996272E-2</v>
      </c>
      <c r="AR81" s="9">
        <f t="shared" si="77"/>
        <v>10.950000000000001</v>
      </c>
      <c r="AS81" s="1">
        <f t="shared" si="78"/>
        <v>0.18</v>
      </c>
      <c r="AT81" s="1">
        <f t="shared" si="83"/>
        <v>119374.16666666667</v>
      </c>
      <c r="AU81" s="1">
        <f t="shared" si="79"/>
        <v>46923450.465143479</v>
      </c>
    </row>
    <row r="82" spans="1:48" x14ac:dyDescent="0.15">
      <c r="C82" s="7">
        <v>9</v>
      </c>
      <c r="D82" s="7">
        <f t="shared" si="80"/>
        <v>17.337966666666699</v>
      </c>
      <c r="E82" s="10">
        <f t="shared" si="81"/>
        <v>20.888258064516101</v>
      </c>
      <c r="F82" s="7" t="s">
        <v>83</v>
      </c>
      <c r="G82" s="1">
        <v>10</v>
      </c>
      <c r="H82" s="9">
        <f t="shared" si="63"/>
        <v>17.337966666666699</v>
      </c>
      <c r="I82" s="9">
        <f t="shared" si="64"/>
        <v>290.48796666666669</v>
      </c>
      <c r="J82" s="9">
        <f t="shared" si="65"/>
        <v>0.14628523354154438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0.42788635165312011</v>
      </c>
      <c r="P82" s="9">
        <f t="shared" si="68"/>
        <v>6.2593454880816066E-2</v>
      </c>
      <c r="Q82" s="12">
        <f t="shared" si="69"/>
        <v>1.1266821878546891E-2</v>
      </c>
      <c r="R82" s="9">
        <f t="shared" si="70"/>
        <v>1.9710000000000002E-2</v>
      </c>
      <c r="S82" s="13">
        <f t="shared" si="71"/>
        <v>0.57162972493895947</v>
      </c>
      <c r="T82" s="2">
        <f t="shared" si="72"/>
        <v>0.01</v>
      </c>
      <c r="U82" s="14">
        <f t="shared" si="73"/>
        <v>5.7162972493895944E-3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2.7316297249389596E-2</v>
      </c>
      <c r="AR82" s="9">
        <f t="shared" si="77"/>
        <v>10.950000000000001</v>
      </c>
      <c r="AS82" s="1">
        <f t="shared" si="78"/>
        <v>0.18</v>
      </c>
      <c r="AT82" s="1">
        <f t="shared" si="83"/>
        <v>119374.16666666667</v>
      </c>
      <c r="AU82" s="1">
        <f t="shared" si="79"/>
        <v>43061941.814713135</v>
      </c>
    </row>
    <row r="83" spans="1:48" x14ac:dyDescent="0.15">
      <c r="C83" s="7">
        <v>10</v>
      </c>
      <c r="D83" s="7">
        <f t="shared" si="80"/>
        <v>11.447419354838701</v>
      </c>
      <c r="E83" s="10">
        <f t="shared" si="81"/>
        <v>17.337966666666699</v>
      </c>
      <c r="F83" s="7" t="s">
        <v>83</v>
      </c>
      <c r="G83" s="1">
        <v>11</v>
      </c>
      <c r="H83" s="9">
        <f t="shared" si="63"/>
        <v>11.447419354838701</v>
      </c>
      <c r="I83" s="9">
        <f t="shared" si="64"/>
        <v>284.59741935483868</v>
      </c>
      <c r="J83" s="9">
        <f t="shared" si="65"/>
        <v>7.3097450843348274E-2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0.3470282519336888</v>
      </c>
      <c r="O83" s="9">
        <f t="shared" si="82"/>
        <v>0.12776464483861522</v>
      </c>
      <c r="P83" s="9">
        <f t="shared" si="68"/>
        <v>9.3392698456085266E-3</v>
      </c>
      <c r="Q83" s="12">
        <f t="shared" si="69"/>
        <v>1.6810685722095347E-3</v>
      </c>
      <c r="R83" s="9">
        <f t="shared" si="70"/>
        <v>1.9710000000000002E-2</v>
      </c>
      <c r="S83" s="13">
        <f t="shared" si="71"/>
        <v>8.5290135576333567E-2</v>
      </c>
      <c r="T83" s="2">
        <f t="shared" si="72"/>
        <v>0.01</v>
      </c>
      <c r="U83" s="14">
        <f t="shared" si="73"/>
        <v>8.5290135576333566E-4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1.3452901355763335E-2</v>
      </c>
      <c r="AR83" s="9">
        <f t="shared" si="77"/>
        <v>10.950000000000001</v>
      </c>
      <c r="AS83" s="1">
        <f t="shared" si="78"/>
        <v>0.18</v>
      </c>
      <c r="AT83" s="1">
        <f t="shared" si="83"/>
        <v>119374.16666666667</v>
      </c>
      <c r="AU83" s="1">
        <f t="shared" si="79"/>
        <v>21207415.124094147</v>
      </c>
    </row>
    <row r="84" spans="1:48" x14ac:dyDescent="0.15">
      <c r="C84" s="7">
        <v>11</v>
      </c>
      <c r="D84" s="7">
        <f t="shared" si="80"/>
        <v>9.0753000000000004</v>
      </c>
      <c r="E84" s="10">
        <f t="shared" si="81"/>
        <v>11.447419354838701</v>
      </c>
      <c r="F84" s="7" t="s">
        <v>85</v>
      </c>
      <c r="G84" s="1">
        <v>12</v>
      </c>
      <c r="H84" s="9">
        <f t="shared" si="63"/>
        <v>9.0753000000000004</v>
      </c>
      <c r="I84" s="9">
        <f t="shared" si="64"/>
        <v>282.2253</v>
      </c>
      <c r="J84" s="9">
        <f t="shared" si="65"/>
        <v>5.4829892543806907E-2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0.22792537499300669</v>
      </c>
      <c r="P84" s="9">
        <f t="shared" si="68"/>
        <v>1.2497123818873451E-2</v>
      </c>
      <c r="Q84" s="12">
        <f t="shared" si="69"/>
        <v>2.2494822873972212E-3</v>
      </c>
      <c r="R84" s="9">
        <f t="shared" si="70"/>
        <v>1.9710000000000002E-2</v>
      </c>
      <c r="S84" s="13">
        <f t="shared" si="71"/>
        <v>0.11412898464724612</v>
      </c>
      <c r="T84" s="2">
        <f t="shared" si="72"/>
        <v>0.01</v>
      </c>
      <c r="U84" s="14">
        <f t="shared" si="73"/>
        <v>1.1412898464724613E-3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1.3741289846472462E-2</v>
      </c>
      <c r="AR84" s="9">
        <f t="shared" si="77"/>
        <v>10.950000000000001</v>
      </c>
      <c r="AS84" s="1">
        <f t="shared" si="78"/>
        <v>0.18</v>
      </c>
      <c r="AT84" s="1">
        <f t="shared" si="83"/>
        <v>119374.16666666667</v>
      </c>
      <c r="AU84" s="1">
        <f t="shared" si="79"/>
        <v>21662036.345029455</v>
      </c>
      <c r="AV84" s="1">
        <f>SUM(AU73:AU84)</f>
        <v>349855829.62032735</v>
      </c>
    </row>
    <row r="85" spans="1:48" x14ac:dyDescent="0.15">
      <c r="C85" s="7">
        <v>12</v>
      </c>
      <c r="D85" s="7">
        <f t="shared" si="80"/>
        <v>5.7562580645161301</v>
      </c>
      <c r="E85" s="10">
        <f t="shared" si="81"/>
        <v>9.0753000000000004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1144750</v>
      </c>
      <c r="AN89" s="1">
        <f t="shared" ref="AN89:AN100" si="98">AM89*10000*AK89*AJ89</f>
        <v>4354964122.3377066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5.8553870967741997</v>
      </c>
      <c r="E90" s="10">
        <f t="shared" ref="E90:E101" si="100">D89</f>
        <v>6.6270838536451597</v>
      </c>
      <c r="F90" s="7" t="s">
        <v>83</v>
      </c>
      <c r="G90" s="1">
        <v>2</v>
      </c>
      <c r="H90" s="9">
        <f t="shared" si="84"/>
        <v>5.8553870967741997</v>
      </c>
      <c r="I90" s="9">
        <f t="shared" si="85"/>
        <v>279.0053870967742</v>
      </c>
      <c r="J90" s="9">
        <f t="shared" si="86"/>
        <v>3.6821476619012791E-2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10.395463325975797</v>
      </c>
      <c r="P90" s="9">
        <f t="shared" si="89"/>
        <v>0.38277630980122274</v>
      </c>
      <c r="Q90" s="12">
        <f t="shared" si="90"/>
        <v>0.17224933941055023</v>
      </c>
      <c r="R90" s="9">
        <f t="shared" si="91"/>
        <v>2.3873737500000001</v>
      </c>
      <c r="S90" s="13">
        <f t="shared" si="92"/>
        <v>7.2150135440900376E-2</v>
      </c>
      <c r="T90" s="2">
        <f t="shared" si="93"/>
        <v>0.51</v>
      </c>
      <c r="U90" s="14">
        <f t="shared" si="94"/>
        <v>3.6796569074859189E-2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4.1431165576070045E-2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1144750</v>
      </c>
      <c r="AN90" s="1">
        <f t="shared" si="98"/>
        <v>4933731694.6632729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7.9771379310344797</v>
      </c>
      <c r="E91" s="10">
        <f t="shared" si="100"/>
        <v>5.8553870967741997</v>
      </c>
      <c r="F91" s="7" t="s">
        <v>83</v>
      </c>
      <c r="G91" s="1">
        <v>3</v>
      </c>
      <c r="H91" s="9">
        <f t="shared" si="84"/>
        <v>7.9771379310344797</v>
      </c>
      <c r="I91" s="9">
        <f t="shared" si="85"/>
        <v>281.12713793103444</v>
      </c>
      <c r="J91" s="9">
        <f t="shared" si="86"/>
        <v>4.7916913961165243E-2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15.317962016174574</v>
      </c>
      <c r="P91" s="9">
        <f t="shared" si="89"/>
        <v>0.73398946798943432</v>
      </c>
      <c r="Q91" s="12">
        <f t="shared" si="90"/>
        <v>0.33029526059524544</v>
      </c>
      <c r="R91" s="9">
        <f t="shared" si="91"/>
        <v>2.3873737500000001</v>
      </c>
      <c r="S91" s="13">
        <f t="shared" si="92"/>
        <v>0.13835088058384049</v>
      </c>
      <c r="T91" s="2">
        <f t="shared" si="93"/>
        <v>0.51</v>
      </c>
      <c r="U91" s="14">
        <f t="shared" si="94"/>
        <v>7.0558949097758644E-2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5.1610523152974236E-2</v>
      </c>
      <c r="AK91" s="9">
        <f t="shared" si="96"/>
        <v>10.4025</v>
      </c>
      <c r="AL91" s="1">
        <f t="shared" si="97"/>
        <v>0.45</v>
      </c>
      <c r="AM91" s="17">
        <f t="shared" si="102"/>
        <v>1144750</v>
      </c>
      <c r="AN91" s="1">
        <f t="shared" si="98"/>
        <v>6145916252.1136789</v>
      </c>
    </row>
    <row r="92" spans="1:48" x14ac:dyDescent="0.15">
      <c r="C92" s="7">
        <v>3</v>
      </c>
      <c r="D92" s="7">
        <f t="shared" si="99"/>
        <v>8.0013225806451604</v>
      </c>
      <c r="E92" s="10">
        <f t="shared" si="100"/>
        <v>7.9771379310344797</v>
      </c>
      <c r="F92" s="7" t="s">
        <v>83</v>
      </c>
      <c r="G92" s="1">
        <v>4</v>
      </c>
      <c r="H92" s="9">
        <f t="shared" si="84"/>
        <v>8.0013225806451604</v>
      </c>
      <c r="I92" s="9">
        <f t="shared" si="85"/>
        <v>281.15132258064511</v>
      </c>
      <c r="J92" s="9">
        <f t="shared" si="86"/>
        <v>4.8059885175936831E-2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19.889247548185139</v>
      </c>
      <c r="P92" s="9">
        <f t="shared" si="89"/>
        <v>0.95587495340156092</v>
      </c>
      <c r="Q92" s="12">
        <f t="shared" si="90"/>
        <v>0.43014372903070242</v>
      </c>
      <c r="R92" s="9">
        <f t="shared" si="91"/>
        <v>2.3873737500000001</v>
      </c>
      <c r="S92" s="13">
        <f t="shared" si="92"/>
        <v>0.18017444023195045</v>
      </c>
      <c r="T92" s="2">
        <f t="shared" si="93"/>
        <v>0.51</v>
      </c>
      <c r="U92" s="14">
        <f t="shared" si="94"/>
        <v>9.188896451829473E-2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5.8041522802265863E-2</v>
      </c>
      <c r="AK92" s="9">
        <f t="shared" si="96"/>
        <v>10.4025</v>
      </c>
      <c r="AL92" s="1">
        <f t="shared" si="97"/>
        <v>0.45</v>
      </c>
      <c r="AM92" s="17">
        <f t="shared" si="102"/>
        <v>1144750</v>
      </c>
      <c r="AN92" s="1">
        <f t="shared" si="98"/>
        <v>6911736531.5316572</v>
      </c>
    </row>
    <row r="93" spans="1:48" x14ac:dyDescent="0.15">
      <c r="C93" s="7">
        <v>4</v>
      </c>
      <c r="D93" s="7">
        <f t="shared" si="99"/>
        <v>12.9758</v>
      </c>
      <c r="E93" s="10">
        <f t="shared" si="100"/>
        <v>8.0013225806451604</v>
      </c>
      <c r="F93" s="7" t="s">
        <v>83</v>
      </c>
      <c r="G93" s="1">
        <v>5</v>
      </c>
      <c r="H93" s="9">
        <f t="shared" si="84"/>
        <v>12.9758</v>
      </c>
      <c r="I93" s="9">
        <f t="shared" si="85"/>
        <v>286.12579999999997</v>
      </c>
      <c r="J93" s="9">
        <f t="shared" si="86"/>
        <v>8.7754602080941158E-2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17.986703965044399</v>
      </c>
      <c r="O93" s="9">
        <f t="shared" si="101"/>
        <v>6.2519436297391806</v>
      </c>
      <c r="P93" s="9">
        <f t="shared" si="89"/>
        <v>0.54863682546023673</v>
      </c>
      <c r="Q93" s="12">
        <f t="shared" si="90"/>
        <v>0.24688657145710655</v>
      </c>
      <c r="R93" s="9">
        <f t="shared" si="91"/>
        <v>2.3873737500000001</v>
      </c>
      <c r="S93" s="13">
        <f t="shared" si="92"/>
        <v>0.10341345650512683</v>
      </c>
      <c r="T93" s="2">
        <f t="shared" si="93"/>
        <v>0.51</v>
      </c>
      <c r="U93" s="14">
        <f t="shared" si="94"/>
        <v>5.2740862817614684E-2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3.8812370139510832E-2</v>
      </c>
      <c r="AK93" s="9">
        <f t="shared" si="96"/>
        <v>10.4025</v>
      </c>
      <c r="AL93" s="1">
        <f t="shared" si="97"/>
        <v>0.45</v>
      </c>
      <c r="AM93" s="17">
        <f t="shared" si="102"/>
        <v>1144750</v>
      </c>
      <c r="AN93" s="1">
        <f t="shared" si="98"/>
        <v>4621878676.1072531</v>
      </c>
    </row>
    <row r="94" spans="1:48" x14ac:dyDescent="0.15">
      <c r="C94" s="7">
        <v>5</v>
      </c>
      <c r="D94" s="7">
        <f t="shared" si="99"/>
        <v>15.4954838709677</v>
      </c>
      <c r="E94" s="10">
        <f t="shared" si="100"/>
        <v>12.9758</v>
      </c>
      <c r="F94" s="7" t="s">
        <v>85</v>
      </c>
      <c r="G94" s="1">
        <v>6</v>
      </c>
      <c r="H94" s="9">
        <f t="shared" si="84"/>
        <v>15.4954838709677</v>
      </c>
      <c r="I94" s="9">
        <f t="shared" si="85"/>
        <v>288.64548387096767</v>
      </c>
      <c r="J94" s="9">
        <f t="shared" si="86"/>
        <v>0.1181082376733275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11.008581804278943</v>
      </c>
      <c r="P94" s="9">
        <f t="shared" si="89"/>
        <v>1.3002041961860458</v>
      </c>
      <c r="Q94" s="12">
        <f t="shared" si="90"/>
        <v>0.58509188828372061</v>
      </c>
      <c r="R94" s="9">
        <f t="shared" si="91"/>
        <v>2.3873737500000001</v>
      </c>
      <c r="S94" s="13">
        <f t="shared" si="92"/>
        <v>0.24507762485187776</v>
      </c>
      <c r="T94" s="2">
        <f t="shared" si="93"/>
        <v>0.51</v>
      </c>
      <c r="U94" s="14">
        <f t="shared" si="94"/>
        <v>0.12498958867445766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6.3813360985348996E-2</v>
      </c>
      <c r="AK94" s="9">
        <f t="shared" si="96"/>
        <v>10.4025</v>
      </c>
      <c r="AL94" s="1">
        <f t="shared" si="97"/>
        <v>0.45</v>
      </c>
      <c r="AM94" s="17">
        <f t="shared" si="102"/>
        <v>1144750</v>
      </c>
      <c r="AN94" s="1">
        <f t="shared" si="98"/>
        <v>7599062137.3744392</v>
      </c>
    </row>
    <row r="95" spans="1:48" x14ac:dyDescent="0.15">
      <c r="C95" s="7">
        <v>6</v>
      </c>
      <c r="D95" s="7">
        <f t="shared" si="99"/>
        <v>17.075433333333301</v>
      </c>
      <c r="E95" s="10">
        <f t="shared" si="100"/>
        <v>15.4954838709677</v>
      </c>
      <c r="F95" s="7" t="s">
        <v>83</v>
      </c>
      <c r="G95" s="1">
        <v>7</v>
      </c>
      <c r="H95" s="9">
        <f t="shared" si="84"/>
        <v>17.075433333333301</v>
      </c>
      <c r="I95" s="9">
        <f t="shared" si="85"/>
        <v>290.22543333333329</v>
      </c>
      <c r="J95" s="9">
        <f t="shared" si="86"/>
        <v>0.14191635761800508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15.013652608092896</v>
      </c>
      <c r="P95" s="9">
        <f t="shared" si="89"/>
        <v>2.1306828926826062</v>
      </c>
      <c r="Q95" s="12">
        <f t="shared" si="90"/>
        <v>0.95880730170717288</v>
      </c>
      <c r="R95" s="9">
        <f t="shared" si="91"/>
        <v>2.3873737500000001</v>
      </c>
      <c r="S95" s="13">
        <f t="shared" si="92"/>
        <v>0.40161591862487928</v>
      </c>
      <c r="T95" s="2">
        <f t="shared" si="93"/>
        <v>0.51</v>
      </c>
      <c r="U95" s="14">
        <f t="shared" si="94"/>
        <v>0.20482411849868842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0.10820947172735457</v>
      </c>
      <c r="AK95" s="9">
        <f t="shared" si="96"/>
        <v>10.4025</v>
      </c>
      <c r="AL95" s="1">
        <f t="shared" si="97"/>
        <v>0.45</v>
      </c>
      <c r="AM95" s="17">
        <f t="shared" si="102"/>
        <v>1144750</v>
      </c>
      <c r="AN95" s="1">
        <f t="shared" si="98"/>
        <v>12885867266.847467</v>
      </c>
    </row>
    <row r="96" spans="1:48" x14ac:dyDescent="0.15">
      <c r="C96" s="7">
        <v>7</v>
      </c>
      <c r="D96" s="7">
        <f t="shared" si="99"/>
        <v>20.3085806451613</v>
      </c>
      <c r="E96" s="10">
        <f t="shared" si="100"/>
        <v>17.075433333333301</v>
      </c>
      <c r="F96" s="7" t="s">
        <v>83</v>
      </c>
      <c r="G96" s="1">
        <v>8</v>
      </c>
      <c r="H96" s="9">
        <f t="shared" si="84"/>
        <v>20.3085806451613</v>
      </c>
      <c r="I96" s="9">
        <f t="shared" si="85"/>
        <v>293.45858064516131</v>
      </c>
      <c r="J96" s="9">
        <f t="shared" si="86"/>
        <v>0.20537977857160902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18.188244715410288</v>
      </c>
      <c r="P96" s="9">
        <f t="shared" si="89"/>
        <v>3.7354976722572029</v>
      </c>
      <c r="Q96" s="12">
        <f t="shared" si="90"/>
        <v>1.6809739525157412</v>
      </c>
      <c r="R96" s="9">
        <f t="shared" si="91"/>
        <v>2.3873737500000001</v>
      </c>
      <c r="S96" s="13">
        <f t="shared" si="92"/>
        <v>0.70411009273924585</v>
      </c>
      <c r="T96" s="2">
        <f t="shared" si="93"/>
        <v>0.51</v>
      </c>
      <c r="U96" s="14">
        <f t="shared" si="94"/>
        <v>0.35909614729701539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0.15472248841005015</v>
      </c>
      <c r="AK96" s="9">
        <f t="shared" si="96"/>
        <v>10.4025</v>
      </c>
      <c r="AL96" s="1">
        <f t="shared" si="97"/>
        <v>0.45</v>
      </c>
      <c r="AM96" s="17">
        <f t="shared" si="102"/>
        <v>1144750</v>
      </c>
      <c r="AN96" s="1">
        <f t="shared" si="98"/>
        <v>18424759099.385296</v>
      </c>
    </row>
    <row r="97" spans="1:50" x14ac:dyDescent="0.15">
      <c r="C97" s="7">
        <v>8</v>
      </c>
      <c r="D97" s="7">
        <f t="shared" si="99"/>
        <v>20.888258064516101</v>
      </c>
      <c r="E97" s="10">
        <f t="shared" si="100"/>
        <v>20.3085806451613</v>
      </c>
      <c r="F97" s="7" t="s">
        <v>83</v>
      </c>
      <c r="G97" s="1">
        <v>9</v>
      </c>
      <c r="H97" s="9">
        <f t="shared" si="84"/>
        <v>20.888258064516101</v>
      </c>
      <c r="I97" s="9">
        <f t="shared" si="85"/>
        <v>294.03825806451607</v>
      </c>
      <c r="J97" s="9">
        <f t="shared" si="86"/>
        <v>0.21926300598802567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19.758022043153083</v>
      </c>
      <c r="P97" s="9">
        <f t="shared" si="89"/>
        <v>4.3322033055594176</v>
      </c>
      <c r="Q97" s="12">
        <f t="shared" si="90"/>
        <v>1.949491487501738</v>
      </c>
      <c r="R97" s="9">
        <f t="shared" si="91"/>
        <v>2.3873737500000001</v>
      </c>
      <c r="S97" s="13">
        <f t="shared" si="92"/>
        <v>0.81658411779962725</v>
      </c>
      <c r="T97" s="2">
        <f t="shared" si="93"/>
        <v>0.51</v>
      </c>
      <c r="U97" s="14">
        <f t="shared" si="94"/>
        <v>0.41645790007780992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0.17201705687345969</v>
      </c>
      <c r="AK97" s="9">
        <f t="shared" si="96"/>
        <v>10.4025</v>
      </c>
      <c r="AL97" s="1">
        <f t="shared" si="97"/>
        <v>0.45</v>
      </c>
      <c r="AM97" s="17">
        <f t="shared" si="102"/>
        <v>1144750</v>
      </c>
      <c r="AN97" s="1">
        <f t="shared" si="98"/>
        <v>20484241602.159267</v>
      </c>
    </row>
    <row r="98" spans="1:50" x14ac:dyDescent="0.15">
      <c r="C98" s="7">
        <v>9</v>
      </c>
      <c r="D98" s="7">
        <f t="shared" si="99"/>
        <v>17.337966666666699</v>
      </c>
      <c r="E98" s="10">
        <f t="shared" si="100"/>
        <v>20.888258064516101</v>
      </c>
      <c r="F98" s="7" t="s">
        <v>83</v>
      </c>
      <c r="G98" s="1">
        <v>10</v>
      </c>
      <c r="H98" s="9">
        <f t="shared" si="84"/>
        <v>17.337966666666699</v>
      </c>
      <c r="I98" s="9">
        <f t="shared" si="85"/>
        <v>290.48796666666669</v>
      </c>
      <c r="J98" s="9">
        <f t="shared" si="86"/>
        <v>0.14628523354154438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20.731093737593667</v>
      </c>
      <c r="P98" s="9">
        <f t="shared" si="89"/>
        <v>3.0326528889755378</v>
      </c>
      <c r="Q98" s="12">
        <f t="shared" si="90"/>
        <v>1.3646938000389921</v>
      </c>
      <c r="R98" s="9">
        <f t="shared" si="91"/>
        <v>2.3873737500000001</v>
      </c>
      <c r="S98" s="13">
        <f t="shared" si="92"/>
        <v>0.57162972493895936</v>
      </c>
      <c r="T98" s="2">
        <f t="shared" si="93"/>
        <v>0.51</v>
      </c>
      <c r="U98" s="14">
        <f t="shared" si="94"/>
        <v>0.29153115971886928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0.13114564465523909</v>
      </c>
      <c r="AK98" s="9">
        <f t="shared" si="96"/>
        <v>10.4025</v>
      </c>
      <c r="AL98" s="1">
        <f t="shared" si="97"/>
        <v>0.45</v>
      </c>
      <c r="AM98" s="17">
        <f t="shared" si="102"/>
        <v>1144750</v>
      </c>
      <c r="AN98" s="1">
        <f t="shared" si="98"/>
        <v>15617166803.202812</v>
      </c>
    </row>
    <row r="99" spans="1:50" x14ac:dyDescent="0.15">
      <c r="C99" s="7">
        <v>10</v>
      </c>
      <c r="D99" s="7">
        <f t="shared" si="99"/>
        <v>11.447419354838701</v>
      </c>
      <c r="E99" s="10">
        <f t="shared" si="100"/>
        <v>17.337966666666699</v>
      </c>
      <c r="F99" s="7" t="s">
        <v>83</v>
      </c>
      <c r="G99" s="1">
        <v>11</v>
      </c>
      <c r="H99" s="9">
        <f t="shared" si="84"/>
        <v>11.447419354838701</v>
      </c>
      <c r="I99" s="9">
        <f t="shared" si="85"/>
        <v>284.59741935483868</v>
      </c>
      <c r="J99" s="9">
        <f t="shared" si="86"/>
        <v>7.3097450843348274E-2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16.813518806187222</v>
      </c>
      <c r="O99" s="9">
        <f t="shared" si="101"/>
        <v>6.1901970424309098</v>
      </c>
      <c r="P99" s="9">
        <f t="shared" si="89"/>
        <v>0.4524876240197333</v>
      </c>
      <c r="Q99" s="12">
        <f t="shared" si="90"/>
        <v>0.20361943080887998</v>
      </c>
      <c r="R99" s="9">
        <f t="shared" si="91"/>
        <v>2.3873737500000001</v>
      </c>
      <c r="S99" s="13">
        <f t="shared" si="92"/>
        <v>8.5290135576333609E-2</v>
      </c>
      <c r="T99" s="2">
        <f t="shared" si="93"/>
        <v>0.51</v>
      </c>
      <c r="U99" s="14">
        <f t="shared" si="94"/>
        <v>4.3497969143930143E-2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4.3451637696894939E-2</v>
      </c>
      <c r="AK99" s="9">
        <f t="shared" si="96"/>
        <v>10.4025</v>
      </c>
      <c r="AL99" s="1">
        <f t="shared" si="97"/>
        <v>0.45</v>
      </c>
      <c r="AM99" s="17">
        <f t="shared" si="102"/>
        <v>1144750</v>
      </c>
      <c r="AN99" s="1">
        <f t="shared" si="98"/>
        <v>5174334805.9224682</v>
      </c>
    </row>
    <row r="100" spans="1:50" x14ac:dyDescent="0.15">
      <c r="C100" s="7">
        <v>11</v>
      </c>
      <c r="D100" s="7">
        <f t="shared" si="99"/>
        <v>9.0753000000000004</v>
      </c>
      <c r="E100" s="10">
        <f t="shared" si="100"/>
        <v>11.447419354838701</v>
      </c>
      <c r="F100" s="7" t="s">
        <v>85</v>
      </c>
      <c r="G100" s="1">
        <v>12</v>
      </c>
      <c r="H100" s="9">
        <f t="shared" si="84"/>
        <v>9.0753000000000004</v>
      </c>
      <c r="I100" s="9">
        <f t="shared" si="85"/>
        <v>282.2253</v>
      </c>
      <c r="J100" s="9">
        <f t="shared" si="86"/>
        <v>5.4829892543806907E-2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11.042984418411177</v>
      </c>
      <c r="P100" s="9">
        <f t="shared" si="89"/>
        <v>0.60548564902441881</v>
      </c>
      <c r="Q100" s="12">
        <f t="shared" si="90"/>
        <v>0.27246854206098847</v>
      </c>
      <c r="R100" s="9">
        <f t="shared" si="91"/>
        <v>2.3873737500000001</v>
      </c>
      <c r="S100" s="13">
        <f t="shared" si="92"/>
        <v>0.11412898464724615</v>
      </c>
      <c r="T100" s="2">
        <f t="shared" si="93"/>
        <v>0.51</v>
      </c>
      <c r="U100" s="14">
        <f t="shared" si="94"/>
        <v>5.8205782170095539E-2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4.7886043324283811E-2</v>
      </c>
      <c r="AK100" s="9">
        <f t="shared" si="96"/>
        <v>10.4025</v>
      </c>
      <c r="AL100" s="1">
        <f t="shared" si="97"/>
        <v>0.45</v>
      </c>
      <c r="AM100" s="17">
        <f t="shared" si="102"/>
        <v>1144750</v>
      </c>
      <c r="AN100" s="1">
        <f t="shared" si="98"/>
        <v>5702395440.6316719</v>
      </c>
      <c r="AO100" s="1">
        <f>SUM(AN89:AN100)</f>
        <v>112856054432.27698</v>
      </c>
    </row>
    <row r="101" spans="1:50" x14ac:dyDescent="0.15">
      <c r="C101" s="7">
        <v>12</v>
      </c>
      <c r="D101" s="7">
        <f t="shared" si="99"/>
        <v>5.7562580645161301</v>
      </c>
      <c r="E101" s="10">
        <f t="shared" si="100"/>
        <v>9.0753000000000004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5.8553870967741997</v>
      </c>
      <c r="E106" s="10">
        <f t="shared" ref="E106:E117" si="121">D105</f>
        <v>6.6270838536451597</v>
      </c>
      <c r="F106" s="7" t="s">
        <v>83</v>
      </c>
      <c r="G106" s="1">
        <v>2</v>
      </c>
      <c r="H106" s="9">
        <f t="shared" si="103"/>
        <v>5.8553870967741997</v>
      </c>
      <c r="I106" s="9">
        <f t="shared" si="104"/>
        <v>279.0053870967742</v>
      </c>
      <c r="J106" s="9">
        <f t="shared" si="105"/>
        <v>3.6821476619012791E-2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1.2695136255873609</v>
      </c>
      <c r="P106" s="9">
        <f t="shared" si="108"/>
        <v>4.6745366282083166E-2</v>
      </c>
      <c r="Q106" s="12">
        <f t="shared" si="109"/>
        <v>1.4023609884624949E-2</v>
      </c>
      <c r="R106" s="9">
        <f t="shared" si="110"/>
        <v>0.19436706250000002</v>
      </c>
      <c r="S106" s="13">
        <f t="shared" si="111"/>
        <v>7.2150135440900376E-2</v>
      </c>
      <c r="T106" s="2">
        <f t="shared" si="112"/>
        <v>0.01</v>
      </c>
      <c r="U106" s="14">
        <f t="shared" si="113"/>
        <v>7.2150135440900382E-4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6.2115013544090042E-3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7.9771379310344797</v>
      </c>
      <c r="E107" s="10">
        <f t="shared" si="121"/>
        <v>5.8553870967741997</v>
      </c>
      <c r="F107" s="7" t="s">
        <v>83</v>
      </c>
      <c r="G107" s="1">
        <v>3</v>
      </c>
      <c r="H107" s="9">
        <f t="shared" si="103"/>
        <v>7.9771379310344797</v>
      </c>
      <c r="I107" s="9">
        <f t="shared" si="104"/>
        <v>281.12713793103444</v>
      </c>
      <c r="J107" s="9">
        <f t="shared" si="105"/>
        <v>4.7916913961165243E-2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1.8706584676386113</v>
      </c>
      <c r="P107" s="9">
        <f t="shared" si="108"/>
        <v>8.9636180844564553E-2</v>
      </c>
      <c r="Q107" s="12">
        <f t="shared" si="109"/>
        <v>2.6890854253369366E-2</v>
      </c>
      <c r="R107" s="9">
        <f t="shared" si="110"/>
        <v>0.19436706250000002</v>
      </c>
      <c r="S107" s="13">
        <f t="shared" si="111"/>
        <v>0.13835088058384051</v>
      </c>
      <c r="T107" s="2">
        <f t="shared" si="112"/>
        <v>0.01</v>
      </c>
      <c r="U107" s="14">
        <f t="shared" si="113"/>
        <v>1.3835088058384052E-3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6.8735088058384051E-3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8.0013225806451604</v>
      </c>
      <c r="E108" s="10">
        <f t="shared" si="121"/>
        <v>7.9771379310344797</v>
      </c>
      <c r="F108" s="7" t="s">
        <v>83</v>
      </c>
      <c r="G108" s="1">
        <v>4</v>
      </c>
      <c r="H108" s="9">
        <f t="shared" si="103"/>
        <v>8.0013225806451604</v>
      </c>
      <c r="I108" s="9">
        <f t="shared" si="104"/>
        <v>281.15132258064511</v>
      </c>
      <c r="J108" s="9">
        <f t="shared" si="105"/>
        <v>4.8059885175936831E-2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2.4289124951273799</v>
      </c>
      <c r="P108" s="9">
        <f t="shared" si="108"/>
        <v>0.11673325561822011</v>
      </c>
      <c r="Q108" s="12">
        <f t="shared" si="109"/>
        <v>3.5019976685466032E-2</v>
      </c>
      <c r="R108" s="9">
        <f t="shared" si="110"/>
        <v>0.19436706250000002</v>
      </c>
      <c r="S108" s="13">
        <f t="shared" si="111"/>
        <v>0.18017444023195045</v>
      </c>
      <c r="T108" s="2">
        <f t="shared" si="112"/>
        <v>0.01</v>
      </c>
      <c r="U108" s="14">
        <f t="shared" si="113"/>
        <v>1.8017444023195046E-3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7.2917444023195043E-3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12.9758</v>
      </c>
      <c r="E109" s="10">
        <f t="shared" si="121"/>
        <v>8.0013225806451604</v>
      </c>
      <c r="F109" s="7" t="s">
        <v>83</v>
      </c>
      <c r="G109" s="1">
        <v>5</v>
      </c>
      <c r="H109" s="9">
        <f t="shared" si="103"/>
        <v>12.9758</v>
      </c>
      <c r="I109" s="9">
        <f t="shared" si="104"/>
        <v>286.12579999999997</v>
      </c>
      <c r="J109" s="9">
        <f t="shared" si="105"/>
        <v>8.7754602080941158E-2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2.1965702775337022</v>
      </c>
      <c r="O109" s="9">
        <f t="shared" si="122"/>
        <v>0.76349917030879144</v>
      </c>
      <c r="P109" s="9">
        <f t="shared" si="108"/>
        <v>6.7000565879576715E-2</v>
      </c>
      <c r="Q109" s="12">
        <f t="shared" si="109"/>
        <v>2.0100169763873015E-2</v>
      </c>
      <c r="R109" s="9">
        <f t="shared" si="110"/>
        <v>0.19436706250000002</v>
      </c>
      <c r="S109" s="13">
        <f t="shared" si="111"/>
        <v>0.1034134565051268</v>
      </c>
      <c r="T109" s="2">
        <f t="shared" si="112"/>
        <v>0.01</v>
      </c>
      <c r="U109" s="14">
        <f t="shared" si="113"/>
        <v>1.0341345650512681E-3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6.5241345650512679E-3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15.4954838709677</v>
      </c>
      <c r="E110" s="10">
        <f t="shared" si="121"/>
        <v>12.9758</v>
      </c>
      <c r="F110" s="7" t="s">
        <v>85</v>
      </c>
      <c r="G110" s="1">
        <v>6</v>
      </c>
      <c r="H110" s="9">
        <f t="shared" si="103"/>
        <v>15.4954838709677</v>
      </c>
      <c r="I110" s="9">
        <f t="shared" si="104"/>
        <v>288.64548387096767</v>
      </c>
      <c r="J110" s="9">
        <f t="shared" si="105"/>
        <v>0.1181082376733275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1.3443888127625483</v>
      </c>
      <c r="P110" s="9">
        <f t="shared" si="108"/>
        <v>0.15878339342312164</v>
      </c>
      <c r="Q110" s="12">
        <f t="shared" si="109"/>
        <v>4.7635018026936489E-2</v>
      </c>
      <c r="R110" s="9">
        <f t="shared" si="110"/>
        <v>0.19436706250000002</v>
      </c>
      <c r="S110" s="13">
        <f t="shared" si="111"/>
        <v>0.24507762485187778</v>
      </c>
      <c r="T110" s="2">
        <f t="shared" si="112"/>
        <v>0.01</v>
      </c>
      <c r="U110" s="14">
        <f t="shared" si="113"/>
        <v>2.450776248518778E-3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7.9407762485187786E-3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17.075433333333301</v>
      </c>
      <c r="E111" s="10">
        <f t="shared" si="121"/>
        <v>15.4954838709677</v>
      </c>
      <c r="F111" s="7" t="s">
        <v>83</v>
      </c>
      <c r="G111" s="1">
        <v>7</v>
      </c>
      <c r="H111" s="9">
        <f t="shared" si="103"/>
        <v>17.075433333333301</v>
      </c>
      <c r="I111" s="9">
        <f t="shared" si="104"/>
        <v>290.22543333333329</v>
      </c>
      <c r="J111" s="9">
        <f t="shared" si="105"/>
        <v>0.14191635761800508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1.8334956276727601</v>
      </c>
      <c r="P111" s="9">
        <f t="shared" si="108"/>
        <v>0.2602030211878561</v>
      </c>
      <c r="Q111" s="12">
        <f t="shared" si="109"/>
        <v>7.8060906356356832E-2</v>
      </c>
      <c r="R111" s="9">
        <f t="shared" si="110"/>
        <v>0.19436706250000002</v>
      </c>
      <c r="S111" s="13">
        <f t="shared" si="111"/>
        <v>0.40161591862487928</v>
      </c>
      <c r="T111" s="2">
        <f t="shared" si="112"/>
        <v>0.01</v>
      </c>
      <c r="U111" s="14">
        <f t="shared" si="113"/>
        <v>4.0161591862487925E-3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1.3966159186248793E-2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20.3085806451613</v>
      </c>
      <c r="E112" s="10">
        <f t="shared" si="121"/>
        <v>17.075433333333301</v>
      </c>
      <c r="F112" s="7" t="s">
        <v>83</v>
      </c>
      <c r="G112" s="1">
        <v>8</v>
      </c>
      <c r="H112" s="9">
        <f t="shared" si="103"/>
        <v>20.3085806451613</v>
      </c>
      <c r="I112" s="9">
        <f t="shared" si="104"/>
        <v>293.45858064516131</v>
      </c>
      <c r="J112" s="9">
        <f t="shared" si="105"/>
        <v>0.20537977857160902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2.2211828148182375</v>
      </c>
      <c r="P112" s="9">
        <f t="shared" si="108"/>
        <v>0.45618603467443286</v>
      </c>
      <c r="Q112" s="12">
        <f t="shared" si="109"/>
        <v>0.13685581040232986</v>
      </c>
      <c r="R112" s="9">
        <f t="shared" si="110"/>
        <v>0.19436706250000002</v>
      </c>
      <c r="S112" s="13">
        <f t="shared" si="111"/>
        <v>0.70411009273924607</v>
      </c>
      <c r="T112" s="2">
        <f t="shared" si="112"/>
        <v>0.01</v>
      </c>
      <c r="U112" s="14">
        <f t="shared" si="113"/>
        <v>7.0411009273924612E-3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1.699110092739246E-2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20.888258064516101</v>
      </c>
      <c r="E113" s="10">
        <f t="shared" si="121"/>
        <v>20.3085806451613</v>
      </c>
      <c r="F113" s="7" t="s">
        <v>83</v>
      </c>
      <c r="G113" s="1">
        <v>9</v>
      </c>
      <c r="H113" s="9">
        <f t="shared" si="103"/>
        <v>20.888258064516101</v>
      </c>
      <c r="I113" s="9">
        <f t="shared" si="104"/>
        <v>294.03825806451607</v>
      </c>
      <c r="J113" s="9">
        <f t="shared" si="105"/>
        <v>0.21926300598802567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2.4128869884771382</v>
      </c>
      <c r="P113" s="9">
        <f t="shared" si="108"/>
        <v>0.52905685420289195</v>
      </c>
      <c r="Q113" s="12">
        <f t="shared" si="109"/>
        <v>0.15871705626086757</v>
      </c>
      <c r="R113" s="9">
        <f t="shared" si="110"/>
        <v>0.19436706250000002</v>
      </c>
      <c r="S113" s="13">
        <f t="shared" si="111"/>
        <v>0.81658411779962747</v>
      </c>
      <c r="T113" s="2">
        <f t="shared" si="112"/>
        <v>0.01</v>
      </c>
      <c r="U113" s="14">
        <f t="shared" si="113"/>
        <v>8.165841177996274E-3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1.8115841177996275E-2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17.337966666666699</v>
      </c>
      <c r="E114" s="10">
        <f t="shared" si="121"/>
        <v>20.888258064516101</v>
      </c>
      <c r="F114" s="7" t="s">
        <v>83</v>
      </c>
      <c r="G114" s="1">
        <v>10</v>
      </c>
      <c r="H114" s="9">
        <f t="shared" si="103"/>
        <v>17.337966666666699</v>
      </c>
      <c r="I114" s="9">
        <f t="shared" si="104"/>
        <v>290.48796666666669</v>
      </c>
      <c r="J114" s="9">
        <f t="shared" si="105"/>
        <v>0.14628523354154438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2.5317203426075796</v>
      </c>
      <c r="P114" s="9">
        <f t="shared" si="108"/>
        <v>0.37035330158022856</v>
      </c>
      <c r="Q114" s="12">
        <f t="shared" si="109"/>
        <v>0.11110599047406856</v>
      </c>
      <c r="R114" s="9">
        <f t="shared" si="110"/>
        <v>0.19436706250000002</v>
      </c>
      <c r="S114" s="13">
        <f t="shared" si="111"/>
        <v>0.57162972493895947</v>
      </c>
      <c r="T114" s="2">
        <f t="shared" si="112"/>
        <v>0.01</v>
      </c>
      <c r="U114" s="14">
        <f t="shared" si="113"/>
        <v>5.7162972493895944E-3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1.5666297249389595E-2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11.447419354838701</v>
      </c>
      <c r="E115" s="10">
        <f t="shared" si="121"/>
        <v>17.337966666666699</v>
      </c>
      <c r="F115" s="7" t="s">
        <v>83</v>
      </c>
      <c r="G115" s="1">
        <v>11</v>
      </c>
      <c r="H115" s="9">
        <f t="shared" si="103"/>
        <v>11.447419354838701</v>
      </c>
      <c r="I115" s="9">
        <f t="shared" si="104"/>
        <v>284.59741935483868</v>
      </c>
      <c r="J115" s="9">
        <f t="shared" si="105"/>
        <v>7.3097450843348274E-2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2.0532986889759837</v>
      </c>
      <c r="O115" s="9">
        <f t="shared" si="122"/>
        <v>0.75595856038470099</v>
      </c>
      <c r="P115" s="9">
        <f t="shared" si="108"/>
        <v>5.5258643707329011E-2</v>
      </c>
      <c r="Q115" s="12">
        <f t="shared" si="109"/>
        <v>1.6577593112198703E-2</v>
      </c>
      <c r="R115" s="9">
        <f t="shared" si="110"/>
        <v>0.19436706250000002</v>
      </c>
      <c r="S115" s="13">
        <f t="shared" si="111"/>
        <v>8.5290135576333581E-2</v>
      </c>
      <c r="T115" s="2">
        <f t="shared" si="112"/>
        <v>0.01</v>
      </c>
      <c r="U115" s="14">
        <f t="shared" si="113"/>
        <v>8.5290135576333588E-4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6.3429013557633361E-3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9.0753000000000004</v>
      </c>
      <c r="E116" s="10">
        <f t="shared" si="121"/>
        <v>11.447419354838701</v>
      </c>
      <c r="F116" s="7" t="s">
        <v>85</v>
      </c>
      <c r="G116" s="1">
        <v>12</v>
      </c>
      <c r="H116" s="9">
        <f t="shared" si="103"/>
        <v>9.0753000000000004</v>
      </c>
      <c r="I116" s="9">
        <f t="shared" si="104"/>
        <v>282.2253</v>
      </c>
      <c r="J116" s="9">
        <f t="shared" si="105"/>
        <v>5.4829892543806907E-2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1.3485901250107055</v>
      </c>
      <c r="P116" s="9">
        <f t="shared" si="108"/>
        <v>7.394305163997611E-2</v>
      </c>
      <c r="Q116" s="12">
        <f t="shared" si="109"/>
        <v>2.2182915491992833E-2</v>
      </c>
      <c r="R116" s="9">
        <f t="shared" si="110"/>
        <v>0.19436706250000002</v>
      </c>
      <c r="S116" s="13">
        <f t="shared" si="111"/>
        <v>0.11412898464724613</v>
      </c>
      <c r="T116" s="2">
        <f t="shared" si="112"/>
        <v>0.01</v>
      </c>
      <c r="U116" s="14">
        <f t="shared" si="113"/>
        <v>1.1412898464724613E-3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6.631289846472461E-3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5.7562580645161301</v>
      </c>
      <c r="E117" s="10">
        <f t="shared" si="121"/>
        <v>9.0753000000000004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5.8553870967741997</v>
      </c>
      <c r="E122" s="10">
        <f t="shared" ref="E122:E133" si="143">D121</f>
        <v>6.6270838536451597</v>
      </c>
      <c r="F122" s="7" t="s">
        <v>83</v>
      </c>
      <c r="G122" s="1">
        <v>2</v>
      </c>
      <c r="H122" s="9">
        <f t="shared" si="124"/>
        <v>5.8553870967741997</v>
      </c>
      <c r="I122" s="9">
        <f t="shared" si="125"/>
        <v>279.0053870967742</v>
      </c>
      <c r="J122" s="9">
        <f t="shared" si="126"/>
        <v>3.6821476619012791E-2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0.55785768106371669</v>
      </c>
      <c r="P122" s="9">
        <f t="shared" si="129"/>
        <v>2.0541143560024337E-2</v>
      </c>
      <c r="Q122" s="12">
        <f t="shared" si="130"/>
        <v>6.7785773748080319E-3</v>
      </c>
      <c r="R122" s="9">
        <f t="shared" si="131"/>
        <v>9.3951000000000007E-2</v>
      </c>
      <c r="S122" s="13">
        <f t="shared" si="132"/>
        <v>7.2150135440900376E-2</v>
      </c>
      <c r="T122" s="2">
        <f t="shared" si="133"/>
        <v>0.01</v>
      </c>
      <c r="U122" s="14">
        <f t="shared" si="134"/>
        <v>7.2150135440900382E-4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6.2115013544090042E-3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7.9771379310344797</v>
      </c>
      <c r="E123" s="10">
        <f t="shared" si="143"/>
        <v>5.8553870967741997</v>
      </c>
      <c r="F123" s="7" t="s">
        <v>83</v>
      </c>
      <c r="G123" s="1">
        <v>3</v>
      </c>
      <c r="H123" s="9">
        <f t="shared" si="124"/>
        <v>7.9771379310344797</v>
      </c>
      <c r="I123" s="9">
        <f t="shared" si="125"/>
        <v>281.12713793103444</v>
      </c>
      <c r="J123" s="9">
        <f t="shared" si="126"/>
        <v>4.7916913961165243E-2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0.82201653750369241</v>
      </c>
      <c r="P123" s="9">
        <f t="shared" si="129"/>
        <v>3.9388495702219389E-2</v>
      </c>
      <c r="Q123" s="12">
        <f t="shared" si="130"/>
        <v>1.29982035817324E-2</v>
      </c>
      <c r="R123" s="9">
        <f t="shared" si="131"/>
        <v>9.3951000000000007E-2</v>
      </c>
      <c r="S123" s="13">
        <f t="shared" si="132"/>
        <v>0.13835088058384051</v>
      </c>
      <c r="T123" s="2">
        <f t="shared" si="133"/>
        <v>0.01</v>
      </c>
      <c r="U123" s="14">
        <f t="shared" si="134"/>
        <v>1.3835088058384052E-3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6.8735088058384051E-3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8.0013225806451604</v>
      </c>
      <c r="E124" s="10">
        <f t="shared" si="143"/>
        <v>7.9771379310344797</v>
      </c>
      <c r="F124" s="7" t="s">
        <v>83</v>
      </c>
      <c r="G124" s="1">
        <v>4</v>
      </c>
      <c r="H124" s="9">
        <f t="shared" si="124"/>
        <v>8.0013225806451604</v>
      </c>
      <c r="I124" s="9">
        <f t="shared" si="125"/>
        <v>281.15132258064511</v>
      </c>
      <c r="J124" s="9">
        <f t="shared" si="126"/>
        <v>4.8059885175936831E-2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1.067328041801473</v>
      </c>
      <c r="P124" s="9">
        <f t="shared" si="129"/>
        <v>5.1295663134036301E-2</v>
      </c>
      <c r="Q124" s="12">
        <f t="shared" si="130"/>
        <v>1.6927568834231979E-2</v>
      </c>
      <c r="R124" s="9">
        <f t="shared" si="131"/>
        <v>9.3951000000000007E-2</v>
      </c>
      <c r="S124" s="13">
        <f t="shared" si="132"/>
        <v>0.18017444023195045</v>
      </c>
      <c r="T124" s="2">
        <f t="shared" si="133"/>
        <v>0.01</v>
      </c>
      <c r="U124" s="14">
        <f t="shared" si="134"/>
        <v>1.8017444023195046E-3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7.2917444023195043E-3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12.9758</v>
      </c>
      <c r="E125" s="10">
        <f t="shared" si="143"/>
        <v>8.0013225806451604</v>
      </c>
      <c r="F125" s="7" t="s">
        <v>83</v>
      </c>
      <c r="G125" s="1">
        <v>5</v>
      </c>
      <c r="H125" s="9">
        <f t="shared" si="124"/>
        <v>12.9758</v>
      </c>
      <c r="I125" s="9">
        <f t="shared" si="125"/>
        <v>286.12579999999997</v>
      </c>
      <c r="J125" s="9">
        <f t="shared" si="126"/>
        <v>8.7754602080941158E-2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0.96523075973406491</v>
      </c>
      <c r="O125" s="9">
        <f t="shared" si="144"/>
        <v>0.33550161893337183</v>
      </c>
      <c r="P125" s="9">
        <f t="shared" si="129"/>
        <v>2.9441811067009598E-2</v>
      </c>
      <c r="Q125" s="12">
        <f t="shared" si="130"/>
        <v>9.7157976521131673E-3</v>
      </c>
      <c r="R125" s="9">
        <f t="shared" si="131"/>
        <v>9.3951000000000007E-2</v>
      </c>
      <c r="S125" s="13">
        <f t="shared" si="132"/>
        <v>0.10341345650512679</v>
      </c>
      <c r="T125" s="2">
        <f t="shared" si="133"/>
        <v>0.01</v>
      </c>
      <c r="U125" s="14">
        <f t="shared" si="134"/>
        <v>1.0341345650512678E-3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6.5241345650512679E-3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15.4954838709677</v>
      </c>
      <c r="E126" s="10">
        <f t="shared" si="143"/>
        <v>12.9758</v>
      </c>
      <c r="F126" s="7" t="s">
        <v>85</v>
      </c>
      <c r="G126" s="1">
        <v>6</v>
      </c>
      <c r="H126" s="9">
        <f t="shared" si="124"/>
        <v>15.4954838709677</v>
      </c>
      <c r="I126" s="9">
        <f t="shared" si="125"/>
        <v>288.64548387096767</v>
      </c>
      <c r="J126" s="9">
        <f t="shared" si="126"/>
        <v>0.1181082376733275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0.59075980786636229</v>
      </c>
      <c r="P126" s="9">
        <f t="shared" si="129"/>
        <v>6.9773599795329599E-2</v>
      </c>
      <c r="Q126" s="12">
        <f t="shared" si="130"/>
        <v>2.3025287932458768E-2</v>
      </c>
      <c r="R126" s="9">
        <f t="shared" si="131"/>
        <v>9.3951000000000007E-2</v>
      </c>
      <c r="S126" s="13">
        <f t="shared" si="132"/>
        <v>0.24507762485187776</v>
      </c>
      <c r="T126" s="2">
        <f t="shared" si="133"/>
        <v>0.01</v>
      </c>
      <c r="U126" s="14">
        <f t="shared" si="134"/>
        <v>2.4507762485187776E-3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7.9407762485187786E-3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17.075433333333301</v>
      </c>
      <c r="E127" s="10">
        <f t="shared" si="143"/>
        <v>15.4954838709677</v>
      </c>
      <c r="F127" s="7" t="s">
        <v>83</v>
      </c>
      <c r="G127" s="1">
        <v>7</v>
      </c>
      <c r="H127" s="9">
        <f t="shared" si="124"/>
        <v>17.075433333333301</v>
      </c>
      <c r="I127" s="9">
        <f t="shared" si="125"/>
        <v>290.22543333333329</v>
      </c>
      <c r="J127" s="9">
        <f t="shared" si="126"/>
        <v>0.14191635761800508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0.80568620807103264</v>
      </c>
      <c r="P127" s="9">
        <f t="shared" si="129"/>
        <v>0.11434005203250312</v>
      </c>
      <c r="Q127" s="12">
        <f t="shared" si="130"/>
        <v>3.7732217170726029E-2</v>
      </c>
      <c r="R127" s="9">
        <f t="shared" si="131"/>
        <v>9.3951000000000007E-2</v>
      </c>
      <c r="S127" s="13">
        <f t="shared" si="132"/>
        <v>0.40161591862487922</v>
      </c>
      <c r="T127" s="2">
        <f t="shared" si="133"/>
        <v>0.01</v>
      </c>
      <c r="U127" s="14">
        <f t="shared" si="134"/>
        <v>4.0161591862487925E-3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1.3966159186248793E-2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20.3085806451613</v>
      </c>
      <c r="E128" s="10">
        <f t="shared" si="143"/>
        <v>17.075433333333301</v>
      </c>
      <c r="F128" s="7" t="s">
        <v>83</v>
      </c>
      <c r="G128" s="1">
        <v>8</v>
      </c>
      <c r="H128" s="9">
        <f t="shared" si="124"/>
        <v>20.3085806451613</v>
      </c>
      <c r="I128" s="9">
        <f t="shared" si="125"/>
        <v>293.45858064516131</v>
      </c>
      <c r="J128" s="9">
        <f t="shared" si="126"/>
        <v>0.20537977857160902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0.97604615603852962</v>
      </c>
      <c r="P128" s="9">
        <f t="shared" si="129"/>
        <v>0.20046014340286336</v>
      </c>
      <c r="Q128" s="12">
        <f t="shared" si="130"/>
        <v>6.6151847322944907E-2</v>
      </c>
      <c r="R128" s="9">
        <f t="shared" si="131"/>
        <v>9.3951000000000007E-2</v>
      </c>
      <c r="S128" s="13">
        <f t="shared" si="132"/>
        <v>0.70411009273924596</v>
      </c>
      <c r="T128" s="2">
        <f t="shared" si="133"/>
        <v>0.01</v>
      </c>
      <c r="U128" s="14">
        <f t="shared" si="134"/>
        <v>7.0411009273924595E-3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1.699110092739246E-2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20.888258064516101</v>
      </c>
      <c r="E129" s="10">
        <f t="shared" si="143"/>
        <v>20.3085806451613</v>
      </c>
      <c r="F129" s="7" t="s">
        <v>83</v>
      </c>
      <c r="G129" s="1">
        <v>9</v>
      </c>
      <c r="H129" s="9">
        <f t="shared" si="124"/>
        <v>20.888258064516101</v>
      </c>
      <c r="I129" s="9">
        <f t="shared" si="125"/>
        <v>294.03825806451607</v>
      </c>
      <c r="J129" s="9">
        <f t="shared" si="126"/>
        <v>0.21926300598802567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1.0602860126356661</v>
      </c>
      <c r="P129" s="9">
        <f t="shared" si="129"/>
        <v>0.23248149833755394</v>
      </c>
      <c r="Q129" s="12">
        <f t="shared" si="130"/>
        <v>7.6718894451392808E-2</v>
      </c>
      <c r="R129" s="9">
        <f t="shared" si="131"/>
        <v>9.3951000000000007E-2</v>
      </c>
      <c r="S129" s="13">
        <f t="shared" si="132"/>
        <v>0.81658411779962747</v>
      </c>
      <c r="T129" s="2">
        <f t="shared" si="133"/>
        <v>0.01</v>
      </c>
      <c r="U129" s="14">
        <f t="shared" si="134"/>
        <v>8.165841177996274E-3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1.8115841177996275E-2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17.337966666666699</v>
      </c>
      <c r="E130" s="10">
        <f t="shared" si="143"/>
        <v>20.888258064516101</v>
      </c>
      <c r="F130" s="7" t="s">
        <v>83</v>
      </c>
      <c r="G130" s="1">
        <v>10</v>
      </c>
      <c r="H130" s="9">
        <f t="shared" si="124"/>
        <v>17.337966666666699</v>
      </c>
      <c r="I130" s="9">
        <f t="shared" si="125"/>
        <v>290.48796666666669</v>
      </c>
      <c r="J130" s="9">
        <f t="shared" si="126"/>
        <v>0.14628523354154438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1.112504514298112</v>
      </c>
      <c r="P130" s="9">
        <f t="shared" si="129"/>
        <v>0.16274298269012172</v>
      </c>
      <c r="Q130" s="12">
        <f t="shared" si="130"/>
        <v>5.3705184287740168E-2</v>
      </c>
      <c r="R130" s="9">
        <f t="shared" si="131"/>
        <v>9.3951000000000007E-2</v>
      </c>
      <c r="S130" s="13">
        <f t="shared" si="132"/>
        <v>0.57162972493895925</v>
      </c>
      <c r="T130" s="2">
        <f t="shared" si="133"/>
        <v>0.01</v>
      </c>
      <c r="U130" s="14">
        <f t="shared" si="134"/>
        <v>5.7162972493895927E-3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1.5666297249389591E-2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11.447419354838701</v>
      </c>
      <c r="E131" s="10">
        <f t="shared" si="143"/>
        <v>17.337966666666699</v>
      </c>
      <c r="F131" s="7" t="s">
        <v>83</v>
      </c>
      <c r="G131" s="1">
        <v>11</v>
      </c>
      <c r="H131" s="9">
        <f t="shared" si="124"/>
        <v>11.447419354838701</v>
      </c>
      <c r="I131" s="9">
        <f t="shared" si="125"/>
        <v>284.59741935483868</v>
      </c>
      <c r="J131" s="9">
        <f t="shared" si="126"/>
        <v>7.3097450843348274E-2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0.90227345502759082</v>
      </c>
      <c r="O131" s="9">
        <f t="shared" si="144"/>
        <v>0.33218807658039951</v>
      </c>
      <c r="P131" s="9">
        <f t="shared" si="129"/>
        <v>2.4282101598582163E-2</v>
      </c>
      <c r="Q131" s="12">
        <f t="shared" si="130"/>
        <v>8.0130935275321141E-3</v>
      </c>
      <c r="R131" s="9">
        <f t="shared" si="131"/>
        <v>9.3951000000000007E-2</v>
      </c>
      <c r="S131" s="13">
        <f t="shared" si="132"/>
        <v>8.5290135576333553E-2</v>
      </c>
      <c r="T131" s="2">
        <f t="shared" si="133"/>
        <v>0.01</v>
      </c>
      <c r="U131" s="14">
        <f t="shared" si="134"/>
        <v>8.5290135576333555E-4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6.3429013557633361E-3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9.0753000000000004</v>
      </c>
      <c r="E132" s="10">
        <f t="shared" si="143"/>
        <v>11.447419354838701</v>
      </c>
      <c r="F132" s="7" t="s">
        <v>85</v>
      </c>
      <c r="G132" s="1">
        <v>12</v>
      </c>
      <c r="H132" s="9">
        <f t="shared" si="124"/>
        <v>9.0753000000000004</v>
      </c>
      <c r="I132" s="9">
        <f t="shared" si="125"/>
        <v>282.2253</v>
      </c>
      <c r="J132" s="9">
        <f t="shared" si="126"/>
        <v>5.4829892543806907E-2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0.59260597498181733</v>
      </c>
      <c r="P132" s="9">
        <f t="shared" si="129"/>
        <v>3.2492521929070969E-2</v>
      </c>
      <c r="Q132" s="12">
        <f t="shared" si="130"/>
        <v>1.072253223659342E-2</v>
      </c>
      <c r="R132" s="9">
        <f t="shared" si="131"/>
        <v>9.3951000000000007E-2</v>
      </c>
      <c r="S132" s="13">
        <f t="shared" si="132"/>
        <v>0.11412898464724611</v>
      </c>
      <c r="T132" s="2">
        <f t="shared" si="133"/>
        <v>0.01</v>
      </c>
      <c r="U132" s="14">
        <f t="shared" si="134"/>
        <v>1.1412898464724611E-3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6.631289846472461E-3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5.7562580645161301</v>
      </c>
      <c r="E133" s="10">
        <f t="shared" si="143"/>
        <v>9.0753000000000004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5.8553870967741997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5.8553870967741997</v>
      </c>
      <c r="I137" s="9">
        <f t="shared" si="148"/>
        <v>279.0053870967742</v>
      </c>
      <c r="J137" s="9">
        <f t="shared" si="149"/>
        <v>3.6821476619012791E-2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5.4765409993633267E-2</v>
      </c>
      <c r="Q137" s="12">
        <f t="shared" si="153"/>
        <v>1.423900659834465E-2</v>
      </c>
      <c r="R137" s="9">
        <f t="shared" si="154"/>
        <v>0.19735245833333334</v>
      </c>
      <c r="S137" s="13">
        <f t="shared" si="155"/>
        <v>7.215013544090039E-2</v>
      </c>
      <c r="T137" s="2">
        <f t="shared" si="156"/>
        <v>0.01</v>
      </c>
      <c r="U137" s="14">
        <f t="shared" si="157"/>
        <v>7.2150135440900392E-4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6.2115013544090042E-3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7.9771379310344797</v>
      </c>
      <c r="E138" s="10">
        <f t="shared" si="166"/>
        <v>5.8553870967741997</v>
      </c>
      <c r="F138" s="7" t="s">
        <v>83</v>
      </c>
      <c r="G138" s="1">
        <v>3</v>
      </c>
      <c r="H138" s="9">
        <f t="shared" si="147"/>
        <v>7.9771379310344797</v>
      </c>
      <c r="I138" s="9">
        <f t="shared" si="148"/>
        <v>281.12713793103444</v>
      </c>
      <c r="J138" s="9">
        <f t="shared" si="149"/>
        <v>4.7916913961165243E-2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2.1916049886116071</v>
      </c>
      <c r="P138" s="9">
        <f t="shared" si="152"/>
        <v>0.10501494767616291</v>
      </c>
      <c r="Q138" s="12">
        <f t="shared" si="153"/>
        <v>2.7303886395802359E-2</v>
      </c>
      <c r="R138" s="9">
        <f t="shared" si="154"/>
        <v>0.19735245833333334</v>
      </c>
      <c r="S138" s="13">
        <f t="shared" si="155"/>
        <v>0.13835088058384051</v>
      </c>
      <c r="T138" s="2">
        <f t="shared" si="156"/>
        <v>0.01</v>
      </c>
      <c r="U138" s="14">
        <f t="shared" si="157"/>
        <v>1.3835088058384052E-3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6.8735088058384051E-3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8.0013225806451604</v>
      </c>
      <c r="E139" s="10">
        <f t="shared" si="166"/>
        <v>7.9771379310344797</v>
      </c>
      <c r="F139" s="7" t="s">
        <v>83</v>
      </c>
      <c r="G139" s="1">
        <v>4</v>
      </c>
      <c r="H139" s="9">
        <f t="shared" si="147"/>
        <v>8.0013225806451604</v>
      </c>
      <c r="I139" s="9">
        <f t="shared" si="148"/>
        <v>281.15132258064511</v>
      </c>
      <c r="J139" s="9">
        <f t="shared" si="149"/>
        <v>4.8059885175936831E-2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2.8456379576021109</v>
      </c>
      <c r="P139" s="9">
        <f t="shared" si="152"/>
        <v>0.13676103349464486</v>
      </c>
      <c r="Q139" s="12">
        <f t="shared" si="153"/>
        <v>3.5557868708607665E-2</v>
      </c>
      <c r="R139" s="9">
        <f t="shared" si="154"/>
        <v>0.19735245833333334</v>
      </c>
      <c r="S139" s="13">
        <f t="shared" si="155"/>
        <v>0.18017444023195048</v>
      </c>
      <c r="T139" s="2">
        <f t="shared" si="156"/>
        <v>0.01</v>
      </c>
      <c r="U139" s="14">
        <f t="shared" si="157"/>
        <v>1.8017444023195048E-3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7.2917444023195051E-3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12.9758</v>
      </c>
      <c r="E140" s="10">
        <f t="shared" si="166"/>
        <v>8.0013225806451604</v>
      </c>
      <c r="F140" s="7" t="s">
        <v>83</v>
      </c>
      <c r="G140" s="1">
        <v>5</v>
      </c>
      <c r="H140" s="9">
        <f t="shared" si="147"/>
        <v>12.9758</v>
      </c>
      <c r="I140" s="9">
        <f t="shared" si="148"/>
        <v>286.12579999999997</v>
      </c>
      <c r="J140" s="9">
        <f t="shared" si="149"/>
        <v>8.7754602080941158E-2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3.467924840774133</v>
      </c>
      <c r="P140" s="9">
        <f t="shared" si="152"/>
        <v>0.30432636444874528</v>
      </c>
      <c r="Q140" s="12">
        <f t="shared" si="153"/>
        <v>7.9124854756673774E-2</v>
      </c>
      <c r="R140" s="9">
        <f t="shared" si="154"/>
        <v>0.19735245833333334</v>
      </c>
      <c r="S140" s="13">
        <f t="shared" si="155"/>
        <v>0.400931690564654</v>
      </c>
      <c r="T140" s="2">
        <f t="shared" si="156"/>
        <v>0.01</v>
      </c>
      <c r="U140" s="14">
        <f t="shared" si="157"/>
        <v>4.0093169056465401E-3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9.4993169056465411E-3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15.4954838709677</v>
      </c>
      <c r="E141" s="10">
        <f t="shared" si="166"/>
        <v>12.9758</v>
      </c>
      <c r="F141" s="7" t="s">
        <v>85</v>
      </c>
      <c r="G141" s="1">
        <v>6</v>
      </c>
      <c r="H141" s="9">
        <f t="shared" si="147"/>
        <v>15.4954838709677</v>
      </c>
      <c r="I141" s="9">
        <f t="shared" si="148"/>
        <v>288.64548387096767</v>
      </c>
      <c r="J141" s="9">
        <f t="shared" si="149"/>
        <v>0.1181082376733275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3.9226463929920543</v>
      </c>
      <c r="P141" s="9">
        <f t="shared" si="152"/>
        <v>0.46329685249192637</v>
      </c>
      <c r="Q141" s="12">
        <f t="shared" si="153"/>
        <v>0.12045718164790085</v>
      </c>
      <c r="R141" s="9">
        <f t="shared" si="154"/>
        <v>0.19735245833333334</v>
      </c>
      <c r="S141" s="13">
        <f t="shared" si="155"/>
        <v>0.61036575204168775</v>
      </c>
      <c r="T141" s="2">
        <f t="shared" si="156"/>
        <v>0.01</v>
      </c>
      <c r="U141" s="14">
        <f t="shared" si="157"/>
        <v>6.1036575204168773E-3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1.1593657520416877E-2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17.075433333333301</v>
      </c>
      <c r="E142" s="10">
        <f t="shared" si="166"/>
        <v>15.4954838709677</v>
      </c>
      <c r="F142" s="7" t="s">
        <v>83</v>
      </c>
      <c r="G142" s="1">
        <v>7</v>
      </c>
      <c r="H142" s="9">
        <f t="shared" si="147"/>
        <v>17.075433333333301</v>
      </c>
      <c r="I142" s="9">
        <f t="shared" si="148"/>
        <v>290.22543333333329</v>
      </c>
      <c r="J142" s="9">
        <f t="shared" si="149"/>
        <v>0.14191635761800508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4.2183974571667946</v>
      </c>
      <c r="P142" s="9">
        <f t="shared" si="152"/>
        <v>0.59865960210616609</v>
      </c>
      <c r="Q142" s="12">
        <f t="shared" si="153"/>
        <v>0.15565149654760319</v>
      </c>
      <c r="R142" s="9">
        <f t="shared" si="154"/>
        <v>0.19735245833333334</v>
      </c>
      <c r="S142" s="13">
        <f t="shared" si="155"/>
        <v>0.78869803731911881</v>
      </c>
      <c r="T142" s="2">
        <f t="shared" si="156"/>
        <v>0.01</v>
      </c>
      <c r="U142" s="14">
        <f t="shared" si="157"/>
        <v>7.8869803731911881E-3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1.7836980373191189E-2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20.3085806451613</v>
      </c>
      <c r="E143" s="10">
        <f t="shared" si="166"/>
        <v>17.075433333333301</v>
      </c>
      <c r="F143" s="7" t="s">
        <v>83</v>
      </c>
      <c r="G143" s="1">
        <v>8</v>
      </c>
      <c r="H143" s="9">
        <f t="shared" si="147"/>
        <v>20.3085806451613</v>
      </c>
      <c r="I143" s="9">
        <f t="shared" si="148"/>
        <v>293.45858064516131</v>
      </c>
      <c r="J143" s="9">
        <f t="shared" si="149"/>
        <v>0.20537977857160902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4.3787857717272951</v>
      </c>
      <c r="P143" s="9">
        <f t="shared" si="152"/>
        <v>0.89931405220986405</v>
      </c>
      <c r="Q143" s="12">
        <f t="shared" si="153"/>
        <v>0.23382165357456466</v>
      </c>
      <c r="R143" s="9">
        <f t="shared" si="154"/>
        <v>0.19735245833333334</v>
      </c>
      <c r="S143" s="13">
        <f t="shared" si="155"/>
        <v>1.1847922014715111</v>
      </c>
      <c r="T143" s="2">
        <f t="shared" si="156"/>
        <v>0.01</v>
      </c>
      <c r="U143" s="14">
        <f t="shared" si="157"/>
        <v>1.1847922014715111E-2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2.1797922014715112E-2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20.888258064516101</v>
      </c>
      <c r="E144" s="10">
        <f t="shared" si="166"/>
        <v>20.3085806451613</v>
      </c>
      <c r="F144" s="7" t="s">
        <v>83</v>
      </c>
      <c r="G144" s="1">
        <v>9</v>
      </c>
      <c r="H144" s="9">
        <f t="shared" si="147"/>
        <v>20.888258064516101</v>
      </c>
      <c r="I144" s="9">
        <f t="shared" si="148"/>
        <v>294.03825806451607</v>
      </c>
      <c r="J144" s="9">
        <f t="shared" si="149"/>
        <v>0.21926300598802567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4.2385196361840975</v>
      </c>
      <c r="P144" s="9">
        <f t="shared" si="152"/>
        <v>0.92935055636899822</v>
      </c>
      <c r="Q144" s="12">
        <f t="shared" si="153"/>
        <v>0.24163114465593954</v>
      </c>
      <c r="R144" s="9">
        <f t="shared" si="154"/>
        <v>0.19735245833333334</v>
      </c>
      <c r="S144" s="13">
        <f t="shared" si="155"/>
        <v>1.2243634900550282</v>
      </c>
      <c r="T144" s="2">
        <f t="shared" si="156"/>
        <v>0.01</v>
      </c>
      <c r="U144" s="14">
        <f t="shared" si="157"/>
        <v>1.2243634900550282E-2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2.2193634900550284E-2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17.337966666666699</v>
      </c>
      <c r="E145" s="10">
        <f t="shared" si="166"/>
        <v>20.888258064516101</v>
      </c>
      <c r="F145" s="7" t="s">
        <v>83</v>
      </c>
      <c r="G145" s="1">
        <v>10</v>
      </c>
      <c r="H145" s="9">
        <f t="shared" si="147"/>
        <v>17.337966666666699</v>
      </c>
      <c r="I145" s="9">
        <f t="shared" si="148"/>
        <v>290.48796666666669</v>
      </c>
      <c r="J145" s="9">
        <f t="shared" si="149"/>
        <v>0.14628523354154438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4.068216996481766</v>
      </c>
      <c r="P145" s="9">
        <f t="shared" si="152"/>
        <v>0.59512007342801543</v>
      </c>
      <c r="Q145" s="12">
        <f t="shared" si="153"/>
        <v>0.15473121909128401</v>
      </c>
      <c r="R145" s="9">
        <f t="shared" si="154"/>
        <v>0.19735245833333334</v>
      </c>
      <c r="S145" s="13">
        <f t="shared" si="155"/>
        <v>0.78403492106462147</v>
      </c>
      <c r="T145" s="2">
        <f t="shared" si="156"/>
        <v>0.01</v>
      </c>
      <c r="U145" s="14">
        <f t="shared" si="157"/>
        <v>7.8403492106462157E-3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1.7790349210646216E-2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11.447419354838701</v>
      </c>
      <c r="E146" s="10">
        <f t="shared" si="166"/>
        <v>17.337966666666699</v>
      </c>
      <c r="F146" s="7" t="s">
        <v>83</v>
      </c>
      <c r="G146" s="1">
        <v>11</v>
      </c>
      <c r="H146" s="9">
        <f t="shared" si="147"/>
        <v>11.447419354838701</v>
      </c>
      <c r="I146" s="9">
        <f t="shared" si="148"/>
        <v>284.59741935483868</v>
      </c>
      <c r="J146" s="9">
        <f t="shared" si="149"/>
        <v>7.3097450843348274E-2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4.2321448397204176</v>
      </c>
      <c r="P146" s="9">
        <f t="shared" si="152"/>
        <v>0.30935899938339328</v>
      </c>
      <c r="Q146" s="12">
        <f t="shared" si="153"/>
        <v>8.0433339839682261E-2</v>
      </c>
      <c r="R146" s="9">
        <f t="shared" si="154"/>
        <v>0.19735245833333334</v>
      </c>
      <c r="S146" s="13">
        <f t="shared" si="155"/>
        <v>0.40756188455391973</v>
      </c>
      <c r="T146" s="2">
        <f t="shared" si="156"/>
        <v>0.01</v>
      </c>
      <c r="U146" s="14">
        <f t="shared" si="157"/>
        <v>4.0756188455391973E-3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9.5656188455391991E-3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9.0753000000000004</v>
      </c>
      <c r="E147" s="10">
        <f t="shared" si="166"/>
        <v>11.447419354838701</v>
      </c>
      <c r="F147" s="7" t="s">
        <v>85</v>
      </c>
      <c r="G147" s="1">
        <v>12</v>
      </c>
      <c r="H147" s="9">
        <f t="shared" si="147"/>
        <v>9.0753000000000004</v>
      </c>
      <c r="I147" s="9">
        <f t="shared" si="148"/>
        <v>282.2253</v>
      </c>
      <c r="J147" s="9">
        <f t="shared" si="149"/>
        <v>5.4829892543806907E-2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4.681833757003691</v>
      </c>
      <c r="P147" s="9">
        <f t="shared" si="152"/>
        <v>0.25670444180448015</v>
      </c>
      <c r="Q147" s="12">
        <f t="shared" si="153"/>
        <v>6.6743154869164836E-2</v>
      </c>
      <c r="R147" s="9">
        <f t="shared" si="154"/>
        <v>0.19735245833333334</v>
      </c>
      <c r="S147" s="13">
        <f t="shared" si="155"/>
        <v>0.33819267027540112</v>
      </c>
      <c r="T147" s="2">
        <f t="shared" si="156"/>
        <v>0.01</v>
      </c>
      <c r="U147" s="14">
        <f t="shared" si="157"/>
        <v>3.3819267027540112E-3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8.87192670275401E-3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5.7562580645161301</v>
      </c>
      <c r="E148" s="10">
        <f t="shared" si="166"/>
        <v>9.0753000000000004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F21" sqref="F21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1">
        <v>4000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1">
        <v>539000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1">
        <v>3568000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8260000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743000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3255115.5762862978</v>
      </c>
      <c r="J13" s="6" t="s">
        <v>37</v>
      </c>
      <c r="K13" s="6">
        <f>I13/(10000*1000)</f>
        <v>0.32551155762862977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>$E$2/12</f>
        <v>333.33333333333331</v>
      </c>
      <c r="AU26" s="1">
        <f t="shared" ref="AU26:AU37" si="16">AT26*10000*AS26*0.67*AR26*AQ26</f>
        <v>734095.32194109901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6.4216774193548396</v>
      </c>
      <c r="E27" s="10">
        <f t="shared" ref="E27:E38" si="17">D26</f>
        <v>7.1300825968064503</v>
      </c>
      <c r="F27" s="7" t="s">
        <v>83</v>
      </c>
      <c r="G27" s="1">
        <v>2</v>
      </c>
      <c r="H27" s="9">
        <f t="shared" si="0"/>
        <v>6.4216774193548396</v>
      </c>
      <c r="I27" s="9">
        <f t="shared" si="1"/>
        <v>279.57167741935484</v>
      </c>
      <c r="J27" s="9">
        <f t="shared" si="2"/>
        <v>3.951853649365112E-2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8">L27+O26-P26-N27</f>
        <v>79.315029691992592</v>
      </c>
      <c r="P27" s="9">
        <f t="shared" si="5"/>
        <v>3.1344138953780316</v>
      </c>
      <c r="Q27" s="12">
        <f t="shared" si="6"/>
        <v>0.31344138953780321</v>
      </c>
      <c r="R27" s="9">
        <f t="shared" si="7"/>
        <v>4.0532094166666672</v>
      </c>
      <c r="S27" s="13">
        <f t="shared" si="8"/>
        <v>7.7331654330255489E-2</v>
      </c>
      <c r="T27" s="2">
        <f t="shared" si="9"/>
        <v>0.34</v>
      </c>
      <c r="U27" s="14">
        <f t="shared" si="10"/>
        <v>2.6292762472286867E-2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3.9192762472286868E-2</v>
      </c>
      <c r="AR27" s="9">
        <f t="shared" si="14"/>
        <v>119.21204166666666</v>
      </c>
      <c r="AS27" s="1">
        <f t="shared" si="15"/>
        <v>0.1</v>
      </c>
      <c r="AT27" s="1">
        <f t="shared" ref="AT27:AT37" si="19">$E$2/12</f>
        <v>333.33333333333331</v>
      </c>
      <c r="AU27" s="1">
        <f t="shared" si="16"/>
        <v>1043468.9953427605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8.7891724137931106</v>
      </c>
      <c r="E28" s="10">
        <f t="shared" si="17"/>
        <v>6.4216774193548396</v>
      </c>
      <c r="F28" s="7" t="s">
        <v>83</v>
      </c>
      <c r="G28" s="1">
        <v>3</v>
      </c>
      <c r="H28" s="9">
        <f t="shared" si="0"/>
        <v>8.7891724137931106</v>
      </c>
      <c r="I28" s="9">
        <f t="shared" si="1"/>
        <v>281.93917241379307</v>
      </c>
      <c r="J28" s="9">
        <f t="shared" si="2"/>
        <v>5.2943375106289443E-2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8"/>
        <v>116.71270996328123</v>
      </c>
      <c r="P28" s="9">
        <f t="shared" si="5"/>
        <v>6.1791647832575629</v>
      </c>
      <c r="Q28" s="12">
        <f t="shared" si="6"/>
        <v>0.61791647832575636</v>
      </c>
      <c r="R28" s="9">
        <f t="shared" si="7"/>
        <v>4.0532094166666672</v>
      </c>
      <c r="S28" s="13">
        <f t="shared" si="8"/>
        <v>0.15245116025461294</v>
      </c>
      <c r="T28" s="2">
        <f t="shared" si="9"/>
        <v>0.34</v>
      </c>
      <c r="U28" s="14">
        <f t="shared" si="10"/>
        <v>5.1833394486568402E-2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6.4733394486568396E-2</v>
      </c>
      <c r="AR28" s="9">
        <f t="shared" si="14"/>
        <v>119.21204166666666</v>
      </c>
      <c r="AS28" s="1">
        <f t="shared" si="15"/>
        <v>0.1</v>
      </c>
      <c r="AT28" s="1">
        <f t="shared" si="19"/>
        <v>333.33333333333331</v>
      </c>
      <c r="AU28" s="1">
        <f t="shared" si="16"/>
        <v>1723463.3603025221</v>
      </c>
    </row>
    <row r="29" spans="1:47" x14ac:dyDescent="0.15">
      <c r="C29" s="7">
        <v>3</v>
      </c>
      <c r="D29" s="8">
        <v>10.6401290322581</v>
      </c>
      <c r="E29" s="10">
        <f t="shared" si="17"/>
        <v>8.7891724137931106</v>
      </c>
      <c r="F29" s="7" t="s">
        <v>83</v>
      </c>
      <c r="G29" s="1">
        <v>4</v>
      </c>
      <c r="H29" s="9">
        <f t="shared" si="0"/>
        <v>10.6401290322581</v>
      </c>
      <c r="I29" s="9">
        <f t="shared" si="1"/>
        <v>283.79012903225805</v>
      </c>
      <c r="J29" s="9">
        <f t="shared" si="2"/>
        <v>6.6318579721379958E-2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8"/>
        <v>151.06563934669035</v>
      </c>
      <c r="P29" s="9">
        <f t="shared" si="5"/>
        <v>10.018458646174716</v>
      </c>
      <c r="Q29" s="12">
        <f t="shared" si="6"/>
        <v>1.0018458646174717</v>
      </c>
      <c r="R29" s="9">
        <f t="shared" si="7"/>
        <v>4.0532094166666672</v>
      </c>
      <c r="S29" s="13">
        <f t="shared" si="8"/>
        <v>0.24717347702240935</v>
      </c>
      <c r="T29" s="2">
        <f t="shared" si="9"/>
        <v>0.34</v>
      </c>
      <c r="U29" s="14">
        <f t="shared" si="10"/>
        <v>8.4038982187619182E-2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9.6938982187619177E-2</v>
      </c>
      <c r="AR29" s="9">
        <f t="shared" si="14"/>
        <v>119.21204166666666</v>
      </c>
      <c r="AS29" s="1">
        <f t="shared" si="15"/>
        <v>0.1</v>
      </c>
      <c r="AT29" s="1">
        <f t="shared" si="19"/>
        <v>333.33333333333331</v>
      </c>
      <c r="AU29" s="1">
        <f t="shared" si="16"/>
        <v>2580905.6563540194</v>
      </c>
    </row>
    <row r="30" spans="1:47" x14ac:dyDescent="0.15">
      <c r="C30" s="7">
        <v>4</v>
      </c>
      <c r="D30" s="8">
        <v>12.542400000000001</v>
      </c>
      <c r="E30" s="10">
        <f t="shared" si="17"/>
        <v>10.6401290322581</v>
      </c>
      <c r="F30" s="7" t="s">
        <v>83</v>
      </c>
      <c r="G30" s="1">
        <v>5</v>
      </c>
      <c r="H30" s="9">
        <f t="shared" si="0"/>
        <v>12.542400000000001</v>
      </c>
      <c r="I30" s="9">
        <f t="shared" si="1"/>
        <v>285.69239999999996</v>
      </c>
      <c r="J30" s="9">
        <f t="shared" si="2"/>
        <v>8.3339333270571483E-2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133.99482166548987</v>
      </c>
      <c r="O30" s="9">
        <f t="shared" si="18"/>
        <v>47.58445320169244</v>
      </c>
      <c r="P30" s="9">
        <f t="shared" si="5"/>
        <v>3.9656566038737586</v>
      </c>
      <c r="Q30" s="12">
        <f t="shared" si="6"/>
        <v>0.3965656603873759</v>
      </c>
      <c r="R30" s="9">
        <f t="shared" si="7"/>
        <v>4.0532094166666672</v>
      </c>
      <c r="S30" s="13">
        <f t="shared" si="8"/>
        <v>9.7839913910372014E-2</v>
      </c>
      <c r="T30" s="2">
        <f t="shared" si="9"/>
        <v>0.34</v>
      </c>
      <c r="U30" s="14">
        <f t="shared" si="10"/>
        <v>3.3265570729526489E-2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4.6165570729526491E-2</v>
      </c>
      <c r="AR30" s="9">
        <f t="shared" si="14"/>
        <v>119.21204166666666</v>
      </c>
      <c r="AS30" s="1">
        <f t="shared" si="15"/>
        <v>0.1</v>
      </c>
      <c r="AT30" s="1">
        <f t="shared" si="19"/>
        <v>333.33333333333331</v>
      </c>
      <c r="AU30" s="1">
        <f t="shared" si="16"/>
        <v>1229113.2002401394</v>
      </c>
    </row>
    <row r="31" spans="1:47" x14ac:dyDescent="0.15">
      <c r="C31" s="7">
        <v>5</v>
      </c>
      <c r="D31" s="8">
        <v>18.058451612903198</v>
      </c>
      <c r="E31" s="10">
        <f t="shared" si="17"/>
        <v>12.542400000000001</v>
      </c>
      <c r="F31" s="7" t="s">
        <v>85</v>
      </c>
      <c r="G31" s="1">
        <v>6</v>
      </c>
      <c r="H31" s="9">
        <f t="shared" si="0"/>
        <v>18.058451612903198</v>
      </c>
      <c r="I31" s="9">
        <f t="shared" si="1"/>
        <v>291.20845161290316</v>
      </c>
      <c r="J31" s="9">
        <f t="shared" si="2"/>
        <v>0.15893380202311991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8"/>
        <v>84.150890764485354</v>
      </c>
      <c r="P31" s="9">
        <f t="shared" si="5"/>
        <v>13.374421012831904</v>
      </c>
      <c r="Q31" s="12">
        <f t="shared" si="6"/>
        <v>1.3374421012831905</v>
      </c>
      <c r="R31" s="9">
        <f t="shared" si="7"/>
        <v>4.0532094166666672</v>
      </c>
      <c r="S31" s="13">
        <f t="shared" si="8"/>
        <v>0.3299711324521431</v>
      </c>
      <c r="T31" s="2">
        <f t="shared" si="9"/>
        <v>0.34</v>
      </c>
      <c r="U31" s="14">
        <f t="shared" si="10"/>
        <v>0.11219018503372866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0.12509018503372865</v>
      </c>
      <c r="AR31" s="9">
        <f t="shared" si="14"/>
        <v>119.21204166666666</v>
      </c>
      <c r="AS31" s="1">
        <f t="shared" si="15"/>
        <v>0.1</v>
      </c>
      <c r="AT31" s="1">
        <f t="shared" si="19"/>
        <v>333.33333333333331</v>
      </c>
      <c r="AU31" s="1">
        <f t="shared" si="16"/>
        <v>3330403.9182407917</v>
      </c>
    </row>
    <row r="32" spans="1:47" x14ac:dyDescent="0.15">
      <c r="C32" s="7">
        <v>6</v>
      </c>
      <c r="D32" s="8">
        <v>21.0934666666667</v>
      </c>
      <c r="E32" s="10">
        <f t="shared" si="17"/>
        <v>18.058451612903198</v>
      </c>
      <c r="F32" s="7" t="s">
        <v>83</v>
      </c>
      <c r="G32" s="1">
        <v>7</v>
      </c>
      <c r="H32" s="9">
        <f t="shared" si="0"/>
        <v>21.0934666666667</v>
      </c>
      <c r="I32" s="9">
        <f t="shared" si="1"/>
        <v>294.24346666666668</v>
      </c>
      <c r="J32" s="9">
        <f t="shared" si="2"/>
        <v>0.2243856064831885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8"/>
        <v>111.30856391832012</v>
      </c>
      <c r="P32" s="9">
        <f t="shared" si="5"/>
        <v>24.976039621585013</v>
      </c>
      <c r="Q32" s="12">
        <f t="shared" si="6"/>
        <v>2.4976039621585016</v>
      </c>
      <c r="R32" s="9">
        <f t="shared" si="7"/>
        <v>4.0532094166666672</v>
      </c>
      <c r="S32" s="13">
        <f t="shared" si="8"/>
        <v>0.6162040263422941</v>
      </c>
      <c r="T32" s="2">
        <f t="shared" si="9"/>
        <v>0.34</v>
      </c>
      <c r="U32" s="14">
        <f t="shared" si="10"/>
        <v>0.20950936895638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0.24160936895638002</v>
      </c>
      <c r="AR32" s="9">
        <f t="shared" si="14"/>
        <v>119.21204166666666</v>
      </c>
      <c r="AS32" s="1">
        <f t="shared" si="15"/>
        <v>0.1</v>
      </c>
      <c r="AT32" s="1">
        <f t="shared" si="19"/>
        <v>333.33333333333331</v>
      </c>
      <c r="AU32" s="1">
        <f t="shared" si="16"/>
        <v>6432613.3088623201</v>
      </c>
    </row>
    <row r="33" spans="1:48" x14ac:dyDescent="0.15">
      <c r="C33" s="7">
        <v>7</v>
      </c>
      <c r="D33" s="8">
        <v>24.897225806451601</v>
      </c>
      <c r="E33" s="10">
        <f t="shared" si="17"/>
        <v>21.0934666666667</v>
      </c>
      <c r="F33" s="7" t="s">
        <v>83</v>
      </c>
      <c r="G33" s="1">
        <v>8</v>
      </c>
      <c r="H33" s="9">
        <f t="shared" si="0"/>
        <v>24.897225806451601</v>
      </c>
      <c r="I33" s="9">
        <f t="shared" si="1"/>
        <v>298.04722580645159</v>
      </c>
      <c r="J33" s="9">
        <f t="shared" si="2"/>
        <v>0.3422978872923183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8"/>
        <v>126.86461846340177</v>
      </c>
      <c r="P33" s="9">
        <f t="shared" si="5"/>
        <v>43.42549087216846</v>
      </c>
      <c r="Q33" s="12">
        <f t="shared" si="6"/>
        <v>4.3425490872168462</v>
      </c>
      <c r="R33" s="9">
        <f t="shared" si="7"/>
        <v>4.0532094166666672</v>
      </c>
      <c r="S33" s="13">
        <f t="shared" si="8"/>
        <v>1.0713853247652154</v>
      </c>
      <c r="T33" s="2">
        <f t="shared" si="9"/>
        <v>0.34</v>
      </c>
      <c r="U33" s="14">
        <f t="shared" si="10"/>
        <v>0.36427101042017329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0.39637101042017331</v>
      </c>
      <c r="AR33" s="9">
        <f t="shared" si="14"/>
        <v>119.21204166666666</v>
      </c>
      <c r="AS33" s="1">
        <f t="shared" si="15"/>
        <v>0.1</v>
      </c>
      <c r="AT33" s="1">
        <f t="shared" si="19"/>
        <v>333.33333333333331</v>
      </c>
      <c r="AU33" s="1">
        <f t="shared" si="16"/>
        <v>10552990.754825957</v>
      </c>
    </row>
    <row r="34" spans="1:48" x14ac:dyDescent="0.15">
      <c r="C34" s="7">
        <v>8</v>
      </c>
      <c r="D34" s="8">
        <v>25.007870967741901</v>
      </c>
      <c r="E34" s="10">
        <f t="shared" si="17"/>
        <v>24.897225806451601</v>
      </c>
      <c r="F34" s="7" t="s">
        <v>83</v>
      </c>
      <c r="G34" s="1">
        <v>9</v>
      </c>
      <c r="H34" s="9">
        <f t="shared" si="0"/>
        <v>25.007870967741901</v>
      </c>
      <c r="I34" s="9">
        <f t="shared" si="1"/>
        <v>298.15787096774187</v>
      </c>
      <c r="J34" s="9">
        <f t="shared" si="2"/>
        <v>0.34647288482566596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8"/>
        <v>123.97122175789997</v>
      </c>
      <c r="P34" s="9">
        <f t="shared" si="5"/>
        <v>42.952666837821972</v>
      </c>
      <c r="Q34" s="12">
        <f t="shared" si="6"/>
        <v>4.2952666837821978</v>
      </c>
      <c r="R34" s="9">
        <f t="shared" si="7"/>
        <v>4.0532094166666672</v>
      </c>
      <c r="S34" s="13">
        <f t="shared" si="8"/>
        <v>1.0597199014983532</v>
      </c>
      <c r="T34" s="2">
        <f t="shared" si="9"/>
        <v>0.34</v>
      </c>
      <c r="U34" s="14">
        <f t="shared" si="10"/>
        <v>0.3603047665094401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0.39240476650944012</v>
      </c>
      <c r="AR34" s="9">
        <f t="shared" si="14"/>
        <v>119.21204166666666</v>
      </c>
      <c r="AS34" s="1">
        <f t="shared" si="15"/>
        <v>0.1</v>
      </c>
      <c r="AT34" s="1">
        <f t="shared" si="19"/>
        <v>333.33333333333331</v>
      </c>
      <c r="AU34" s="1">
        <f t="shared" si="16"/>
        <v>10447393.387155242</v>
      </c>
    </row>
    <row r="35" spans="1:48" x14ac:dyDescent="0.15">
      <c r="C35" s="7">
        <v>9</v>
      </c>
      <c r="D35" s="8">
        <v>22.612033333333301</v>
      </c>
      <c r="E35" s="10">
        <f t="shared" si="17"/>
        <v>25.007870967741901</v>
      </c>
      <c r="F35" s="7" t="s">
        <v>83</v>
      </c>
      <c r="G35" s="1">
        <v>10</v>
      </c>
      <c r="H35" s="9">
        <f t="shared" si="0"/>
        <v>22.612033333333301</v>
      </c>
      <c r="I35" s="9">
        <f t="shared" si="1"/>
        <v>295.76203333333331</v>
      </c>
      <c r="J35" s="9">
        <f t="shared" si="2"/>
        <v>0.26593948062305106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8"/>
        <v>121.55064908674467</v>
      </c>
      <c r="P35" s="9">
        <f t="shared" si="5"/>
        <v>32.325116487523616</v>
      </c>
      <c r="Q35" s="12">
        <f t="shared" si="6"/>
        <v>3.2325116487523617</v>
      </c>
      <c r="R35" s="9">
        <f t="shared" si="7"/>
        <v>4.0532094166666672</v>
      </c>
      <c r="S35" s="13">
        <f t="shared" si="8"/>
        <v>0.79751903157541715</v>
      </c>
      <c r="T35" s="2">
        <f t="shared" si="9"/>
        <v>0.34</v>
      </c>
      <c r="U35" s="14">
        <f t="shared" si="10"/>
        <v>0.27115647073564186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0.30325647073564188</v>
      </c>
      <c r="AR35" s="9">
        <f t="shared" si="14"/>
        <v>119.21204166666666</v>
      </c>
      <c r="AS35" s="1">
        <f t="shared" si="15"/>
        <v>0.1</v>
      </c>
      <c r="AT35" s="1">
        <f t="shared" si="19"/>
        <v>333.33333333333331</v>
      </c>
      <c r="AU35" s="1">
        <f t="shared" si="16"/>
        <v>8073907.1422552746</v>
      </c>
    </row>
    <row r="36" spans="1:48" x14ac:dyDescent="0.15">
      <c r="C36" s="7">
        <v>10</v>
      </c>
      <c r="D36" s="8">
        <v>17.485419354838701</v>
      </c>
      <c r="E36" s="10">
        <f t="shared" si="17"/>
        <v>22.612033333333301</v>
      </c>
      <c r="F36" s="7" t="s">
        <v>83</v>
      </c>
      <c r="G36" s="1">
        <v>11</v>
      </c>
      <c r="H36" s="9">
        <f t="shared" si="0"/>
        <v>17.485419354838701</v>
      </c>
      <c r="I36" s="9">
        <f t="shared" si="1"/>
        <v>290.63541935483869</v>
      </c>
      <c r="J36" s="9">
        <f t="shared" si="2"/>
        <v>0.14879417317615129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84.764255969259992</v>
      </c>
      <c r="O36" s="9">
        <f t="shared" si="18"/>
        <v>44.99337079662773</v>
      </c>
      <c r="P36" s="9">
        <f t="shared" si="5"/>
        <v>6.6947514060922142</v>
      </c>
      <c r="Q36" s="12">
        <f t="shared" si="6"/>
        <v>0.66947514060922142</v>
      </c>
      <c r="R36" s="9">
        <f t="shared" si="7"/>
        <v>4.0532094166666672</v>
      </c>
      <c r="S36" s="13">
        <f t="shared" si="8"/>
        <v>0.16517161384663745</v>
      </c>
      <c r="T36" s="2">
        <f t="shared" si="9"/>
        <v>0.34</v>
      </c>
      <c r="U36" s="14">
        <f t="shared" si="10"/>
        <v>5.6158348707856735E-2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6.9058348707856737E-2</v>
      </c>
      <c r="AR36" s="9">
        <f t="shared" si="14"/>
        <v>119.21204166666666</v>
      </c>
      <c r="AS36" s="1">
        <f t="shared" si="15"/>
        <v>0.1</v>
      </c>
      <c r="AT36" s="1">
        <f t="shared" si="19"/>
        <v>333.33333333333331</v>
      </c>
      <c r="AU36" s="1">
        <f t="shared" si="16"/>
        <v>1838611.0394022609</v>
      </c>
    </row>
    <row r="37" spans="1:48" x14ac:dyDescent="0.15">
      <c r="C37" s="7">
        <v>11</v>
      </c>
      <c r="D37" s="8">
        <v>11.824033333333301</v>
      </c>
      <c r="E37" s="10">
        <f t="shared" si="17"/>
        <v>17.485419354838701</v>
      </c>
      <c r="F37" s="7" t="s">
        <v>85</v>
      </c>
      <c r="G37" s="1">
        <v>12</v>
      </c>
      <c r="H37" s="9">
        <f t="shared" si="0"/>
        <v>11.824033333333301</v>
      </c>
      <c r="I37" s="9">
        <f t="shared" si="1"/>
        <v>284.9740333333333</v>
      </c>
      <c r="J37" s="9">
        <f t="shared" si="2"/>
        <v>7.6478358753006279E-2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8"/>
        <v>78.830713557202188</v>
      </c>
      <c r="P37" s="9">
        <f t="shared" si="5"/>
        <v>6.0288435921831844</v>
      </c>
      <c r="Q37" s="12">
        <f t="shared" si="6"/>
        <v>0.60288435921831851</v>
      </c>
      <c r="R37" s="9">
        <f t="shared" si="7"/>
        <v>4.0532094166666672</v>
      </c>
      <c r="S37" s="13">
        <f t="shared" si="8"/>
        <v>0.14874246485742321</v>
      </c>
      <c r="T37" s="2">
        <f t="shared" si="9"/>
        <v>0.34</v>
      </c>
      <c r="U37" s="14">
        <f t="shared" si="10"/>
        <v>5.0572438051523894E-2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6.3472438051523888E-2</v>
      </c>
      <c r="AR37" s="9">
        <f t="shared" si="14"/>
        <v>119.21204166666666</v>
      </c>
      <c r="AS37" s="1">
        <f t="shared" si="15"/>
        <v>0.1</v>
      </c>
      <c r="AT37" s="1">
        <f t="shared" si="19"/>
        <v>333.33333333333331</v>
      </c>
      <c r="AU37" s="1">
        <f t="shared" si="16"/>
        <v>1689891.6276292445</v>
      </c>
      <c r="AV37" s="1">
        <f>SUM(AU26:AU37)</f>
        <v>49676857.712551631</v>
      </c>
    </row>
    <row r="38" spans="1:48" x14ac:dyDescent="0.15">
      <c r="C38" s="7">
        <v>12</v>
      </c>
      <c r="D38" s="8">
        <v>10.517709677419401</v>
      </c>
      <c r="E38" s="10">
        <f t="shared" si="17"/>
        <v>11.824033333333301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44916.666666666664</v>
      </c>
      <c r="AU42" s="1">
        <f t="shared" ref="AU42:AU53" si="37">AT42*10000*AS42*0.67*AR42*AQ42</f>
        <v>266688967.51376611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6.4216774193548396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6.4216774193548396</v>
      </c>
      <c r="I43" s="9">
        <f t="shared" si="21"/>
        <v>279.57167741935484</v>
      </c>
      <c r="J43" s="9">
        <f t="shared" si="22"/>
        <v>3.951853649365112E-2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4.5514511801750999</v>
      </c>
      <c r="Q43" s="12">
        <f t="shared" si="26"/>
        <v>1.0923482832420239</v>
      </c>
      <c r="R43" s="9">
        <f t="shared" si="27"/>
        <v>14.125500000000001</v>
      </c>
      <c r="S43" s="13">
        <f t="shared" si="28"/>
        <v>7.7331654330255489E-2</v>
      </c>
      <c r="T43" s="2">
        <f t="shared" si="29"/>
        <v>0.43</v>
      </c>
      <c r="U43" s="14">
        <f t="shared" si="30"/>
        <v>3.3252611362009861E-2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4.1672611362009858E-2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44916.666666666664</v>
      </c>
      <c r="AU43" s="1">
        <f t="shared" si="37"/>
        <v>411972675.11432672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8.7891724137931106</v>
      </c>
      <c r="E44" s="10">
        <f t="shared" si="39"/>
        <v>6.4216774193548396</v>
      </c>
      <c r="F44" s="7" t="s">
        <v>83</v>
      </c>
      <c r="G44" s="1">
        <v>3</v>
      </c>
      <c r="H44" s="9">
        <f t="shared" si="20"/>
        <v>8.7891724137931106</v>
      </c>
      <c r="I44" s="9">
        <f t="shared" si="21"/>
        <v>281.93917241379307</v>
      </c>
      <c r="J44" s="9">
        <f t="shared" si="22"/>
        <v>5.2943375106289443E-2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169.47736298870086</v>
      </c>
      <c r="P44" s="9">
        <f t="shared" si="25"/>
        <v>8.9727036007355654</v>
      </c>
      <c r="Q44" s="12">
        <f t="shared" si="26"/>
        <v>2.1534488641765357</v>
      </c>
      <c r="R44" s="9">
        <f t="shared" si="27"/>
        <v>14.125500000000001</v>
      </c>
      <c r="S44" s="13">
        <f t="shared" si="28"/>
        <v>0.15245116025461297</v>
      </c>
      <c r="T44" s="2">
        <f t="shared" si="29"/>
        <v>0.43</v>
      </c>
      <c r="U44" s="14">
        <f t="shared" si="30"/>
        <v>6.5553998909483574E-2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7.3973998909483585E-2</v>
      </c>
      <c r="AR44" s="9">
        <f t="shared" si="35"/>
        <v>136.875</v>
      </c>
      <c r="AS44" s="1">
        <f t="shared" si="36"/>
        <v>0.24</v>
      </c>
      <c r="AT44" s="1">
        <f t="shared" si="41"/>
        <v>44916.666666666664</v>
      </c>
      <c r="AU44" s="1">
        <f t="shared" si="37"/>
        <v>731302052.44172692</v>
      </c>
    </row>
    <row r="45" spans="1:48" x14ac:dyDescent="0.15">
      <c r="C45" s="7">
        <v>3</v>
      </c>
      <c r="D45" s="7">
        <f t="shared" si="38"/>
        <v>10.6401290322581</v>
      </c>
      <c r="E45" s="10">
        <f t="shared" si="39"/>
        <v>8.7891724137931106</v>
      </c>
      <c r="F45" s="7" t="s">
        <v>83</v>
      </c>
      <c r="G45" s="1">
        <v>4</v>
      </c>
      <c r="H45" s="9">
        <f t="shared" si="20"/>
        <v>10.6401290322581</v>
      </c>
      <c r="I45" s="9">
        <f t="shared" si="21"/>
        <v>283.79012903225805</v>
      </c>
      <c r="J45" s="9">
        <f t="shared" si="22"/>
        <v>6.6318579721379958E-2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219.36090938796528</v>
      </c>
      <c r="P45" s="9">
        <f t="shared" si="25"/>
        <v>14.547703957000181</v>
      </c>
      <c r="Q45" s="12">
        <f t="shared" si="26"/>
        <v>3.4914489496800432</v>
      </c>
      <c r="R45" s="9">
        <f t="shared" si="27"/>
        <v>14.125500000000001</v>
      </c>
      <c r="S45" s="13">
        <f t="shared" si="28"/>
        <v>0.24717347702240933</v>
      </c>
      <c r="T45" s="2">
        <f t="shared" si="29"/>
        <v>0.43</v>
      </c>
      <c r="U45" s="14">
        <f t="shared" si="30"/>
        <v>0.10628459511963601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0.11470459511963602</v>
      </c>
      <c r="AR45" s="9">
        <f t="shared" si="35"/>
        <v>136.875</v>
      </c>
      <c r="AS45" s="1">
        <f t="shared" si="36"/>
        <v>0.24</v>
      </c>
      <c r="AT45" s="1">
        <f t="shared" si="41"/>
        <v>44916.666666666664</v>
      </c>
      <c r="AU45" s="1">
        <f t="shared" si="37"/>
        <v>1133962028.173295</v>
      </c>
    </row>
    <row r="46" spans="1:48" x14ac:dyDescent="0.15">
      <c r="C46" s="7">
        <v>4</v>
      </c>
      <c r="D46" s="7">
        <f t="shared" si="38"/>
        <v>12.542400000000001</v>
      </c>
      <c r="E46" s="10">
        <f t="shared" si="39"/>
        <v>10.6401290322581</v>
      </c>
      <c r="F46" s="7" t="s">
        <v>83</v>
      </c>
      <c r="G46" s="1">
        <v>5</v>
      </c>
      <c r="H46" s="9">
        <f t="shared" si="20"/>
        <v>12.542400000000001</v>
      </c>
      <c r="I46" s="9">
        <f t="shared" si="21"/>
        <v>285.69239999999996</v>
      </c>
      <c r="J46" s="9">
        <f t="shared" si="22"/>
        <v>8.3339333270571483E-2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194.57254515941685</v>
      </c>
      <c r="O46" s="9">
        <f t="shared" si="40"/>
        <v>69.096910271548268</v>
      </c>
      <c r="P46" s="9">
        <f t="shared" si="25"/>
        <v>5.758490433087335</v>
      </c>
      <c r="Q46" s="12">
        <f t="shared" si="26"/>
        <v>1.3820377039409604</v>
      </c>
      <c r="R46" s="9">
        <f t="shared" si="27"/>
        <v>14.125500000000001</v>
      </c>
      <c r="S46" s="13">
        <f t="shared" si="28"/>
        <v>9.7839913910372042E-2</v>
      </c>
      <c r="T46" s="2">
        <f t="shared" si="29"/>
        <v>0.43</v>
      </c>
      <c r="U46" s="14">
        <f t="shared" si="30"/>
        <v>4.2071162981459978E-2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5.0491162981459975E-2</v>
      </c>
      <c r="AR46" s="9">
        <f t="shared" si="35"/>
        <v>136.875</v>
      </c>
      <c r="AS46" s="1">
        <f t="shared" si="36"/>
        <v>0.24</v>
      </c>
      <c r="AT46" s="1">
        <f t="shared" si="41"/>
        <v>44916.666666666664</v>
      </c>
      <c r="AU46" s="1">
        <f t="shared" si="37"/>
        <v>499152292.19516581</v>
      </c>
    </row>
    <row r="47" spans="1:48" x14ac:dyDescent="0.15">
      <c r="C47" s="7">
        <v>5</v>
      </c>
      <c r="D47" s="7">
        <f t="shared" si="38"/>
        <v>18.058451612903198</v>
      </c>
      <c r="E47" s="10">
        <f t="shared" si="39"/>
        <v>12.542400000000001</v>
      </c>
      <c r="F47" s="7" t="s">
        <v>85</v>
      </c>
      <c r="G47" s="1">
        <v>6</v>
      </c>
      <c r="H47" s="9">
        <f t="shared" si="20"/>
        <v>18.058451612903198</v>
      </c>
      <c r="I47" s="9">
        <f t="shared" si="21"/>
        <v>291.20845161290316</v>
      </c>
      <c r="J47" s="9">
        <f t="shared" si="22"/>
        <v>0.15893380202311991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122.19466983846094</v>
      </c>
      <c r="P47" s="9">
        <f t="shared" si="25"/>
        <v>19.420863464386454</v>
      </c>
      <c r="Q47" s="12">
        <f t="shared" si="26"/>
        <v>4.6610072314527491</v>
      </c>
      <c r="R47" s="9">
        <f t="shared" si="27"/>
        <v>14.125500000000001</v>
      </c>
      <c r="S47" s="13">
        <f t="shared" si="28"/>
        <v>0.32997113245214321</v>
      </c>
      <c r="T47" s="2">
        <f t="shared" si="29"/>
        <v>0.43</v>
      </c>
      <c r="U47" s="14">
        <f t="shared" si="30"/>
        <v>0.14188758695442158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0.15030758695442156</v>
      </c>
      <c r="AR47" s="9">
        <f t="shared" si="35"/>
        <v>136.875</v>
      </c>
      <c r="AS47" s="1">
        <f t="shared" si="36"/>
        <v>0.24</v>
      </c>
      <c r="AT47" s="1">
        <f t="shared" si="41"/>
        <v>44916.666666666664</v>
      </c>
      <c r="AU47" s="1">
        <f t="shared" si="37"/>
        <v>1485930846.7537758</v>
      </c>
    </row>
    <row r="48" spans="1:48" x14ac:dyDescent="0.15">
      <c r="C48" s="7">
        <v>6</v>
      </c>
      <c r="D48" s="7">
        <f t="shared" si="38"/>
        <v>21.0934666666667</v>
      </c>
      <c r="E48" s="10">
        <f t="shared" si="39"/>
        <v>18.058451612903198</v>
      </c>
      <c r="F48" s="7" t="s">
        <v>83</v>
      </c>
      <c r="G48" s="1">
        <v>7</v>
      </c>
      <c r="H48" s="9">
        <f t="shared" si="20"/>
        <v>21.0934666666667</v>
      </c>
      <c r="I48" s="9">
        <f t="shared" si="21"/>
        <v>294.24346666666668</v>
      </c>
      <c r="J48" s="9">
        <f t="shared" si="22"/>
        <v>0.2243856064831885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161.63005637407448</v>
      </c>
      <c r="P48" s="9">
        <f t="shared" si="25"/>
        <v>36.267458225408653</v>
      </c>
      <c r="Q48" s="12">
        <f t="shared" si="26"/>
        <v>8.7041899740980764</v>
      </c>
      <c r="R48" s="9">
        <f t="shared" si="27"/>
        <v>14.125500000000001</v>
      </c>
      <c r="S48" s="13">
        <f t="shared" si="28"/>
        <v>0.6162040263422941</v>
      </c>
      <c r="T48" s="2">
        <f t="shared" si="29"/>
        <v>0.43</v>
      </c>
      <c r="U48" s="14">
        <f t="shared" si="30"/>
        <v>0.26496773132718648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0.28476773132718647</v>
      </c>
      <c r="AR48" s="9">
        <f t="shared" si="35"/>
        <v>136.875</v>
      </c>
      <c r="AS48" s="1">
        <f t="shared" si="36"/>
        <v>0.24</v>
      </c>
      <c r="AT48" s="1">
        <f t="shared" si="41"/>
        <v>44916.666666666664</v>
      </c>
      <c r="AU48" s="1">
        <f t="shared" si="37"/>
        <v>2815194926.0383649</v>
      </c>
    </row>
    <row r="49" spans="1:48" x14ac:dyDescent="0.15">
      <c r="C49" s="7">
        <v>7</v>
      </c>
      <c r="D49" s="7">
        <f t="shared" si="38"/>
        <v>24.897225806451601</v>
      </c>
      <c r="E49" s="10">
        <f t="shared" si="39"/>
        <v>21.0934666666667</v>
      </c>
      <c r="F49" s="7" t="s">
        <v>83</v>
      </c>
      <c r="G49" s="1">
        <v>8</v>
      </c>
      <c r="H49" s="9">
        <f t="shared" si="20"/>
        <v>24.897225806451601</v>
      </c>
      <c r="I49" s="9">
        <f t="shared" si="21"/>
        <v>298.04722580645159</v>
      </c>
      <c r="J49" s="9">
        <f t="shared" si="22"/>
        <v>0.3422978872923183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184.21884814866584</v>
      </c>
      <c r="P49" s="9">
        <f t="shared" si="25"/>
        <v>63.057722520712723</v>
      </c>
      <c r="Q49" s="12">
        <f t="shared" si="26"/>
        <v>15.133853404971052</v>
      </c>
      <c r="R49" s="9">
        <f t="shared" si="27"/>
        <v>14.125500000000001</v>
      </c>
      <c r="S49" s="13">
        <f t="shared" si="28"/>
        <v>1.0713853247652154</v>
      </c>
      <c r="T49" s="2">
        <f t="shared" si="29"/>
        <v>0.43</v>
      </c>
      <c r="U49" s="14">
        <f t="shared" si="30"/>
        <v>0.46069568964904262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0.4804956896490426</v>
      </c>
      <c r="AR49" s="9">
        <f t="shared" si="35"/>
        <v>136.875</v>
      </c>
      <c r="AS49" s="1">
        <f t="shared" si="36"/>
        <v>0.24</v>
      </c>
      <c r="AT49" s="1">
        <f t="shared" si="41"/>
        <v>44916.666666666664</v>
      </c>
      <c r="AU49" s="1">
        <f t="shared" si="37"/>
        <v>4750148555.0309963</v>
      </c>
    </row>
    <row r="50" spans="1:48" x14ac:dyDescent="0.15">
      <c r="C50" s="7">
        <v>8</v>
      </c>
      <c r="D50" s="7">
        <f t="shared" si="38"/>
        <v>25.007870967741901</v>
      </c>
      <c r="E50" s="10">
        <f t="shared" si="39"/>
        <v>24.897225806451601</v>
      </c>
      <c r="F50" s="7" t="s">
        <v>83</v>
      </c>
      <c r="G50" s="1">
        <v>9</v>
      </c>
      <c r="H50" s="9">
        <f t="shared" si="20"/>
        <v>25.007870967741901</v>
      </c>
      <c r="I50" s="9">
        <f t="shared" si="21"/>
        <v>298.15787096774187</v>
      </c>
      <c r="J50" s="9">
        <f t="shared" si="22"/>
        <v>0.34647288482566596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180.01737562795313</v>
      </c>
      <c r="P50" s="9">
        <f t="shared" si="25"/>
        <v>62.371139452562453</v>
      </c>
      <c r="Q50" s="12">
        <f t="shared" si="26"/>
        <v>14.969073468614988</v>
      </c>
      <c r="R50" s="9">
        <f t="shared" si="27"/>
        <v>14.125500000000001</v>
      </c>
      <c r="S50" s="13">
        <f t="shared" si="28"/>
        <v>1.0597199014983532</v>
      </c>
      <c r="T50" s="2">
        <f t="shared" si="29"/>
        <v>0.43</v>
      </c>
      <c r="U50" s="14">
        <f t="shared" si="30"/>
        <v>0.45567955764429185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0.47547955764429184</v>
      </c>
      <c r="AR50" s="9">
        <f t="shared" si="35"/>
        <v>136.875</v>
      </c>
      <c r="AS50" s="1">
        <f t="shared" si="36"/>
        <v>0.24</v>
      </c>
      <c r="AT50" s="1">
        <f t="shared" si="41"/>
        <v>44916.666666666664</v>
      </c>
      <c r="AU50" s="1">
        <f t="shared" si="37"/>
        <v>4700559406.3507748</v>
      </c>
    </row>
    <row r="51" spans="1:48" x14ac:dyDescent="0.15">
      <c r="C51" s="7">
        <v>9</v>
      </c>
      <c r="D51" s="7">
        <f t="shared" si="38"/>
        <v>22.612033333333301</v>
      </c>
      <c r="E51" s="10">
        <f t="shared" si="39"/>
        <v>25.007870967741901</v>
      </c>
      <c r="F51" s="7" t="s">
        <v>83</v>
      </c>
      <c r="G51" s="1">
        <v>10</v>
      </c>
      <c r="H51" s="9">
        <f t="shared" si="20"/>
        <v>22.612033333333301</v>
      </c>
      <c r="I51" s="9">
        <f t="shared" si="21"/>
        <v>295.76203333333331</v>
      </c>
      <c r="J51" s="9">
        <f t="shared" si="22"/>
        <v>0.26593948062305106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176.50248617539066</v>
      </c>
      <c r="P51" s="9">
        <f t="shared" si="25"/>
        <v>46.938979502160642</v>
      </c>
      <c r="Q51" s="12">
        <f t="shared" si="26"/>
        <v>11.265355080518553</v>
      </c>
      <c r="R51" s="9">
        <f t="shared" si="27"/>
        <v>14.125500000000001</v>
      </c>
      <c r="S51" s="13">
        <f t="shared" si="28"/>
        <v>0.79751903157541704</v>
      </c>
      <c r="T51" s="2">
        <f t="shared" si="29"/>
        <v>0.43</v>
      </c>
      <c r="U51" s="14">
        <f t="shared" si="30"/>
        <v>0.3429331835774293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0.36273318357742929</v>
      </c>
      <c r="AR51" s="9">
        <f t="shared" si="35"/>
        <v>136.875</v>
      </c>
      <c r="AS51" s="1">
        <f t="shared" si="36"/>
        <v>0.24</v>
      </c>
      <c r="AT51" s="1">
        <f t="shared" si="41"/>
        <v>44916.666666666664</v>
      </c>
      <c r="AU51" s="1">
        <f t="shared" si="37"/>
        <v>3585956221.7730541</v>
      </c>
    </row>
    <row r="52" spans="1:48" x14ac:dyDescent="0.15">
      <c r="C52" s="7">
        <v>10</v>
      </c>
      <c r="D52" s="7">
        <f t="shared" si="38"/>
        <v>17.485419354838701</v>
      </c>
      <c r="E52" s="10">
        <f t="shared" si="39"/>
        <v>22.612033333333301</v>
      </c>
      <c r="F52" s="7" t="s">
        <v>83</v>
      </c>
      <c r="G52" s="1">
        <v>11</v>
      </c>
      <c r="H52" s="9">
        <f t="shared" si="20"/>
        <v>17.485419354838701</v>
      </c>
      <c r="I52" s="9">
        <f t="shared" si="21"/>
        <v>290.63541935483869</v>
      </c>
      <c r="J52" s="9">
        <f t="shared" si="22"/>
        <v>0.14879417317615129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123.08533133956853</v>
      </c>
      <c r="O52" s="9">
        <f t="shared" si="40"/>
        <v>65.334425333661514</v>
      </c>
      <c r="P52" s="9">
        <f t="shared" si="25"/>
        <v>9.7213817974611576</v>
      </c>
      <c r="Q52" s="12">
        <f t="shared" si="26"/>
        <v>2.3331316313906778</v>
      </c>
      <c r="R52" s="9">
        <f t="shared" si="27"/>
        <v>14.125500000000001</v>
      </c>
      <c r="S52" s="13">
        <f t="shared" si="28"/>
        <v>0.16517161384663748</v>
      </c>
      <c r="T52" s="2">
        <f t="shared" si="29"/>
        <v>0.43</v>
      </c>
      <c r="U52" s="14">
        <f t="shared" si="30"/>
        <v>7.1023793954054115E-2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7.9443793954054126E-2</v>
      </c>
      <c r="AR52" s="9">
        <f t="shared" si="35"/>
        <v>136.875</v>
      </c>
      <c r="AS52" s="1">
        <f t="shared" si="36"/>
        <v>0.24</v>
      </c>
      <c r="AT52" s="1">
        <f t="shared" si="41"/>
        <v>44916.666666666664</v>
      </c>
      <c r="AU52" s="1">
        <f t="shared" si="37"/>
        <v>785376083.87842965</v>
      </c>
    </row>
    <row r="53" spans="1:48" x14ac:dyDescent="0.15">
      <c r="C53" s="7">
        <v>11</v>
      </c>
      <c r="D53" s="7">
        <f t="shared" si="38"/>
        <v>11.824033333333301</v>
      </c>
      <c r="E53" s="10">
        <f t="shared" si="39"/>
        <v>17.485419354838701</v>
      </c>
      <c r="F53" s="7" t="s">
        <v>85</v>
      </c>
      <c r="G53" s="1">
        <v>12</v>
      </c>
      <c r="H53" s="9">
        <f t="shared" si="20"/>
        <v>11.824033333333301</v>
      </c>
      <c r="I53" s="9">
        <f t="shared" si="21"/>
        <v>284.9740333333333</v>
      </c>
      <c r="J53" s="9">
        <f t="shared" si="22"/>
        <v>7.6478358753006279E-2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114.46929353620035</v>
      </c>
      <c r="P53" s="9">
        <f t="shared" si="25"/>
        <v>8.7544236972647127</v>
      </c>
      <c r="Q53" s="12">
        <f t="shared" si="26"/>
        <v>2.101061687343531</v>
      </c>
      <c r="R53" s="9">
        <f t="shared" si="27"/>
        <v>14.125500000000001</v>
      </c>
      <c r="S53" s="13">
        <f t="shared" si="28"/>
        <v>0.14874246485742318</v>
      </c>
      <c r="T53" s="2">
        <f t="shared" si="29"/>
        <v>0.43</v>
      </c>
      <c r="U53" s="14">
        <f t="shared" si="30"/>
        <v>6.3959259888691972E-2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7.2379259888691982E-2</v>
      </c>
      <c r="AR53" s="9">
        <f t="shared" si="35"/>
        <v>136.875</v>
      </c>
      <c r="AS53" s="1">
        <f t="shared" si="36"/>
        <v>0.24</v>
      </c>
      <c r="AT53" s="1">
        <f t="shared" si="41"/>
        <v>44916.666666666664</v>
      </c>
      <c r="AU53" s="1">
        <f t="shared" si="37"/>
        <v>715536568.13364136</v>
      </c>
      <c r="AV53" s="1">
        <f>SUM(AU42:AU53)</f>
        <v>21881780623.397316</v>
      </c>
    </row>
    <row r="54" spans="1:48" x14ac:dyDescent="0.15">
      <c r="C54" s="7">
        <v>12</v>
      </c>
      <c r="D54" s="7">
        <f t="shared" si="38"/>
        <v>10.517709677419401</v>
      </c>
      <c r="E54" s="10">
        <f t="shared" si="39"/>
        <v>11.824033333333301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688333.33333333337</v>
      </c>
      <c r="AU58" s="1">
        <f t="shared" ref="AU58:AU69" si="58">AT58*10000*AS58*0.67*AR58*AQ58</f>
        <v>108677068.39289467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6.4216774193548396</v>
      </c>
      <c r="E59" s="10">
        <f t="shared" ref="E59:E70" si="60">D58</f>
        <v>7.1300825968064503</v>
      </c>
      <c r="F59" s="7" t="s">
        <v>83</v>
      </c>
      <c r="G59" s="1">
        <v>2</v>
      </c>
      <c r="H59" s="9">
        <f t="shared" si="42"/>
        <v>6.4216774193548396</v>
      </c>
      <c r="I59" s="9">
        <f t="shared" si="43"/>
        <v>279.57167741935484</v>
      </c>
      <c r="J59" s="9">
        <f t="shared" si="44"/>
        <v>3.951853649365112E-2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0.19522791238961917</v>
      </c>
      <c r="P59" s="9">
        <f t="shared" si="47"/>
        <v>7.7151213803484889E-3</v>
      </c>
      <c r="Q59" s="12">
        <f t="shared" si="48"/>
        <v>1.4658730622662129E-3</v>
      </c>
      <c r="R59" s="9">
        <f t="shared" si="49"/>
        <v>1.8955666666666669E-2</v>
      </c>
      <c r="S59" s="13">
        <f t="shared" si="50"/>
        <v>7.7331654330255475E-2</v>
      </c>
      <c r="T59" s="2">
        <f t="shared" si="51"/>
        <v>0.01</v>
      </c>
      <c r="U59" s="14">
        <f t="shared" si="52"/>
        <v>7.7331654330255477E-4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1.2773316543302556E-2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688333.33333333337</v>
      </c>
      <c r="AU59" s="1">
        <f t="shared" si="58"/>
        <v>111664812.71766143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8.7891724137931106</v>
      </c>
      <c r="E60" s="10">
        <f t="shared" si="60"/>
        <v>6.4216774193548396</v>
      </c>
      <c r="F60" s="7" t="s">
        <v>83</v>
      </c>
      <c r="G60" s="1">
        <v>3</v>
      </c>
      <c r="H60" s="9">
        <f t="shared" si="42"/>
        <v>8.7891724137931106</v>
      </c>
      <c r="I60" s="9">
        <f t="shared" si="43"/>
        <v>281.93917241379307</v>
      </c>
      <c r="J60" s="9">
        <f t="shared" si="44"/>
        <v>5.2943375106289443E-2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0.28727945767593738</v>
      </c>
      <c r="P60" s="9">
        <f t="shared" si="47"/>
        <v>1.5209544088068554E-2</v>
      </c>
      <c r="Q60" s="12">
        <f t="shared" si="48"/>
        <v>2.8898133767330252E-3</v>
      </c>
      <c r="R60" s="9">
        <f t="shared" si="49"/>
        <v>1.8955666666666669E-2</v>
      </c>
      <c r="S60" s="13">
        <f t="shared" si="50"/>
        <v>0.15245116025461294</v>
      </c>
      <c r="T60" s="2">
        <f t="shared" si="51"/>
        <v>0.01</v>
      </c>
      <c r="U60" s="14">
        <f t="shared" si="52"/>
        <v>1.5245116025461294E-3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1.3524511602546131E-2</v>
      </c>
      <c r="AR60" s="9">
        <f t="shared" si="56"/>
        <v>9.9766666666666666</v>
      </c>
      <c r="AS60" s="1">
        <f t="shared" si="57"/>
        <v>0.19</v>
      </c>
      <c r="AT60" s="1">
        <f t="shared" si="62"/>
        <v>688333.33333333337</v>
      </c>
      <c r="AU60" s="1">
        <f t="shared" si="58"/>
        <v>118231788.12459663</v>
      </c>
    </row>
    <row r="61" spans="1:48" x14ac:dyDescent="0.15">
      <c r="C61" s="7">
        <v>3</v>
      </c>
      <c r="D61" s="7">
        <f t="shared" si="59"/>
        <v>10.6401290322581</v>
      </c>
      <c r="E61" s="10">
        <f t="shared" si="60"/>
        <v>8.7891724137931106</v>
      </c>
      <c r="F61" s="7" t="s">
        <v>83</v>
      </c>
      <c r="G61" s="1">
        <v>4</v>
      </c>
      <c r="H61" s="9">
        <f t="shared" si="42"/>
        <v>10.6401290322581</v>
      </c>
      <c r="I61" s="9">
        <f t="shared" si="43"/>
        <v>283.79012903225805</v>
      </c>
      <c r="J61" s="9">
        <f t="shared" si="44"/>
        <v>6.6318579721379958E-2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0.37183658025453548</v>
      </c>
      <c r="P61" s="9">
        <f t="shared" si="47"/>
        <v>2.4659673890935707E-2</v>
      </c>
      <c r="Q61" s="12">
        <f t="shared" si="48"/>
        <v>4.6853380392777848E-3</v>
      </c>
      <c r="R61" s="9">
        <f t="shared" si="49"/>
        <v>1.8955666666666669E-2</v>
      </c>
      <c r="S61" s="13">
        <f t="shared" si="50"/>
        <v>0.24717347702240935</v>
      </c>
      <c r="T61" s="2">
        <f t="shared" si="51"/>
        <v>0.01</v>
      </c>
      <c r="U61" s="14">
        <f t="shared" si="52"/>
        <v>2.4717347702240934E-3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1.4471734770224093E-2</v>
      </c>
      <c r="AR61" s="9">
        <f t="shared" si="56"/>
        <v>9.9766666666666666</v>
      </c>
      <c r="AS61" s="1">
        <f t="shared" si="57"/>
        <v>0.19</v>
      </c>
      <c r="AT61" s="1">
        <f t="shared" si="62"/>
        <v>688333.33333333337</v>
      </c>
      <c r="AU61" s="1">
        <f t="shared" si="58"/>
        <v>126512448.61414263</v>
      </c>
    </row>
    <row r="62" spans="1:48" x14ac:dyDescent="0.15">
      <c r="C62" s="7">
        <v>4</v>
      </c>
      <c r="D62" s="7">
        <f t="shared" si="59"/>
        <v>12.542400000000001</v>
      </c>
      <c r="E62" s="10">
        <f t="shared" si="60"/>
        <v>10.6401290322581</v>
      </c>
      <c r="F62" s="7" t="s">
        <v>83</v>
      </c>
      <c r="G62" s="1">
        <v>5</v>
      </c>
      <c r="H62" s="9">
        <f t="shared" si="42"/>
        <v>12.542400000000001</v>
      </c>
      <c r="I62" s="9">
        <f t="shared" si="43"/>
        <v>285.69239999999996</v>
      </c>
      <c r="J62" s="9">
        <f t="shared" si="44"/>
        <v>8.3339333270571483E-2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0.32981806104541983</v>
      </c>
      <c r="O62" s="9">
        <f t="shared" si="61"/>
        <v>0.11712551198484661</v>
      </c>
      <c r="P62" s="9">
        <f t="shared" si="47"/>
        <v>9.7611620777914455E-3</v>
      </c>
      <c r="Q62" s="12">
        <f t="shared" si="48"/>
        <v>1.8546207947803747E-3</v>
      </c>
      <c r="R62" s="9">
        <f t="shared" si="49"/>
        <v>1.8955666666666669E-2</v>
      </c>
      <c r="S62" s="13">
        <f t="shared" si="50"/>
        <v>9.7839913910371987E-2</v>
      </c>
      <c r="T62" s="2">
        <f t="shared" si="51"/>
        <v>0.01</v>
      </c>
      <c r="U62" s="14">
        <f t="shared" si="52"/>
        <v>9.7839913910371988E-4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1.297839913910372E-2</v>
      </c>
      <c r="AR62" s="9">
        <f t="shared" si="56"/>
        <v>9.9766666666666666</v>
      </c>
      <c r="AS62" s="1">
        <f t="shared" si="57"/>
        <v>0.19</v>
      </c>
      <c r="AT62" s="1">
        <f t="shared" si="62"/>
        <v>688333.33333333337</v>
      </c>
      <c r="AU62" s="1">
        <f t="shared" si="58"/>
        <v>113457652.46872799</v>
      </c>
    </row>
    <row r="63" spans="1:48" x14ac:dyDescent="0.15">
      <c r="C63" s="7">
        <v>5</v>
      </c>
      <c r="D63" s="7">
        <f t="shared" si="59"/>
        <v>18.058451612903198</v>
      </c>
      <c r="E63" s="10">
        <f t="shared" si="60"/>
        <v>12.542400000000001</v>
      </c>
      <c r="F63" s="7" t="s">
        <v>85</v>
      </c>
      <c r="G63" s="1">
        <v>6</v>
      </c>
      <c r="H63" s="9">
        <f t="shared" si="42"/>
        <v>18.058451612903198</v>
      </c>
      <c r="I63" s="9">
        <f t="shared" si="43"/>
        <v>291.20845161290316</v>
      </c>
      <c r="J63" s="9">
        <f t="shared" si="44"/>
        <v>0.15893380202311991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0.20713101657372182</v>
      </c>
      <c r="P63" s="9">
        <f t="shared" si="47"/>
        <v>3.2920119980975472E-2</v>
      </c>
      <c r="Q63" s="12">
        <f t="shared" si="48"/>
        <v>6.2548227963853398E-3</v>
      </c>
      <c r="R63" s="9">
        <f t="shared" si="49"/>
        <v>1.8955666666666669E-2</v>
      </c>
      <c r="S63" s="13">
        <f t="shared" si="50"/>
        <v>0.32997113245214299</v>
      </c>
      <c r="T63" s="2">
        <f t="shared" si="51"/>
        <v>0.01</v>
      </c>
      <c r="U63" s="14">
        <f t="shared" si="52"/>
        <v>3.29971132452143E-3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1.5299711324521431E-2</v>
      </c>
      <c r="AR63" s="9">
        <f t="shared" si="56"/>
        <v>9.9766666666666666</v>
      </c>
      <c r="AS63" s="1">
        <f t="shared" si="57"/>
        <v>0.19</v>
      </c>
      <c r="AT63" s="1">
        <f t="shared" si="62"/>
        <v>688333.33333333337</v>
      </c>
      <c r="AU63" s="1">
        <f t="shared" si="58"/>
        <v>133750650.73312983</v>
      </c>
    </row>
    <row r="64" spans="1:48" x14ac:dyDescent="0.15">
      <c r="C64" s="7">
        <v>6</v>
      </c>
      <c r="D64" s="7">
        <f t="shared" si="59"/>
        <v>21.0934666666667</v>
      </c>
      <c r="E64" s="10">
        <f t="shared" si="60"/>
        <v>18.058451612903198</v>
      </c>
      <c r="F64" s="7" t="s">
        <v>83</v>
      </c>
      <c r="G64" s="1">
        <v>7</v>
      </c>
      <c r="H64" s="9">
        <f t="shared" si="42"/>
        <v>21.0934666666667</v>
      </c>
      <c r="I64" s="9">
        <f t="shared" si="43"/>
        <v>294.24346666666668</v>
      </c>
      <c r="J64" s="9">
        <f t="shared" si="44"/>
        <v>0.2243856064831885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0.27397756325941297</v>
      </c>
      <c r="P64" s="9">
        <f t="shared" si="47"/>
        <v>6.1476621694749524E-2</v>
      </c>
      <c r="Q64" s="12">
        <f t="shared" si="48"/>
        <v>1.1680558122002411E-2</v>
      </c>
      <c r="R64" s="9">
        <f t="shared" si="49"/>
        <v>1.8955666666666669E-2</v>
      </c>
      <c r="S64" s="13">
        <f t="shared" si="50"/>
        <v>0.61620402634229388</v>
      </c>
      <c r="T64" s="2">
        <f t="shared" si="51"/>
        <v>0.01</v>
      </c>
      <c r="U64" s="14">
        <f t="shared" si="52"/>
        <v>6.1620402634229385E-3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3.2262040263422942E-2</v>
      </c>
      <c r="AR64" s="9">
        <f t="shared" si="56"/>
        <v>9.9766666666666666</v>
      </c>
      <c r="AS64" s="1">
        <f t="shared" si="57"/>
        <v>0.19</v>
      </c>
      <c r="AT64" s="1">
        <f t="shared" si="62"/>
        <v>688333.33333333337</v>
      </c>
      <c r="AU64" s="1">
        <f t="shared" si="58"/>
        <v>282035967.06398821</v>
      </c>
    </row>
    <row r="65" spans="1:48" x14ac:dyDescent="0.15">
      <c r="C65" s="7">
        <v>7</v>
      </c>
      <c r="D65" s="7">
        <f t="shared" si="59"/>
        <v>24.897225806451601</v>
      </c>
      <c r="E65" s="10">
        <f t="shared" si="60"/>
        <v>21.0934666666667</v>
      </c>
      <c r="F65" s="7" t="s">
        <v>83</v>
      </c>
      <c r="G65" s="1">
        <v>8</v>
      </c>
      <c r="H65" s="9">
        <f t="shared" si="42"/>
        <v>24.897225806451601</v>
      </c>
      <c r="I65" s="9">
        <f t="shared" si="43"/>
        <v>298.04722580645159</v>
      </c>
      <c r="J65" s="9">
        <f t="shared" si="44"/>
        <v>0.3422978872923183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0.3122676082313301</v>
      </c>
      <c r="P65" s="9">
        <f t="shared" si="47"/>
        <v>0.10688854256740964</v>
      </c>
      <c r="Q65" s="12">
        <f t="shared" si="48"/>
        <v>2.0308823087807831E-2</v>
      </c>
      <c r="R65" s="9">
        <f t="shared" si="49"/>
        <v>1.8955666666666669E-2</v>
      </c>
      <c r="S65" s="13">
        <f t="shared" si="50"/>
        <v>1.071385324765215</v>
      </c>
      <c r="T65" s="2">
        <f t="shared" si="51"/>
        <v>0.01</v>
      </c>
      <c r="U65" s="14">
        <f t="shared" si="52"/>
        <v>1.0713853247652149E-2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3.6813853247652149E-2</v>
      </c>
      <c r="AR65" s="9">
        <f t="shared" si="56"/>
        <v>9.9766666666666666</v>
      </c>
      <c r="AS65" s="1">
        <f t="shared" si="57"/>
        <v>0.19</v>
      </c>
      <c r="AT65" s="1">
        <f t="shared" si="62"/>
        <v>688333.33333333337</v>
      </c>
      <c r="AU65" s="1">
        <f t="shared" si="58"/>
        <v>321828087.04212183</v>
      </c>
    </row>
    <row r="66" spans="1:48" x14ac:dyDescent="0.15">
      <c r="C66" s="7">
        <v>8</v>
      </c>
      <c r="D66" s="7">
        <f t="shared" si="59"/>
        <v>25.007870967741901</v>
      </c>
      <c r="E66" s="10">
        <f t="shared" si="60"/>
        <v>24.897225806451601</v>
      </c>
      <c r="F66" s="7" t="s">
        <v>83</v>
      </c>
      <c r="G66" s="1">
        <v>9</v>
      </c>
      <c r="H66" s="9">
        <f t="shared" si="42"/>
        <v>25.007870967741901</v>
      </c>
      <c r="I66" s="9">
        <f t="shared" si="43"/>
        <v>298.15787096774187</v>
      </c>
      <c r="J66" s="9">
        <f t="shared" si="44"/>
        <v>0.34647288482566596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0.30514573233058712</v>
      </c>
      <c r="P66" s="9">
        <f t="shared" si="47"/>
        <v>0.105724722172819</v>
      </c>
      <c r="Q66" s="12">
        <f t="shared" si="48"/>
        <v>2.0087697212835612E-2</v>
      </c>
      <c r="R66" s="9">
        <f t="shared" si="49"/>
        <v>1.8955666666666669E-2</v>
      </c>
      <c r="S66" s="13">
        <f t="shared" si="50"/>
        <v>1.0597199014983527</v>
      </c>
      <c r="T66" s="2">
        <f t="shared" si="51"/>
        <v>0.01</v>
      </c>
      <c r="U66" s="14">
        <f t="shared" si="52"/>
        <v>1.0597199014983528E-2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3.6697199014983528E-2</v>
      </c>
      <c r="AR66" s="9">
        <f t="shared" si="56"/>
        <v>9.9766666666666666</v>
      </c>
      <c r="AS66" s="1">
        <f t="shared" si="57"/>
        <v>0.19</v>
      </c>
      <c r="AT66" s="1">
        <f t="shared" si="62"/>
        <v>688333.33333333337</v>
      </c>
      <c r="AU66" s="1">
        <f t="shared" si="58"/>
        <v>320808291.36106247</v>
      </c>
    </row>
    <row r="67" spans="1:48" x14ac:dyDescent="0.15">
      <c r="C67" s="7">
        <v>9</v>
      </c>
      <c r="D67" s="7">
        <f t="shared" si="59"/>
        <v>22.612033333333301</v>
      </c>
      <c r="E67" s="10">
        <f t="shared" si="60"/>
        <v>25.007870967741901</v>
      </c>
      <c r="F67" s="7" t="s">
        <v>83</v>
      </c>
      <c r="G67" s="1">
        <v>10</v>
      </c>
      <c r="H67" s="9">
        <f t="shared" si="42"/>
        <v>22.612033333333301</v>
      </c>
      <c r="I67" s="9">
        <f t="shared" si="43"/>
        <v>295.76203333333331</v>
      </c>
      <c r="J67" s="9">
        <f t="shared" si="44"/>
        <v>0.26593948062305106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0.29918767682443481</v>
      </c>
      <c r="P67" s="9">
        <f t="shared" si="47"/>
        <v>7.9565815383507446E-2</v>
      </c>
      <c r="Q67" s="12">
        <f t="shared" si="48"/>
        <v>1.5117504922866416E-2</v>
      </c>
      <c r="R67" s="9">
        <f t="shared" si="49"/>
        <v>1.8955666666666669E-2</v>
      </c>
      <c r="S67" s="13">
        <f t="shared" si="50"/>
        <v>0.79751903157541704</v>
      </c>
      <c r="T67" s="2">
        <f t="shared" si="51"/>
        <v>0.01</v>
      </c>
      <c r="U67" s="14">
        <f t="shared" si="52"/>
        <v>7.9751903157541711E-3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3.4075190315754171E-2</v>
      </c>
      <c r="AR67" s="9">
        <f t="shared" si="56"/>
        <v>9.9766666666666666</v>
      </c>
      <c r="AS67" s="1">
        <f t="shared" si="57"/>
        <v>0.19</v>
      </c>
      <c r="AT67" s="1">
        <f t="shared" si="62"/>
        <v>688333.33333333337</v>
      </c>
      <c r="AU67" s="1">
        <f t="shared" si="58"/>
        <v>297886592.88510615</v>
      </c>
    </row>
    <row r="68" spans="1:48" x14ac:dyDescent="0.15">
      <c r="C68" s="7">
        <v>10</v>
      </c>
      <c r="D68" s="7">
        <f t="shared" si="59"/>
        <v>17.485419354838701</v>
      </c>
      <c r="E68" s="10">
        <f t="shared" si="60"/>
        <v>22.612033333333301</v>
      </c>
      <c r="F68" s="7" t="s">
        <v>83</v>
      </c>
      <c r="G68" s="1">
        <v>11</v>
      </c>
      <c r="H68" s="9">
        <f t="shared" si="42"/>
        <v>17.485419354838701</v>
      </c>
      <c r="I68" s="9">
        <f t="shared" si="43"/>
        <v>290.63541935483869</v>
      </c>
      <c r="J68" s="9">
        <f t="shared" si="44"/>
        <v>0.14879417317615129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0.20864076836888101</v>
      </c>
      <c r="O68" s="9">
        <f t="shared" si="61"/>
        <v>0.11074775973871304</v>
      </c>
      <c r="P68" s="9">
        <f t="shared" si="47"/>
        <v>1.6478621341432863E-2</v>
      </c>
      <c r="Q68" s="12">
        <f t="shared" si="48"/>
        <v>3.1309380548722441E-3</v>
      </c>
      <c r="R68" s="9">
        <f t="shared" si="49"/>
        <v>1.8955666666666669E-2</v>
      </c>
      <c r="S68" s="13">
        <f t="shared" si="50"/>
        <v>0.16517161384663742</v>
      </c>
      <c r="T68" s="2">
        <f t="shared" si="51"/>
        <v>0.01</v>
      </c>
      <c r="U68" s="14">
        <f t="shared" si="52"/>
        <v>1.6517161384663743E-3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1.3651716138466375E-2</v>
      </c>
      <c r="AR68" s="9">
        <f t="shared" si="56"/>
        <v>9.9766666666666666</v>
      </c>
      <c r="AS68" s="1">
        <f t="shared" si="57"/>
        <v>0.19</v>
      </c>
      <c r="AT68" s="1">
        <f t="shared" si="62"/>
        <v>688333.33333333337</v>
      </c>
      <c r="AU68" s="1">
        <f t="shared" si="58"/>
        <v>119343814.95272835</v>
      </c>
    </row>
    <row r="69" spans="1:48" x14ac:dyDescent="0.15">
      <c r="C69" s="7">
        <v>11</v>
      </c>
      <c r="D69" s="7">
        <f t="shared" si="59"/>
        <v>11.824033333333301</v>
      </c>
      <c r="E69" s="10">
        <f t="shared" si="60"/>
        <v>17.485419354838701</v>
      </c>
      <c r="F69" s="7" t="s">
        <v>85</v>
      </c>
      <c r="G69" s="1">
        <v>12</v>
      </c>
      <c r="H69" s="9">
        <f t="shared" si="42"/>
        <v>11.824033333333301</v>
      </c>
      <c r="I69" s="9">
        <f t="shared" si="43"/>
        <v>284.9740333333333</v>
      </c>
      <c r="J69" s="9">
        <f t="shared" si="44"/>
        <v>7.6478358753006279E-2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0.19403580506394685</v>
      </c>
      <c r="P69" s="9">
        <f t="shared" si="47"/>
        <v>1.483953991060892E-2</v>
      </c>
      <c r="Q69" s="12">
        <f t="shared" si="48"/>
        <v>2.8195125830156949E-3</v>
      </c>
      <c r="R69" s="9">
        <f t="shared" si="49"/>
        <v>1.8955666666666669E-2</v>
      </c>
      <c r="S69" s="13">
        <f t="shared" si="50"/>
        <v>0.14874246485742318</v>
      </c>
      <c r="T69" s="2">
        <f t="shared" si="51"/>
        <v>0.01</v>
      </c>
      <c r="U69" s="14">
        <f t="shared" si="52"/>
        <v>1.4874246485742319E-3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1.3487424648574232E-2</v>
      </c>
      <c r="AR69" s="9">
        <f t="shared" si="56"/>
        <v>9.9766666666666666</v>
      </c>
      <c r="AS69" s="1">
        <f t="shared" si="57"/>
        <v>0.19</v>
      </c>
      <c r="AT69" s="1">
        <f t="shared" si="62"/>
        <v>688333.33333333337</v>
      </c>
      <c r="AU69" s="1">
        <f t="shared" si="58"/>
        <v>117907572.58077125</v>
      </c>
      <c r="AV69" s="1">
        <f>SUM(AU58:AU69)</f>
        <v>2172104746.9369316</v>
      </c>
    </row>
    <row r="70" spans="1:48" x14ac:dyDescent="0.15">
      <c r="C70" s="7">
        <v>12</v>
      </c>
      <c r="D70" s="7">
        <f t="shared" si="59"/>
        <v>10.517709677419401</v>
      </c>
      <c r="E70" s="10">
        <f t="shared" si="60"/>
        <v>11.824033333333301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297333.33333333331</v>
      </c>
      <c r="AU73" s="1">
        <f t="shared" ref="AU73:AU84" si="79">AT73*10000*AS73*0.67*AR73*AQ73</f>
        <v>51168309.549893573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6.4216774193548396</v>
      </c>
      <c r="E74" s="10">
        <f t="shared" ref="E74:E85" si="81">D73</f>
        <v>7.1300825968064503</v>
      </c>
      <c r="F74" s="7" t="s">
        <v>83</v>
      </c>
      <c r="G74" s="1">
        <v>2</v>
      </c>
      <c r="H74" s="9">
        <f t="shared" si="63"/>
        <v>6.4216774193548396</v>
      </c>
      <c r="I74" s="9">
        <f t="shared" si="64"/>
        <v>279.57167741935484</v>
      </c>
      <c r="J74" s="9">
        <f t="shared" si="65"/>
        <v>3.951853649365112E-2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0.21427453798860643</v>
      </c>
      <c r="P74" s="9">
        <f t="shared" si="68"/>
        <v>8.4678161491629766E-3</v>
      </c>
      <c r="Q74" s="12">
        <f t="shared" si="69"/>
        <v>1.5242069068493358E-3</v>
      </c>
      <c r="R74" s="9">
        <f t="shared" si="70"/>
        <v>1.9710000000000002E-2</v>
      </c>
      <c r="S74" s="13">
        <f t="shared" si="71"/>
        <v>7.7331654330255489E-2</v>
      </c>
      <c r="T74" s="2">
        <f t="shared" si="72"/>
        <v>0.01</v>
      </c>
      <c r="U74" s="14">
        <f t="shared" si="73"/>
        <v>7.7331654330255488E-4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1.3373316543302555E-2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297333.33333333331</v>
      </c>
      <c r="AU74" s="1">
        <f t="shared" si="79"/>
        <v>52510257.866031468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8.7891724137931106</v>
      </c>
      <c r="E75" s="10">
        <f t="shared" si="81"/>
        <v>6.4216774193548396</v>
      </c>
      <c r="F75" s="7" t="s">
        <v>83</v>
      </c>
      <c r="G75" s="1">
        <v>3</v>
      </c>
      <c r="H75" s="9">
        <f t="shared" si="63"/>
        <v>8.7891724137931106</v>
      </c>
      <c r="I75" s="9">
        <f t="shared" si="64"/>
        <v>281.93917241379307</v>
      </c>
      <c r="J75" s="9">
        <f t="shared" si="65"/>
        <v>5.2943375106289443E-2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0.31530672183944347</v>
      </c>
      <c r="P75" s="9">
        <f t="shared" si="68"/>
        <v>1.6693402047880123E-2</v>
      </c>
      <c r="Q75" s="12">
        <f t="shared" si="69"/>
        <v>3.0048123686184222E-3</v>
      </c>
      <c r="R75" s="9">
        <f t="shared" si="70"/>
        <v>1.9710000000000002E-2</v>
      </c>
      <c r="S75" s="13">
        <f t="shared" si="71"/>
        <v>0.15245116025461297</v>
      </c>
      <c r="T75" s="2">
        <f t="shared" si="72"/>
        <v>0.01</v>
      </c>
      <c r="U75" s="14">
        <f t="shared" si="73"/>
        <v>1.5245116025461298E-3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1.412451160254613E-2</v>
      </c>
      <c r="AR75" s="9">
        <f t="shared" si="77"/>
        <v>10.950000000000001</v>
      </c>
      <c r="AS75" s="1">
        <f t="shared" si="78"/>
        <v>0.18</v>
      </c>
      <c r="AT75" s="1">
        <f t="shared" si="83"/>
        <v>297333.33333333331</v>
      </c>
      <c r="AU75" s="1">
        <f t="shared" si="79"/>
        <v>55459821.359937057</v>
      </c>
    </row>
    <row r="76" spans="1:48" x14ac:dyDescent="0.15">
      <c r="C76" s="7">
        <v>3</v>
      </c>
      <c r="D76" s="7">
        <f t="shared" si="80"/>
        <v>10.6401290322581</v>
      </c>
      <c r="E76" s="10">
        <f t="shared" si="81"/>
        <v>8.7891724137931106</v>
      </c>
      <c r="F76" s="7" t="s">
        <v>83</v>
      </c>
      <c r="G76" s="1">
        <v>4</v>
      </c>
      <c r="H76" s="9">
        <f t="shared" si="63"/>
        <v>10.6401290322581</v>
      </c>
      <c r="I76" s="9">
        <f t="shared" si="64"/>
        <v>283.79012903225805</v>
      </c>
      <c r="J76" s="9">
        <f t="shared" si="65"/>
        <v>6.6318579721379958E-2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0.40811331979156334</v>
      </c>
      <c r="P76" s="9">
        <f t="shared" si="68"/>
        <v>2.7065495733953827E-2</v>
      </c>
      <c r="Q76" s="12">
        <f t="shared" si="69"/>
        <v>4.8717892321116889E-3</v>
      </c>
      <c r="R76" s="9">
        <f t="shared" si="70"/>
        <v>1.9710000000000002E-2</v>
      </c>
      <c r="S76" s="13">
        <f t="shared" si="71"/>
        <v>0.24717347702240935</v>
      </c>
      <c r="T76" s="2">
        <f t="shared" si="72"/>
        <v>0.01</v>
      </c>
      <c r="U76" s="14">
        <f t="shared" si="73"/>
        <v>2.4717347702240934E-3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1.5071734770224093E-2</v>
      </c>
      <c r="AR76" s="9">
        <f t="shared" si="77"/>
        <v>10.950000000000001</v>
      </c>
      <c r="AS76" s="1">
        <f t="shared" si="78"/>
        <v>0.18</v>
      </c>
      <c r="AT76" s="1">
        <f t="shared" si="83"/>
        <v>297333.33333333331</v>
      </c>
      <c r="AU76" s="1">
        <f t="shared" si="79"/>
        <v>59179088.2022641</v>
      </c>
    </row>
    <row r="77" spans="1:48" x14ac:dyDescent="0.15">
      <c r="C77" s="7">
        <v>4</v>
      </c>
      <c r="D77" s="7">
        <f t="shared" si="80"/>
        <v>12.542400000000001</v>
      </c>
      <c r="E77" s="10">
        <f t="shared" si="81"/>
        <v>10.6401290322581</v>
      </c>
      <c r="F77" s="7" t="s">
        <v>83</v>
      </c>
      <c r="G77" s="1">
        <v>5</v>
      </c>
      <c r="H77" s="9">
        <f t="shared" si="63"/>
        <v>12.542400000000001</v>
      </c>
      <c r="I77" s="9">
        <f t="shared" si="64"/>
        <v>285.69239999999996</v>
      </c>
      <c r="J77" s="9">
        <f t="shared" si="65"/>
        <v>8.3339333270571483E-2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0.36199543285472907</v>
      </c>
      <c r="O77" s="9">
        <f t="shared" si="82"/>
        <v>0.12855239120288042</v>
      </c>
      <c r="P77" s="9">
        <f t="shared" si="68"/>
        <v>1.0713470573185732E-2</v>
      </c>
      <c r="Q77" s="12">
        <f t="shared" si="69"/>
        <v>1.9284247031734318E-3</v>
      </c>
      <c r="R77" s="9">
        <f t="shared" si="70"/>
        <v>1.9710000000000002E-2</v>
      </c>
      <c r="S77" s="13">
        <f t="shared" si="71"/>
        <v>9.7839913910371973E-2</v>
      </c>
      <c r="T77" s="2">
        <f t="shared" si="72"/>
        <v>0.01</v>
      </c>
      <c r="U77" s="14">
        <f t="shared" si="73"/>
        <v>9.7839913910371967E-4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1.357839913910372E-2</v>
      </c>
      <c r="AR77" s="9">
        <f t="shared" si="77"/>
        <v>10.950000000000001</v>
      </c>
      <c r="AS77" s="1">
        <f t="shared" si="78"/>
        <v>0.18</v>
      </c>
      <c r="AT77" s="1">
        <f t="shared" si="83"/>
        <v>297333.33333333331</v>
      </c>
      <c r="AU77" s="1">
        <f t="shared" si="79"/>
        <v>53315513.61201524</v>
      </c>
    </row>
    <row r="78" spans="1:48" x14ac:dyDescent="0.15">
      <c r="C78" s="7">
        <v>5</v>
      </c>
      <c r="D78" s="7">
        <f t="shared" si="80"/>
        <v>18.058451612903198</v>
      </c>
      <c r="E78" s="10">
        <f t="shared" si="81"/>
        <v>12.542400000000001</v>
      </c>
      <c r="F78" s="7" t="s">
        <v>85</v>
      </c>
      <c r="G78" s="1">
        <v>6</v>
      </c>
      <c r="H78" s="9">
        <f t="shared" si="63"/>
        <v>18.058451612903198</v>
      </c>
      <c r="I78" s="9">
        <f t="shared" si="64"/>
        <v>291.20845161290316</v>
      </c>
      <c r="J78" s="9">
        <f t="shared" si="65"/>
        <v>0.15893380202311991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0.22733892062969471</v>
      </c>
      <c r="P78" s="9">
        <f t="shared" si="68"/>
        <v>3.6131839003509671E-2</v>
      </c>
      <c r="Q78" s="12">
        <f t="shared" si="69"/>
        <v>6.5037310206317407E-3</v>
      </c>
      <c r="R78" s="9">
        <f t="shared" si="70"/>
        <v>1.9710000000000002E-2</v>
      </c>
      <c r="S78" s="13">
        <f t="shared" si="71"/>
        <v>0.3299711324521431</v>
      </c>
      <c r="T78" s="2">
        <f t="shared" si="72"/>
        <v>0.01</v>
      </c>
      <c r="U78" s="14">
        <f t="shared" si="73"/>
        <v>3.2997113245214309E-3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1.5899711324521431E-2</v>
      </c>
      <c r="AR78" s="9">
        <f t="shared" si="77"/>
        <v>10.950000000000001</v>
      </c>
      <c r="AS78" s="1">
        <f t="shared" si="78"/>
        <v>0.18</v>
      </c>
      <c r="AT78" s="1">
        <f t="shared" si="83"/>
        <v>297333.33333333331</v>
      </c>
      <c r="AU78" s="1">
        <f t="shared" si="79"/>
        <v>62430133.837234519</v>
      </c>
    </row>
    <row r="79" spans="1:48" x14ac:dyDescent="0.15">
      <c r="C79" s="7">
        <v>6</v>
      </c>
      <c r="D79" s="7">
        <f t="shared" si="80"/>
        <v>21.0934666666667</v>
      </c>
      <c r="E79" s="10">
        <f t="shared" si="81"/>
        <v>18.058451612903198</v>
      </c>
      <c r="F79" s="7" t="s">
        <v>83</v>
      </c>
      <c r="G79" s="1">
        <v>7</v>
      </c>
      <c r="H79" s="9">
        <f t="shared" si="63"/>
        <v>21.0934666666667</v>
      </c>
      <c r="I79" s="9">
        <f t="shared" si="64"/>
        <v>294.24346666666668</v>
      </c>
      <c r="J79" s="9">
        <f t="shared" si="65"/>
        <v>0.2243856064831885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0.30070708162618504</v>
      </c>
      <c r="P79" s="9">
        <f t="shared" si="68"/>
        <v>6.7474340884481204E-2</v>
      </c>
      <c r="Q79" s="12">
        <f t="shared" si="69"/>
        <v>1.2145381359206616E-2</v>
      </c>
      <c r="R79" s="9">
        <f t="shared" si="70"/>
        <v>1.9710000000000002E-2</v>
      </c>
      <c r="S79" s="13">
        <f t="shared" si="71"/>
        <v>0.61620402634229399</v>
      </c>
      <c r="T79" s="2">
        <f t="shared" si="72"/>
        <v>0.01</v>
      </c>
      <c r="U79" s="14">
        <f t="shared" si="73"/>
        <v>6.1620402634229403E-3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3.4062040263422938E-2</v>
      </c>
      <c r="AR79" s="9">
        <f t="shared" si="77"/>
        <v>10.950000000000001</v>
      </c>
      <c r="AS79" s="1">
        <f t="shared" si="78"/>
        <v>0.18</v>
      </c>
      <c r="AT79" s="1">
        <f t="shared" si="83"/>
        <v>297333.33333333331</v>
      </c>
      <c r="AU79" s="1">
        <f t="shared" si="79"/>
        <v>133744423.97172081</v>
      </c>
    </row>
    <row r="80" spans="1:48" x14ac:dyDescent="0.15">
      <c r="C80" s="7">
        <v>7</v>
      </c>
      <c r="D80" s="7">
        <f t="shared" si="80"/>
        <v>24.897225806451601</v>
      </c>
      <c r="E80" s="10">
        <f t="shared" si="81"/>
        <v>21.0934666666667</v>
      </c>
      <c r="F80" s="7" t="s">
        <v>83</v>
      </c>
      <c r="G80" s="1">
        <v>8</v>
      </c>
      <c r="H80" s="9">
        <f t="shared" si="63"/>
        <v>24.897225806451601</v>
      </c>
      <c r="I80" s="9">
        <f t="shared" si="64"/>
        <v>298.04722580645159</v>
      </c>
      <c r="J80" s="9">
        <f t="shared" si="65"/>
        <v>0.3422978872923183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0.34273274074170379</v>
      </c>
      <c r="P80" s="9">
        <f t="shared" si="68"/>
        <v>0.11731669306179107</v>
      </c>
      <c r="Q80" s="12">
        <f t="shared" si="69"/>
        <v>2.1117004751122392E-2</v>
      </c>
      <c r="R80" s="9">
        <f t="shared" si="70"/>
        <v>1.9710000000000002E-2</v>
      </c>
      <c r="S80" s="13">
        <f t="shared" si="71"/>
        <v>1.0713853247652152</v>
      </c>
      <c r="T80" s="2">
        <f t="shared" si="72"/>
        <v>0.01</v>
      </c>
      <c r="U80" s="14">
        <f t="shared" si="73"/>
        <v>1.0713853247652153E-2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3.8613853247652152E-2</v>
      </c>
      <c r="AR80" s="9">
        <f t="shared" si="77"/>
        <v>10.950000000000001</v>
      </c>
      <c r="AS80" s="1">
        <f t="shared" si="78"/>
        <v>0.18</v>
      </c>
      <c r="AT80" s="1">
        <f t="shared" si="83"/>
        <v>297333.33333333331</v>
      </c>
      <c r="AU80" s="1">
        <f t="shared" si="79"/>
        <v>151617093.9848693</v>
      </c>
    </row>
    <row r="81" spans="1:48" x14ac:dyDescent="0.15">
      <c r="C81" s="7">
        <v>8</v>
      </c>
      <c r="D81" s="7">
        <f t="shared" si="80"/>
        <v>25.007870967741901</v>
      </c>
      <c r="E81" s="10">
        <f t="shared" si="81"/>
        <v>24.897225806451601</v>
      </c>
      <c r="F81" s="7" t="s">
        <v>83</v>
      </c>
      <c r="G81" s="1">
        <v>9</v>
      </c>
      <c r="H81" s="9">
        <f t="shared" si="63"/>
        <v>25.007870967741901</v>
      </c>
      <c r="I81" s="9">
        <f t="shared" si="64"/>
        <v>298.15787096774187</v>
      </c>
      <c r="J81" s="9">
        <f t="shared" si="65"/>
        <v>0.34647288482566596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0.33491604767991279</v>
      </c>
      <c r="P81" s="9">
        <f t="shared" si="68"/>
        <v>0.11603932921406968</v>
      </c>
      <c r="Q81" s="12">
        <f t="shared" si="69"/>
        <v>2.0887079258532542E-2</v>
      </c>
      <c r="R81" s="9">
        <f t="shared" si="70"/>
        <v>1.9710000000000002E-2</v>
      </c>
      <c r="S81" s="13">
        <f t="shared" si="71"/>
        <v>1.0597199014983532</v>
      </c>
      <c r="T81" s="2">
        <f t="shared" si="72"/>
        <v>0.01</v>
      </c>
      <c r="U81" s="14">
        <f t="shared" si="73"/>
        <v>1.0597199014983532E-2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3.8497199014983531E-2</v>
      </c>
      <c r="AR81" s="9">
        <f t="shared" si="77"/>
        <v>10.950000000000001</v>
      </c>
      <c r="AS81" s="1">
        <f t="shared" si="78"/>
        <v>0.18</v>
      </c>
      <c r="AT81" s="1">
        <f t="shared" si="83"/>
        <v>297333.33333333331</v>
      </c>
      <c r="AU81" s="1">
        <f t="shared" si="79"/>
        <v>151159051.74689797</v>
      </c>
    </row>
    <row r="82" spans="1:48" x14ac:dyDescent="0.15">
      <c r="C82" s="7">
        <v>9</v>
      </c>
      <c r="D82" s="7">
        <f t="shared" si="80"/>
        <v>22.612033333333301</v>
      </c>
      <c r="E82" s="10">
        <f t="shared" si="81"/>
        <v>25.007870967741901</v>
      </c>
      <c r="F82" s="7" t="s">
        <v>83</v>
      </c>
      <c r="G82" s="1">
        <v>10</v>
      </c>
      <c r="H82" s="9">
        <f t="shared" si="63"/>
        <v>22.612033333333301</v>
      </c>
      <c r="I82" s="9">
        <f t="shared" si="64"/>
        <v>295.76203333333331</v>
      </c>
      <c r="J82" s="9">
        <f t="shared" si="65"/>
        <v>0.26593948062305106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0.32837671846584315</v>
      </c>
      <c r="P82" s="9">
        <f t="shared" si="68"/>
        <v>8.7328333957508192E-2</v>
      </c>
      <c r="Q82" s="12">
        <f t="shared" si="69"/>
        <v>1.5719100112351475E-2</v>
      </c>
      <c r="R82" s="9">
        <f t="shared" si="70"/>
        <v>1.9710000000000002E-2</v>
      </c>
      <c r="S82" s="13">
        <f t="shared" si="71"/>
        <v>0.79751903157541726</v>
      </c>
      <c r="T82" s="2">
        <f t="shared" si="72"/>
        <v>0.01</v>
      </c>
      <c r="U82" s="14">
        <f t="shared" si="73"/>
        <v>7.9751903157541729E-3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3.5875190315754174E-2</v>
      </c>
      <c r="AR82" s="9">
        <f t="shared" si="77"/>
        <v>10.950000000000001</v>
      </c>
      <c r="AS82" s="1">
        <f t="shared" si="78"/>
        <v>0.18</v>
      </c>
      <c r="AT82" s="1">
        <f t="shared" si="83"/>
        <v>297333.33333333331</v>
      </c>
      <c r="AU82" s="1">
        <f t="shared" si="79"/>
        <v>140863748.22381914</v>
      </c>
    </row>
    <row r="83" spans="1:48" x14ac:dyDescent="0.15">
      <c r="C83" s="7">
        <v>10</v>
      </c>
      <c r="D83" s="7">
        <f t="shared" si="80"/>
        <v>17.485419354838701</v>
      </c>
      <c r="E83" s="10">
        <f t="shared" si="81"/>
        <v>22.612033333333301</v>
      </c>
      <c r="F83" s="7" t="s">
        <v>83</v>
      </c>
      <c r="G83" s="1">
        <v>11</v>
      </c>
      <c r="H83" s="9">
        <f t="shared" si="63"/>
        <v>17.485419354838701</v>
      </c>
      <c r="I83" s="9">
        <f t="shared" si="64"/>
        <v>290.63541935483869</v>
      </c>
      <c r="J83" s="9">
        <f t="shared" si="65"/>
        <v>0.14879417317615129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0.22899596528291821</v>
      </c>
      <c r="O83" s="9">
        <f t="shared" si="82"/>
        <v>0.12155241922541682</v>
      </c>
      <c r="P83" s="9">
        <f t="shared" si="68"/>
        <v>1.808629171620681E-2</v>
      </c>
      <c r="Q83" s="12">
        <f t="shared" si="69"/>
        <v>3.2555325089172259E-3</v>
      </c>
      <c r="R83" s="9">
        <f t="shared" si="70"/>
        <v>1.9710000000000002E-2</v>
      </c>
      <c r="S83" s="13">
        <f t="shared" si="71"/>
        <v>0.16517161384663753</v>
      </c>
      <c r="T83" s="2">
        <f t="shared" si="72"/>
        <v>0.01</v>
      </c>
      <c r="U83" s="14">
        <f t="shared" si="73"/>
        <v>1.6517161384663754E-3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1.4251716138466375E-2</v>
      </c>
      <c r="AR83" s="9">
        <f t="shared" si="77"/>
        <v>10.950000000000001</v>
      </c>
      <c r="AS83" s="1">
        <f t="shared" si="78"/>
        <v>0.18</v>
      </c>
      <c r="AT83" s="1">
        <f t="shared" si="83"/>
        <v>297333.33333333331</v>
      </c>
      <c r="AU83" s="1">
        <f t="shared" si="79"/>
        <v>55959289.308764309</v>
      </c>
    </row>
    <row r="84" spans="1:48" x14ac:dyDescent="0.15">
      <c r="C84" s="7">
        <v>11</v>
      </c>
      <c r="D84" s="7">
        <f t="shared" si="80"/>
        <v>11.824033333333301</v>
      </c>
      <c r="E84" s="10">
        <f t="shared" si="81"/>
        <v>17.485419354838701</v>
      </c>
      <c r="F84" s="7" t="s">
        <v>85</v>
      </c>
      <c r="G84" s="1">
        <v>12</v>
      </c>
      <c r="H84" s="9">
        <f t="shared" si="63"/>
        <v>11.824033333333301</v>
      </c>
      <c r="I84" s="9">
        <f t="shared" si="64"/>
        <v>284.9740333333333</v>
      </c>
      <c r="J84" s="9">
        <f t="shared" si="65"/>
        <v>7.6478358753006279E-2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0.21296612750921001</v>
      </c>
      <c r="P84" s="9">
        <f t="shared" si="68"/>
        <v>1.6287299901887844E-2</v>
      </c>
      <c r="Q84" s="12">
        <f t="shared" si="69"/>
        <v>2.9317139823398118E-3</v>
      </c>
      <c r="R84" s="9">
        <f t="shared" si="70"/>
        <v>1.9710000000000002E-2</v>
      </c>
      <c r="S84" s="13">
        <f t="shared" si="71"/>
        <v>0.14874246485742321</v>
      </c>
      <c r="T84" s="2">
        <f t="shared" si="72"/>
        <v>0.01</v>
      </c>
      <c r="U84" s="14">
        <f t="shared" si="73"/>
        <v>1.4874246485742321E-3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1.4087424648574232E-2</v>
      </c>
      <c r="AR84" s="9">
        <f t="shared" si="77"/>
        <v>10.950000000000001</v>
      </c>
      <c r="AS84" s="1">
        <f t="shared" si="78"/>
        <v>0.18</v>
      </c>
      <c r="AT84" s="1">
        <f t="shared" si="83"/>
        <v>297333.33333333331</v>
      </c>
      <c r="AU84" s="1">
        <f t="shared" si="79"/>
        <v>55314199.628018558</v>
      </c>
      <c r="AV84" s="1">
        <f>SUM(AU73:AU84)</f>
        <v>1022720931.291466</v>
      </c>
    </row>
    <row r="85" spans="1:48" x14ac:dyDescent="0.15">
      <c r="C85" s="7">
        <v>12</v>
      </c>
      <c r="D85" s="7">
        <f t="shared" si="80"/>
        <v>10.517709677419401</v>
      </c>
      <c r="E85" s="10">
        <f t="shared" si="81"/>
        <v>11.824033333333301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61916.666666666664</v>
      </c>
      <c r="AN89" s="1">
        <f t="shared" ref="AN89:AN100" si="98">AM89*10000*AK89*AJ89</f>
        <v>238136859.37495995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6.4216774193548396</v>
      </c>
      <c r="E90" s="10">
        <f t="shared" ref="E90:E101" si="100">D89</f>
        <v>7.1300825968064503</v>
      </c>
      <c r="F90" s="7" t="s">
        <v>83</v>
      </c>
      <c r="G90" s="1">
        <v>2</v>
      </c>
      <c r="H90" s="9">
        <f t="shared" si="84"/>
        <v>6.4216774193548396</v>
      </c>
      <c r="I90" s="9">
        <f t="shared" si="85"/>
        <v>279.57167741935484</v>
      </c>
      <c r="J90" s="9">
        <f t="shared" si="86"/>
        <v>3.951853649365112E-2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10.381601365547981</v>
      </c>
      <c r="P90" s="9">
        <f t="shared" si="89"/>
        <v>0.41026569242694622</v>
      </c>
      <c r="Q90" s="12">
        <f t="shared" si="90"/>
        <v>0.18461956159212581</v>
      </c>
      <c r="R90" s="9">
        <f t="shared" si="91"/>
        <v>2.3873737500000001</v>
      </c>
      <c r="S90" s="13">
        <f t="shared" si="92"/>
        <v>7.7331654330255503E-2</v>
      </c>
      <c r="T90" s="2">
        <f t="shared" si="93"/>
        <v>0.51</v>
      </c>
      <c r="U90" s="14">
        <f t="shared" si="94"/>
        <v>3.943914370843031E-2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4.2227901828091739E-2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61916.666666666664</v>
      </c>
      <c r="AN90" s="1">
        <f t="shared" si="98"/>
        <v>271984901.11139679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8.7891724137931106</v>
      </c>
      <c r="E91" s="10">
        <f t="shared" si="100"/>
        <v>6.4216774193548396</v>
      </c>
      <c r="F91" s="7" t="s">
        <v>83</v>
      </c>
      <c r="G91" s="1">
        <v>3</v>
      </c>
      <c r="H91" s="9">
        <f t="shared" si="84"/>
        <v>8.7891724137931106</v>
      </c>
      <c r="I91" s="9">
        <f t="shared" si="85"/>
        <v>281.93917241379307</v>
      </c>
      <c r="J91" s="9">
        <f t="shared" si="86"/>
        <v>5.2943375106289443E-2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15.276610673121034</v>
      </c>
      <c r="P91" s="9">
        <f t="shared" si="89"/>
        <v>0.8087953292197918</v>
      </c>
      <c r="Q91" s="12">
        <f t="shared" si="90"/>
        <v>0.36395789814890633</v>
      </c>
      <c r="R91" s="9">
        <f t="shared" si="91"/>
        <v>2.3873737500000001</v>
      </c>
      <c r="S91" s="13">
        <f t="shared" si="92"/>
        <v>0.15245116025461297</v>
      </c>
      <c r="T91" s="2">
        <f t="shared" si="93"/>
        <v>0.51</v>
      </c>
      <c r="U91" s="14">
        <f t="shared" si="94"/>
        <v>7.7750091729852616E-2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5.377865265655056E-2</v>
      </c>
      <c r="AK91" s="9">
        <f t="shared" si="96"/>
        <v>10.4025</v>
      </c>
      <c r="AL91" s="1">
        <f t="shared" si="97"/>
        <v>0.45</v>
      </c>
      <c r="AM91" s="17">
        <f t="shared" si="102"/>
        <v>61916.666666666664</v>
      </c>
      <c r="AN91" s="1">
        <f t="shared" si="98"/>
        <v>346381915.54583913</v>
      </c>
    </row>
    <row r="92" spans="1:48" x14ac:dyDescent="0.15">
      <c r="C92" s="7">
        <v>3</v>
      </c>
      <c r="D92" s="7">
        <f t="shared" si="99"/>
        <v>10.6401290322581</v>
      </c>
      <c r="E92" s="10">
        <f t="shared" si="100"/>
        <v>8.7891724137931106</v>
      </c>
      <c r="F92" s="7" t="s">
        <v>83</v>
      </c>
      <c r="G92" s="1">
        <v>4</v>
      </c>
      <c r="H92" s="9">
        <f t="shared" si="84"/>
        <v>10.6401290322581</v>
      </c>
      <c r="I92" s="9">
        <f t="shared" si="85"/>
        <v>283.79012903225805</v>
      </c>
      <c r="J92" s="9">
        <f t="shared" si="86"/>
        <v>6.6318579721379958E-2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19.773090343901245</v>
      </c>
      <c r="P92" s="9">
        <f t="shared" si="89"/>
        <v>1.3113232683100631</v>
      </c>
      <c r="Q92" s="12">
        <f t="shared" si="90"/>
        <v>0.59009547073952839</v>
      </c>
      <c r="R92" s="9">
        <f t="shared" si="91"/>
        <v>2.3873737500000001</v>
      </c>
      <c r="S92" s="13">
        <f t="shared" si="92"/>
        <v>0.24717347702240941</v>
      </c>
      <c r="T92" s="2">
        <f t="shared" si="93"/>
        <v>0.51</v>
      </c>
      <c r="U92" s="14">
        <f t="shared" si="94"/>
        <v>0.1260584732814288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6.8343629694350788E-2</v>
      </c>
      <c r="AK92" s="9">
        <f t="shared" si="96"/>
        <v>10.4025</v>
      </c>
      <c r="AL92" s="1">
        <f t="shared" si="97"/>
        <v>0.45</v>
      </c>
      <c r="AM92" s="17">
        <f t="shared" si="102"/>
        <v>61916.666666666664</v>
      </c>
      <c r="AN92" s="1">
        <f t="shared" si="98"/>
        <v>440193203.05528718</v>
      </c>
    </row>
    <row r="93" spans="1:48" x14ac:dyDescent="0.15">
      <c r="C93" s="7">
        <v>4</v>
      </c>
      <c r="D93" s="7">
        <f t="shared" si="99"/>
        <v>12.542400000000001</v>
      </c>
      <c r="E93" s="10">
        <f t="shared" si="100"/>
        <v>10.6401290322581</v>
      </c>
      <c r="F93" s="7" t="s">
        <v>83</v>
      </c>
      <c r="G93" s="1">
        <v>5</v>
      </c>
      <c r="H93" s="9">
        <f t="shared" si="84"/>
        <v>12.542400000000001</v>
      </c>
      <c r="I93" s="9">
        <f t="shared" si="85"/>
        <v>285.69239999999996</v>
      </c>
      <c r="J93" s="9">
        <f t="shared" si="86"/>
        <v>8.3339333270571483E-2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17.538678721811625</v>
      </c>
      <c r="O93" s="9">
        <f t="shared" si="101"/>
        <v>6.2283633537795602</v>
      </c>
      <c r="P93" s="9">
        <f t="shared" si="89"/>
        <v>0.51906764927084914</v>
      </c>
      <c r="Q93" s="12">
        <f t="shared" si="90"/>
        <v>0.23358044217188212</v>
      </c>
      <c r="R93" s="9">
        <f t="shared" si="91"/>
        <v>2.3873737500000001</v>
      </c>
      <c r="S93" s="13">
        <f t="shared" si="92"/>
        <v>9.7839913910372056E-2</v>
      </c>
      <c r="T93" s="2">
        <f t="shared" si="93"/>
        <v>0.51</v>
      </c>
      <c r="U93" s="14">
        <f t="shared" si="94"/>
        <v>4.9898356094289747E-2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3.7955354362428362E-2</v>
      </c>
      <c r="AK93" s="9">
        <f t="shared" si="96"/>
        <v>10.4025</v>
      </c>
      <c r="AL93" s="1">
        <f t="shared" si="97"/>
        <v>0.45</v>
      </c>
      <c r="AM93" s="17">
        <f t="shared" si="102"/>
        <v>61916.666666666664</v>
      </c>
      <c r="AN93" s="1">
        <f t="shared" si="98"/>
        <v>244465930.25007051</v>
      </c>
    </row>
    <row r="94" spans="1:48" x14ac:dyDescent="0.15">
      <c r="C94" s="7">
        <v>5</v>
      </c>
      <c r="D94" s="7">
        <f t="shared" si="99"/>
        <v>18.058451612903198</v>
      </c>
      <c r="E94" s="10">
        <f t="shared" si="100"/>
        <v>12.542400000000001</v>
      </c>
      <c r="F94" s="7" t="s">
        <v>85</v>
      </c>
      <c r="G94" s="1">
        <v>6</v>
      </c>
      <c r="H94" s="9">
        <f t="shared" si="84"/>
        <v>18.058451612903198</v>
      </c>
      <c r="I94" s="9">
        <f t="shared" si="85"/>
        <v>291.20845161290316</v>
      </c>
      <c r="J94" s="9">
        <f t="shared" si="86"/>
        <v>0.15893380202311991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11.014570704508712</v>
      </c>
      <c r="P94" s="9">
        <f t="shared" si="89"/>
        <v>1.750587599720044</v>
      </c>
      <c r="Q94" s="12">
        <f t="shared" si="90"/>
        <v>0.78776441987401979</v>
      </c>
      <c r="R94" s="9">
        <f t="shared" si="91"/>
        <v>2.3873737500000001</v>
      </c>
      <c r="S94" s="13">
        <f t="shared" si="92"/>
        <v>0.32997113245214321</v>
      </c>
      <c r="T94" s="2">
        <f t="shared" si="93"/>
        <v>0.51</v>
      </c>
      <c r="U94" s="14">
        <f t="shared" si="94"/>
        <v>0.16828527755059305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7.6867011181503811E-2</v>
      </c>
      <c r="AK94" s="9">
        <f t="shared" si="96"/>
        <v>10.4025</v>
      </c>
      <c r="AL94" s="1">
        <f t="shared" si="97"/>
        <v>0.45</v>
      </c>
      <c r="AM94" s="17">
        <f t="shared" si="102"/>
        <v>61916.666666666664</v>
      </c>
      <c r="AN94" s="1">
        <f t="shared" si="98"/>
        <v>495091291.0624882</v>
      </c>
    </row>
    <row r="95" spans="1:48" x14ac:dyDescent="0.15">
      <c r="C95" s="7">
        <v>6</v>
      </c>
      <c r="D95" s="7">
        <f t="shared" si="99"/>
        <v>21.0934666666667</v>
      </c>
      <c r="E95" s="10">
        <f t="shared" si="100"/>
        <v>18.058451612903198</v>
      </c>
      <c r="F95" s="7" t="s">
        <v>83</v>
      </c>
      <c r="G95" s="1">
        <v>7</v>
      </c>
      <c r="H95" s="9">
        <f t="shared" si="84"/>
        <v>21.0934666666667</v>
      </c>
      <c r="I95" s="9">
        <f t="shared" si="85"/>
        <v>294.24346666666668</v>
      </c>
      <c r="J95" s="9">
        <f t="shared" si="86"/>
        <v>0.2243856064831885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14.569258104788668</v>
      </c>
      <c r="P95" s="9">
        <f t="shared" si="89"/>
        <v>3.2691318158531146</v>
      </c>
      <c r="Q95" s="12">
        <f t="shared" si="90"/>
        <v>1.4711093171339016</v>
      </c>
      <c r="R95" s="9">
        <f t="shared" si="91"/>
        <v>2.3873737500000001</v>
      </c>
      <c r="S95" s="13">
        <f t="shared" si="92"/>
        <v>0.6162040263422941</v>
      </c>
      <c r="T95" s="2">
        <f t="shared" si="93"/>
        <v>0.51</v>
      </c>
      <c r="U95" s="14">
        <f t="shared" si="94"/>
        <v>0.31426405343456998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0.14120561211052285</v>
      </c>
      <c r="AK95" s="9">
        <f t="shared" si="96"/>
        <v>10.4025</v>
      </c>
      <c r="AL95" s="1">
        <f t="shared" si="97"/>
        <v>0.45</v>
      </c>
      <c r="AM95" s="17">
        <f t="shared" si="102"/>
        <v>61916.666666666664</v>
      </c>
      <c r="AN95" s="1">
        <f t="shared" si="98"/>
        <v>909488579.43743944</v>
      </c>
    </row>
    <row r="96" spans="1:48" x14ac:dyDescent="0.15">
      <c r="C96" s="7">
        <v>7</v>
      </c>
      <c r="D96" s="7">
        <f t="shared" si="99"/>
        <v>24.897225806451601</v>
      </c>
      <c r="E96" s="10">
        <f t="shared" si="100"/>
        <v>21.0934666666667</v>
      </c>
      <c r="F96" s="7" t="s">
        <v>83</v>
      </c>
      <c r="G96" s="1">
        <v>8</v>
      </c>
      <c r="H96" s="9">
        <f t="shared" si="84"/>
        <v>24.897225806451601</v>
      </c>
      <c r="I96" s="9">
        <f t="shared" si="85"/>
        <v>298.04722580645159</v>
      </c>
      <c r="J96" s="9">
        <f t="shared" si="86"/>
        <v>0.3422978872923183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16.605401288935553</v>
      </c>
      <c r="P96" s="9">
        <f t="shared" si="89"/>
        <v>5.6839937788437789</v>
      </c>
      <c r="Q96" s="12">
        <f t="shared" si="90"/>
        <v>2.5577972004797007</v>
      </c>
      <c r="R96" s="9">
        <f t="shared" si="91"/>
        <v>2.3873737500000001</v>
      </c>
      <c r="S96" s="13">
        <f t="shared" si="92"/>
        <v>1.0713853247652156</v>
      </c>
      <c r="T96" s="2">
        <f t="shared" si="93"/>
        <v>0.51</v>
      </c>
      <c r="U96" s="14">
        <f t="shared" si="94"/>
        <v>0.54640651563025999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0.21119656446252338</v>
      </c>
      <c r="AK96" s="9">
        <f t="shared" si="96"/>
        <v>10.4025</v>
      </c>
      <c r="AL96" s="1">
        <f t="shared" si="97"/>
        <v>0.45</v>
      </c>
      <c r="AM96" s="17">
        <f t="shared" si="102"/>
        <v>61916.666666666664</v>
      </c>
      <c r="AN96" s="1">
        <f t="shared" si="98"/>
        <v>1360291992.111083</v>
      </c>
    </row>
    <row r="97" spans="1:50" x14ac:dyDescent="0.15">
      <c r="C97" s="7">
        <v>8</v>
      </c>
      <c r="D97" s="7">
        <f t="shared" si="99"/>
        <v>25.007870967741901</v>
      </c>
      <c r="E97" s="10">
        <f t="shared" si="100"/>
        <v>24.897225806451601</v>
      </c>
      <c r="F97" s="7" t="s">
        <v>83</v>
      </c>
      <c r="G97" s="1">
        <v>9</v>
      </c>
      <c r="H97" s="9">
        <f t="shared" si="84"/>
        <v>25.007870967741901</v>
      </c>
      <c r="I97" s="9">
        <f t="shared" si="85"/>
        <v>298.15787096774187</v>
      </c>
      <c r="J97" s="9">
        <f t="shared" si="86"/>
        <v>0.34647288482566596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16.226682510091777</v>
      </c>
      <c r="P97" s="9">
        <f t="shared" si="89"/>
        <v>5.6221055004216769</v>
      </c>
      <c r="Q97" s="12">
        <f t="shared" si="90"/>
        <v>2.5299474751897546</v>
      </c>
      <c r="R97" s="9">
        <f t="shared" si="91"/>
        <v>2.3873737500000001</v>
      </c>
      <c r="S97" s="13">
        <f t="shared" si="92"/>
        <v>1.0597199014983534</v>
      </c>
      <c r="T97" s="2">
        <f t="shared" si="93"/>
        <v>0.51</v>
      </c>
      <c r="U97" s="14">
        <f t="shared" si="94"/>
        <v>0.54045714976416026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0.20940283065389431</v>
      </c>
      <c r="AK97" s="9">
        <f t="shared" si="96"/>
        <v>10.4025</v>
      </c>
      <c r="AL97" s="1">
        <f t="shared" si="97"/>
        <v>0.45</v>
      </c>
      <c r="AM97" s="17">
        <f t="shared" si="102"/>
        <v>61916.666666666664</v>
      </c>
      <c r="AN97" s="1">
        <f t="shared" si="98"/>
        <v>1348738765.6555929</v>
      </c>
    </row>
    <row r="98" spans="1:50" x14ac:dyDescent="0.15">
      <c r="C98" s="7">
        <v>9</v>
      </c>
      <c r="D98" s="7">
        <f t="shared" si="99"/>
        <v>22.612033333333301</v>
      </c>
      <c r="E98" s="10">
        <f t="shared" si="100"/>
        <v>25.007870967741901</v>
      </c>
      <c r="F98" s="7" t="s">
        <v>83</v>
      </c>
      <c r="G98" s="1">
        <v>10</v>
      </c>
      <c r="H98" s="9">
        <f t="shared" si="84"/>
        <v>22.612033333333301</v>
      </c>
      <c r="I98" s="9">
        <f t="shared" si="85"/>
        <v>295.76203333333331</v>
      </c>
      <c r="J98" s="9">
        <f t="shared" si="86"/>
        <v>0.26593948062305106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15.909852009670102</v>
      </c>
      <c r="P98" s="9">
        <f t="shared" si="89"/>
        <v>4.2310577802412723</v>
      </c>
      <c r="Q98" s="12">
        <f t="shared" si="90"/>
        <v>1.9039760011085727</v>
      </c>
      <c r="R98" s="9">
        <f t="shared" si="91"/>
        <v>2.3873737500000001</v>
      </c>
      <c r="S98" s="13">
        <f t="shared" si="92"/>
        <v>0.79751903157541737</v>
      </c>
      <c r="T98" s="2">
        <f t="shared" si="93"/>
        <v>0.51</v>
      </c>
      <c r="U98" s="14">
        <f t="shared" si="94"/>
        <v>0.40673470610346285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0.16587951389019406</v>
      </c>
      <c r="AK98" s="9">
        <f t="shared" si="96"/>
        <v>10.4025</v>
      </c>
      <c r="AL98" s="1">
        <f t="shared" si="97"/>
        <v>0.45</v>
      </c>
      <c r="AM98" s="17">
        <f t="shared" si="102"/>
        <v>61916.666666666664</v>
      </c>
      <c r="AN98" s="1">
        <f t="shared" si="98"/>
        <v>1068410250.7744653</v>
      </c>
    </row>
    <row r="99" spans="1:50" x14ac:dyDescent="0.15">
      <c r="C99" s="7">
        <v>10</v>
      </c>
      <c r="D99" s="7">
        <f t="shared" si="99"/>
        <v>17.485419354838701</v>
      </c>
      <c r="E99" s="10">
        <f t="shared" si="100"/>
        <v>22.612033333333301</v>
      </c>
      <c r="F99" s="7" t="s">
        <v>83</v>
      </c>
      <c r="G99" s="1">
        <v>11</v>
      </c>
      <c r="H99" s="9">
        <f t="shared" si="84"/>
        <v>17.485419354838701</v>
      </c>
      <c r="I99" s="9">
        <f t="shared" si="85"/>
        <v>290.63541935483869</v>
      </c>
      <c r="J99" s="9">
        <f t="shared" si="86"/>
        <v>0.14879417317615129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11.094854517957387</v>
      </c>
      <c r="O99" s="9">
        <f t="shared" si="101"/>
        <v>5.8892147114714426</v>
      </c>
      <c r="P99" s="9">
        <f t="shared" si="89"/>
        <v>0.87628083365021969</v>
      </c>
      <c r="Q99" s="12">
        <f t="shared" si="90"/>
        <v>0.39432637514259888</v>
      </c>
      <c r="R99" s="9">
        <f t="shared" si="91"/>
        <v>2.3873737500000001</v>
      </c>
      <c r="S99" s="13">
        <f t="shared" si="92"/>
        <v>0.16517161384663748</v>
      </c>
      <c r="T99" s="2">
        <f t="shared" si="93"/>
        <v>0.51</v>
      </c>
      <c r="U99" s="14">
        <f t="shared" si="94"/>
        <v>8.4237523061785113E-2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5.5734613203128211E-2</v>
      </c>
      <c r="AK99" s="9">
        <f t="shared" si="96"/>
        <v>10.4025</v>
      </c>
      <c r="AL99" s="1">
        <f t="shared" si="97"/>
        <v>0.45</v>
      </c>
      <c r="AM99" s="17">
        <f t="shared" si="102"/>
        <v>61916.666666666664</v>
      </c>
      <c r="AN99" s="1">
        <f t="shared" si="98"/>
        <v>358980025.15603089</v>
      </c>
    </row>
    <row r="100" spans="1:50" x14ac:dyDescent="0.15">
      <c r="C100" s="7">
        <v>11</v>
      </c>
      <c r="D100" s="7">
        <f t="shared" si="99"/>
        <v>11.824033333333301</v>
      </c>
      <c r="E100" s="10">
        <f t="shared" si="100"/>
        <v>17.485419354838701</v>
      </c>
      <c r="F100" s="7" t="s">
        <v>85</v>
      </c>
      <c r="G100" s="1">
        <v>12</v>
      </c>
      <c r="H100" s="9">
        <f t="shared" si="84"/>
        <v>11.824033333333301</v>
      </c>
      <c r="I100" s="9">
        <f t="shared" si="85"/>
        <v>284.9740333333333</v>
      </c>
      <c r="J100" s="9">
        <f t="shared" si="86"/>
        <v>7.6478358753006279E-2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10.318208877821222</v>
      </c>
      <c r="P100" s="9">
        <f t="shared" si="89"/>
        <v>0.78911968024646573</v>
      </c>
      <c r="Q100" s="12">
        <f t="shared" si="90"/>
        <v>0.35510385611090961</v>
      </c>
      <c r="R100" s="9">
        <f t="shared" si="91"/>
        <v>2.3873737500000001</v>
      </c>
      <c r="S100" s="13">
        <f t="shared" si="92"/>
        <v>0.14874246485742318</v>
      </c>
      <c r="T100" s="2">
        <f t="shared" si="93"/>
        <v>0.51</v>
      </c>
      <c r="U100" s="14">
        <f t="shared" si="94"/>
        <v>7.5858657077285827E-2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5.320838510880168E-2</v>
      </c>
      <c r="AK100" s="9">
        <f t="shared" si="96"/>
        <v>10.4025</v>
      </c>
      <c r="AL100" s="1">
        <f t="shared" si="97"/>
        <v>0.45</v>
      </c>
      <c r="AM100" s="17">
        <f t="shared" si="102"/>
        <v>61916.666666666664</v>
      </c>
      <c r="AN100" s="1">
        <f t="shared" si="98"/>
        <v>342708889.99005991</v>
      </c>
      <c r="AO100" s="1">
        <f>SUM(AN89:AN100)</f>
        <v>7424872603.5247135</v>
      </c>
    </row>
    <row r="101" spans="1:50" x14ac:dyDescent="0.15">
      <c r="C101" s="7">
        <v>12</v>
      </c>
      <c r="D101" s="7">
        <f t="shared" si="99"/>
        <v>10.517709677419401</v>
      </c>
      <c r="E101" s="10">
        <f t="shared" si="100"/>
        <v>11.824033333333301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6.4216774193548396</v>
      </c>
      <c r="E106" s="10">
        <f t="shared" ref="E106:E117" si="121">D105</f>
        <v>7.1300825968064503</v>
      </c>
      <c r="F106" s="7" t="s">
        <v>83</v>
      </c>
      <c r="G106" s="1">
        <v>2</v>
      </c>
      <c r="H106" s="9">
        <f t="shared" si="103"/>
        <v>6.4216774193548396</v>
      </c>
      <c r="I106" s="9">
        <f t="shared" si="104"/>
        <v>279.57167741935484</v>
      </c>
      <c r="J106" s="9">
        <f t="shared" si="105"/>
        <v>3.951853649365112E-2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1.2678207767850864</v>
      </c>
      <c r="P106" s="9">
        <f t="shared" si="108"/>
        <v>5.0102421634790548E-2</v>
      </c>
      <c r="Q106" s="12">
        <f t="shared" si="109"/>
        <v>1.5030726490437164E-2</v>
      </c>
      <c r="R106" s="9">
        <f t="shared" si="110"/>
        <v>0.19436706250000002</v>
      </c>
      <c r="S106" s="13">
        <f t="shared" si="111"/>
        <v>7.7331654330255475E-2</v>
      </c>
      <c r="T106" s="2">
        <f t="shared" si="112"/>
        <v>0.01</v>
      </c>
      <c r="U106" s="14">
        <f t="shared" si="113"/>
        <v>7.7331654330255477E-4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6.2633165433025545E-3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8.7891724137931106</v>
      </c>
      <c r="E107" s="10">
        <f t="shared" si="121"/>
        <v>6.4216774193548396</v>
      </c>
      <c r="F107" s="7" t="s">
        <v>83</v>
      </c>
      <c r="G107" s="1">
        <v>3</v>
      </c>
      <c r="H107" s="9">
        <f t="shared" si="103"/>
        <v>8.7891724137931106</v>
      </c>
      <c r="I107" s="9">
        <f t="shared" si="104"/>
        <v>281.93917241379307</v>
      </c>
      <c r="J107" s="9">
        <f t="shared" si="105"/>
        <v>5.2943375106289443E-2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1.8656085634836295</v>
      </c>
      <c r="P107" s="9">
        <f t="shared" si="108"/>
        <v>9.877161397801959E-2</v>
      </c>
      <c r="Q107" s="12">
        <f t="shared" si="109"/>
        <v>2.9631484193405874E-2</v>
      </c>
      <c r="R107" s="9">
        <f t="shared" si="110"/>
        <v>0.19436706250000002</v>
      </c>
      <c r="S107" s="13">
        <f t="shared" si="111"/>
        <v>0.15245116025461294</v>
      </c>
      <c r="T107" s="2">
        <f t="shared" si="112"/>
        <v>0.01</v>
      </c>
      <c r="U107" s="14">
        <f t="shared" si="113"/>
        <v>1.5245116025461294E-3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7.0145116025461295E-3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10.6401290322581</v>
      </c>
      <c r="E108" s="10">
        <f t="shared" si="121"/>
        <v>8.7891724137931106</v>
      </c>
      <c r="F108" s="7" t="s">
        <v>83</v>
      </c>
      <c r="G108" s="1">
        <v>4</v>
      </c>
      <c r="H108" s="9">
        <f t="shared" si="103"/>
        <v>10.6401290322581</v>
      </c>
      <c r="I108" s="9">
        <f t="shared" si="104"/>
        <v>283.79012903225805</v>
      </c>
      <c r="J108" s="9">
        <f t="shared" si="105"/>
        <v>6.6318579721379958E-2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2.4147271578389433</v>
      </c>
      <c r="P108" s="9">
        <f t="shared" si="108"/>
        <v>0.16014127552252322</v>
      </c>
      <c r="Q108" s="12">
        <f t="shared" si="109"/>
        <v>4.8042382656756963E-2</v>
      </c>
      <c r="R108" s="9">
        <f t="shared" si="110"/>
        <v>0.19436706250000002</v>
      </c>
      <c r="S108" s="13">
        <f t="shared" si="111"/>
        <v>0.24717347702240938</v>
      </c>
      <c r="T108" s="2">
        <f t="shared" si="112"/>
        <v>0.01</v>
      </c>
      <c r="U108" s="14">
        <f t="shared" si="113"/>
        <v>2.4717347702240939E-3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7.9617347702240944E-3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12.542400000000001</v>
      </c>
      <c r="E109" s="10">
        <f t="shared" si="121"/>
        <v>10.6401290322581</v>
      </c>
      <c r="F109" s="7" t="s">
        <v>83</v>
      </c>
      <c r="G109" s="1">
        <v>5</v>
      </c>
      <c r="H109" s="9">
        <f t="shared" si="103"/>
        <v>12.542400000000001</v>
      </c>
      <c r="I109" s="9">
        <f t="shared" si="104"/>
        <v>285.69239999999996</v>
      </c>
      <c r="J109" s="9">
        <f t="shared" si="105"/>
        <v>8.3339333270571483E-2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2.1418565882005991</v>
      </c>
      <c r="O109" s="9">
        <f t="shared" si="122"/>
        <v>0.76061950244915444</v>
      </c>
      <c r="P109" s="9">
        <f t="shared" si="108"/>
        <v>6.338952220670635E-2</v>
      </c>
      <c r="Q109" s="12">
        <f t="shared" si="109"/>
        <v>1.9016856662011906E-2</v>
      </c>
      <c r="R109" s="9">
        <f t="shared" si="110"/>
        <v>0.19436706250000002</v>
      </c>
      <c r="S109" s="13">
        <f t="shared" si="111"/>
        <v>9.7839913910372056E-2</v>
      </c>
      <c r="T109" s="2">
        <f t="shared" si="112"/>
        <v>0.01</v>
      </c>
      <c r="U109" s="14">
        <f t="shared" si="113"/>
        <v>9.7839913910372053E-4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6.4683991391037204E-3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18.058451612903198</v>
      </c>
      <c r="E110" s="10">
        <f t="shared" si="121"/>
        <v>12.542400000000001</v>
      </c>
      <c r="F110" s="7" t="s">
        <v>85</v>
      </c>
      <c r="G110" s="1">
        <v>6</v>
      </c>
      <c r="H110" s="9">
        <f t="shared" si="103"/>
        <v>18.058451612903198</v>
      </c>
      <c r="I110" s="9">
        <f t="shared" si="104"/>
        <v>291.20845161290316</v>
      </c>
      <c r="J110" s="9">
        <f t="shared" si="105"/>
        <v>0.15893380202311991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1.3451201885757818</v>
      </c>
      <c r="P110" s="9">
        <f t="shared" si="108"/>
        <v>0.213785065748405</v>
      </c>
      <c r="Q110" s="12">
        <f t="shared" si="109"/>
        <v>6.41355197245215E-2</v>
      </c>
      <c r="R110" s="9">
        <f t="shared" si="110"/>
        <v>0.19436706250000002</v>
      </c>
      <c r="S110" s="13">
        <f t="shared" si="111"/>
        <v>0.32997113245214321</v>
      </c>
      <c r="T110" s="2">
        <f t="shared" si="112"/>
        <v>0.01</v>
      </c>
      <c r="U110" s="14">
        <f t="shared" si="113"/>
        <v>3.2997113245214322E-3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8.7897113245214327E-3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21.0934666666667</v>
      </c>
      <c r="E111" s="10">
        <f t="shared" si="121"/>
        <v>18.058451612903198</v>
      </c>
      <c r="F111" s="7" t="s">
        <v>83</v>
      </c>
      <c r="G111" s="1">
        <v>7</v>
      </c>
      <c r="H111" s="9">
        <f t="shared" si="103"/>
        <v>21.0934666666667</v>
      </c>
      <c r="I111" s="9">
        <f t="shared" si="104"/>
        <v>294.24346666666668</v>
      </c>
      <c r="J111" s="9">
        <f t="shared" si="105"/>
        <v>0.2243856064831885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1.7792253311607102</v>
      </c>
      <c r="P111" s="9">
        <f t="shared" si="108"/>
        <v>0.3992325550027479</v>
      </c>
      <c r="Q111" s="12">
        <f t="shared" si="109"/>
        <v>0.11976976650082437</v>
      </c>
      <c r="R111" s="9">
        <f t="shared" si="110"/>
        <v>0.19436706250000002</v>
      </c>
      <c r="S111" s="13">
        <f t="shared" si="111"/>
        <v>0.61620402634229421</v>
      </c>
      <c r="T111" s="2">
        <f t="shared" si="112"/>
        <v>0.01</v>
      </c>
      <c r="U111" s="14">
        <f t="shared" si="113"/>
        <v>6.162040263422942E-3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2.106204026342294E-2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24.897225806451601</v>
      </c>
      <c r="E112" s="10">
        <f t="shared" si="121"/>
        <v>21.0934666666667</v>
      </c>
      <c r="F112" s="7" t="s">
        <v>83</v>
      </c>
      <c r="G112" s="1">
        <v>8</v>
      </c>
      <c r="H112" s="9">
        <f t="shared" si="103"/>
        <v>24.897225806451601</v>
      </c>
      <c r="I112" s="9">
        <f t="shared" si="104"/>
        <v>298.04722580645159</v>
      </c>
      <c r="J112" s="9">
        <f t="shared" si="105"/>
        <v>0.3422978872923183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2.027882984491296</v>
      </c>
      <c r="P112" s="9">
        <f t="shared" si="108"/>
        <v>0.69414006126741168</v>
      </c>
      <c r="Q112" s="12">
        <f t="shared" si="109"/>
        <v>0.20824201838022349</v>
      </c>
      <c r="R112" s="9">
        <f t="shared" si="110"/>
        <v>0.19436706250000002</v>
      </c>
      <c r="S112" s="13">
        <f t="shared" si="111"/>
        <v>1.0713853247652156</v>
      </c>
      <c r="T112" s="2">
        <f t="shared" si="112"/>
        <v>0.01</v>
      </c>
      <c r="U112" s="14">
        <f t="shared" si="113"/>
        <v>1.0713853247652156E-2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2.5613853247652155E-2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25.007870967741901</v>
      </c>
      <c r="E113" s="10">
        <f t="shared" si="121"/>
        <v>24.897225806451601</v>
      </c>
      <c r="F113" s="7" t="s">
        <v>83</v>
      </c>
      <c r="G113" s="1">
        <v>9</v>
      </c>
      <c r="H113" s="9">
        <f t="shared" si="103"/>
        <v>25.007870967741901</v>
      </c>
      <c r="I113" s="9">
        <f t="shared" si="104"/>
        <v>298.15787096774187</v>
      </c>
      <c r="J113" s="9">
        <f t="shared" si="105"/>
        <v>0.34647288482566596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1.981633131557218</v>
      </c>
      <c r="P113" s="9">
        <f t="shared" si="108"/>
        <v>0.68658214775674775</v>
      </c>
      <c r="Q113" s="12">
        <f t="shared" si="109"/>
        <v>0.20597464432702431</v>
      </c>
      <c r="R113" s="9">
        <f t="shared" si="110"/>
        <v>0.19436706250000002</v>
      </c>
      <c r="S113" s="13">
        <f t="shared" si="111"/>
        <v>1.0597199014983534</v>
      </c>
      <c r="T113" s="2">
        <f t="shared" si="112"/>
        <v>0.01</v>
      </c>
      <c r="U113" s="14">
        <f t="shared" si="113"/>
        <v>1.0597199014983533E-2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2.5497199014983533E-2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22.612033333333301</v>
      </c>
      <c r="E114" s="10">
        <f t="shared" si="121"/>
        <v>25.007870967741901</v>
      </c>
      <c r="F114" s="7" t="s">
        <v>83</v>
      </c>
      <c r="G114" s="1">
        <v>10</v>
      </c>
      <c r="H114" s="9">
        <f t="shared" si="103"/>
        <v>22.612033333333301</v>
      </c>
      <c r="I114" s="9">
        <f t="shared" si="104"/>
        <v>295.76203333333331</v>
      </c>
      <c r="J114" s="9">
        <f t="shared" si="105"/>
        <v>0.26593948062305106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1.9429411921338038</v>
      </c>
      <c r="P114" s="9">
        <f t="shared" si="108"/>
        <v>0.5167047715171954</v>
      </c>
      <c r="Q114" s="12">
        <f t="shared" si="109"/>
        <v>0.15501143145515861</v>
      </c>
      <c r="R114" s="9">
        <f t="shared" si="110"/>
        <v>0.19436706250000002</v>
      </c>
      <c r="S114" s="13">
        <f t="shared" si="111"/>
        <v>0.79751903157541726</v>
      </c>
      <c r="T114" s="2">
        <f t="shared" si="112"/>
        <v>0.01</v>
      </c>
      <c r="U114" s="14">
        <f t="shared" si="113"/>
        <v>7.9751903157541729E-3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2.2875190315754176E-2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17.485419354838701</v>
      </c>
      <c r="E115" s="10">
        <f t="shared" si="121"/>
        <v>22.612033333333301</v>
      </c>
      <c r="F115" s="7" t="s">
        <v>83</v>
      </c>
      <c r="G115" s="1">
        <v>11</v>
      </c>
      <c r="H115" s="9">
        <f t="shared" si="103"/>
        <v>17.485419354838701</v>
      </c>
      <c r="I115" s="9">
        <f t="shared" si="104"/>
        <v>290.63541935483869</v>
      </c>
      <c r="J115" s="9">
        <f t="shared" si="105"/>
        <v>0.14879417317615129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1.3549245995857779</v>
      </c>
      <c r="O115" s="9">
        <f t="shared" si="122"/>
        <v>0.71920202936416411</v>
      </c>
      <c r="P115" s="9">
        <f t="shared" si="108"/>
        <v>0.10701307130585087</v>
      </c>
      <c r="Q115" s="12">
        <f t="shared" si="109"/>
        <v>3.2103921391755261E-2</v>
      </c>
      <c r="R115" s="9">
        <f t="shared" si="110"/>
        <v>0.19436706250000002</v>
      </c>
      <c r="S115" s="13">
        <f t="shared" si="111"/>
        <v>0.16517161384663751</v>
      </c>
      <c r="T115" s="2">
        <f t="shared" si="112"/>
        <v>0.01</v>
      </c>
      <c r="U115" s="14">
        <f t="shared" si="113"/>
        <v>1.651716138466375E-3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7.1417161384663749E-3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11.824033333333301</v>
      </c>
      <c r="E116" s="10">
        <f t="shared" si="121"/>
        <v>17.485419354838701</v>
      </c>
      <c r="F116" s="7" t="s">
        <v>85</v>
      </c>
      <c r="G116" s="1">
        <v>12</v>
      </c>
      <c r="H116" s="9">
        <f t="shared" si="103"/>
        <v>11.824033333333301</v>
      </c>
      <c r="I116" s="9">
        <f t="shared" si="104"/>
        <v>284.9740333333333</v>
      </c>
      <c r="J116" s="9">
        <f t="shared" si="105"/>
        <v>7.6478358753006279E-2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1.2600791663916469</v>
      </c>
      <c r="P116" s="9">
        <f t="shared" si="108"/>
        <v>9.6368786544489465E-2</v>
      </c>
      <c r="Q116" s="12">
        <f t="shared" si="109"/>
        <v>2.8910635963346837E-2</v>
      </c>
      <c r="R116" s="9">
        <f t="shared" si="110"/>
        <v>0.19436706250000002</v>
      </c>
      <c r="S116" s="13">
        <f t="shared" si="111"/>
        <v>0.14874246485742323</v>
      </c>
      <c r="T116" s="2">
        <f t="shared" si="112"/>
        <v>0.01</v>
      </c>
      <c r="U116" s="14">
        <f t="shared" si="113"/>
        <v>1.4874246485742323E-3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6.9774246485742328E-3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10.517709677419401</v>
      </c>
      <c r="E117" s="10">
        <f t="shared" si="121"/>
        <v>11.824033333333301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6.4216774193548396</v>
      </c>
      <c r="E122" s="10">
        <f t="shared" ref="E122:E133" si="143">D121</f>
        <v>7.1300825968064503</v>
      </c>
      <c r="F122" s="7" t="s">
        <v>83</v>
      </c>
      <c r="G122" s="1">
        <v>2</v>
      </c>
      <c r="H122" s="9">
        <f t="shared" si="124"/>
        <v>6.4216774193548396</v>
      </c>
      <c r="I122" s="9">
        <f t="shared" si="125"/>
        <v>279.57167741935484</v>
      </c>
      <c r="J122" s="9">
        <f t="shared" si="126"/>
        <v>3.951853649365112E-2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0.5571137987703767</v>
      </c>
      <c r="P122" s="9">
        <f t="shared" si="129"/>
        <v>2.2016321987823738E-2</v>
      </c>
      <c r="Q122" s="12">
        <f t="shared" si="130"/>
        <v>7.2653862559818342E-3</v>
      </c>
      <c r="R122" s="9">
        <f t="shared" si="131"/>
        <v>9.3951000000000007E-2</v>
      </c>
      <c r="S122" s="13">
        <f t="shared" si="132"/>
        <v>7.7331654330255489E-2</v>
      </c>
      <c r="T122" s="2">
        <f t="shared" si="133"/>
        <v>0.01</v>
      </c>
      <c r="U122" s="14">
        <f t="shared" si="134"/>
        <v>7.7331654330255488E-4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6.2633165433025545E-3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8.7891724137931106</v>
      </c>
      <c r="E123" s="10">
        <f t="shared" si="143"/>
        <v>6.4216774193548396</v>
      </c>
      <c r="F123" s="7" t="s">
        <v>83</v>
      </c>
      <c r="G123" s="1">
        <v>3</v>
      </c>
      <c r="H123" s="9">
        <f t="shared" si="124"/>
        <v>8.7891724137931106</v>
      </c>
      <c r="I123" s="9">
        <f t="shared" si="125"/>
        <v>281.93917241379307</v>
      </c>
      <c r="J123" s="9">
        <f t="shared" si="126"/>
        <v>5.2943375106289443E-2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0.81979747678255288</v>
      </c>
      <c r="P123" s="9">
        <f t="shared" si="129"/>
        <v>4.3402845324488307E-2</v>
      </c>
      <c r="Q123" s="12">
        <f t="shared" si="130"/>
        <v>1.4322938957081142E-2</v>
      </c>
      <c r="R123" s="9">
        <f t="shared" si="131"/>
        <v>9.3951000000000007E-2</v>
      </c>
      <c r="S123" s="13">
        <f t="shared" si="132"/>
        <v>0.15245116025461294</v>
      </c>
      <c r="T123" s="2">
        <f t="shared" si="133"/>
        <v>0.01</v>
      </c>
      <c r="U123" s="14">
        <f t="shared" si="134"/>
        <v>1.5245116025461294E-3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7.0145116025461295E-3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10.6401290322581</v>
      </c>
      <c r="E124" s="10">
        <f t="shared" si="143"/>
        <v>8.7891724137931106</v>
      </c>
      <c r="F124" s="7" t="s">
        <v>83</v>
      </c>
      <c r="G124" s="1">
        <v>4</v>
      </c>
      <c r="H124" s="9">
        <f t="shared" si="124"/>
        <v>10.6401290322581</v>
      </c>
      <c r="I124" s="9">
        <f t="shared" si="125"/>
        <v>283.79012903225805</v>
      </c>
      <c r="J124" s="9">
        <f t="shared" si="126"/>
        <v>6.6318579721379958E-2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1.0610946314580645</v>
      </c>
      <c r="P124" s="9">
        <f t="shared" si="129"/>
        <v>7.037028890827994E-2</v>
      </c>
      <c r="Q124" s="12">
        <f t="shared" si="130"/>
        <v>2.3222195339732382E-2</v>
      </c>
      <c r="R124" s="9">
        <f t="shared" si="131"/>
        <v>9.3951000000000007E-2</v>
      </c>
      <c r="S124" s="13">
        <f t="shared" si="132"/>
        <v>0.24717347702240935</v>
      </c>
      <c r="T124" s="2">
        <f t="shared" si="133"/>
        <v>0.01</v>
      </c>
      <c r="U124" s="14">
        <f t="shared" si="134"/>
        <v>2.4717347702240934E-3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7.9617347702240944E-3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12.542400000000001</v>
      </c>
      <c r="E125" s="10">
        <f t="shared" si="143"/>
        <v>10.6401290322581</v>
      </c>
      <c r="F125" s="7" t="s">
        <v>83</v>
      </c>
      <c r="G125" s="1">
        <v>5</v>
      </c>
      <c r="H125" s="9">
        <f t="shared" si="124"/>
        <v>12.542400000000001</v>
      </c>
      <c r="I125" s="9">
        <f t="shared" si="125"/>
        <v>285.69239999999996</v>
      </c>
      <c r="J125" s="9">
        <f t="shared" si="126"/>
        <v>8.3339333270571483E-2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0.94118812542229535</v>
      </c>
      <c r="O125" s="9">
        <f t="shared" si="144"/>
        <v>0.33423621712748908</v>
      </c>
      <c r="P125" s="9">
        <f t="shared" si="129"/>
        <v>2.7855023490282904E-2</v>
      </c>
      <c r="Q125" s="12">
        <f t="shared" si="130"/>
        <v>9.1921577517933596E-3</v>
      </c>
      <c r="R125" s="9">
        <f t="shared" si="131"/>
        <v>9.3951000000000007E-2</v>
      </c>
      <c r="S125" s="13">
        <f t="shared" si="132"/>
        <v>9.7839913910371987E-2</v>
      </c>
      <c r="T125" s="2">
        <f t="shared" si="133"/>
        <v>0.01</v>
      </c>
      <c r="U125" s="14">
        <f t="shared" si="134"/>
        <v>9.7839913910371988E-4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6.4683991391037204E-3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18.058451612903198</v>
      </c>
      <c r="E126" s="10">
        <f t="shared" si="143"/>
        <v>12.542400000000001</v>
      </c>
      <c r="F126" s="7" t="s">
        <v>85</v>
      </c>
      <c r="G126" s="1">
        <v>6</v>
      </c>
      <c r="H126" s="9">
        <f t="shared" si="124"/>
        <v>18.058451612903198</v>
      </c>
      <c r="I126" s="9">
        <f t="shared" si="125"/>
        <v>291.20845161290316</v>
      </c>
      <c r="J126" s="9">
        <f t="shared" si="126"/>
        <v>0.15893380202311991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0.59108119363720613</v>
      </c>
      <c r="P126" s="9">
        <f t="shared" si="129"/>
        <v>9.3942781409125126E-2</v>
      </c>
      <c r="Q126" s="12">
        <f t="shared" si="130"/>
        <v>3.1001117865011293E-2</v>
      </c>
      <c r="R126" s="9">
        <f t="shared" si="131"/>
        <v>9.3951000000000007E-2</v>
      </c>
      <c r="S126" s="13">
        <f t="shared" si="132"/>
        <v>0.32997113245214305</v>
      </c>
      <c r="T126" s="2">
        <f t="shared" si="133"/>
        <v>0.01</v>
      </c>
      <c r="U126" s="14">
        <f t="shared" si="134"/>
        <v>3.2997113245214304E-3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8.7897113245214292E-3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21.0934666666667</v>
      </c>
      <c r="E127" s="10">
        <f t="shared" si="143"/>
        <v>18.058451612903198</v>
      </c>
      <c r="F127" s="7" t="s">
        <v>83</v>
      </c>
      <c r="G127" s="1">
        <v>7</v>
      </c>
      <c r="H127" s="9">
        <f t="shared" si="124"/>
        <v>21.0934666666667</v>
      </c>
      <c r="I127" s="9">
        <f t="shared" si="125"/>
        <v>294.24346666666668</v>
      </c>
      <c r="J127" s="9">
        <f t="shared" si="126"/>
        <v>0.2243856064831885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0.78183841222808104</v>
      </c>
      <c r="P127" s="9">
        <f t="shared" si="129"/>
        <v>0.1754332862996511</v>
      </c>
      <c r="Q127" s="12">
        <f t="shared" si="130"/>
        <v>5.7892984478884864E-2</v>
      </c>
      <c r="R127" s="9">
        <f t="shared" si="131"/>
        <v>9.3951000000000007E-2</v>
      </c>
      <c r="S127" s="13">
        <f t="shared" si="132"/>
        <v>0.61620402634229399</v>
      </c>
      <c r="T127" s="2">
        <f t="shared" si="133"/>
        <v>0.01</v>
      </c>
      <c r="U127" s="14">
        <f t="shared" si="134"/>
        <v>6.1620402634229403E-3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2.106204026342294E-2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24.897225806451601</v>
      </c>
      <c r="E128" s="10">
        <f t="shared" si="143"/>
        <v>21.0934666666667</v>
      </c>
      <c r="F128" s="7" t="s">
        <v>83</v>
      </c>
      <c r="G128" s="1">
        <v>8</v>
      </c>
      <c r="H128" s="9">
        <f t="shared" si="124"/>
        <v>24.897225806451601</v>
      </c>
      <c r="I128" s="9">
        <f t="shared" si="125"/>
        <v>298.04722580645159</v>
      </c>
      <c r="J128" s="9">
        <f t="shared" si="126"/>
        <v>0.3422978872923183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0.89110512592842994</v>
      </c>
      <c r="P128" s="9">
        <f t="shared" si="129"/>
        <v>0.3050234019606568</v>
      </c>
      <c r="Q128" s="12">
        <f t="shared" si="130"/>
        <v>0.10065772264701675</v>
      </c>
      <c r="R128" s="9">
        <f t="shared" si="131"/>
        <v>9.3951000000000007E-2</v>
      </c>
      <c r="S128" s="13">
        <f t="shared" si="132"/>
        <v>1.0713853247652154</v>
      </c>
      <c r="T128" s="2">
        <f t="shared" si="133"/>
        <v>0.01</v>
      </c>
      <c r="U128" s="14">
        <f t="shared" si="134"/>
        <v>1.0713853247652155E-2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2.5613853247652155E-2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25.007870967741901</v>
      </c>
      <c r="E129" s="10">
        <f t="shared" si="143"/>
        <v>24.897225806451601</v>
      </c>
      <c r="F129" s="7" t="s">
        <v>83</v>
      </c>
      <c r="G129" s="1">
        <v>9</v>
      </c>
      <c r="H129" s="9">
        <f t="shared" si="124"/>
        <v>25.007870967741901</v>
      </c>
      <c r="I129" s="9">
        <f t="shared" si="125"/>
        <v>298.15787096774187</v>
      </c>
      <c r="J129" s="9">
        <f t="shared" si="126"/>
        <v>0.34647288482566596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0.87078172396777309</v>
      </c>
      <c r="P129" s="9">
        <f t="shared" si="129"/>
        <v>0.30170225595658112</v>
      </c>
      <c r="Q129" s="12">
        <f t="shared" si="130"/>
        <v>9.9561744465671773E-2</v>
      </c>
      <c r="R129" s="9">
        <f t="shared" si="131"/>
        <v>9.3951000000000007E-2</v>
      </c>
      <c r="S129" s="13">
        <f t="shared" si="132"/>
        <v>1.0597199014983529</v>
      </c>
      <c r="T129" s="2">
        <f t="shared" si="133"/>
        <v>0.01</v>
      </c>
      <c r="U129" s="14">
        <f t="shared" si="134"/>
        <v>1.059719901498353E-2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2.5497199014983533E-2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22.612033333333301</v>
      </c>
      <c r="E130" s="10">
        <f t="shared" si="143"/>
        <v>25.007870967741901</v>
      </c>
      <c r="F130" s="7" t="s">
        <v>83</v>
      </c>
      <c r="G130" s="1">
        <v>10</v>
      </c>
      <c r="H130" s="9">
        <f t="shared" si="124"/>
        <v>22.612033333333301</v>
      </c>
      <c r="I130" s="9">
        <f t="shared" si="125"/>
        <v>295.76203333333331</v>
      </c>
      <c r="J130" s="9">
        <f t="shared" si="126"/>
        <v>0.26593948062305106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0.85377946801119187</v>
      </c>
      <c r="P130" s="9">
        <f t="shared" si="129"/>
        <v>0.2270536682895212</v>
      </c>
      <c r="Q130" s="12">
        <f t="shared" si="130"/>
        <v>7.4927710535541994E-2</v>
      </c>
      <c r="R130" s="9">
        <f t="shared" si="131"/>
        <v>9.3951000000000007E-2</v>
      </c>
      <c r="S130" s="13">
        <f t="shared" si="132"/>
        <v>0.79751903157541681</v>
      </c>
      <c r="T130" s="2">
        <f t="shared" si="133"/>
        <v>0.01</v>
      </c>
      <c r="U130" s="14">
        <f t="shared" si="134"/>
        <v>7.9751903157541677E-3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2.2875190315754169E-2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17.485419354838701</v>
      </c>
      <c r="E131" s="10">
        <f t="shared" si="143"/>
        <v>22.612033333333301</v>
      </c>
      <c r="F131" s="7" t="s">
        <v>83</v>
      </c>
      <c r="G131" s="1">
        <v>11</v>
      </c>
      <c r="H131" s="9">
        <f t="shared" si="124"/>
        <v>17.485419354838701</v>
      </c>
      <c r="I131" s="9">
        <f t="shared" si="125"/>
        <v>290.63541935483869</v>
      </c>
      <c r="J131" s="9">
        <f t="shared" si="126"/>
        <v>0.14879417317615129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0.59538950973558713</v>
      </c>
      <c r="O131" s="9">
        <f t="shared" si="144"/>
        <v>0.31603628998608346</v>
      </c>
      <c r="P131" s="9">
        <f t="shared" si="129"/>
        <v>4.7024358462137671E-2</v>
      </c>
      <c r="Q131" s="12">
        <f t="shared" si="130"/>
        <v>1.5518038292505433E-2</v>
      </c>
      <c r="R131" s="9">
        <f t="shared" si="131"/>
        <v>9.3951000000000007E-2</v>
      </c>
      <c r="S131" s="13">
        <f t="shared" si="132"/>
        <v>0.16517161384663742</v>
      </c>
      <c r="T131" s="2">
        <f t="shared" si="133"/>
        <v>0.01</v>
      </c>
      <c r="U131" s="14">
        <f t="shared" si="134"/>
        <v>1.6517161384663743E-3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7.141716138466374E-3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11.824033333333301</v>
      </c>
      <c r="E132" s="10">
        <f t="shared" si="143"/>
        <v>17.485419354838701</v>
      </c>
      <c r="F132" s="7" t="s">
        <v>85</v>
      </c>
      <c r="G132" s="1">
        <v>12</v>
      </c>
      <c r="H132" s="9">
        <f t="shared" si="124"/>
        <v>11.824033333333301</v>
      </c>
      <c r="I132" s="9">
        <f t="shared" si="125"/>
        <v>284.9740333333333</v>
      </c>
      <c r="J132" s="9">
        <f t="shared" si="126"/>
        <v>7.6478358753006279E-2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0.55371193152394582</v>
      </c>
      <c r="P132" s="9">
        <f t="shared" si="129"/>
        <v>4.2346979744908378E-2</v>
      </c>
      <c r="Q132" s="12">
        <f t="shared" si="130"/>
        <v>1.3974503315819765E-2</v>
      </c>
      <c r="R132" s="9">
        <f t="shared" si="131"/>
        <v>9.3951000000000007E-2</v>
      </c>
      <c r="S132" s="13">
        <f t="shared" si="132"/>
        <v>0.14874246485742318</v>
      </c>
      <c r="T132" s="2">
        <f t="shared" si="133"/>
        <v>0.01</v>
      </c>
      <c r="U132" s="14">
        <f t="shared" si="134"/>
        <v>1.4874246485742319E-3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6.9774246485742319E-3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10.517709677419401</v>
      </c>
      <c r="E133" s="10">
        <f t="shared" si="143"/>
        <v>11.824033333333301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6.4216774193548396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6.4216774193548396</v>
      </c>
      <c r="I137" s="9">
        <f t="shared" si="148"/>
        <v>279.57167741935484</v>
      </c>
      <c r="J137" s="9">
        <f t="shared" si="149"/>
        <v>3.951853649365112E-2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5.8698431111767237E-2</v>
      </c>
      <c r="Q137" s="12">
        <f t="shared" si="153"/>
        <v>1.5261592089059483E-2</v>
      </c>
      <c r="R137" s="9">
        <f t="shared" si="154"/>
        <v>0.19735245833333334</v>
      </c>
      <c r="S137" s="13">
        <f t="shared" si="155"/>
        <v>7.7331654330255489E-2</v>
      </c>
      <c r="T137" s="2">
        <f t="shared" si="156"/>
        <v>0.01</v>
      </c>
      <c r="U137" s="14">
        <f t="shared" si="157"/>
        <v>7.7331654330255488E-4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6.2633165433025545E-3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8.7891724137931106</v>
      </c>
      <c r="E138" s="10">
        <f t="shared" si="166"/>
        <v>6.4216774193548396</v>
      </c>
      <c r="F138" s="7" t="s">
        <v>83</v>
      </c>
      <c r="G138" s="1">
        <v>3</v>
      </c>
      <c r="H138" s="9">
        <f t="shared" si="147"/>
        <v>8.7891724137931106</v>
      </c>
      <c r="I138" s="9">
        <f t="shared" si="148"/>
        <v>281.93917241379307</v>
      </c>
      <c r="J138" s="9">
        <f t="shared" si="149"/>
        <v>5.2943375106289443E-2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2.1856886787509198</v>
      </c>
      <c r="P138" s="9">
        <f t="shared" si="152"/>
        <v>0.11571773558468011</v>
      </c>
      <c r="Q138" s="12">
        <f t="shared" si="153"/>
        <v>3.008661125201683E-2</v>
      </c>
      <c r="R138" s="9">
        <f t="shared" si="154"/>
        <v>0.19735245833333334</v>
      </c>
      <c r="S138" s="13">
        <f t="shared" si="155"/>
        <v>0.15245116025461297</v>
      </c>
      <c r="T138" s="2">
        <f t="shared" si="156"/>
        <v>0.01</v>
      </c>
      <c r="U138" s="14">
        <f t="shared" si="157"/>
        <v>1.5245116025461298E-3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7.0145116025461295E-3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10.6401290322581</v>
      </c>
      <c r="E139" s="10">
        <f t="shared" si="166"/>
        <v>8.7891724137931106</v>
      </c>
      <c r="F139" s="7" t="s">
        <v>83</v>
      </c>
      <c r="G139" s="1">
        <v>4</v>
      </c>
      <c r="H139" s="9">
        <f t="shared" si="147"/>
        <v>10.6401290322581</v>
      </c>
      <c r="I139" s="9">
        <f t="shared" si="148"/>
        <v>283.79012903225805</v>
      </c>
      <c r="J139" s="9">
        <f t="shared" si="149"/>
        <v>6.6318579721379958E-2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2.8290188598329067</v>
      </c>
      <c r="P139" s="9">
        <f t="shared" si="152"/>
        <v>0.18761651278911606</v>
      </c>
      <c r="Q139" s="12">
        <f t="shared" si="153"/>
        <v>4.8780293325170178E-2</v>
      </c>
      <c r="R139" s="9">
        <f t="shared" si="154"/>
        <v>0.19735245833333334</v>
      </c>
      <c r="S139" s="13">
        <f t="shared" si="155"/>
        <v>0.24717347702240941</v>
      </c>
      <c r="T139" s="2">
        <f t="shared" si="156"/>
        <v>0.01</v>
      </c>
      <c r="U139" s="14">
        <f t="shared" si="157"/>
        <v>2.4717347702240943E-3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7.9617347702240944E-3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12.542400000000001</v>
      </c>
      <c r="E140" s="10">
        <f t="shared" si="166"/>
        <v>10.6401290322581</v>
      </c>
      <c r="F140" s="7" t="s">
        <v>83</v>
      </c>
      <c r="G140" s="1">
        <v>5</v>
      </c>
      <c r="H140" s="9">
        <f t="shared" si="147"/>
        <v>12.542400000000001</v>
      </c>
      <c r="I140" s="9">
        <f t="shared" si="148"/>
        <v>285.69239999999996</v>
      </c>
      <c r="J140" s="9">
        <f t="shared" si="149"/>
        <v>8.3339333270571483E-2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3.4004502637104572</v>
      </c>
      <c r="P140" s="9">
        <f t="shared" si="152"/>
        <v>0.28339125779736846</v>
      </c>
      <c r="Q140" s="12">
        <f t="shared" si="153"/>
        <v>7.3681727027315805E-2</v>
      </c>
      <c r="R140" s="9">
        <f t="shared" si="154"/>
        <v>0.19735245833333334</v>
      </c>
      <c r="S140" s="13">
        <f t="shared" si="155"/>
        <v>0.37335094606658248</v>
      </c>
      <c r="T140" s="2">
        <f t="shared" si="156"/>
        <v>0.01</v>
      </c>
      <c r="U140" s="14">
        <f t="shared" si="157"/>
        <v>3.7335094606658248E-3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9.2235094606658262E-3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18.058451612903198</v>
      </c>
      <c r="E141" s="10">
        <f t="shared" si="166"/>
        <v>12.542400000000001</v>
      </c>
      <c r="F141" s="7" t="s">
        <v>85</v>
      </c>
      <c r="G141" s="1">
        <v>6</v>
      </c>
      <c r="H141" s="9">
        <f t="shared" si="147"/>
        <v>18.058451612903198</v>
      </c>
      <c r="I141" s="9">
        <f t="shared" si="148"/>
        <v>291.20845161290316</v>
      </c>
      <c r="J141" s="9">
        <f t="shared" si="149"/>
        <v>0.15893380202311991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3.8761069225797558</v>
      </c>
      <c r="P141" s="9">
        <f t="shared" si="152"/>
        <v>0.61604441025373546</v>
      </c>
      <c r="Q141" s="12">
        <f t="shared" si="153"/>
        <v>0.16017154666597122</v>
      </c>
      <c r="R141" s="9">
        <f t="shared" si="154"/>
        <v>0.19735245833333334</v>
      </c>
      <c r="S141" s="13">
        <f t="shared" si="155"/>
        <v>0.81160147696481888</v>
      </c>
      <c r="T141" s="2">
        <f t="shared" si="156"/>
        <v>0.01</v>
      </c>
      <c r="U141" s="14">
        <f t="shared" si="157"/>
        <v>8.1160147696481885E-3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1.3606014769648189E-2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21.0934666666667</v>
      </c>
      <c r="E142" s="10">
        <f t="shared" si="166"/>
        <v>18.058451612903198</v>
      </c>
      <c r="F142" s="7" t="s">
        <v>83</v>
      </c>
      <c r="G142" s="1">
        <v>7</v>
      </c>
      <c r="H142" s="9">
        <f t="shared" si="147"/>
        <v>21.0934666666667</v>
      </c>
      <c r="I142" s="9">
        <f t="shared" si="148"/>
        <v>294.24346666666668</v>
      </c>
      <c r="J142" s="9">
        <f t="shared" si="149"/>
        <v>0.2243856064831885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4.0191104289926871</v>
      </c>
      <c r="P142" s="9">
        <f t="shared" si="152"/>
        <v>0.90183053113243206</v>
      </c>
      <c r="Q142" s="12">
        <f t="shared" si="153"/>
        <v>0.23447593809443235</v>
      </c>
      <c r="R142" s="9">
        <f t="shared" si="154"/>
        <v>0.19735245833333334</v>
      </c>
      <c r="S142" s="13">
        <f t="shared" si="155"/>
        <v>1.188107511173722</v>
      </c>
      <c r="T142" s="2">
        <f t="shared" si="156"/>
        <v>0.01</v>
      </c>
      <c r="U142" s="14">
        <f t="shared" si="157"/>
        <v>1.1881075111737222E-2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2.6781075111737225E-2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24.897225806451601</v>
      </c>
      <c r="E143" s="10">
        <f t="shared" si="166"/>
        <v>21.0934666666667</v>
      </c>
      <c r="F143" s="7" t="s">
        <v>83</v>
      </c>
      <c r="G143" s="1">
        <v>8</v>
      </c>
      <c r="H143" s="9">
        <f t="shared" si="147"/>
        <v>24.897225806451601</v>
      </c>
      <c r="I143" s="9">
        <f t="shared" si="148"/>
        <v>298.04722580645159</v>
      </c>
      <c r="J143" s="9">
        <f t="shared" si="149"/>
        <v>0.3422978872923183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3.8763278145269218</v>
      </c>
      <c r="P143" s="9">
        <f t="shared" si="152"/>
        <v>1.3268588213650148</v>
      </c>
      <c r="Q143" s="12">
        <f t="shared" si="153"/>
        <v>0.34498329355490387</v>
      </c>
      <c r="R143" s="9">
        <f t="shared" si="154"/>
        <v>0.19735245833333334</v>
      </c>
      <c r="S143" s="13">
        <f t="shared" si="155"/>
        <v>1.7480567329555037</v>
      </c>
      <c r="T143" s="2">
        <f t="shared" si="156"/>
        <v>0.01</v>
      </c>
      <c r="U143" s="14">
        <f t="shared" si="157"/>
        <v>1.7480567329555038E-2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3.2380567329555042E-2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25.007870967741901</v>
      </c>
      <c r="E144" s="10">
        <f t="shared" si="166"/>
        <v>24.897225806451601</v>
      </c>
      <c r="F144" s="7" t="s">
        <v>83</v>
      </c>
      <c r="G144" s="1">
        <v>9</v>
      </c>
      <c r="H144" s="9">
        <f t="shared" si="147"/>
        <v>25.007870967741901</v>
      </c>
      <c r="I144" s="9">
        <f t="shared" si="148"/>
        <v>298.15787096774187</v>
      </c>
      <c r="J144" s="9">
        <f t="shared" si="149"/>
        <v>0.34647288482566596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3.3085169098285734</v>
      </c>
      <c r="P144" s="9">
        <f t="shared" si="152"/>
        <v>1.1463113982428035</v>
      </c>
      <c r="Q144" s="12">
        <f t="shared" si="153"/>
        <v>0.29804096354312892</v>
      </c>
      <c r="R144" s="9">
        <f t="shared" si="154"/>
        <v>0.19735245833333334</v>
      </c>
      <c r="S144" s="13">
        <f t="shared" si="155"/>
        <v>1.5101963566105172</v>
      </c>
      <c r="T144" s="2">
        <f t="shared" si="156"/>
        <v>0.01</v>
      </c>
      <c r="U144" s="14">
        <f t="shared" si="157"/>
        <v>1.5101963566105173E-2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3.0001963566105176E-2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22.612033333333301</v>
      </c>
      <c r="E145" s="10">
        <f t="shared" si="166"/>
        <v>25.007870967741901</v>
      </c>
      <c r="F145" s="7" t="s">
        <v>83</v>
      </c>
      <c r="G145" s="1">
        <v>10</v>
      </c>
      <c r="H145" s="9">
        <f t="shared" si="147"/>
        <v>22.612033333333301</v>
      </c>
      <c r="I145" s="9">
        <f t="shared" si="148"/>
        <v>295.76203333333331</v>
      </c>
      <c r="J145" s="9">
        <f t="shared" si="149"/>
        <v>0.26593948062305106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2.9212534282524367</v>
      </c>
      <c r="P145" s="9">
        <f t="shared" si="152"/>
        <v>0.77687661947776043</v>
      </c>
      <c r="Q145" s="12">
        <f t="shared" si="153"/>
        <v>0.20198792106421773</v>
      </c>
      <c r="R145" s="9">
        <f t="shared" si="154"/>
        <v>0.19735245833333334</v>
      </c>
      <c r="S145" s="13">
        <f t="shared" si="155"/>
        <v>1.0234882441801407</v>
      </c>
      <c r="T145" s="2">
        <f t="shared" si="156"/>
        <v>0.01</v>
      </c>
      <c r="U145" s="14">
        <f t="shared" si="157"/>
        <v>1.0234882441801407E-2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2.5134882441801405E-2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17.485419354838701</v>
      </c>
      <c r="E146" s="10">
        <f t="shared" si="166"/>
        <v>22.612033333333301</v>
      </c>
      <c r="F146" s="7" t="s">
        <v>83</v>
      </c>
      <c r="G146" s="1">
        <v>11</v>
      </c>
      <c r="H146" s="9">
        <f t="shared" si="147"/>
        <v>17.485419354838701</v>
      </c>
      <c r="I146" s="9">
        <f t="shared" si="148"/>
        <v>290.63541935483869</v>
      </c>
      <c r="J146" s="9">
        <f t="shared" si="149"/>
        <v>0.14879417317615129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2.9034247254413432</v>
      </c>
      <c r="P146" s="9">
        <f t="shared" si="152"/>
        <v>0.43201268140123872</v>
      </c>
      <c r="Q146" s="12">
        <f t="shared" si="153"/>
        <v>0.11232329716432207</v>
      </c>
      <c r="R146" s="9">
        <f t="shared" si="154"/>
        <v>0.19735245833333334</v>
      </c>
      <c r="S146" s="13">
        <f t="shared" si="155"/>
        <v>0.5691507372794169</v>
      </c>
      <c r="T146" s="2">
        <f t="shared" si="156"/>
        <v>0.01</v>
      </c>
      <c r="U146" s="14">
        <f t="shared" si="157"/>
        <v>5.691507372794169E-3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1.1181507372794171E-2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11.824033333333301</v>
      </c>
      <c r="E147" s="10">
        <f t="shared" si="166"/>
        <v>17.485419354838701</v>
      </c>
      <c r="F147" s="7" t="s">
        <v>85</v>
      </c>
      <c r="G147" s="1">
        <v>12</v>
      </c>
      <c r="H147" s="9">
        <f t="shared" si="147"/>
        <v>11.824033333333301</v>
      </c>
      <c r="I147" s="9">
        <f t="shared" si="148"/>
        <v>284.9740333333333</v>
      </c>
      <c r="J147" s="9">
        <f t="shared" si="149"/>
        <v>7.6478358753006279E-2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3.2304599607067712</v>
      </c>
      <c r="P147" s="9">
        <f t="shared" si="152"/>
        <v>0.24706027581215501</v>
      </c>
      <c r="Q147" s="12">
        <f t="shared" si="153"/>
        <v>6.4235671711160305E-2</v>
      </c>
      <c r="R147" s="9">
        <f t="shared" si="154"/>
        <v>0.19735245833333334</v>
      </c>
      <c r="S147" s="13">
        <f t="shared" si="155"/>
        <v>0.32548706134009547</v>
      </c>
      <c r="T147" s="2">
        <f t="shared" si="156"/>
        <v>0.01</v>
      </c>
      <c r="U147" s="14">
        <f t="shared" si="157"/>
        <v>3.254870613400955E-3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8.7448706134009568E-3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10.517709677419401</v>
      </c>
      <c r="E148" s="10">
        <f t="shared" si="166"/>
        <v>11.824033333333301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G19" sqref="G1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423000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86000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662000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1033000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2365708.8261673995</v>
      </c>
      <c r="J13" s="6" t="s">
        <v>37</v>
      </c>
      <c r="K13" s="6">
        <f>I13/(10000*1000)</f>
        <v>0.23657088261673995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3.4347419354838702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3.4347419354838702</v>
      </c>
      <c r="I27" s="9">
        <f t="shared" si="1"/>
        <v>276.58474193548386</v>
      </c>
      <c r="J27" s="9">
        <f t="shared" si="2"/>
        <v>2.7130409463410544E-2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2.1649959531195249</v>
      </c>
      <c r="Q27" s="12">
        <f t="shared" si="6"/>
        <v>0.21649959531195251</v>
      </c>
      <c r="R27" s="9">
        <f t="shared" si="7"/>
        <v>4.0532094166666672</v>
      </c>
      <c r="S27" s="13">
        <f t="shared" si="8"/>
        <v>5.3414362066196999E-2</v>
      </c>
      <c r="T27" s="2">
        <f t="shared" si="9"/>
        <v>0.34</v>
      </c>
      <c r="U27" s="14">
        <f t="shared" si="10"/>
        <v>1.8160883102506981E-2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3.106088310250698E-2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7.9260344827586202</v>
      </c>
      <c r="E28" s="10">
        <f t="shared" si="18"/>
        <v>3.4347419354838702</v>
      </c>
      <c r="F28" s="7" t="s">
        <v>83</v>
      </c>
      <c r="G28" s="1">
        <v>3</v>
      </c>
      <c r="H28" s="9">
        <f t="shared" si="0"/>
        <v>7.9260344827586202</v>
      </c>
      <c r="I28" s="9">
        <f t="shared" si="1"/>
        <v>281.07603448275859</v>
      </c>
      <c r="J28" s="9">
        <f t="shared" si="2"/>
        <v>4.7616125241686076E-2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118.16670300902024</v>
      </c>
      <c r="P28" s="9">
        <f t="shared" si="5"/>
        <v>5.6266405298746305</v>
      </c>
      <c r="Q28" s="12">
        <f t="shared" si="6"/>
        <v>0.56266405298746303</v>
      </c>
      <c r="R28" s="9">
        <f t="shared" si="7"/>
        <v>4.0532094166666672</v>
      </c>
      <c r="S28" s="13">
        <f t="shared" si="8"/>
        <v>0.13881938857484305</v>
      </c>
      <c r="T28" s="2">
        <f t="shared" si="9"/>
        <v>0.34</v>
      </c>
      <c r="U28" s="14">
        <f t="shared" si="10"/>
        <v>4.7198592115446643E-2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6.0098592115446645E-2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8.4275483870967705</v>
      </c>
      <c r="E29" s="10">
        <f t="shared" si="18"/>
        <v>7.9260344827586202</v>
      </c>
      <c r="F29" s="7" t="s">
        <v>83</v>
      </c>
      <c r="G29" s="1">
        <v>4</v>
      </c>
      <c r="H29" s="9">
        <f t="shared" si="0"/>
        <v>8.4275483870967705</v>
      </c>
      <c r="I29" s="9">
        <f t="shared" si="1"/>
        <v>281.57754838709673</v>
      </c>
      <c r="J29" s="9">
        <f t="shared" si="2"/>
        <v>5.0646508559627122E-2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153.07215664581227</v>
      </c>
      <c r="P29" s="9">
        <f t="shared" si="5"/>
        <v>7.7525702918027148</v>
      </c>
      <c r="Q29" s="12">
        <f t="shared" si="6"/>
        <v>0.77525702918027151</v>
      </c>
      <c r="R29" s="9">
        <f t="shared" si="7"/>
        <v>4.0532094166666672</v>
      </c>
      <c r="S29" s="13">
        <f t="shared" si="8"/>
        <v>0.1912699171161597</v>
      </c>
      <c r="T29" s="2">
        <f t="shared" si="9"/>
        <v>0.34</v>
      </c>
      <c r="U29" s="14">
        <f t="shared" si="10"/>
        <v>6.5031771819494308E-2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7.7931771819494303E-2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12.701933333333301</v>
      </c>
      <c r="E30" s="10">
        <f t="shared" si="18"/>
        <v>8.4275483870967705</v>
      </c>
      <c r="F30" s="7" t="s">
        <v>83</v>
      </c>
      <c r="G30" s="1">
        <v>5</v>
      </c>
      <c r="H30" s="9">
        <f t="shared" si="0"/>
        <v>12.701933333333301</v>
      </c>
      <c r="I30" s="9">
        <f t="shared" si="1"/>
        <v>285.85193333333325</v>
      </c>
      <c r="J30" s="9">
        <f t="shared" si="2"/>
        <v>8.4939680610254392E-2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138.05360703630905</v>
      </c>
      <c r="O30" s="9">
        <f t="shared" si="19"/>
        <v>47.798073484367166</v>
      </c>
      <c r="P30" s="9">
        <f t="shared" si="5"/>
        <v>4.0599530955476162</v>
      </c>
      <c r="Q30" s="12">
        <f t="shared" si="6"/>
        <v>0.40599530955476165</v>
      </c>
      <c r="R30" s="9">
        <f t="shared" si="7"/>
        <v>4.0532094166666672</v>
      </c>
      <c r="S30" s="13">
        <f t="shared" si="8"/>
        <v>0.10016637874305777</v>
      </c>
      <c r="T30" s="2">
        <f t="shared" si="9"/>
        <v>0.34</v>
      </c>
      <c r="U30" s="14">
        <f t="shared" si="10"/>
        <v>3.4056568772639642E-2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4.6956568772639644E-2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15.863741935483899</v>
      </c>
      <c r="E31" s="10">
        <f t="shared" si="18"/>
        <v>12.701933333333301</v>
      </c>
      <c r="F31" s="7" t="s">
        <v>85</v>
      </c>
      <c r="G31" s="1">
        <v>6</v>
      </c>
      <c r="H31" s="9">
        <f t="shared" si="0"/>
        <v>15.863741935483899</v>
      </c>
      <c r="I31" s="9">
        <f t="shared" si="1"/>
        <v>289.01374193548389</v>
      </c>
      <c r="J31" s="9">
        <f t="shared" si="2"/>
        <v>0.12329542310204979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84.27021455548622</v>
      </c>
      <c r="P31" s="9">
        <f t="shared" si="5"/>
        <v>10.390131758519187</v>
      </c>
      <c r="Q31" s="12">
        <f t="shared" si="6"/>
        <v>1.0390131758519188</v>
      </c>
      <c r="R31" s="9">
        <f t="shared" si="7"/>
        <v>4.0532094166666672</v>
      </c>
      <c r="S31" s="13">
        <f t="shared" si="8"/>
        <v>0.25634332427521012</v>
      </c>
      <c r="T31" s="2">
        <f t="shared" si="9"/>
        <v>0.34</v>
      </c>
      <c r="U31" s="14">
        <f t="shared" si="10"/>
        <v>8.7156730253571443E-2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0.10005673025357144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19.964766666666701</v>
      </c>
      <c r="E32" s="10">
        <f t="shared" si="18"/>
        <v>15.863741935483899</v>
      </c>
      <c r="F32" s="7" t="s">
        <v>83</v>
      </c>
      <c r="G32" s="1">
        <v>7</v>
      </c>
      <c r="H32" s="9">
        <f t="shared" si="0"/>
        <v>19.964766666666701</v>
      </c>
      <c r="I32" s="9">
        <f t="shared" si="1"/>
        <v>293.1147666666667</v>
      </c>
      <c r="J32" s="9">
        <f t="shared" si="2"/>
        <v>0.19754026974289263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114.4121769636337</v>
      </c>
      <c r="P32" s="9">
        <f t="shared" si="5"/>
        <v>22.601012299267765</v>
      </c>
      <c r="Q32" s="12">
        <f t="shared" si="6"/>
        <v>2.2601012299267764</v>
      </c>
      <c r="R32" s="9">
        <f t="shared" si="7"/>
        <v>4.0532094166666672</v>
      </c>
      <c r="S32" s="13">
        <f t="shared" si="8"/>
        <v>0.55760781089506817</v>
      </c>
      <c r="T32" s="2">
        <f t="shared" si="9"/>
        <v>0.34</v>
      </c>
      <c r="U32" s="14">
        <f t="shared" si="10"/>
        <v>0.1895866557043232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0.21523665570432321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22.343709677419401</v>
      </c>
      <c r="E33" s="10">
        <f t="shared" si="18"/>
        <v>19.964766666666701</v>
      </c>
      <c r="F33" s="7" t="s">
        <v>83</v>
      </c>
      <c r="G33" s="1">
        <v>8</v>
      </c>
      <c r="H33" s="9">
        <f t="shared" si="0"/>
        <v>22.343709677419401</v>
      </c>
      <c r="I33" s="9">
        <f t="shared" si="1"/>
        <v>295.49370967741936</v>
      </c>
      <c r="J33" s="9">
        <f t="shared" si="2"/>
        <v>0.2581071384789575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132.34325883103259</v>
      </c>
      <c r="P33" s="9">
        <f t="shared" si="5"/>
        <v>34.158739833857844</v>
      </c>
      <c r="Q33" s="12">
        <f t="shared" si="6"/>
        <v>3.4158739833857847</v>
      </c>
      <c r="R33" s="9">
        <f t="shared" si="7"/>
        <v>4.0532094166666672</v>
      </c>
      <c r="S33" s="13">
        <f t="shared" si="8"/>
        <v>0.84275783267941207</v>
      </c>
      <c r="T33" s="2">
        <f t="shared" si="9"/>
        <v>0.34</v>
      </c>
      <c r="U33" s="14">
        <f t="shared" si="10"/>
        <v>0.2865376631110001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0.3121876631110001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23.446838709677401</v>
      </c>
      <c r="E34" s="10">
        <f t="shared" si="18"/>
        <v>22.343709677419401</v>
      </c>
      <c r="F34" s="7" t="s">
        <v>83</v>
      </c>
      <c r="G34" s="1">
        <v>9</v>
      </c>
      <c r="H34" s="9">
        <f t="shared" si="0"/>
        <v>23.446838709677401</v>
      </c>
      <c r="I34" s="9">
        <f t="shared" si="1"/>
        <v>296.5968387096774</v>
      </c>
      <c r="J34" s="9">
        <f t="shared" si="2"/>
        <v>0.29175917426044401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138.7166131638414</v>
      </c>
      <c r="P34" s="9">
        <f t="shared" si="5"/>
        <v>40.471844512887806</v>
      </c>
      <c r="Q34" s="12">
        <f t="shared" si="6"/>
        <v>4.0471844512887811</v>
      </c>
      <c r="R34" s="9">
        <f t="shared" si="7"/>
        <v>4.0532094166666672</v>
      </c>
      <c r="S34" s="13">
        <f t="shared" si="8"/>
        <v>0.99851353217696781</v>
      </c>
      <c r="T34" s="2">
        <f t="shared" si="9"/>
        <v>0.34</v>
      </c>
      <c r="U34" s="14">
        <f t="shared" si="10"/>
        <v>0.33949460094016909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0.3651446009401691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19.021000000000001</v>
      </c>
      <c r="E35" s="10">
        <f t="shared" si="18"/>
        <v>23.446838709677401</v>
      </c>
      <c r="F35" s="7" t="s">
        <v>83</v>
      </c>
      <c r="G35" s="1">
        <v>10</v>
      </c>
      <c r="H35" s="9">
        <f t="shared" si="0"/>
        <v>19.021000000000001</v>
      </c>
      <c r="I35" s="9">
        <f t="shared" si="1"/>
        <v>292.17099999999999</v>
      </c>
      <c r="J35" s="9">
        <f t="shared" si="2"/>
        <v>0.17744150587950994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138.77686281762027</v>
      </c>
      <c r="P35" s="9">
        <f t="shared" si="5"/>
        <v>24.62477551959271</v>
      </c>
      <c r="Q35" s="12">
        <f t="shared" si="6"/>
        <v>2.462477551959271</v>
      </c>
      <c r="R35" s="9">
        <f t="shared" si="7"/>
        <v>4.0532094166666672</v>
      </c>
      <c r="S35" s="13">
        <f t="shared" si="8"/>
        <v>0.60753770625165382</v>
      </c>
      <c r="T35" s="2">
        <f t="shared" si="9"/>
        <v>0.34</v>
      </c>
      <c r="U35" s="14">
        <f t="shared" si="10"/>
        <v>0.20656282012556232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0.23221282012556232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13.5287419354839</v>
      </c>
      <c r="E36" s="10">
        <f t="shared" si="18"/>
        <v>19.021000000000001</v>
      </c>
      <c r="F36" s="7" t="s">
        <v>83</v>
      </c>
      <c r="G36" s="1">
        <v>11</v>
      </c>
      <c r="H36" s="9">
        <f t="shared" si="0"/>
        <v>13.5287419354839</v>
      </c>
      <c r="I36" s="9">
        <f t="shared" si="1"/>
        <v>286.67874193548386</v>
      </c>
      <c r="J36" s="9">
        <f t="shared" si="2"/>
        <v>9.3707704270868053E-2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108.44448293312618</v>
      </c>
      <c r="O36" s="9">
        <f t="shared" si="19"/>
        <v>46.239698531568052</v>
      </c>
      <c r="P36" s="9">
        <f t="shared" si="5"/>
        <v>4.3330159955702712</v>
      </c>
      <c r="Q36" s="12">
        <f t="shared" si="6"/>
        <v>0.43330159955702713</v>
      </c>
      <c r="R36" s="9">
        <f t="shared" si="7"/>
        <v>4.0532094166666672</v>
      </c>
      <c r="S36" s="13">
        <f t="shared" si="8"/>
        <v>0.10690333388038251</v>
      </c>
      <c r="T36" s="2">
        <f t="shared" si="9"/>
        <v>0.34</v>
      </c>
      <c r="U36" s="14">
        <f t="shared" si="10"/>
        <v>3.6347133519330055E-2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4.9247133519330057E-2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8.0780999999999992</v>
      </c>
      <c r="E37" s="10">
        <f t="shared" si="18"/>
        <v>13.5287419354839</v>
      </c>
      <c r="F37" s="7" t="s">
        <v>85</v>
      </c>
      <c r="G37" s="1">
        <v>12</v>
      </c>
      <c r="H37" s="9">
        <f t="shared" si="0"/>
        <v>8.0780999999999992</v>
      </c>
      <c r="I37" s="9">
        <f t="shared" si="1"/>
        <v>281.22809999999998</v>
      </c>
      <c r="J37" s="9">
        <f t="shared" si="2"/>
        <v>4.8516434656101712E-2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82.438776702664455</v>
      </c>
      <c r="P37" s="9">
        <f t="shared" si="5"/>
        <v>3.9996355230237803</v>
      </c>
      <c r="Q37" s="12">
        <f t="shared" si="6"/>
        <v>0.39996355230237807</v>
      </c>
      <c r="R37" s="9">
        <f t="shared" si="7"/>
        <v>4.0532094166666672</v>
      </c>
      <c r="S37" s="13">
        <f t="shared" si="8"/>
        <v>9.8678235241865558E-2</v>
      </c>
      <c r="T37" s="2">
        <f t="shared" si="9"/>
        <v>0.34</v>
      </c>
      <c r="U37" s="14">
        <f t="shared" si="10"/>
        <v>3.3550599982234294E-2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4.6450599982234296E-2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6.0723870967741904</v>
      </c>
      <c r="E38" s="10">
        <f t="shared" si="18"/>
        <v>8.0780999999999992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35250</v>
      </c>
      <c r="AU42" s="1">
        <f t="shared" ref="AU42:AU53" si="37">AT42*10000*AS42*0.67*AR42*AQ42</f>
        <v>169409838.2223579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3.4347419354838702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3.4347419354838702</v>
      </c>
      <c r="I43" s="9">
        <f t="shared" si="21"/>
        <v>276.58474193548386</v>
      </c>
      <c r="J43" s="9">
        <f t="shared" si="22"/>
        <v>2.7130409463410544E-2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3.1437690473586075</v>
      </c>
      <c r="Q43" s="12">
        <f t="shared" si="26"/>
        <v>0.75450457136606575</v>
      </c>
      <c r="R43" s="9">
        <f t="shared" si="27"/>
        <v>14.125500000000001</v>
      </c>
      <c r="S43" s="13">
        <f t="shared" si="28"/>
        <v>5.3414362066196999E-2</v>
      </c>
      <c r="T43" s="2">
        <f t="shared" si="29"/>
        <v>0.43</v>
      </c>
      <c r="U43" s="14">
        <f t="shared" si="30"/>
        <v>2.2968175688464709E-2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3.1388175688464706E-2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35250</v>
      </c>
      <c r="AU43" s="1">
        <f t="shared" si="37"/>
        <v>243520413.61738053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7.9260344827586202</v>
      </c>
      <c r="E44" s="10">
        <f t="shared" si="39"/>
        <v>3.4347419354838702</v>
      </c>
      <c r="F44" s="7" t="s">
        <v>83</v>
      </c>
      <c r="G44" s="1">
        <v>3</v>
      </c>
      <c r="H44" s="9">
        <f t="shared" si="20"/>
        <v>7.9260344827586202</v>
      </c>
      <c r="I44" s="9">
        <f t="shared" si="21"/>
        <v>281.07603448275859</v>
      </c>
      <c r="J44" s="9">
        <f t="shared" si="22"/>
        <v>4.7616125241686076E-2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171.58869180004697</v>
      </c>
      <c r="P44" s="9">
        <f t="shared" si="25"/>
        <v>8.1703886388081095</v>
      </c>
      <c r="Q44" s="12">
        <f t="shared" si="26"/>
        <v>1.9608932733139461</v>
      </c>
      <c r="R44" s="9">
        <f t="shared" si="27"/>
        <v>14.125500000000001</v>
      </c>
      <c r="S44" s="13">
        <f t="shared" si="28"/>
        <v>0.13881938857484308</v>
      </c>
      <c r="T44" s="2">
        <f t="shared" si="29"/>
        <v>0.43</v>
      </c>
      <c r="U44" s="14">
        <f t="shared" si="30"/>
        <v>5.9692337087182523E-2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6.8112337087182534E-2</v>
      </c>
      <c r="AR44" s="9">
        <f t="shared" si="35"/>
        <v>136.875</v>
      </c>
      <c r="AS44" s="1">
        <f t="shared" si="36"/>
        <v>0.24</v>
      </c>
      <c r="AT44" s="1">
        <f t="shared" si="41"/>
        <v>35250</v>
      </c>
      <c r="AU44" s="1">
        <f t="shared" si="37"/>
        <v>528439265.29992127</v>
      </c>
    </row>
    <row r="45" spans="1:48" x14ac:dyDescent="0.15">
      <c r="C45" s="7">
        <v>3</v>
      </c>
      <c r="D45" s="7">
        <f t="shared" si="38"/>
        <v>8.4275483870967705</v>
      </c>
      <c r="E45" s="10">
        <f t="shared" si="39"/>
        <v>7.9260344827586202</v>
      </c>
      <c r="F45" s="7" t="s">
        <v>83</v>
      </c>
      <c r="G45" s="1">
        <v>4</v>
      </c>
      <c r="H45" s="9">
        <f t="shared" si="20"/>
        <v>8.4275483870967705</v>
      </c>
      <c r="I45" s="9">
        <f t="shared" si="21"/>
        <v>281.57754838709673</v>
      </c>
      <c r="J45" s="9">
        <f t="shared" si="22"/>
        <v>5.0646508559627122E-2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222.27455316123888</v>
      </c>
      <c r="P45" s="9">
        <f t="shared" si="25"/>
        <v>11.257430059267978</v>
      </c>
      <c r="Q45" s="12">
        <f t="shared" si="26"/>
        <v>2.7017832142243146</v>
      </c>
      <c r="R45" s="9">
        <f t="shared" si="27"/>
        <v>14.125500000000001</v>
      </c>
      <c r="S45" s="13">
        <f t="shared" si="28"/>
        <v>0.19126991711615973</v>
      </c>
      <c r="T45" s="2">
        <f t="shared" si="29"/>
        <v>0.43</v>
      </c>
      <c r="U45" s="14">
        <f t="shared" si="30"/>
        <v>8.224606435994869E-2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9.06660643599487E-2</v>
      </c>
      <c r="AR45" s="9">
        <f t="shared" si="35"/>
        <v>136.875</v>
      </c>
      <c r="AS45" s="1">
        <f t="shared" si="36"/>
        <v>0.24</v>
      </c>
      <c r="AT45" s="1">
        <f t="shared" si="41"/>
        <v>35250</v>
      </c>
      <c r="AU45" s="1">
        <f t="shared" si="37"/>
        <v>703418947.09442759</v>
      </c>
    </row>
    <row r="46" spans="1:48" x14ac:dyDescent="0.15">
      <c r="C46" s="7">
        <v>4</v>
      </c>
      <c r="D46" s="7">
        <f t="shared" si="38"/>
        <v>12.701933333333301</v>
      </c>
      <c r="E46" s="10">
        <f t="shared" si="39"/>
        <v>8.4275483870967705</v>
      </c>
      <c r="F46" s="7" t="s">
        <v>83</v>
      </c>
      <c r="G46" s="1">
        <v>5</v>
      </c>
      <c r="H46" s="9">
        <f t="shared" si="20"/>
        <v>12.701933333333301</v>
      </c>
      <c r="I46" s="9">
        <f t="shared" si="21"/>
        <v>285.85193333333325</v>
      </c>
      <c r="J46" s="9">
        <f t="shared" si="22"/>
        <v>8.4939680610254392E-2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200.46626694687234</v>
      </c>
      <c r="O46" s="9">
        <f t="shared" si="40"/>
        <v>69.407106155098575</v>
      </c>
      <c r="P46" s="9">
        <f t="shared" si="25"/>
        <v>5.8954174288960948</v>
      </c>
      <c r="Q46" s="12">
        <f t="shared" si="26"/>
        <v>1.4149001829350627</v>
      </c>
      <c r="R46" s="9">
        <f t="shared" si="27"/>
        <v>14.125500000000001</v>
      </c>
      <c r="S46" s="13">
        <f t="shared" si="28"/>
        <v>0.10016637874305778</v>
      </c>
      <c r="T46" s="2">
        <f t="shared" si="29"/>
        <v>0.43</v>
      </c>
      <c r="U46" s="14">
        <f t="shared" si="30"/>
        <v>4.3071542859514846E-2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5.1491542859514843E-2</v>
      </c>
      <c r="AR46" s="9">
        <f t="shared" si="35"/>
        <v>136.875</v>
      </c>
      <c r="AS46" s="1">
        <f t="shared" si="36"/>
        <v>0.24</v>
      </c>
      <c r="AT46" s="1">
        <f t="shared" si="41"/>
        <v>35250</v>
      </c>
      <c r="AU46" s="1">
        <f t="shared" si="37"/>
        <v>399489347.17968839</v>
      </c>
    </row>
    <row r="47" spans="1:48" x14ac:dyDescent="0.15">
      <c r="C47" s="7">
        <v>5</v>
      </c>
      <c r="D47" s="7">
        <f t="shared" si="38"/>
        <v>15.863741935483899</v>
      </c>
      <c r="E47" s="10">
        <f t="shared" si="39"/>
        <v>12.701933333333301</v>
      </c>
      <c r="F47" s="7" t="s">
        <v>85</v>
      </c>
      <c r="G47" s="1">
        <v>6</v>
      </c>
      <c r="H47" s="9">
        <f t="shared" si="20"/>
        <v>15.863741935483899</v>
      </c>
      <c r="I47" s="9">
        <f t="shared" si="21"/>
        <v>289.01374193548389</v>
      </c>
      <c r="J47" s="9">
        <f t="shared" si="22"/>
        <v>0.12329542310204979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122.36793872620247</v>
      </c>
      <c r="P47" s="9">
        <f t="shared" si="25"/>
        <v>15.087406779372836</v>
      </c>
      <c r="Q47" s="12">
        <f t="shared" si="26"/>
        <v>3.6209776270494807</v>
      </c>
      <c r="R47" s="9">
        <f t="shared" si="27"/>
        <v>14.125500000000001</v>
      </c>
      <c r="S47" s="13">
        <f t="shared" si="28"/>
        <v>0.25634332427521012</v>
      </c>
      <c r="T47" s="2">
        <f t="shared" si="29"/>
        <v>0.43</v>
      </c>
      <c r="U47" s="14">
        <f t="shared" si="30"/>
        <v>0.11022762943834034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0.11864762943834035</v>
      </c>
      <c r="AR47" s="9">
        <f t="shared" si="35"/>
        <v>136.875</v>
      </c>
      <c r="AS47" s="1">
        <f t="shared" si="36"/>
        <v>0.24</v>
      </c>
      <c r="AT47" s="1">
        <f t="shared" si="41"/>
        <v>35250</v>
      </c>
      <c r="AU47" s="1">
        <f t="shared" si="37"/>
        <v>920509687.54341114</v>
      </c>
    </row>
    <row r="48" spans="1:48" x14ac:dyDescent="0.15">
      <c r="C48" s="7">
        <v>6</v>
      </c>
      <c r="D48" s="7">
        <f t="shared" si="38"/>
        <v>19.964766666666701</v>
      </c>
      <c r="E48" s="10">
        <f t="shared" si="39"/>
        <v>15.863741935483899</v>
      </c>
      <c r="F48" s="7" t="s">
        <v>83</v>
      </c>
      <c r="G48" s="1">
        <v>7</v>
      </c>
      <c r="H48" s="9">
        <f t="shared" si="20"/>
        <v>19.964766666666701</v>
      </c>
      <c r="I48" s="9">
        <f t="shared" si="21"/>
        <v>293.1147666666667</v>
      </c>
      <c r="J48" s="9">
        <f t="shared" si="22"/>
        <v>0.19754026974289263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166.13678194682964</v>
      </c>
      <c r="P48" s="9">
        <f t="shared" si="25"/>
        <v>32.818704719992859</v>
      </c>
      <c r="Q48" s="12">
        <f t="shared" si="26"/>
        <v>7.8764891327982856</v>
      </c>
      <c r="R48" s="9">
        <f t="shared" si="27"/>
        <v>14.125500000000001</v>
      </c>
      <c r="S48" s="13">
        <f t="shared" si="28"/>
        <v>0.55760781089506817</v>
      </c>
      <c r="T48" s="2">
        <f t="shared" si="29"/>
        <v>0.43</v>
      </c>
      <c r="U48" s="14">
        <f t="shared" si="30"/>
        <v>0.23977135868487931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0.25537135868487931</v>
      </c>
      <c r="AR48" s="9">
        <f t="shared" si="35"/>
        <v>136.875</v>
      </c>
      <c r="AS48" s="1">
        <f t="shared" si="36"/>
        <v>0.24</v>
      </c>
      <c r="AT48" s="1">
        <f t="shared" si="41"/>
        <v>35250</v>
      </c>
      <c r="AU48" s="1">
        <f t="shared" si="37"/>
        <v>1981260061.4386351</v>
      </c>
    </row>
    <row r="49" spans="1:48" x14ac:dyDescent="0.15">
      <c r="C49" s="7">
        <v>7</v>
      </c>
      <c r="D49" s="7">
        <f t="shared" si="38"/>
        <v>22.343709677419401</v>
      </c>
      <c r="E49" s="10">
        <f t="shared" si="39"/>
        <v>19.964766666666701</v>
      </c>
      <c r="F49" s="7" t="s">
        <v>83</v>
      </c>
      <c r="G49" s="1">
        <v>8</v>
      </c>
      <c r="H49" s="9">
        <f t="shared" si="20"/>
        <v>22.343709677419401</v>
      </c>
      <c r="I49" s="9">
        <f t="shared" si="21"/>
        <v>295.49370967741936</v>
      </c>
      <c r="J49" s="9">
        <f t="shared" si="22"/>
        <v>0.2581071384789575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192.17432722683679</v>
      </c>
      <c r="P49" s="9">
        <f t="shared" si="25"/>
        <v>49.60156568963766</v>
      </c>
      <c r="Q49" s="12">
        <f t="shared" si="26"/>
        <v>11.904375765513038</v>
      </c>
      <c r="R49" s="9">
        <f t="shared" si="27"/>
        <v>14.125500000000001</v>
      </c>
      <c r="S49" s="13">
        <f t="shared" si="28"/>
        <v>0.84275783267941218</v>
      </c>
      <c r="T49" s="2">
        <f t="shared" si="29"/>
        <v>0.43</v>
      </c>
      <c r="U49" s="14">
        <f t="shared" si="30"/>
        <v>0.36238586805214723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0.37798586805214723</v>
      </c>
      <c r="AR49" s="9">
        <f t="shared" si="35"/>
        <v>136.875</v>
      </c>
      <c r="AS49" s="1">
        <f t="shared" si="36"/>
        <v>0.24</v>
      </c>
      <c r="AT49" s="1">
        <f t="shared" si="41"/>
        <v>35250</v>
      </c>
      <c r="AU49" s="1">
        <f t="shared" si="37"/>
        <v>2932546186.9200416</v>
      </c>
    </row>
    <row r="50" spans="1:48" x14ac:dyDescent="0.15">
      <c r="C50" s="7">
        <v>8</v>
      </c>
      <c r="D50" s="7">
        <f t="shared" si="38"/>
        <v>23.446838709677401</v>
      </c>
      <c r="E50" s="10">
        <f t="shared" si="39"/>
        <v>22.343709677419401</v>
      </c>
      <c r="F50" s="7" t="s">
        <v>83</v>
      </c>
      <c r="G50" s="1">
        <v>9</v>
      </c>
      <c r="H50" s="9">
        <f t="shared" si="20"/>
        <v>23.446838709677401</v>
      </c>
      <c r="I50" s="9">
        <f t="shared" si="21"/>
        <v>296.5968387096774</v>
      </c>
      <c r="J50" s="9">
        <f t="shared" si="22"/>
        <v>0.29175917426044401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201.42901153719913</v>
      </c>
      <c r="P50" s="9">
        <f t="shared" si="25"/>
        <v>58.768762078190669</v>
      </c>
      <c r="Q50" s="12">
        <f t="shared" si="26"/>
        <v>14.104502898765761</v>
      </c>
      <c r="R50" s="9">
        <f t="shared" si="27"/>
        <v>14.125500000000001</v>
      </c>
      <c r="S50" s="13">
        <f t="shared" si="28"/>
        <v>0.99851353217696792</v>
      </c>
      <c r="T50" s="2">
        <f t="shared" si="29"/>
        <v>0.43</v>
      </c>
      <c r="U50" s="14">
        <f t="shared" si="30"/>
        <v>0.42936081883609623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0.44496081883609623</v>
      </c>
      <c r="AR50" s="9">
        <f t="shared" si="35"/>
        <v>136.875</v>
      </c>
      <c r="AS50" s="1">
        <f t="shared" si="36"/>
        <v>0.24</v>
      </c>
      <c r="AT50" s="1">
        <f t="shared" si="41"/>
        <v>35250</v>
      </c>
      <c r="AU50" s="1">
        <f t="shared" si="37"/>
        <v>3452161212.6160035</v>
      </c>
    </row>
    <row r="51" spans="1:48" x14ac:dyDescent="0.15">
      <c r="C51" s="7">
        <v>9</v>
      </c>
      <c r="D51" s="7">
        <f t="shared" si="38"/>
        <v>19.021000000000001</v>
      </c>
      <c r="E51" s="10">
        <f t="shared" si="39"/>
        <v>23.446838709677401</v>
      </c>
      <c r="F51" s="7" t="s">
        <v>83</v>
      </c>
      <c r="G51" s="1">
        <v>10</v>
      </c>
      <c r="H51" s="9">
        <f t="shared" si="20"/>
        <v>19.021000000000001</v>
      </c>
      <c r="I51" s="9">
        <f t="shared" si="21"/>
        <v>292.17099999999999</v>
      </c>
      <c r="J51" s="9">
        <f t="shared" si="22"/>
        <v>0.17744150587950994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201.51649945900846</v>
      </c>
      <c r="P51" s="9">
        <f t="shared" si="25"/>
        <v>35.75739112357391</v>
      </c>
      <c r="Q51" s="12">
        <f t="shared" si="26"/>
        <v>8.5817738696577379</v>
      </c>
      <c r="R51" s="9">
        <f t="shared" si="27"/>
        <v>14.125500000000001</v>
      </c>
      <c r="S51" s="13">
        <f t="shared" si="28"/>
        <v>0.60753770625165393</v>
      </c>
      <c r="T51" s="2">
        <f t="shared" si="29"/>
        <v>0.43</v>
      </c>
      <c r="U51" s="14">
        <f t="shared" si="30"/>
        <v>0.26124121368821118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0.27684121368821119</v>
      </c>
      <c r="AR51" s="9">
        <f t="shared" si="35"/>
        <v>136.875</v>
      </c>
      <c r="AS51" s="1">
        <f t="shared" si="36"/>
        <v>0.24</v>
      </c>
      <c r="AT51" s="1">
        <f t="shared" si="41"/>
        <v>35250</v>
      </c>
      <c r="AU51" s="1">
        <f t="shared" si="37"/>
        <v>2147830684.1664162</v>
      </c>
    </row>
    <row r="52" spans="1:48" x14ac:dyDescent="0.15">
      <c r="C52" s="7">
        <v>10</v>
      </c>
      <c r="D52" s="7">
        <f t="shared" si="38"/>
        <v>13.5287419354839</v>
      </c>
      <c r="E52" s="10">
        <f t="shared" si="39"/>
        <v>19.021000000000001</v>
      </c>
      <c r="F52" s="7" t="s">
        <v>83</v>
      </c>
      <c r="G52" s="1">
        <v>11</v>
      </c>
      <c r="H52" s="9">
        <f t="shared" si="20"/>
        <v>13.5287419354839</v>
      </c>
      <c r="I52" s="9">
        <f t="shared" si="21"/>
        <v>286.67874193548386</v>
      </c>
      <c r="J52" s="9">
        <f t="shared" si="22"/>
        <v>9.3707704270868053E-2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157.47115291866282</v>
      </c>
      <c r="O52" s="9">
        <f t="shared" si="40"/>
        <v>67.144205416771712</v>
      </c>
      <c r="P52" s="9">
        <f t="shared" si="25"/>
        <v>6.2919293446972606</v>
      </c>
      <c r="Q52" s="12">
        <f t="shared" si="26"/>
        <v>1.5100630427273425</v>
      </c>
      <c r="R52" s="9">
        <f t="shared" si="27"/>
        <v>14.125500000000001</v>
      </c>
      <c r="S52" s="13">
        <f t="shared" si="28"/>
        <v>0.10690333388038246</v>
      </c>
      <c r="T52" s="2">
        <f t="shared" si="29"/>
        <v>0.43</v>
      </c>
      <c r="U52" s="14">
        <f t="shared" si="30"/>
        <v>4.5968433568564462E-2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5.4388433568564459E-2</v>
      </c>
      <c r="AR52" s="9">
        <f t="shared" si="35"/>
        <v>136.875</v>
      </c>
      <c r="AS52" s="1">
        <f t="shared" si="36"/>
        <v>0.24</v>
      </c>
      <c r="AT52" s="1">
        <f t="shared" si="41"/>
        <v>35250</v>
      </c>
      <c r="AU52" s="1">
        <f t="shared" si="37"/>
        <v>421964435.59113014</v>
      </c>
    </row>
    <row r="53" spans="1:48" x14ac:dyDescent="0.15">
      <c r="C53" s="7">
        <v>11</v>
      </c>
      <c r="D53" s="7">
        <f t="shared" si="38"/>
        <v>8.0780999999999992</v>
      </c>
      <c r="E53" s="10">
        <f t="shared" si="39"/>
        <v>13.5287419354839</v>
      </c>
      <c r="F53" s="7" t="s">
        <v>85</v>
      </c>
      <c r="G53" s="1">
        <v>12</v>
      </c>
      <c r="H53" s="9">
        <f t="shared" si="20"/>
        <v>8.0780999999999992</v>
      </c>
      <c r="I53" s="9">
        <f t="shared" si="21"/>
        <v>281.22809999999998</v>
      </c>
      <c r="J53" s="9">
        <f t="shared" si="22"/>
        <v>4.8516434656101712E-2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119.70852607207445</v>
      </c>
      <c r="P53" s="9">
        <f t="shared" si="25"/>
        <v>5.8078308829540477</v>
      </c>
      <c r="Q53" s="12">
        <f t="shared" si="26"/>
        <v>1.3938794119089715</v>
      </c>
      <c r="R53" s="9">
        <f t="shared" si="27"/>
        <v>14.125500000000001</v>
      </c>
      <c r="S53" s="13">
        <f t="shared" si="28"/>
        <v>9.8678235241865517E-2</v>
      </c>
      <c r="T53" s="2">
        <f t="shared" si="29"/>
        <v>0.43</v>
      </c>
      <c r="U53" s="14">
        <f t="shared" si="30"/>
        <v>4.2431641154002171E-2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5.0851641154002168E-2</v>
      </c>
      <c r="AR53" s="9">
        <f t="shared" si="35"/>
        <v>136.875</v>
      </c>
      <c r="AS53" s="1">
        <f t="shared" si="36"/>
        <v>0.24</v>
      </c>
      <c r="AT53" s="1">
        <f t="shared" si="41"/>
        <v>35250</v>
      </c>
      <c r="AU53" s="1">
        <f t="shared" si="37"/>
        <v>394524766.58260125</v>
      </c>
      <c r="AV53" s="1">
        <f>SUM(AU42:AU53)</f>
        <v>14295074846.272013</v>
      </c>
    </row>
    <row r="54" spans="1:48" x14ac:dyDescent="0.15">
      <c r="C54" s="7">
        <v>12</v>
      </c>
      <c r="D54" s="7">
        <f t="shared" si="38"/>
        <v>6.0723870967741904</v>
      </c>
      <c r="E54" s="10">
        <f t="shared" si="39"/>
        <v>8.0780999999999992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55166.666666666664</v>
      </c>
      <c r="AU58" s="1">
        <f t="shared" ref="AU58:AU69" si="58">AT58*10000*AS58*0.67*AR58*AQ58</f>
        <v>8626190.8226486873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3.4347419354838702</v>
      </c>
      <c r="E59" s="10">
        <f t="shared" ref="E59:E70" si="60">D58</f>
        <v>4.5370835930967699</v>
      </c>
      <c r="F59" s="7" t="s">
        <v>83</v>
      </c>
      <c r="G59" s="1">
        <v>2</v>
      </c>
      <c r="H59" s="9">
        <f t="shared" si="42"/>
        <v>3.4347419354838702</v>
      </c>
      <c r="I59" s="9">
        <f t="shared" si="43"/>
        <v>276.58474193548386</v>
      </c>
      <c r="J59" s="9">
        <f t="shared" si="44"/>
        <v>2.7130409463410544E-2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0.19642065714702339</v>
      </c>
      <c r="P59" s="9">
        <f t="shared" si="47"/>
        <v>5.3289728554709211E-3</v>
      </c>
      <c r="Q59" s="12">
        <f t="shared" si="48"/>
        <v>1.012504842539475E-3</v>
      </c>
      <c r="R59" s="9">
        <f t="shared" si="49"/>
        <v>1.8955666666666669E-2</v>
      </c>
      <c r="S59" s="13">
        <f t="shared" si="50"/>
        <v>5.3414362066196999E-2</v>
      </c>
      <c r="T59" s="2">
        <f t="shared" si="51"/>
        <v>0.01</v>
      </c>
      <c r="U59" s="14">
        <f t="shared" si="52"/>
        <v>5.3414362066197001E-4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1.2534143620661971E-2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55166.666666666664</v>
      </c>
      <c r="AU59" s="1">
        <f t="shared" si="58"/>
        <v>8781835.0582166333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7.9260344827586202</v>
      </c>
      <c r="E60" s="10">
        <f t="shared" si="60"/>
        <v>3.4347419354838702</v>
      </c>
      <c r="F60" s="7" t="s">
        <v>83</v>
      </c>
      <c r="G60" s="1">
        <v>3</v>
      </c>
      <c r="H60" s="9">
        <f t="shared" si="42"/>
        <v>7.9260344827586202</v>
      </c>
      <c r="I60" s="9">
        <f t="shared" si="43"/>
        <v>281.07603448275859</v>
      </c>
      <c r="J60" s="9">
        <f t="shared" si="44"/>
        <v>4.7616125241686076E-2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0.29085835095821916</v>
      </c>
      <c r="P60" s="9">
        <f t="shared" si="47"/>
        <v>1.3849547666816847E-2</v>
      </c>
      <c r="Q60" s="12">
        <f t="shared" si="48"/>
        <v>2.6314140566952009E-3</v>
      </c>
      <c r="R60" s="9">
        <f t="shared" si="49"/>
        <v>1.8955666666666669E-2</v>
      </c>
      <c r="S60" s="13">
        <f t="shared" si="50"/>
        <v>0.13881938857484308</v>
      </c>
      <c r="T60" s="2">
        <f t="shared" si="51"/>
        <v>0.01</v>
      </c>
      <c r="U60" s="14">
        <f t="shared" si="52"/>
        <v>1.3881938857484308E-3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1.3388193885748431E-2</v>
      </c>
      <c r="AR60" s="9">
        <f t="shared" si="56"/>
        <v>9.9766666666666666</v>
      </c>
      <c r="AS60" s="1">
        <f t="shared" si="57"/>
        <v>0.19</v>
      </c>
      <c r="AT60" s="1">
        <f t="shared" si="62"/>
        <v>55166.666666666664</v>
      </c>
      <c r="AU60" s="1">
        <f t="shared" si="58"/>
        <v>9380210.8855888247</v>
      </c>
    </row>
    <row r="61" spans="1:48" x14ac:dyDescent="0.15">
      <c r="C61" s="7">
        <v>3</v>
      </c>
      <c r="D61" s="7">
        <f t="shared" si="59"/>
        <v>8.4275483870967705</v>
      </c>
      <c r="E61" s="10">
        <f t="shared" si="60"/>
        <v>7.9260344827586202</v>
      </c>
      <c r="F61" s="7" t="s">
        <v>83</v>
      </c>
      <c r="G61" s="1">
        <v>4</v>
      </c>
      <c r="H61" s="9">
        <f t="shared" si="42"/>
        <v>8.4275483870967705</v>
      </c>
      <c r="I61" s="9">
        <f t="shared" si="43"/>
        <v>281.57754838709673</v>
      </c>
      <c r="J61" s="9">
        <f t="shared" si="44"/>
        <v>5.0646508559627122E-2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0.37677546995806899</v>
      </c>
      <c r="P61" s="9">
        <f t="shared" si="47"/>
        <v>1.9082362064288871E-2</v>
      </c>
      <c r="Q61" s="12">
        <f t="shared" si="48"/>
        <v>3.6256487922148857E-3</v>
      </c>
      <c r="R61" s="9">
        <f t="shared" si="49"/>
        <v>1.8955666666666669E-2</v>
      </c>
      <c r="S61" s="13">
        <f t="shared" si="50"/>
        <v>0.19126991711615973</v>
      </c>
      <c r="T61" s="2">
        <f t="shared" si="51"/>
        <v>0.01</v>
      </c>
      <c r="U61" s="14">
        <f t="shared" si="52"/>
        <v>1.9126991711615974E-3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1.3912699171161598E-2</v>
      </c>
      <c r="AR61" s="9">
        <f t="shared" si="56"/>
        <v>9.9766666666666666</v>
      </c>
      <c r="AS61" s="1">
        <f t="shared" si="57"/>
        <v>0.19</v>
      </c>
      <c r="AT61" s="1">
        <f t="shared" si="62"/>
        <v>55166.666666666664</v>
      </c>
      <c r="AU61" s="1">
        <f t="shared" si="58"/>
        <v>9747696.6144158263</v>
      </c>
    </row>
    <row r="62" spans="1:48" x14ac:dyDescent="0.15">
      <c r="C62" s="7">
        <v>4</v>
      </c>
      <c r="D62" s="7">
        <f t="shared" si="59"/>
        <v>12.701933333333301</v>
      </c>
      <c r="E62" s="10">
        <f t="shared" si="60"/>
        <v>8.4275483870967705</v>
      </c>
      <c r="F62" s="7" t="s">
        <v>83</v>
      </c>
      <c r="G62" s="1">
        <v>5</v>
      </c>
      <c r="H62" s="9">
        <f t="shared" si="42"/>
        <v>12.701933333333301</v>
      </c>
      <c r="I62" s="9">
        <f t="shared" si="43"/>
        <v>285.85193333333325</v>
      </c>
      <c r="J62" s="9">
        <f t="shared" si="44"/>
        <v>8.4939680610254392E-2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0.33980845249909108</v>
      </c>
      <c r="O62" s="9">
        <f t="shared" si="61"/>
        <v>0.1176513220613557</v>
      </c>
      <c r="P62" s="9">
        <f t="shared" si="47"/>
        <v>9.9932657192657297E-3</v>
      </c>
      <c r="Q62" s="12">
        <f t="shared" si="48"/>
        <v>1.8987204866604886E-3</v>
      </c>
      <c r="R62" s="9">
        <f t="shared" si="49"/>
        <v>1.8955666666666669E-2</v>
      </c>
      <c r="S62" s="13">
        <f t="shared" si="50"/>
        <v>0.10016637874305775</v>
      </c>
      <c r="T62" s="2">
        <f t="shared" si="51"/>
        <v>0.01</v>
      </c>
      <c r="U62" s="14">
        <f t="shared" si="52"/>
        <v>1.0016637874305776E-3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1.3001663787430577E-2</v>
      </c>
      <c r="AR62" s="9">
        <f t="shared" si="56"/>
        <v>9.9766666666666666</v>
      </c>
      <c r="AS62" s="1">
        <f t="shared" si="57"/>
        <v>0.19</v>
      </c>
      <c r="AT62" s="1">
        <f t="shared" si="62"/>
        <v>55166.666666666664</v>
      </c>
      <c r="AU62" s="1">
        <f t="shared" si="58"/>
        <v>9109395.1305444948</v>
      </c>
    </row>
    <row r="63" spans="1:48" x14ac:dyDescent="0.15">
      <c r="C63" s="7">
        <v>5</v>
      </c>
      <c r="D63" s="7">
        <f t="shared" si="59"/>
        <v>15.863741935483899</v>
      </c>
      <c r="E63" s="10">
        <f t="shared" si="60"/>
        <v>12.701933333333301</v>
      </c>
      <c r="F63" s="7" t="s">
        <v>85</v>
      </c>
      <c r="G63" s="1">
        <v>6</v>
      </c>
      <c r="H63" s="9">
        <f t="shared" si="42"/>
        <v>15.863741935483899</v>
      </c>
      <c r="I63" s="9">
        <f t="shared" si="43"/>
        <v>289.01374193548389</v>
      </c>
      <c r="J63" s="9">
        <f t="shared" si="44"/>
        <v>0.12329542310204979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0.20742472300875664</v>
      </c>
      <c r="P63" s="9">
        <f t="shared" si="47"/>
        <v>2.5574518985190132E-2</v>
      </c>
      <c r="Q63" s="12">
        <f t="shared" si="48"/>
        <v>4.8591586071861249E-3</v>
      </c>
      <c r="R63" s="9">
        <f t="shared" si="49"/>
        <v>1.8955666666666669E-2</v>
      </c>
      <c r="S63" s="13">
        <f t="shared" si="50"/>
        <v>0.25634332427521012</v>
      </c>
      <c r="T63" s="2">
        <f t="shared" si="51"/>
        <v>0.01</v>
      </c>
      <c r="U63" s="14">
        <f t="shared" si="52"/>
        <v>2.5634332427521014E-3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1.4563433242752102E-2</v>
      </c>
      <c r="AR63" s="9">
        <f t="shared" si="56"/>
        <v>9.9766666666666666</v>
      </c>
      <c r="AS63" s="1">
        <f t="shared" si="57"/>
        <v>0.19</v>
      </c>
      <c r="AT63" s="1">
        <f t="shared" si="62"/>
        <v>55166.666666666664</v>
      </c>
      <c r="AU63" s="1">
        <f t="shared" si="58"/>
        <v>10203622.400526112</v>
      </c>
    </row>
    <row r="64" spans="1:48" x14ac:dyDescent="0.15">
      <c r="C64" s="7">
        <v>6</v>
      </c>
      <c r="D64" s="7">
        <f t="shared" si="59"/>
        <v>19.964766666666701</v>
      </c>
      <c r="E64" s="10">
        <f t="shared" si="60"/>
        <v>15.863741935483899</v>
      </c>
      <c r="F64" s="7" t="s">
        <v>83</v>
      </c>
      <c r="G64" s="1">
        <v>7</v>
      </c>
      <c r="H64" s="9">
        <f t="shared" si="42"/>
        <v>19.964766666666701</v>
      </c>
      <c r="I64" s="9">
        <f t="shared" si="43"/>
        <v>293.1147666666667</v>
      </c>
      <c r="J64" s="9">
        <f t="shared" si="44"/>
        <v>0.19754026974289263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0.28161687069023317</v>
      </c>
      <c r="P64" s="9">
        <f t="shared" si="47"/>
        <v>5.563067260029797E-2</v>
      </c>
      <c r="Q64" s="12">
        <f t="shared" si="48"/>
        <v>1.0569827794056614E-2</v>
      </c>
      <c r="R64" s="9">
        <f t="shared" si="49"/>
        <v>1.8955666666666669E-2</v>
      </c>
      <c r="S64" s="13">
        <f t="shared" si="50"/>
        <v>0.55760781089506817</v>
      </c>
      <c r="T64" s="2">
        <f t="shared" si="51"/>
        <v>0.01</v>
      </c>
      <c r="U64" s="14">
        <f t="shared" si="52"/>
        <v>5.5760781089506817E-3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2.567607810895068E-2</v>
      </c>
      <c r="AR64" s="9">
        <f t="shared" si="56"/>
        <v>9.9766666666666666</v>
      </c>
      <c r="AS64" s="1">
        <f t="shared" si="57"/>
        <v>0.19</v>
      </c>
      <c r="AT64" s="1">
        <f t="shared" si="62"/>
        <v>55166.666666666664</v>
      </c>
      <c r="AU64" s="1">
        <f t="shared" si="58"/>
        <v>17989508.475313224</v>
      </c>
    </row>
    <row r="65" spans="1:48" x14ac:dyDescent="0.15">
      <c r="C65" s="7">
        <v>7</v>
      </c>
      <c r="D65" s="7">
        <f t="shared" si="59"/>
        <v>22.343709677419401</v>
      </c>
      <c r="E65" s="10">
        <f t="shared" si="60"/>
        <v>19.964766666666701</v>
      </c>
      <c r="F65" s="7" t="s">
        <v>83</v>
      </c>
      <c r="G65" s="1">
        <v>8</v>
      </c>
      <c r="H65" s="9">
        <f t="shared" si="42"/>
        <v>22.343709677419401</v>
      </c>
      <c r="I65" s="9">
        <f t="shared" si="43"/>
        <v>295.49370967741936</v>
      </c>
      <c r="J65" s="9">
        <f t="shared" si="44"/>
        <v>0.2581071384789575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0.32575286475660187</v>
      </c>
      <c r="P65" s="9">
        <f t="shared" si="47"/>
        <v>8.407913977364935E-2</v>
      </c>
      <c r="Q65" s="12">
        <f t="shared" si="48"/>
        <v>1.5975036556993377E-2</v>
      </c>
      <c r="R65" s="9">
        <f t="shared" si="49"/>
        <v>1.8955666666666669E-2</v>
      </c>
      <c r="S65" s="13">
        <f t="shared" si="50"/>
        <v>0.84275783267941207</v>
      </c>
      <c r="T65" s="2">
        <f t="shared" si="51"/>
        <v>0.01</v>
      </c>
      <c r="U65" s="14">
        <f t="shared" si="52"/>
        <v>8.4275783267941211E-3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2.8527578326794121E-2</v>
      </c>
      <c r="AR65" s="9">
        <f t="shared" si="56"/>
        <v>9.9766666666666666</v>
      </c>
      <c r="AS65" s="1">
        <f t="shared" si="57"/>
        <v>0.19</v>
      </c>
      <c r="AT65" s="1">
        <f t="shared" si="62"/>
        <v>55166.666666666664</v>
      </c>
      <c r="AU65" s="1">
        <f t="shared" si="58"/>
        <v>19987363.720907368</v>
      </c>
    </row>
    <row r="66" spans="1:48" x14ac:dyDescent="0.15">
      <c r="C66" s="7">
        <v>8</v>
      </c>
      <c r="D66" s="7">
        <f t="shared" si="59"/>
        <v>23.446838709677401</v>
      </c>
      <c r="E66" s="10">
        <f t="shared" si="60"/>
        <v>22.343709677419401</v>
      </c>
      <c r="F66" s="7" t="s">
        <v>83</v>
      </c>
      <c r="G66" s="1">
        <v>9</v>
      </c>
      <c r="H66" s="9">
        <f t="shared" si="42"/>
        <v>23.446838709677401</v>
      </c>
      <c r="I66" s="9">
        <f t="shared" si="43"/>
        <v>296.5968387096774</v>
      </c>
      <c r="J66" s="9">
        <f t="shared" si="44"/>
        <v>0.29175917426044401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0.3414403916496192</v>
      </c>
      <c r="P66" s="9">
        <f t="shared" si="47"/>
        <v>9.9618366726855506E-2</v>
      </c>
      <c r="Q66" s="12">
        <f t="shared" si="48"/>
        <v>1.8927489678102545E-2</v>
      </c>
      <c r="R66" s="9">
        <f t="shared" si="49"/>
        <v>1.8955666666666669E-2</v>
      </c>
      <c r="S66" s="13">
        <f t="shared" si="50"/>
        <v>0.99851353217696781</v>
      </c>
      <c r="T66" s="2">
        <f t="shared" si="51"/>
        <v>0.01</v>
      </c>
      <c r="U66" s="14">
        <f t="shared" si="52"/>
        <v>9.9851353217696778E-3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3.0085135321769679E-2</v>
      </c>
      <c r="AR66" s="9">
        <f t="shared" si="56"/>
        <v>9.9766666666666666</v>
      </c>
      <c r="AS66" s="1">
        <f t="shared" si="57"/>
        <v>0.19</v>
      </c>
      <c r="AT66" s="1">
        <f t="shared" si="62"/>
        <v>55166.666666666664</v>
      </c>
      <c r="AU66" s="1">
        <f t="shared" si="58"/>
        <v>21078639.602021337</v>
      </c>
    </row>
    <row r="67" spans="1:48" x14ac:dyDescent="0.15">
      <c r="C67" s="7">
        <v>9</v>
      </c>
      <c r="D67" s="7">
        <f t="shared" si="59"/>
        <v>19.021000000000001</v>
      </c>
      <c r="E67" s="10">
        <f t="shared" si="60"/>
        <v>23.446838709677401</v>
      </c>
      <c r="F67" s="7" t="s">
        <v>83</v>
      </c>
      <c r="G67" s="1">
        <v>10</v>
      </c>
      <c r="H67" s="9">
        <f t="shared" si="42"/>
        <v>19.021000000000001</v>
      </c>
      <c r="I67" s="9">
        <f t="shared" si="43"/>
        <v>292.17099999999999</v>
      </c>
      <c r="J67" s="9">
        <f t="shared" si="44"/>
        <v>0.17744150587950994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0.34158869158943039</v>
      </c>
      <c r="P67" s="9">
        <f t="shared" si="47"/>
        <v>6.061201182704002E-2</v>
      </c>
      <c r="Q67" s="12">
        <f t="shared" si="48"/>
        <v>1.1516282247137605E-2</v>
      </c>
      <c r="R67" s="9">
        <f t="shared" si="49"/>
        <v>1.8955666666666669E-2</v>
      </c>
      <c r="S67" s="13">
        <f t="shared" si="50"/>
        <v>0.60753770625165404</v>
      </c>
      <c r="T67" s="2">
        <f t="shared" si="51"/>
        <v>0.01</v>
      </c>
      <c r="U67" s="14">
        <f t="shared" si="52"/>
        <v>6.0753770625165404E-3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2.617537706251654E-2</v>
      </c>
      <c r="AR67" s="9">
        <f t="shared" si="56"/>
        <v>9.9766666666666666</v>
      </c>
      <c r="AS67" s="1">
        <f t="shared" si="57"/>
        <v>0.19</v>
      </c>
      <c r="AT67" s="1">
        <f t="shared" si="62"/>
        <v>55166.666666666664</v>
      </c>
      <c r="AU67" s="1">
        <f t="shared" si="58"/>
        <v>18339333.815412845</v>
      </c>
    </row>
    <row r="68" spans="1:48" x14ac:dyDescent="0.15">
      <c r="C68" s="7">
        <v>10</v>
      </c>
      <c r="D68" s="7">
        <f t="shared" si="59"/>
        <v>13.5287419354839</v>
      </c>
      <c r="E68" s="10">
        <f t="shared" si="60"/>
        <v>19.021000000000001</v>
      </c>
      <c r="F68" s="7" t="s">
        <v>83</v>
      </c>
      <c r="G68" s="1">
        <v>11</v>
      </c>
      <c r="H68" s="9">
        <f t="shared" si="42"/>
        <v>13.5287419354839</v>
      </c>
      <c r="I68" s="9">
        <f t="shared" si="43"/>
        <v>286.67874193548386</v>
      </c>
      <c r="J68" s="9">
        <f t="shared" si="44"/>
        <v>9.3707704270868053E-2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0.26692784577427087</v>
      </c>
      <c r="O68" s="9">
        <f t="shared" si="61"/>
        <v>0.11381550065478618</v>
      </c>
      <c r="P68" s="9">
        <f t="shared" si="47"/>
        <v>1.0665389276799492E-2</v>
      </c>
      <c r="Q68" s="12">
        <f t="shared" si="48"/>
        <v>2.0264239625919036E-3</v>
      </c>
      <c r="R68" s="9">
        <f t="shared" si="49"/>
        <v>1.8955666666666669E-2</v>
      </c>
      <c r="S68" s="13">
        <f t="shared" si="50"/>
        <v>0.10690333388038246</v>
      </c>
      <c r="T68" s="2">
        <f t="shared" si="51"/>
        <v>0.01</v>
      </c>
      <c r="U68" s="14">
        <f t="shared" si="52"/>
        <v>1.0690333388038247E-3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1.3069033338803824E-2</v>
      </c>
      <c r="AR68" s="9">
        <f t="shared" si="56"/>
        <v>9.9766666666666666</v>
      </c>
      <c r="AS68" s="1">
        <f t="shared" si="57"/>
        <v>0.19</v>
      </c>
      <c r="AT68" s="1">
        <f t="shared" si="62"/>
        <v>55166.666666666664</v>
      </c>
      <c r="AU68" s="1">
        <f t="shared" si="58"/>
        <v>9156596.46364001</v>
      </c>
    </row>
    <row r="69" spans="1:48" x14ac:dyDescent="0.15">
      <c r="C69" s="7">
        <v>11</v>
      </c>
      <c r="D69" s="7">
        <f t="shared" si="59"/>
        <v>8.0780999999999992</v>
      </c>
      <c r="E69" s="10">
        <f t="shared" si="60"/>
        <v>13.5287419354839</v>
      </c>
      <c r="F69" s="7" t="s">
        <v>85</v>
      </c>
      <c r="G69" s="1">
        <v>12</v>
      </c>
      <c r="H69" s="9">
        <f t="shared" si="42"/>
        <v>8.0780999999999992</v>
      </c>
      <c r="I69" s="9">
        <f t="shared" si="43"/>
        <v>281.22809999999998</v>
      </c>
      <c r="J69" s="9">
        <f t="shared" si="44"/>
        <v>4.8516434656101712E-2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0.20291677804465336</v>
      </c>
      <c r="P69" s="9">
        <f t="shared" si="47"/>
        <v>9.8447986026301195E-3</v>
      </c>
      <c r="Q69" s="12">
        <f t="shared" si="48"/>
        <v>1.8705117344997228E-3</v>
      </c>
      <c r="R69" s="9">
        <f t="shared" si="49"/>
        <v>1.8955666666666669E-2</v>
      </c>
      <c r="S69" s="13">
        <f t="shared" si="50"/>
        <v>9.8678235241865545E-2</v>
      </c>
      <c r="T69" s="2">
        <f t="shared" si="51"/>
        <v>0.01</v>
      </c>
      <c r="U69" s="14">
        <f t="shared" si="52"/>
        <v>9.8678235241865552E-4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1.2986782352418656E-2</v>
      </c>
      <c r="AR69" s="9">
        <f t="shared" si="56"/>
        <v>9.9766666666666666</v>
      </c>
      <c r="AS69" s="1">
        <f t="shared" si="57"/>
        <v>0.19</v>
      </c>
      <c r="AT69" s="1">
        <f t="shared" si="62"/>
        <v>55166.666666666664</v>
      </c>
      <c r="AU69" s="1">
        <f t="shared" si="58"/>
        <v>9098968.7056000065</v>
      </c>
      <c r="AV69" s="1">
        <f>SUM(AU58:AU69)</f>
        <v>151499361.69483536</v>
      </c>
    </row>
    <row r="70" spans="1:48" x14ac:dyDescent="0.15">
      <c r="C70" s="7">
        <v>12</v>
      </c>
      <c r="D70" s="7">
        <f t="shared" si="59"/>
        <v>6.0723870967741904</v>
      </c>
      <c r="E70" s="10">
        <f t="shared" si="60"/>
        <v>8.0780999999999992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7166.666666666667</v>
      </c>
      <c r="AU73" s="1">
        <f t="shared" ref="AU73:AU84" si="79">AT73*10000*AS73*0.67*AR73*AQ73</f>
        <v>1222002.2395737187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3.4347419354838702</v>
      </c>
      <c r="E74" s="10">
        <f t="shared" ref="E74:E85" si="81">D73</f>
        <v>4.5370835930967699</v>
      </c>
      <c r="F74" s="7" t="s">
        <v>83</v>
      </c>
      <c r="G74" s="1">
        <v>2</v>
      </c>
      <c r="H74" s="9">
        <f t="shared" si="63"/>
        <v>3.4347419354838702</v>
      </c>
      <c r="I74" s="9">
        <f t="shared" si="64"/>
        <v>276.58474193548386</v>
      </c>
      <c r="J74" s="9">
        <f t="shared" si="65"/>
        <v>2.7130409463410544E-2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0.21558364808819641</v>
      </c>
      <c r="P74" s="9">
        <f t="shared" si="68"/>
        <v>5.8488726462485726E-3</v>
      </c>
      <c r="Q74" s="12">
        <f t="shared" si="69"/>
        <v>1.052797076324743E-3</v>
      </c>
      <c r="R74" s="9">
        <f t="shared" si="70"/>
        <v>1.9710000000000002E-2</v>
      </c>
      <c r="S74" s="13">
        <f t="shared" si="71"/>
        <v>5.3414362066197006E-2</v>
      </c>
      <c r="T74" s="2">
        <f t="shared" si="72"/>
        <v>0.01</v>
      </c>
      <c r="U74" s="14">
        <f t="shared" si="73"/>
        <v>5.3414362066197011E-4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1.3134143620661971E-2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7166.666666666667</v>
      </c>
      <c r="AU74" s="1">
        <f t="shared" si="79"/>
        <v>1243026.5162815268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7.9260344827586202</v>
      </c>
      <c r="E75" s="10">
        <f t="shared" si="81"/>
        <v>3.4347419354838702</v>
      </c>
      <c r="F75" s="7" t="s">
        <v>83</v>
      </c>
      <c r="G75" s="1">
        <v>3</v>
      </c>
      <c r="H75" s="9">
        <f t="shared" si="63"/>
        <v>7.9260344827586202</v>
      </c>
      <c r="I75" s="9">
        <f t="shared" si="64"/>
        <v>281.07603448275859</v>
      </c>
      <c r="J75" s="9">
        <f t="shared" si="65"/>
        <v>4.7616125241686076E-2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0.31923477544194789</v>
      </c>
      <c r="P75" s="9">
        <f t="shared" si="68"/>
        <v>1.5200723048945321E-2</v>
      </c>
      <c r="Q75" s="12">
        <f t="shared" si="69"/>
        <v>2.7361301488101576E-3</v>
      </c>
      <c r="R75" s="9">
        <f t="shared" si="70"/>
        <v>1.9710000000000002E-2</v>
      </c>
      <c r="S75" s="13">
        <f t="shared" si="71"/>
        <v>0.13881938857484308</v>
      </c>
      <c r="T75" s="2">
        <f t="shared" si="72"/>
        <v>0.01</v>
      </c>
      <c r="U75" s="14">
        <f t="shared" si="73"/>
        <v>1.3881938857484308E-3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1.3988193885748431E-2</v>
      </c>
      <c r="AR75" s="9">
        <f t="shared" si="77"/>
        <v>10.950000000000001</v>
      </c>
      <c r="AS75" s="1">
        <f t="shared" si="78"/>
        <v>0.18</v>
      </c>
      <c r="AT75" s="1">
        <f t="shared" si="83"/>
        <v>7166.666666666667</v>
      </c>
      <c r="AU75" s="1">
        <f t="shared" si="79"/>
        <v>1323854.5593120346</v>
      </c>
    </row>
    <row r="76" spans="1:48" x14ac:dyDescent="0.15">
      <c r="C76" s="7">
        <v>3</v>
      </c>
      <c r="D76" s="7">
        <f t="shared" si="80"/>
        <v>8.4275483870967705</v>
      </c>
      <c r="E76" s="10">
        <f t="shared" si="81"/>
        <v>7.9260344827586202</v>
      </c>
      <c r="F76" s="7" t="s">
        <v>83</v>
      </c>
      <c r="G76" s="1">
        <v>4</v>
      </c>
      <c r="H76" s="9">
        <f t="shared" si="63"/>
        <v>8.4275483870967705</v>
      </c>
      <c r="I76" s="9">
        <f t="shared" si="64"/>
        <v>281.57754838709673</v>
      </c>
      <c r="J76" s="9">
        <f t="shared" si="65"/>
        <v>5.0646508559627122E-2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0.41353405239300262</v>
      </c>
      <c r="P76" s="9">
        <f t="shared" si="68"/>
        <v>2.0944055924219499E-2</v>
      </c>
      <c r="Q76" s="12">
        <f t="shared" si="69"/>
        <v>3.7699300663595098E-3</v>
      </c>
      <c r="R76" s="9">
        <f t="shared" si="70"/>
        <v>1.9710000000000002E-2</v>
      </c>
      <c r="S76" s="13">
        <f t="shared" si="71"/>
        <v>0.19126991711615979</v>
      </c>
      <c r="T76" s="2">
        <f t="shared" si="72"/>
        <v>0.01</v>
      </c>
      <c r="U76" s="14">
        <f t="shared" si="73"/>
        <v>1.9126991711615978E-3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1.4512699171161597E-2</v>
      </c>
      <c r="AR76" s="9">
        <f t="shared" si="77"/>
        <v>10.950000000000001</v>
      </c>
      <c r="AS76" s="1">
        <f t="shared" si="78"/>
        <v>0.18</v>
      </c>
      <c r="AT76" s="1">
        <f t="shared" si="83"/>
        <v>7166.666666666667</v>
      </c>
      <c r="AU76" s="1">
        <f t="shared" si="79"/>
        <v>1373494.1853530293</v>
      </c>
    </row>
    <row r="77" spans="1:48" x14ac:dyDescent="0.15">
      <c r="C77" s="7">
        <v>4</v>
      </c>
      <c r="D77" s="7">
        <f t="shared" si="80"/>
        <v>12.701933333333301</v>
      </c>
      <c r="E77" s="10">
        <f t="shared" si="81"/>
        <v>8.4275483870967705</v>
      </c>
      <c r="F77" s="7" t="s">
        <v>83</v>
      </c>
      <c r="G77" s="1">
        <v>5</v>
      </c>
      <c r="H77" s="9">
        <f t="shared" si="63"/>
        <v>12.701933333333301</v>
      </c>
      <c r="I77" s="9">
        <f t="shared" si="64"/>
        <v>285.85193333333325</v>
      </c>
      <c r="J77" s="9">
        <f t="shared" si="65"/>
        <v>8.4939680610254392E-2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0.37296049664534392</v>
      </c>
      <c r="O77" s="9">
        <f t="shared" si="82"/>
        <v>0.12912949982343913</v>
      </c>
      <c r="P77" s="9">
        <f t="shared" si="68"/>
        <v>1.0968218472364821E-2</v>
      </c>
      <c r="Q77" s="12">
        <f t="shared" si="69"/>
        <v>1.9742793250256676E-3</v>
      </c>
      <c r="R77" s="9">
        <f t="shared" si="70"/>
        <v>1.9710000000000002E-2</v>
      </c>
      <c r="S77" s="13">
        <f t="shared" si="71"/>
        <v>0.10016637874305771</v>
      </c>
      <c r="T77" s="2">
        <f t="shared" si="72"/>
        <v>0.01</v>
      </c>
      <c r="U77" s="14">
        <f t="shared" si="73"/>
        <v>1.0016637874305772E-3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1.3601663787430577E-2</v>
      </c>
      <c r="AR77" s="9">
        <f t="shared" si="77"/>
        <v>10.950000000000001</v>
      </c>
      <c r="AS77" s="1">
        <f t="shared" si="78"/>
        <v>0.18</v>
      </c>
      <c r="AT77" s="1">
        <f t="shared" si="83"/>
        <v>7166.666666666667</v>
      </c>
      <c r="AU77" s="1">
        <f t="shared" si="79"/>
        <v>1287273.0222566493</v>
      </c>
    </row>
    <row r="78" spans="1:48" x14ac:dyDescent="0.15">
      <c r="C78" s="7">
        <v>5</v>
      </c>
      <c r="D78" s="7">
        <f t="shared" si="80"/>
        <v>15.863741935483899</v>
      </c>
      <c r="E78" s="10">
        <f t="shared" si="81"/>
        <v>12.701933333333301</v>
      </c>
      <c r="F78" s="7" t="s">
        <v>85</v>
      </c>
      <c r="G78" s="1">
        <v>6</v>
      </c>
      <c r="H78" s="9">
        <f t="shared" si="63"/>
        <v>15.863741935483899</v>
      </c>
      <c r="I78" s="9">
        <f t="shared" si="64"/>
        <v>289.01374193548389</v>
      </c>
      <c r="J78" s="9">
        <f t="shared" si="65"/>
        <v>0.12329542310204979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0.22766128135107433</v>
      </c>
      <c r="P78" s="9">
        <f t="shared" si="68"/>
        <v>2.8069594008135506E-2</v>
      </c>
      <c r="Q78" s="12">
        <f t="shared" si="69"/>
        <v>5.0525269214643908E-3</v>
      </c>
      <c r="R78" s="9">
        <f t="shared" si="70"/>
        <v>1.9710000000000002E-2</v>
      </c>
      <c r="S78" s="13">
        <f t="shared" si="71"/>
        <v>0.25634332427521006</v>
      </c>
      <c r="T78" s="2">
        <f t="shared" si="72"/>
        <v>0.01</v>
      </c>
      <c r="U78" s="14">
        <f t="shared" si="73"/>
        <v>2.5634332427521005E-3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1.51634332427521E-2</v>
      </c>
      <c r="AR78" s="9">
        <f t="shared" si="77"/>
        <v>10.950000000000001</v>
      </c>
      <c r="AS78" s="1">
        <f t="shared" si="78"/>
        <v>0.18</v>
      </c>
      <c r="AT78" s="1">
        <f t="shared" si="83"/>
        <v>7166.666666666667</v>
      </c>
      <c r="AU78" s="1">
        <f t="shared" si="79"/>
        <v>1435080.2110123152</v>
      </c>
    </row>
    <row r="79" spans="1:48" x14ac:dyDescent="0.15">
      <c r="C79" s="7">
        <v>6</v>
      </c>
      <c r="D79" s="7">
        <f t="shared" si="80"/>
        <v>19.964766666666701</v>
      </c>
      <c r="E79" s="10">
        <f t="shared" si="81"/>
        <v>15.863741935483899</v>
      </c>
      <c r="F79" s="7" t="s">
        <v>83</v>
      </c>
      <c r="G79" s="1">
        <v>7</v>
      </c>
      <c r="H79" s="9">
        <f t="shared" si="63"/>
        <v>19.964766666666701</v>
      </c>
      <c r="I79" s="9">
        <f t="shared" si="64"/>
        <v>293.1147666666667</v>
      </c>
      <c r="J79" s="9">
        <f t="shared" si="65"/>
        <v>0.19754026974289263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0.30909168734293885</v>
      </c>
      <c r="P79" s="9">
        <f t="shared" si="68"/>
        <v>6.105805529300997E-2</v>
      </c>
      <c r="Q79" s="12">
        <f t="shared" si="69"/>
        <v>1.0990449952741795E-2</v>
      </c>
      <c r="R79" s="9">
        <f t="shared" si="70"/>
        <v>1.9710000000000002E-2</v>
      </c>
      <c r="S79" s="13">
        <f t="shared" si="71"/>
        <v>0.55760781089506817</v>
      </c>
      <c r="T79" s="2">
        <f t="shared" si="72"/>
        <v>0.01</v>
      </c>
      <c r="U79" s="14">
        <f t="shared" si="73"/>
        <v>5.5760781089506817E-3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2.7176078108950681E-2</v>
      </c>
      <c r="AR79" s="9">
        <f t="shared" si="77"/>
        <v>10.950000000000001</v>
      </c>
      <c r="AS79" s="1">
        <f t="shared" si="78"/>
        <v>0.18</v>
      </c>
      <c r="AT79" s="1">
        <f t="shared" si="83"/>
        <v>7166.666666666667</v>
      </c>
      <c r="AU79" s="1">
        <f t="shared" si="79"/>
        <v>2571967.1318974853</v>
      </c>
    </row>
    <row r="80" spans="1:48" x14ac:dyDescent="0.15">
      <c r="C80" s="7">
        <v>7</v>
      </c>
      <c r="D80" s="7">
        <f t="shared" si="80"/>
        <v>22.343709677419401</v>
      </c>
      <c r="E80" s="10">
        <f t="shared" si="81"/>
        <v>19.964766666666701</v>
      </c>
      <c r="F80" s="7" t="s">
        <v>83</v>
      </c>
      <c r="G80" s="1">
        <v>8</v>
      </c>
      <c r="H80" s="9">
        <f t="shared" si="63"/>
        <v>22.343709677419401</v>
      </c>
      <c r="I80" s="9">
        <f t="shared" si="64"/>
        <v>295.49370967741936</v>
      </c>
      <c r="J80" s="9">
        <f t="shared" si="65"/>
        <v>0.2581071384789575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0.35753363204992888</v>
      </c>
      <c r="P80" s="9">
        <f t="shared" si="68"/>
        <v>9.228198267839563E-2</v>
      </c>
      <c r="Q80" s="12">
        <f t="shared" si="69"/>
        <v>1.6610756882111211E-2</v>
      </c>
      <c r="R80" s="9">
        <f t="shared" si="70"/>
        <v>1.9710000000000002E-2</v>
      </c>
      <c r="S80" s="13">
        <f t="shared" si="71"/>
        <v>0.84275783267941196</v>
      </c>
      <c r="T80" s="2">
        <f t="shared" si="72"/>
        <v>0.01</v>
      </c>
      <c r="U80" s="14">
        <f t="shared" si="73"/>
        <v>8.4275783267941193E-3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3.0027578326794119E-2</v>
      </c>
      <c r="AR80" s="9">
        <f t="shared" si="77"/>
        <v>10.950000000000001</v>
      </c>
      <c r="AS80" s="1">
        <f t="shared" si="78"/>
        <v>0.18</v>
      </c>
      <c r="AT80" s="1">
        <f t="shared" si="83"/>
        <v>7166.666666666667</v>
      </c>
      <c r="AU80" s="1">
        <f t="shared" si="79"/>
        <v>2841835.5362893734</v>
      </c>
    </row>
    <row r="81" spans="1:48" x14ac:dyDescent="0.15">
      <c r="C81" s="7">
        <v>8</v>
      </c>
      <c r="D81" s="7">
        <f t="shared" si="80"/>
        <v>23.446838709677401</v>
      </c>
      <c r="E81" s="10">
        <f t="shared" si="81"/>
        <v>22.343709677419401</v>
      </c>
      <c r="F81" s="7" t="s">
        <v>83</v>
      </c>
      <c r="G81" s="1">
        <v>9</v>
      </c>
      <c r="H81" s="9">
        <f t="shared" si="63"/>
        <v>23.446838709677401</v>
      </c>
      <c r="I81" s="9">
        <f t="shared" si="64"/>
        <v>296.5968387096774</v>
      </c>
      <c r="J81" s="9">
        <f t="shared" si="65"/>
        <v>0.29175917426044401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0.37475164937153327</v>
      </c>
      <c r="P81" s="9">
        <f t="shared" si="68"/>
        <v>0.10933723177337799</v>
      </c>
      <c r="Q81" s="12">
        <f t="shared" si="69"/>
        <v>1.9680701719208039E-2</v>
      </c>
      <c r="R81" s="9">
        <f t="shared" si="70"/>
        <v>1.9710000000000002E-2</v>
      </c>
      <c r="S81" s="13">
        <f t="shared" si="71"/>
        <v>0.99851353217696792</v>
      </c>
      <c r="T81" s="2">
        <f t="shared" si="72"/>
        <v>0.01</v>
      </c>
      <c r="U81" s="14">
        <f t="shared" si="73"/>
        <v>9.9851353217696795E-3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3.1585135321769681E-2</v>
      </c>
      <c r="AR81" s="9">
        <f t="shared" si="77"/>
        <v>10.950000000000001</v>
      </c>
      <c r="AS81" s="1">
        <f t="shared" si="78"/>
        <v>0.18</v>
      </c>
      <c r="AT81" s="1">
        <f t="shared" si="83"/>
        <v>7166.666666666667</v>
      </c>
      <c r="AU81" s="1">
        <f t="shared" si="79"/>
        <v>2989244.0542173064</v>
      </c>
    </row>
    <row r="82" spans="1:48" x14ac:dyDescent="0.15">
      <c r="C82" s="7">
        <v>9</v>
      </c>
      <c r="D82" s="7">
        <f t="shared" si="80"/>
        <v>19.021000000000001</v>
      </c>
      <c r="E82" s="10">
        <f t="shared" si="81"/>
        <v>23.446838709677401</v>
      </c>
      <c r="F82" s="7" t="s">
        <v>83</v>
      </c>
      <c r="G82" s="1">
        <v>10</v>
      </c>
      <c r="H82" s="9">
        <f t="shared" si="63"/>
        <v>19.021000000000001</v>
      </c>
      <c r="I82" s="9">
        <f t="shared" si="64"/>
        <v>292.17099999999999</v>
      </c>
      <c r="J82" s="9">
        <f t="shared" si="65"/>
        <v>0.17744150587950994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0.3749144175981553</v>
      </c>
      <c r="P82" s="9">
        <f t="shared" si="68"/>
        <v>6.6525378834556115E-2</v>
      </c>
      <c r="Q82" s="12">
        <f t="shared" si="69"/>
        <v>1.19745681902201E-2</v>
      </c>
      <c r="R82" s="9">
        <f t="shared" si="70"/>
        <v>1.9710000000000002E-2</v>
      </c>
      <c r="S82" s="13">
        <f t="shared" si="71"/>
        <v>0.60753770625165393</v>
      </c>
      <c r="T82" s="2">
        <f t="shared" si="72"/>
        <v>0.01</v>
      </c>
      <c r="U82" s="14">
        <f t="shared" si="73"/>
        <v>6.0753770625165395E-3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2.7675377062516542E-2</v>
      </c>
      <c r="AR82" s="9">
        <f t="shared" si="77"/>
        <v>10.950000000000001</v>
      </c>
      <c r="AS82" s="1">
        <f t="shared" si="78"/>
        <v>0.18</v>
      </c>
      <c r="AT82" s="1">
        <f t="shared" si="83"/>
        <v>7166.666666666667</v>
      </c>
      <c r="AU82" s="1">
        <f t="shared" si="79"/>
        <v>2619221.2092670691</v>
      </c>
    </row>
    <row r="83" spans="1:48" x14ac:dyDescent="0.15">
      <c r="C83" s="7">
        <v>10</v>
      </c>
      <c r="D83" s="7">
        <f t="shared" si="80"/>
        <v>13.5287419354839</v>
      </c>
      <c r="E83" s="10">
        <f t="shared" si="81"/>
        <v>19.021000000000001</v>
      </c>
      <c r="F83" s="7" t="s">
        <v>83</v>
      </c>
      <c r="G83" s="1">
        <v>11</v>
      </c>
      <c r="H83" s="9">
        <f t="shared" si="63"/>
        <v>13.5287419354839</v>
      </c>
      <c r="I83" s="9">
        <f t="shared" si="64"/>
        <v>286.67874193548386</v>
      </c>
      <c r="J83" s="9">
        <f t="shared" si="65"/>
        <v>9.3707704270868053E-2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0.29296958682541924</v>
      </c>
      <c r="O83" s="9">
        <f t="shared" si="82"/>
        <v>0.12491945193817994</v>
      </c>
      <c r="P83" s="9">
        <f t="shared" si="68"/>
        <v>1.1705915059901881E-2</v>
      </c>
      <c r="Q83" s="12">
        <f t="shared" si="69"/>
        <v>2.1070647107823384E-3</v>
      </c>
      <c r="R83" s="9">
        <f t="shared" si="70"/>
        <v>1.9710000000000002E-2</v>
      </c>
      <c r="S83" s="13">
        <f t="shared" si="71"/>
        <v>0.10690333388038246</v>
      </c>
      <c r="T83" s="2">
        <f t="shared" si="72"/>
        <v>0.01</v>
      </c>
      <c r="U83" s="14">
        <f t="shared" si="73"/>
        <v>1.0690333388038247E-3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1.3669033338803824E-2</v>
      </c>
      <c r="AR83" s="9">
        <f t="shared" si="77"/>
        <v>10.950000000000001</v>
      </c>
      <c r="AS83" s="1">
        <f t="shared" si="78"/>
        <v>0.18</v>
      </c>
      <c r="AT83" s="1">
        <f t="shared" si="83"/>
        <v>7166.666666666667</v>
      </c>
      <c r="AU83" s="1">
        <f t="shared" si="79"/>
        <v>1293648.933862732</v>
      </c>
    </row>
    <row r="84" spans="1:48" x14ac:dyDescent="0.15">
      <c r="C84" s="7">
        <v>11</v>
      </c>
      <c r="D84" s="7">
        <f t="shared" si="80"/>
        <v>8.0780999999999992</v>
      </c>
      <c r="E84" s="10">
        <f t="shared" si="81"/>
        <v>13.5287419354839</v>
      </c>
      <c r="F84" s="7" t="s">
        <v>85</v>
      </c>
      <c r="G84" s="1">
        <v>12</v>
      </c>
      <c r="H84" s="9">
        <f t="shared" si="63"/>
        <v>8.0780999999999992</v>
      </c>
      <c r="I84" s="9">
        <f t="shared" si="64"/>
        <v>281.22809999999998</v>
      </c>
      <c r="J84" s="9">
        <f t="shared" si="65"/>
        <v>4.8516434656101712E-2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0.22271353687827808</v>
      </c>
      <c r="P84" s="9">
        <f t="shared" si="68"/>
        <v>1.0805266758984277E-2</v>
      </c>
      <c r="Q84" s="12">
        <f t="shared" si="69"/>
        <v>1.9449480166171698E-3</v>
      </c>
      <c r="R84" s="9">
        <f t="shared" si="70"/>
        <v>1.9710000000000002E-2</v>
      </c>
      <c r="S84" s="13">
        <f t="shared" si="71"/>
        <v>9.8678235241865531E-2</v>
      </c>
      <c r="T84" s="2">
        <f t="shared" si="72"/>
        <v>0.01</v>
      </c>
      <c r="U84" s="14">
        <f t="shared" si="73"/>
        <v>9.8678235241865531E-4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1.3586782352418655E-2</v>
      </c>
      <c r="AR84" s="9">
        <f t="shared" si="77"/>
        <v>10.950000000000001</v>
      </c>
      <c r="AS84" s="1">
        <f t="shared" si="78"/>
        <v>0.18</v>
      </c>
      <c r="AT84" s="1">
        <f t="shared" si="83"/>
        <v>7166.666666666667</v>
      </c>
      <c r="AU84" s="1">
        <f t="shared" si="79"/>
        <v>1285864.6305979013</v>
      </c>
      <c r="AV84" s="1">
        <f>SUM(AU73:AU84)</f>
        <v>21486512.22992114</v>
      </c>
    </row>
    <row r="85" spans="1:48" x14ac:dyDescent="0.15">
      <c r="C85" s="7">
        <v>12</v>
      </c>
      <c r="D85" s="7">
        <f t="shared" si="80"/>
        <v>6.0723870967741904</v>
      </c>
      <c r="E85" s="10">
        <f t="shared" si="81"/>
        <v>8.0780999999999992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86083.333333333328</v>
      </c>
      <c r="AN89" s="1">
        <f t="shared" ref="AN89:AN100" si="98">AM89*10000*AK89*AJ89</f>
        <v>314622188.11949432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3.4347419354838702</v>
      </c>
      <c r="E90" s="10">
        <f t="shared" ref="E90:E101" si="100">D89</f>
        <v>4.5370835930967699</v>
      </c>
      <c r="F90" s="7" t="s">
        <v>83</v>
      </c>
      <c r="G90" s="1">
        <v>2</v>
      </c>
      <c r="H90" s="9">
        <f t="shared" si="84"/>
        <v>3.4347419354838702</v>
      </c>
      <c r="I90" s="9">
        <f t="shared" si="85"/>
        <v>276.58474193548386</v>
      </c>
      <c r="J90" s="9">
        <f t="shared" si="86"/>
        <v>2.7130409463410544E-2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10.445027749873116</v>
      </c>
      <c r="P90" s="9">
        <f t="shared" si="89"/>
        <v>0.28337787971074335</v>
      </c>
      <c r="Q90" s="12">
        <f t="shared" si="90"/>
        <v>0.12752004586983451</v>
      </c>
      <c r="R90" s="9">
        <f t="shared" si="91"/>
        <v>2.3873737500000001</v>
      </c>
      <c r="S90" s="13">
        <f t="shared" si="92"/>
        <v>5.3414362066197013E-2</v>
      </c>
      <c r="T90" s="2">
        <f t="shared" si="93"/>
        <v>0.51</v>
      </c>
      <c r="U90" s="14">
        <f t="shared" si="94"/>
        <v>2.7241324653760477E-2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3.8550259383108784E-2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86083.333333333328</v>
      </c>
      <c r="AN90" s="1">
        <f t="shared" si="98"/>
        <v>345210585.54122597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7.9260344827586202</v>
      </c>
      <c r="E91" s="10">
        <f t="shared" si="100"/>
        <v>3.4347419354838702</v>
      </c>
      <c r="F91" s="7" t="s">
        <v>83</v>
      </c>
      <c r="G91" s="1">
        <v>3</v>
      </c>
      <c r="H91" s="9">
        <f t="shared" si="84"/>
        <v>7.9260344827586202</v>
      </c>
      <c r="I91" s="9">
        <f t="shared" si="85"/>
        <v>281.07603448275859</v>
      </c>
      <c r="J91" s="9">
        <f t="shared" si="86"/>
        <v>4.7616125241686076E-2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15.466924870162373</v>
      </c>
      <c r="P91" s="9">
        <f t="shared" si="89"/>
        <v>0.73647503172140072</v>
      </c>
      <c r="Q91" s="12">
        <f t="shared" si="90"/>
        <v>0.33141376427463032</v>
      </c>
      <c r="R91" s="9">
        <f t="shared" si="91"/>
        <v>2.3873737500000001</v>
      </c>
      <c r="S91" s="13">
        <f t="shared" si="92"/>
        <v>0.13881938857484311</v>
      </c>
      <c r="T91" s="2">
        <f t="shared" si="93"/>
        <v>0.51</v>
      </c>
      <c r="U91" s="14">
        <f t="shared" si="94"/>
        <v>7.0797888173169982E-2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5.1682563284210753E-2</v>
      </c>
      <c r="AK91" s="9">
        <f t="shared" si="96"/>
        <v>10.4025</v>
      </c>
      <c r="AL91" s="1">
        <f t="shared" si="97"/>
        <v>0.45</v>
      </c>
      <c r="AM91" s="17">
        <f t="shared" si="102"/>
        <v>86083.333333333328</v>
      </c>
      <c r="AN91" s="1">
        <f t="shared" si="98"/>
        <v>462807986.74551201</v>
      </c>
    </row>
    <row r="92" spans="1:48" x14ac:dyDescent="0.15">
      <c r="C92" s="7">
        <v>3</v>
      </c>
      <c r="D92" s="7">
        <f t="shared" si="99"/>
        <v>8.4275483870967705</v>
      </c>
      <c r="E92" s="10">
        <f t="shared" si="100"/>
        <v>7.9260344827586202</v>
      </c>
      <c r="F92" s="7" t="s">
        <v>83</v>
      </c>
      <c r="G92" s="1">
        <v>4</v>
      </c>
      <c r="H92" s="9">
        <f t="shared" si="84"/>
        <v>8.4275483870967705</v>
      </c>
      <c r="I92" s="9">
        <f t="shared" si="85"/>
        <v>281.57754838709673</v>
      </c>
      <c r="J92" s="9">
        <f t="shared" si="86"/>
        <v>5.0646508559627122E-2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20.035724838440974</v>
      </c>
      <c r="P92" s="9">
        <f t="shared" si="89"/>
        <v>1.0147395095284346</v>
      </c>
      <c r="Q92" s="12">
        <f t="shared" si="90"/>
        <v>0.45663277928779561</v>
      </c>
      <c r="R92" s="9">
        <f t="shared" si="91"/>
        <v>2.3873737500000001</v>
      </c>
      <c r="S92" s="13">
        <f t="shared" si="92"/>
        <v>0.19126991711615979</v>
      </c>
      <c r="T92" s="2">
        <f t="shared" si="93"/>
        <v>0.51</v>
      </c>
      <c r="U92" s="14">
        <f t="shared" si="94"/>
        <v>9.7547657729241496E-2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5.9747618805366311E-2</v>
      </c>
      <c r="AK92" s="9">
        <f t="shared" si="96"/>
        <v>10.4025</v>
      </c>
      <c r="AL92" s="1">
        <f t="shared" si="97"/>
        <v>0.45</v>
      </c>
      <c r="AM92" s="17">
        <f t="shared" si="102"/>
        <v>86083.333333333328</v>
      </c>
      <c r="AN92" s="1">
        <f t="shared" si="98"/>
        <v>535029097.14614683</v>
      </c>
    </row>
    <row r="93" spans="1:48" x14ac:dyDescent="0.15">
      <c r="C93" s="7">
        <v>4</v>
      </c>
      <c r="D93" s="7">
        <f t="shared" si="99"/>
        <v>12.701933333333301</v>
      </c>
      <c r="E93" s="10">
        <f t="shared" si="100"/>
        <v>8.4275483870967705</v>
      </c>
      <c r="F93" s="7" t="s">
        <v>83</v>
      </c>
      <c r="G93" s="1">
        <v>5</v>
      </c>
      <c r="H93" s="9">
        <f t="shared" si="84"/>
        <v>12.701933333333301</v>
      </c>
      <c r="I93" s="9">
        <f t="shared" si="85"/>
        <v>285.85193333333325</v>
      </c>
      <c r="J93" s="9">
        <f t="shared" si="86"/>
        <v>8.4939680610254392E-2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18.069936062466912</v>
      </c>
      <c r="O93" s="9">
        <f t="shared" si="101"/>
        <v>6.256324266445624</v>
      </c>
      <c r="P93" s="9">
        <f t="shared" si="89"/>
        <v>0.5314101849860754</v>
      </c>
      <c r="Q93" s="12">
        <f t="shared" si="90"/>
        <v>0.23913458324373393</v>
      </c>
      <c r="R93" s="9">
        <f t="shared" si="91"/>
        <v>2.3873737500000001</v>
      </c>
      <c r="S93" s="13">
        <f t="shared" si="92"/>
        <v>0.10016637874305769</v>
      </c>
      <c r="T93" s="2">
        <f t="shared" si="93"/>
        <v>0.51</v>
      </c>
      <c r="U93" s="14">
        <f t="shared" si="94"/>
        <v>5.1084853158959422E-2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3.831308322742627E-2</v>
      </c>
      <c r="AK93" s="9">
        <f t="shared" si="96"/>
        <v>10.4025</v>
      </c>
      <c r="AL93" s="1">
        <f t="shared" si="97"/>
        <v>0.45</v>
      </c>
      <c r="AM93" s="17">
        <f t="shared" si="102"/>
        <v>86083.333333333328</v>
      </c>
      <c r="AN93" s="1">
        <f t="shared" si="98"/>
        <v>343086716.05526727</v>
      </c>
    </row>
    <row r="94" spans="1:48" x14ac:dyDescent="0.15">
      <c r="C94" s="7">
        <v>5</v>
      </c>
      <c r="D94" s="7">
        <f t="shared" si="99"/>
        <v>15.863741935483899</v>
      </c>
      <c r="E94" s="10">
        <f t="shared" si="100"/>
        <v>12.701933333333301</v>
      </c>
      <c r="F94" s="7" t="s">
        <v>85</v>
      </c>
      <c r="G94" s="1">
        <v>6</v>
      </c>
      <c r="H94" s="9">
        <f t="shared" si="84"/>
        <v>15.863741935483899</v>
      </c>
      <c r="I94" s="9">
        <f t="shared" si="85"/>
        <v>289.01374193548389</v>
      </c>
      <c r="J94" s="9">
        <f t="shared" si="86"/>
        <v>0.12329542310204979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11.030189081459548</v>
      </c>
      <c r="P94" s="9">
        <f t="shared" si="89"/>
        <v>1.359971829694165</v>
      </c>
      <c r="Q94" s="12">
        <f t="shared" si="90"/>
        <v>0.61198732336237427</v>
      </c>
      <c r="R94" s="9">
        <f t="shared" si="91"/>
        <v>2.3873737500000001</v>
      </c>
      <c r="S94" s="13">
        <f t="shared" si="92"/>
        <v>0.25634332427521006</v>
      </c>
      <c r="T94" s="2">
        <f t="shared" si="93"/>
        <v>0.51</v>
      </c>
      <c r="U94" s="14">
        <f t="shared" si="94"/>
        <v>0.13073509538035713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6.5545631257177675E-2</v>
      </c>
      <c r="AK94" s="9">
        <f t="shared" si="96"/>
        <v>10.4025</v>
      </c>
      <c r="AL94" s="1">
        <f t="shared" si="97"/>
        <v>0.45</v>
      </c>
      <c r="AM94" s="17">
        <f t="shared" si="102"/>
        <v>86083.333333333328</v>
      </c>
      <c r="AN94" s="1">
        <f t="shared" si="98"/>
        <v>586949247.76236069</v>
      </c>
    </row>
    <row r="95" spans="1:48" x14ac:dyDescent="0.15">
      <c r="C95" s="7">
        <v>6</v>
      </c>
      <c r="D95" s="7">
        <f t="shared" si="99"/>
        <v>19.964766666666701</v>
      </c>
      <c r="E95" s="10">
        <f t="shared" si="100"/>
        <v>15.863741935483899</v>
      </c>
      <c r="F95" s="7" t="s">
        <v>83</v>
      </c>
      <c r="G95" s="1">
        <v>7</v>
      </c>
      <c r="H95" s="9">
        <f t="shared" si="84"/>
        <v>19.964766666666701</v>
      </c>
      <c r="I95" s="9">
        <f t="shared" si="85"/>
        <v>293.1147666666667</v>
      </c>
      <c r="J95" s="9">
        <f t="shared" si="86"/>
        <v>0.19754026974289263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14.975492251765383</v>
      </c>
      <c r="P95" s="9">
        <f t="shared" si="89"/>
        <v>2.9582627789463323</v>
      </c>
      <c r="Q95" s="12">
        <f t="shared" si="90"/>
        <v>1.3312182505258496</v>
      </c>
      <c r="R95" s="9">
        <f t="shared" si="91"/>
        <v>2.3873737500000001</v>
      </c>
      <c r="S95" s="13">
        <f t="shared" si="92"/>
        <v>0.55760781089506806</v>
      </c>
      <c r="T95" s="2">
        <f t="shared" si="93"/>
        <v>0.51</v>
      </c>
      <c r="U95" s="14">
        <f t="shared" si="94"/>
        <v>0.28437998355648469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0.13219556504228014</v>
      </c>
      <c r="AK95" s="9">
        <f t="shared" si="96"/>
        <v>10.4025</v>
      </c>
      <c r="AL95" s="1">
        <f t="shared" si="97"/>
        <v>0.45</v>
      </c>
      <c r="AM95" s="17">
        <f t="shared" si="102"/>
        <v>86083.333333333328</v>
      </c>
      <c r="AN95" s="1">
        <f t="shared" si="98"/>
        <v>1183787324.5074546</v>
      </c>
    </row>
    <row r="96" spans="1:48" x14ac:dyDescent="0.15">
      <c r="C96" s="7">
        <v>7</v>
      </c>
      <c r="D96" s="7">
        <f t="shared" si="99"/>
        <v>22.343709677419401</v>
      </c>
      <c r="E96" s="10">
        <f t="shared" si="100"/>
        <v>19.964766666666701</v>
      </c>
      <c r="F96" s="7" t="s">
        <v>83</v>
      </c>
      <c r="G96" s="1">
        <v>8</v>
      </c>
      <c r="H96" s="9">
        <f t="shared" si="84"/>
        <v>22.343709677419401</v>
      </c>
      <c r="I96" s="9">
        <f t="shared" si="85"/>
        <v>295.49370967741936</v>
      </c>
      <c r="J96" s="9">
        <f t="shared" si="86"/>
        <v>0.2581071384789575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17.322504472819052</v>
      </c>
      <c r="P96" s="9">
        <f t="shared" si="89"/>
        <v>4.4710620607682676</v>
      </c>
      <c r="Q96" s="12">
        <f t="shared" si="90"/>
        <v>2.0119779273457206</v>
      </c>
      <c r="R96" s="9">
        <f t="shared" si="91"/>
        <v>2.3873737500000001</v>
      </c>
      <c r="S96" s="13">
        <f t="shared" si="92"/>
        <v>0.84275783267941207</v>
      </c>
      <c r="T96" s="2">
        <f t="shared" si="93"/>
        <v>0.51</v>
      </c>
      <c r="U96" s="14">
        <f t="shared" si="94"/>
        <v>0.42980649466650017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0.1760416581419498</v>
      </c>
      <c r="AK96" s="9">
        <f t="shared" si="96"/>
        <v>10.4025</v>
      </c>
      <c r="AL96" s="1">
        <f t="shared" si="97"/>
        <v>0.45</v>
      </c>
      <c r="AM96" s="17">
        <f t="shared" si="102"/>
        <v>86083.333333333328</v>
      </c>
      <c r="AN96" s="1">
        <f t="shared" si="98"/>
        <v>1576421141.1106222</v>
      </c>
    </row>
    <row r="97" spans="1:50" x14ac:dyDescent="0.15">
      <c r="C97" s="7">
        <v>8</v>
      </c>
      <c r="D97" s="7">
        <f t="shared" si="99"/>
        <v>23.446838709677401</v>
      </c>
      <c r="E97" s="10">
        <f t="shared" si="100"/>
        <v>22.343709677419401</v>
      </c>
      <c r="F97" s="7" t="s">
        <v>83</v>
      </c>
      <c r="G97" s="1">
        <v>9</v>
      </c>
      <c r="H97" s="9">
        <f t="shared" si="84"/>
        <v>23.446838709677401</v>
      </c>
      <c r="I97" s="9">
        <f t="shared" si="85"/>
        <v>296.5968387096774</v>
      </c>
      <c r="J97" s="9">
        <f t="shared" si="86"/>
        <v>0.29175917426044401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18.156717412050781</v>
      </c>
      <c r="P97" s="9">
        <f t="shared" si="89"/>
        <v>5.2973888794201622</v>
      </c>
      <c r="Q97" s="12">
        <f t="shared" si="90"/>
        <v>2.3838249957390731</v>
      </c>
      <c r="R97" s="9">
        <f t="shared" si="91"/>
        <v>2.3873737500000001</v>
      </c>
      <c r="S97" s="13">
        <f t="shared" si="92"/>
        <v>0.9985135321769677</v>
      </c>
      <c r="T97" s="2">
        <f t="shared" si="93"/>
        <v>0.51</v>
      </c>
      <c r="U97" s="14">
        <f t="shared" si="94"/>
        <v>0.50924190141025349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0.19999143327519145</v>
      </c>
      <c r="AK97" s="9">
        <f t="shared" si="96"/>
        <v>10.4025</v>
      </c>
      <c r="AL97" s="1">
        <f t="shared" si="97"/>
        <v>0.45</v>
      </c>
      <c r="AM97" s="17">
        <f t="shared" si="102"/>
        <v>86083.333333333328</v>
      </c>
      <c r="AN97" s="1">
        <f t="shared" si="98"/>
        <v>1790887036.5320582</v>
      </c>
    </row>
    <row r="98" spans="1:50" x14ac:dyDescent="0.15">
      <c r="C98" s="7">
        <v>9</v>
      </c>
      <c r="D98" s="7">
        <f t="shared" si="99"/>
        <v>19.021000000000001</v>
      </c>
      <c r="E98" s="10">
        <f t="shared" si="100"/>
        <v>23.446838709677401</v>
      </c>
      <c r="F98" s="7" t="s">
        <v>83</v>
      </c>
      <c r="G98" s="1">
        <v>10</v>
      </c>
      <c r="H98" s="9">
        <f t="shared" si="84"/>
        <v>19.021000000000001</v>
      </c>
      <c r="I98" s="9">
        <f t="shared" si="85"/>
        <v>292.17099999999999</v>
      </c>
      <c r="J98" s="9">
        <f t="shared" si="86"/>
        <v>0.17744150587950994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18.164603532630622</v>
      </c>
      <c r="P98" s="9">
        <f t="shared" si="89"/>
        <v>3.2231546045342436</v>
      </c>
      <c r="Q98" s="12">
        <f t="shared" si="90"/>
        <v>1.4504195720404096</v>
      </c>
      <c r="R98" s="9">
        <f t="shared" si="91"/>
        <v>2.3873737500000001</v>
      </c>
      <c r="S98" s="13">
        <f t="shared" si="92"/>
        <v>0.60753770625165393</v>
      </c>
      <c r="T98" s="2">
        <f t="shared" si="93"/>
        <v>0.51</v>
      </c>
      <c r="U98" s="14">
        <f t="shared" si="94"/>
        <v>0.30984423018834351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0.13666703540178557</v>
      </c>
      <c r="AK98" s="9">
        <f t="shared" si="96"/>
        <v>10.4025</v>
      </c>
      <c r="AL98" s="1">
        <f t="shared" si="97"/>
        <v>0.45</v>
      </c>
      <c r="AM98" s="17">
        <f t="shared" si="102"/>
        <v>86083.333333333328</v>
      </c>
      <c r="AN98" s="1">
        <f t="shared" si="98"/>
        <v>1223828531.1228232</v>
      </c>
    </row>
    <row r="99" spans="1:50" x14ac:dyDescent="0.15">
      <c r="C99" s="7">
        <v>10</v>
      </c>
      <c r="D99" s="7">
        <f t="shared" si="99"/>
        <v>13.5287419354839</v>
      </c>
      <c r="E99" s="10">
        <f t="shared" si="100"/>
        <v>19.021000000000001</v>
      </c>
      <c r="F99" s="7" t="s">
        <v>83</v>
      </c>
      <c r="G99" s="1">
        <v>11</v>
      </c>
      <c r="H99" s="9">
        <f t="shared" si="84"/>
        <v>13.5287419354839</v>
      </c>
      <c r="I99" s="9">
        <f t="shared" si="85"/>
        <v>286.67874193548386</v>
      </c>
      <c r="J99" s="9">
        <f t="shared" si="86"/>
        <v>9.3707704270868053E-2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14.194376481691558</v>
      </c>
      <c r="O99" s="9">
        <f t="shared" si="101"/>
        <v>6.0523474464048217</v>
      </c>
      <c r="P99" s="9">
        <f t="shared" si="89"/>
        <v>0.56715158465224647</v>
      </c>
      <c r="Q99" s="12">
        <f t="shared" si="90"/>
        <v>0.25521821309351089</v>
      </c>
      <c r="R99" s="9">
        <f t="shared" si="91"/>
        <v>2.3873737500000001</v>
      </c>
      <c r="S99" s="13">
        <f t="shared" si="92"/>
        <v>0.10690333388038253</v>
      </c>
      <c r="T99" s="2">
        <f t="shared" si="93"/>
        <v>0.51</v>
      </c>
      <c r="U99" s="14">
        <f t="shared" si="94"/>
        <v>5.4520700278995096E-2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4.6774991134117025E-2</v>
      </c>
      <c r="AK99" s="9">
        <f t="shared" si="96"/>
        <v>10.4025</v>
      </c>
      <c r="AL99" s="1">
        <f t="shared" si="97"/>
        <v>0.45</v>
      </c>
      <c r="AM99" s="17">
        <f t="shared" si="102"/>
        <v>86083.333333333328</v>
      </c>
      <c r="AN99" s="1">
        <f t="shared" si="98"/>
        <v>418861567.63887489</v>
      </c>
    </row>
    <row r="100" spans="1:50" x14ac:dyDescent="0.15">
      <c r="C100" s="7">
        <v>11</v>
      </c>
      <c r="D100" s="7">
        <f t="shared" si="99"/>
        <v>8.0780999999999992</v>
      </c>
      <c r="E100" s="10">
        <f t="shared" si="100"/>
        <v>13.5287419354839</v>
      </c>
      <c r="F100" s="7" t="s">
        <v>85</v>
      </c>
      <c r="G100" s="1">
        <v>12</v>
      </c>
      <c r="H100" s="9">
        <f t="shared" si="84"/>
        <v>8.0780999999999992</v>
      </c>
      <c r="I100" s="9">
        <f t="shared" si="85"/>
        <v>281.22809999999998</v>
      </c>
      <c r="J100" s="9">
        <f t="shared" si="86"/>
        <v>4.8516434656101712E-2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10.790470861752576</v>
      </c>
      <c r="P100" s="9">
        <f t="shared" si="89"/>
        <v>0.52351517447278839</v>
      </c>
      <c r="Q100" s="12">
        <f t="shared" si="90"/>
        <v>0.23558182851275478</v>
      </c>
      <c r="R100" s="9">
        <f t="shared" si="91"/>
        <v>2.3873737500000001</v>
      </c>
      <c r="S100" s="13">
        <f t="shared" si="92"/>
        <v>9.8678235241865572E-2</v>
      </c>
      <c r="T100" s="2">
        <f t="shared" si="93"/>
        <v>0.51</v>
      </c>
      <c r="U100" s="14">
        <f t="shared" si="94"/>
        <v>5.0325899973351441E-2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4.5510258841965461E-2</v>
      </c>
      <c r="AK100" s="9">
        <f t="shared" si="96"/>
        <v>10.4025</v>
      </c>
      <c r="AL100" s="1">
        <f t="shared" si="97"/>
        <v>0.45</v>
      </c>
      <c r="AM100" s="17">
        <f t="shared" si="102"/>
        <v>86083.333333333328</v>
      </c>
      <c r="AN100" s="1">
        <f t="shared" si="98"/>
        <v>407536119.19538558</v>
      </c>
      <c r="AO100" s="1">
        <f>SUM(AN89:AN100)</f>
        <v>9189027541.4772243</v>
      </c>
    </row>
    <row r="101" spans="1:50" x14ac:dyDescent="0.15">
      <c r="C101" s="7">
        <v>12</v>
      </c>
      <c r="D101" s="7">
        <f t="shared" si="99"/>
        <v>6.0723870967741904</v>
      </c>
      <c r="E101" s="10">
        <f t="shared" si="100"/>
        <v>8.0780999999999992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3.4347419354838702</v>
      </c>
      <c r="E106" s="10">
        <f t="shared" ref="E106:E117" si="121">D105</f>
        <v>4.5370835930967699</v>
      </c>
      <c r="F106" s="7" t="s">
        <v>83</v>
      </c>
      <c r="G106" s="1">
        <v>2</v>
      </c>
      <c r="H106" s="9">
        <f t="shared" si="103"/>
        <v>3.4347419354838702</v>
      </c>
      <c r="I106" s="9">
        <f t="shared" si="104"/>
        <v>276.58474193548386</v>
      </c>
      <c r="J106" s="9">
        <f t="shared" si="105"/>
        <v>2.7130409463410544E-2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1.2755665266951746</v>
      </c>
      <c r="P106" s="9">
        <f t="shared" si="108"/>
        <v>3.4606642167060483E-2</v>
      </c>
      <c r="Q106" s="12">
        <f t="shared" si="109"/>
        <v>1.0381992650118145E-2</v>
      </c>
      <c r="R106" s="9">
        <f t="shared" si="110"/>
        <v>0.19436706250000002</v>
      </c>
      <c r="S106" s="13">
        <f t="shared" si="111"/>
        <v>5.3414362066197013E-2</v>
      </c>
      <c r="T106" s="2">
        <f t="shared" si="112"/>
        <v>0.01</v>
      </c>
      <c r="U106" s="14">
        <f t="shared" si="113"/>
        <v>5.3414362066197011E-4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6.0241436206619698E-3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7.9260344827586202</v>
      </c>
      <c r="E107" s="10">
        <f t="shared" si="121"/>
        <v>3.4347419354838702</v>
      </c>
      <c r="F107" s="7" t="s">
        <v>83</v>
      </c>
      <c r="G107" s="1">
        <v>3</v>
      </c>
      <c r="H107" s="9">
        <f t="shared" si="103"/>
        <v>7.9260344827586202</v>
      </c>
      <c r="I107" s="9">
        <f t="shared" si="104"/>
        <v>281.07603448275859</v>
      </c>
      <c r="J107" s="9">
        <f t="shared" si="105"/>
        <v>4.7616125241686076E-2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1.8888500928614476</v>
      </c>
      <c r="P107" s="9">
        <f t="shared" si="108"/>
        <v>8.9939722584461063E-2</v>
      </c>
      <c r="Q107" s="12">
        <f t="shared" si="109"/>
        <v>2.6981916775338319E-2</v>
      </c>
      <c r="R107" s="9">
        <f t="shared" si="110"/>
        <v>0.19436706250000002</v>
      </c>
      <c r="S107" s="13">
        <f t="shared" si="111"/>
        <v>0.13881938857484311</v>
      </c>
      <c r="T107" s="2">
        <f t="shared" si="112"/>
        <v>0.01</v>
      </c>
      <c r="U107" s="14">
        <f t="shared" si="113"/>
        <v>1.388193885748431E-3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6.8781938857484315E-3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8.4275483870967705</v>
      </c>
      <c r="E108" s="10">
        <f t="shared" si="121"/>
        <v>7.9260344827586202</v>
      </c>
      <c r="F108" s="7" t="s">
        <v>83</v>
      </c>
      <c r="G108" s="1">
        <v>4</v>
      </c>
      <c r="H108" s="9">
        <f t="shared" si="103"/>
        <v>8.4275483870967705</v>
      </c>
      <c r="I108" s="9">
        <f t="shared" si="104"/>
        <v>281.57754838709673</v>
      </c>
      <c r="J108" s="9">
        <f t="shared" si="105"/>
        <v>5.0646508559627122E-2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2.4468005786103202</v>
      </c>
      <c r="P108" s="9">
        <f t="shared" si="108"/>
        <v>0.12392190644828818</v>
      </c>
      <c r="Q108" s="12">
        <f t="shared" si="109"/>
        <v>3.7176571934486452E-2</v>
      </c>
      <c r="R108" s="9">
        <f t="shared" si="110"/>
        <v>0.19436706250000002</v>
      </c>
      <c r="S108" s="13">
        <f t="shared" si="111"/>
        <v>0.19126991711615979</v>
      </c>
      <c r="T108" s="2">
        <f t="shared" si="112"/>
        <v>0.01</v>
      </c>
      <c r="U108" s="14">
        <f t="shared" si="113"/>
        <v>1.9126991711615978E-3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7.4026991711615983E-3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12.701933333333301</v>
      </c>
      <c r="E109" s="10">
        <f t="shared" si="121"/>
        <v>8.4275483870967705</v>
      </c>
      <c r="F109" s="7" t="s">
        <v>83</v>
      </c>
      <c r="G109" s="1">
        <v>5</v>
      </c>
      <c r="H109" s="9">
        <f t="shared" si="103"/>
        <v>12.701933333333301</v>
      </c>
      <c r="I109" s="9">
        <f t="shared" si="104"/>
        <v>285.85193333333325</v>
      </c>
      <c r="J109" s="9">
        <f t="shared" si="105"/>
        <v>8.4939680610254392E-2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2.2067347385539304</v>
      </c>
      <c r="O109" s="9">
        <f t="shared" si="122"/>
        <v>0.76403414194143515</v>
      </c>
      <c r="P109" s="9">
        <f t="shared" si="108"/>
        <v>6.4896815991835277E-2</v>
      </c>
      <c r="Q109" s="12">
        <f t="shared" si="109"/>
        <v>1.9469044797550582E-2</v>
      </c>
      <c r="R109" s="9">
        <f t="shared" si="110"/>
        <v>0.19436706250000002</v>
      </c>
      <c r="S109" s="13">
        <f t="shared" si="111"/>
        <v>0.10016637874305777</v>
      </c>
      <c r="T109" s="2">
        <f t="shared" si="112"/>
        <v>0.01</v>
      </c>
      <c r="U109" s="14">
        <f t="shared" si="113"/>
        <v>1.0016637874305776E-3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6.4916637874305782E-3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15.863741935483899</v>
      </c>
      <c r="E110" s="10">
        <f t="shared" si="121"/>
        <v>12.701933333333301</v>
      </c>
      <c r="F110" s="7" t="s">
        <v>85</v>
      </c>
      <c r="G110" s="1">
        <v>6</v>
      </c>
      <c r="H110" s="9">
        <f t="shared" si="103"/>
        <v>15.863741935483899</v>
      </c>
      <c r="I110" s="9">
        <f t="shared" si="104"/>
        <v>289.01374193548389</v>
      </c>
      <c r="J110" s="9">
        <f t="shared" si="105"/>
        <v>0.12329542310204979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1.3470275342829334</v>
      </c>
      <c r="P110" s="9">
        <f t="shared" si="108"/>
        <v>0.16608232976952514</v>
      </c>
      <c r="Q110" s="12">
        <f t="shared" si="109"/>
        <v>4.9824698930857537E-2</v>
      </c>
      <c r="R110" s="9">
        <f t="shared" si="110"/>
        <v>0.19436706250000002</v>
      </c>
      <c r="S110" s="13">
        <f t="shared" si="111"/>
        <v>0.25634332427521012</v>
      </c>
      <c r="T110" s="2">
        <f t="shared" si="112"/>
        <v>0.01</v>
      </c>
      <c r="U110" s="14">
        <f t="shared" si="113"/>
        <v>2.5634332427521014E-3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8.0534332427521019E-3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19.964766666666701</v>
      </c>
      <c r="E111" s="10">
        <f t="shared" si="121"/>
        <v>15.863741935483899</v>
      </c>
      <c r="F111" s="7" t="s">
        <v>83</v>
      </c>
      <c r="G111" s="1">
        <v>7</v>
      </c>
      <c r="H111" s="9">
        <f t="shared" si="103"/>
        <v>19.964766666666701</v>
      </c>
      <c r="I111" s="9">
        <f t="shared" si="104"/>
        <v>293.1147666666667</v>
      </c>
      <c r="J111" s="9">
        <f t="shared" si="105"/>
        <v>0.19754026974289263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1.8288354128467417</v>
      </c>
      <c r="P111" s="9">
        <f t="shared" si="108"/>
        <v>0.36126864076909976</v>
      </c>
      <c r="Q111" s="12">
        <f t="shared" si="109"/>
        <v>0.10838059223072992</v>
      </c>
      <c r="R111" s="9">
        <f t="shared" si="110"/>
        <v>0.19436706250000002</v>
      </c>
      <c r="S111" s="13">
        <f t="shared" si="111"/>
        <v>0.55760781089506828</v>
      </c>
      <c r="T111" s="2">
        <f t="shared" si="112"/>
        <v>0.01</v>
      </c>
      <c r="U111" s="14">
        <f t="shared" si="113"/>
        <v>5.5760781089506826E-3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1.5526078108950684E-2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22.343709677419401</v>
      </c>
      <c r="E112" s="10">
        <f t="shared" si="121"/>
        <v>19.964766666666701</v>
      </c>
      <c r="F112" s="7" t="s">
        <v>83</v>
      </c>
      <c r="G112" s="1">
        <v>8</v>
      </c>
      <c r="H112" s="9">
        <f t="shared" si="103"/>
        <v>22.343709677419401</v>
      </c>
      <c r="I112" s="9">
        <f t="shared" si="104"/>
        <v>295.49370967741936</v>
      </c>
      <c r="J112" s="9">
        <f t="shared" si="105"/>
        <v>0.2581071384789575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2.1154569804109751</v>
      </c>
      <c r="P112" s="9">
        <f t="shared" si="108"/>
        <v>0.54601454778921288</v>
      </c>
      <c r="Q112" s="12">
        <f t="shared" si="109"/>
        <v>0.16380436433676385</v>
      </c>
      <c r="R112" s="9">
        <f t="shared" si="110"/>
        <v>0.19436706250000002</v>
      </c>
      <c r="S112" s="13">
        <f t="shared" si="111"/>
        <v>0.84275783267941207</v>
      </c>
      <c r="T112" s="2">
        <f t="shared" si="112"/>
        <v>0.01</v>
      </c>
      <c r="U112" s="14">
        <f t="shared" si="113"/>
        <v>8.4275783267941211E-3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1.8377578326794122E-2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23.446838709677401</v>
      </c>
      <c r="E113" s="10">
        <f t="shared" si="121"/>
        <v>22.343709677419401</v>
      </c>
      <c r="F113" s="7" t="s">
        <v>83</v>
      </c>
      <c r="G113" s="1">
        <v>9</v>
      </c>
      <c r="H113" s="9">
        <f t="shared" si="103"/>
        <v>23.446838709677401</v>
      </c>
      <c r="I113" s="9">
        <f t="shared" si="104"/>
        <v>296.5968387096774</v>
      </c>
      <c r="J113" s="9">
        <f t="shared" si="105"/>
        <v>0.29175917426044401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2.217332640955096</v>
      </c>
      <c r="P113" s="9">
        <f t="shared" si="108"/>
        <v>0.64692714038578836</v>
      </c>
      <c r="Q113" s="12">
        <f t="shared" si="109"/>
        <v>0.19407814211573651</v>
      </c>
      <c r="R113" s="9">
        <f t="shared" si="110"/>
        <v>0.19436706250000002</v>
      </c>
      <c r="S113" s="13">
        <f t="shared" si="111"/>
        <v>0.99851353217696792</v>
      </c>
      <c r="T113" s="2">
        <f t="shared" si="112"/>
        <v>0.01</v>
      </c>
      <c r="U113" s="14">
        <f t="shared" si="113"/>
        <v>9.9851353217696795E-3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1.993513532176968E-2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19.021000000000001</v>
      </c>
      <c r="E114" s="10">
        <f t="shared" si="121"/>
        <v>23.446838709677401</v>
      </c>
      <c r="F114" s="7" t="s">
        <v>83</v>
      </c>
      <c r="G114" s="1">
        <v>10</v>
      </c>
      <c r="H114" s="9">
        <f t="shared" si="103"/>
        <v>19.021000000000001</v>
      </c>
      <c r="I114" s="9">
        <f t="shared" si="104"/>
        <v>292.17099999999999</v>
      </c>
      <c r="J114" s="9">
        <f t="shared" si="105"/>
        <v>0.17744150587950994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2.2182957089026409</v>
      </c>
      <c r="P114" s="9">
        <f t="shared" si="108"/>
        <v>0.39361773107373965</v>
      </c>
      <c r="Q114" s="12">
        <f t="shared" si="109"/>
        <v>0.11808531932212189</v>
      </c>
      <c r="R114" s="9">
        <f t="shared" si="110"/>
        <v>0.19436706250000002</v>
      </c>
      <c r="S114" s="13">
        <f t="shared" si="111"/>
        <v>0.60753770625165404</v>
      </c>
      <c r="T114" s="2">
        <f t="shared" si="112"/>
        <v>0.01</v>
      </c>
      <c r="U114" s="14">
        <f t="shared" si="113"/>
        <v>6.0753770625165404E-3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1.6025377062516541E-2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13.5287419354839</v>
      </c>
      <c r="E115" s="10">
        <f t="shared" si="121"/>
        <v>19.021000000000001</v>
      </c>
      <c r="F115" s="7" t="s">
        <v>83</v>
      </c>
      <c r="G115" s="1">
        <v>11</v>
      </c>
      <c r="H115" s="9">
        <f t="shared" si="103"/>
        <v>13.5287419354839</v>
      </c>
      <c r="I115" s="9">
        <f t="shared" si="104"/>
        <v>286.67874193548386</v>
      </c>
      <c r="J115" s="9">
        <f t="shared" si="105"/>
        <v>9.3707704270868053E-2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1.7334440789374563</v>
      </c>
      <c r="O115" s="9">
        <f t="shared" si="122"/>
        <v>0.7391241072247785</v>
      </c>
      <c r="P115" s="9">
        <f t="shared" si="108"/>
        <v>6.9261623259288918E-2</v>
      </c>
      <c r="Q115" s="12">
        <f t="shared" si="109"/>
        <v>2.0778486977786673E-2</v>
      </c>
      <c r="R115" s="9">
        <f t="shared" si="110"/>
        <v>0.19436706250000002</v>
      </c>
      <c r="S115" s="13">
        <f t="shared" si="111"/>
        <v>0.10690333388038249</v>
      </c>
      <c r="T115" s="2">
        <f t="shared" si="112"/>
        <v>0.01</v>
      </c>
      <c r="U115" s="14">
        <f t="shared" si="113"/>
        <v>1.0690333388038249E-3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6.559033338803825E-3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8.0780999999999992</v>
      </c>
      <c r="E116" s="10">
        <f t="shared" si="121"/>
        <v>13.5287419354839</v>
      </c>
      <c r="F116" s="7" t="s">
        <v>85</v>
      </c>
      <c r="G116" s="1">
        <v>12</v>
      </c>
      <c r="H116" s="9">
        <f t="shared" si="103"/>
        <v>8.0780999999999992</v>
      </c>
      <c r="I116" s="9">
        <f t="shared" si="104"/>
        <v>281.22809999999998</v>
      </c>
      <c r="J116" s="9">
        <f t="shared" si="105"/>
        <v>4.8516434656101712E-2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1.317752692298823</v>
      </c>
      <c r="P116" s="9">
        <f t="shared" si="108"/>
        <v>6.3932662388817951E-2</v>
      </c>
      <c r="Q116" s="12">
        <f t="shared" si="109"/>
        <v>1.9179798716645383E-2</v>
      </c>
      <c r="R116" s="9">
        <f t="shared" si="110"/>
        <v>0.19436706250000002</v>
      </c>
      <c r="S116" s="13">
        <f t="shared" si="111"/>
        <v>9.8678235241865531E-2</v>
      </c>
      <c r="T116" s="2">
        <f t="shared" si="112"/>
        <v>0.01</v>
      </c>
      <c r="U116" s="14">
        <f t="shared" si="113"/>
        <v>9.8678235241865531E-4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6.4767823524186554E-3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6.0723870967741904</v>
      </c>
      <c r="E117" s="10">
        <f t="shared" si="121"/>
        <v>8.0780999999999992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3.4347419354838702</v>
      </c>
      <c r="E122" s="10">
        <f t="shared" ref="E122:E133" si="143">D121</f>
        <v>4.5370835930967699</v>
      </c>
      <c r="F122" s="7" t="s">
        <v>83</v>
      </c>
      <c r="G122" s="1">
        <v>2</v>
      </c>
      <c r="H122" s="9">
        <f t="shared" si="124"/>
        <v>3.4347419354838702</v>
      </c>
      <c r="I122" s="9">
        <f t="shared" si="125"/>
        <v>276.58474193548386</v>
      </c>
      <c r="J122" s="9">
        <f t="shared" si="126"/>
        <v>2.7130409463410544E-2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0.56051748502931065</v>
      </c>
      <c r="P122" s="9">
        <f t="shared" si="129"/>
        <v>1.5207068880246288E-2</v>
      </c>
      <c r="Q122" s="12">
        <f t="shared" si="130"/>
        <v>5.0183327304812756E-3</v>
      </c>
      <c r="R122" s="9">
        <f t="shared" si="131"/>
        <v>9.3951000000000007E-2</v>
      </c>
      <c r="S122" s="13">
        <f t="shared" si="132"/>
        <v>5.3414362066197013E-2</v>
      </c>
      <c r="T122" s="2">
        <f t="shared" si="133"/>
        <v>0.01</v>
      </c>
      <c r="U122" s="14">
        <f t="shared" si="134"/>
        <v>5.3414362066197011E-4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6.0241436206619698E-3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7.9260344827586202</v>
      </c>
      <c r="E123" s="10">
        <f t="shared" si="143"/>
        <v>3.4347419354838702</v>
      </c>
      <c r="F123" s="7" t="s">
        <v>83</v>
      </c>
      <c r="G123" s="1">
        <v>3</v>
      </c>
      <c r="H123" s="9">
        <f t="shared" si="124"/>
        <v>7.9260344827586202</v>
      </c>
      <c r="I123" s="9">
        <f t="shared" si="125"/>
        <v>281.07603448275859</v>
      </c>
      <c r="J123" s="9">
        <f t="shared" si="126"/>
        <v>4.7616125241686076E-2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0.83001041614906435</v>
      </c>
      <c r="P123" s="9">
        <f t="shared" si="129"/>
        <v>3.9521879927257829E-2</v>
      </c>
      <c r="Q123" s="12">
        <f t="shared" si="130"/>
        <v>1.3042220375995084E-2</v>
      </c>
      <c r="R123" s="9">
        <f t="shared" si="131"/>
        <v>9.3951000000000007E-2</v>
      </c>
      <c r="S123" s="13">
        <f t="shared" si="132"/>
        <v>0.13881938857484308</v>
      </c>
      <c r="T123" s="2">
        <f t="shared" si="133"/>
        <v>0.01</v>
      </c>
      <c r="U123" s="14">
        <f t="shared" si="134"/>
        <v>1.3881938857484308E-3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6.8781938857484307E-3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8.4275483870967705</v>
      </c>
      <c r="E124" s="10">
        <f t="shared" si="143"/>
        <v>7.9260344827586202</v>
      </c>
      <c r="F124" s="7" t="s">
        <v>83</v>
      </c>
      <c r="G124" s="1">
        <v>4</v>
      </c>
      <c r="H124" s="9">
        <f t="shared" si="124"/>
        <v>8.4275483870967705</v>
      </c>
      <c r="I124" s="9">
        <f t="shared" si="125"/>
        <v>281.57754838709673</v>
      </c>
      <c r="J124" s="9">
        <f t="shared" si="126"/>
        <v>5.0646508559627122E-2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1.0751885362218065</v>
      </c>
      <c r="P124" s="9">
        <f t="shared" si="129"/>
        <v>5.4454545402970685E-2</v>
      </c>
      <c r="Q124" s="12">
        <f t="shared" si="130"/>
        <v>1.7969999982980326E-2</v>
      </c>
      <c r="R124" s="9">
        <f t="shared" si="131"/>
        <v>9.3951000000000007E-2</v>
      </c>
      <c r="S124" s="13">
        <f t="shared" si="132"/>
        <v>0.19126991711615976</v>
      </c>
      <c r="T124" s="2">
        <f t="shared" si="133"/>
        <v>0.01</v>
      </c>
      <c r="U124" s="14">
        <f t="shared" si="134"/>
        <v>1.9126991711615976E-3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7.4026991711615975E-3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12.701933333333301</v>
      </c>
      <c r="E125" s="10">
        <f t="shared" si="143"/>
        <v>8.4275483870967705</v>
      </c>
      <c r="F125" s="7" t="s">
        <v>83</v>
      </c>
      <c r="G125" s="1">
        <v>5</v>
      </c>
      <c r="H125" s="9">
        <f t="shared" si="124"/>
        <v>12.701933333333301</v>
      </c>
      <c r="I125" s="9">
        <f t="shared" si="125"/>
        <v>285.85193333333325</v>
      </c>
      <c r="J125" s="9">
        <f t="shared" si="126"/>
        <v>8.4939680610254392E-2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0.96969729127789395</v>
      </c>
      <c r="O125" s="9">
        <f t="shared" si="144"/>
        <v>0.33573669954094176</v>
      </c>
      <c r="P125" s="9">
        <f t="shared" si="129"/>
        <v>2.8517368028148537E-2</v>
      </c>
      <c r="Q125" s="12">
        <f t="shared" si="130"/>
        <v>9.4107314492890178E-3</v>
      </c>
      <c r="R125" s="9">
        <f t="shared" si="131"/>
        <v>9.3951000000000007E-2</v>
      </c>
      <c r="S125" s="13">
        <f t="shared" si="132"/>
        <v>0.10016637874305773</v>
      </c>
      <c r="T125" s="2">
        <f t="shared" si="133"/>
        <v>0.01</v>
      </c>
      <c r="U125" s="14">
        <f t="shared" si="134"/>
        <v>1.0016637874305772E-3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6.4916637874305773E-3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15.863741935483899</v>
      </c>
      <c r="E126" s="10">
        <f t="shared" si="143"/>
        <v>12.701933333333301</v>
      </c>
      <c r="F126" s="7" t="s">
        <v>85</v>
      </c>
      <c r="G126" s="1">
        <v>6</v>
      </c>
      <c r="H126" s="9">
        <f t="shared" si="124"/>
        <v>15.863741935483899</v>
      </c>
      <c r="I126" s="9">
        <f t="shared" si="125"/>
        <v>289.01374193548389</v>
      </c>
      <c r="J126" s="9">
        <f t="shared" si="126"/>
        <v>0.12329542310204979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0.5919193315127933</v>
      </c>
      <c r="P126" s="9">
        <f t="shared" si="129"/>
        <v>7.2980944421152327E-2</v>
      </c>
      <c r="Q126" s="12">
        <f t="shared" si="130"/>
        <v>2.408371165898027E-2</v>
      </c>
      <c r="R126" s="9">
        <f t="shared" si="131"/>
        <v>9.3951000000000007E-2</v>
      </c>
      <c r="S126" s="13">
        <f t="shared" si="132"/>
        <v>0.25634332427521017</v>
      </c>
      <c r="T126" s="2">
        <f t="shared" si="133"/>
        <v>0.01</v>
      </c>
      <c r="U126" s="14">
        <f t="shared" si="134"/>
        <v>2.5634332427521018E-3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8.0534332427521019E-3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19.964766666666701</v>
      </c>
      <c r="E127" s="10">
        <f t="shared" si="143"/>
        <v>15.863741935483899</v>
      </c>
      <c r="F127" s="7" t="s">
        <v>83</v>
      </c>
      <c r="G127" s="1">
        <v>7</v>
      </c>
      <c r="H127" s="9">
        <f t="shared" si="124"/>
        <v>19.964766666666701</v>
      </c>
      <c r="I127" s="9">
        <f t="shared" si="125"/>
        <v>293.1147666666667</v>
      </c>
      <c r="J127" s="9">
        <f t="shared" si="126"/>
        <v>0.19754026974289263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0.80363838709164093</v>
      </c>
      <c r="P127" s="9">
        <f t="shared" si="129"/>
        <v>0.15875094376182591</v>
      </c>
      <c r="Q127" s="12">
        <f t="shared" si="130"/>
        <v>5.2387811441402553E-2</v>
      </c>
      <c r="R127" s="9">
        <f t="shared" si="131"/>
        <v>9.3951000000000007E-2</v>
      </c>
      <c r="S127" s="13">
        <f t="shared" si="132"/>
        <v>0.55760781089506817</v>
      </c>
      <c r="T127" s="2">
        <f t="shared" si="133"/>
        <v>0.01</v>
      </c>
      <c r="U127" s="14">
        <f t="shared" si="134"/>
        <v>5.5760781089506817E-3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1.5526078108950681E-2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22.343709677419401</v>
      </c>
      <c r="E128" s="10">
        <f t="shared" si="143"/>
        <v>19.964766666666701</v>
      </c>
      <c r="F128" s="7" t="s">
        <v>83</v>
      </c>
      <c r="G128" s="1">
        <v>8</v>
      </c>
      <c r="H128" s="9">
        <f t="shared" si="124"/>
        <v>22.343709677419401</v>
      </c>
      <c r="I128" s="9">
        <f t="shared" si="125"/>
        <v>295.49370967741936</v>
      </c>
      <c r="J128" s="9">
        <f t="shared" si="126"/>
        <v>0.2581071384789575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0.92958744332981502</v>
      </c>
      <c r="P128" s="9">
        <f t="shared" si="129"/>
        <v>0.23993315496382861</v>
      </c>
      <c r="Q128" s="12">
        <f t="shared" si="130"/>
        <v>7.9177941138063451E-2</v>
      </c>
      <c r="R128" s="9">
        <f t="shared" si="131"/>
        <v>9.3951000000000007E-2</v>
      </c>
      <c r="S128" s="13">
        <f t="shared" si="132"/>
        <v>0.84275783267941207</v>
      </c>
      <c r="T128" s="2">
        <f t="shared" si="133"/>
        <v>0.01</v>
      </c>
      <c r="U128" s="14">
        <f t="shared" si="134"/>
        <v>8.4275783267941211E-3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1.8377578326794122E-2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23.446838709677401</v>
      </c>
      <c r="E129" s="10">
        <f t="shared" si="143"/>
        <v>22.343709677419401</v>
      </c>
      <c r="F129" s="7" t="s">
        <v>83</v>
      </c>
      <c r="G129" s="1">
        <v>9</v>
      </c>
      <c r="H129" s="9">
        <f t="shared" si="124"/>
        <v>23.446838709677401</v>
      </c>
      <c r="I129" s="9">
        <f t="shared" si="125"/>
        <v>296.5968387096774</v>
      </c>
      <c r="J129" s="9">
        <f t="shared" si="126"/>
        <v>0.29175917426044401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0.97435428836598637</v>
      </c>
      <c r="P129" s="9">
        <f t="shared" si="129"/>
        <v>0.28427680261078275</v>
      </c>
      <c r="Q129" s="12">
        <f t="shared" si="130"/>
        <v>9.3811344861558316E-2</v>
      </c>
      <c r="R129" s="9">
        <f t="shared" si="131"/>
        <v>9.3951000000000007E-2</v>
      </c>
      <c r="S129" s="13">
        <f t="shared" si="132"/>
        <v>0.99851353217696792</v>
      </c>
      <c r="T129" s="2">
        <f t="shared" si="133"/>
        <v>0.01</v>
      </c>
      <c r="U129" s="14">
        <f t="shared" si="134"/>
        <v>9.9851353217696795E-3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1.993513532176968E-2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19.021000000000001</v>
      </c>
      <c r="E130" s="10">
        <f t="shared" si="143"/>
        <v>23.446838709677401</v>
      </c>
      <c r="F130" s="7" t="s">
        <v>83</v>
      </c>
      <c r="G130" s="1">
        <v>10</v>
      </c>
      <c r="H130" s="9">
        <f t="shared" si="124"/>
        <v>19.021000000000001</v>
      </c>
      <c r="I130" s="9">
        <f t="shared" si="125"/>
        <v>292.17099999999999</v>
      </c>
      <c r="J130" s="9">
        <f t="shared" si="126"/>
        <v>0.17744150587950994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0.97477748575520362</v>
      </c>
      <c r="P130" s="9">
        <f t="shared" si="129"/>
        <v>0.17296598496984589</v>
      </c>
      <c r="Q130" s="12">
        <f t="shared" si="130"/>
        <v>5.7078775040049143E-2</v>
      </c>
      <c r="R130" s="9">
        <f t="shared" si="131"/>
        <v>9.3951000000000007E-2</v>
      </c>
      <c r="S130" s="13">
        <f t="shared" si="132"/>
        <v>0.60753770625165393</v>
      </c>
      <c r="T130" s="2">
        <f t="shared" si="133"/>
        <v>0.01</v>
      </c>
      <c r="U130" s="14">
        <f t="shared" si="134"/>
        <v>6.0753770625165395E-3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1.6025377062516541E-2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13.5287419354839</v>
      </c>
      <c r="E131" s="10">
        <f t="shared" si="143"/>
        <v>19.021000000000001</v>
      </c>
      <c r="F131" s="7" t="s">
        <v>83</v>
      </c>
      <c r="G131" s="1">
        <v>11</v>
      </c>
      <c r="H131" s="9">
        <f t="shared" si="124"/>
        <v>13.5287419354839</v>
      </c>
      <c r="I131" s="9">
        <f t="shared" si="125"/>
        <v>286.67874193548386</v>
      </c>
      <c r="J131" s="9">
        <f t="shared" si="126"/>
        <v>9.3707704270868053E-2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0.76172092574608985</v>
      </c>
      <c r="O131" s="9">
        <f t="shared" si="144"/>
        <v>0.32479057503926778</v>
      </c>
      <c r="P131" s="9">
        <f t="shared" si="129"/>
        <v>3.0435379155744884E-2</v>
      </c>
      <c r="Q131" s="12">
        <f t="shared" si="130"/>
        <v>1.0043675121395812E-2</v>
      </c>
      <c r="R131" s="9">
        <f t="shared" si="131"/>
        <v>9.3951000000000007E-2</v>
      </c>
      <c r="S131" s="13">
        <f t="shared" si="132"/>
        <v>0.10690333388038245</v>
      </c>
      <c r="T131" s="2">
        <f t="shared" si="133"/>
        <v>0.01</v>
      </c>
      <c r="U131" s="14">
        <f t="shared" si="134"/>
        <v>1.0690333388038245E-3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6.559033338803825E-3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8.0780999999999992</v>
      </c>
      <c r="E132" s="10">
        <f t="shared" si="143"/>
        <v>13.5287419354839</v>
      </c>
      <c r="F132" s="7" t="s">
        <v>85</v>
      </c>
      <c r="G132" s="1">
        <v>12</v>
      </c>
      <c r="H132" s="9">
        <f t="shared" si="124"/>
        <v>8.0780999999999992</v>
      </c>
      <c r="I132" s="9">
        <f t="shared" si="125"/>
        <v>281.22809999999998</v>
      </c>
      <c r="J132" s="9">
        <f t="shared" si="126"/>
        <v>4.8516434656101712E-2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0.57905519588352294</v>
      </c>
      <c r="P132" s="9">
        <f t="shared" si="129"/>
        <v>2.8093693573359117E-2</v>
      </c>
      <c r="Q132" s="12">
        <f t="shared" si="130"/>
        <v>9.2709188792085093E-3</v>
      </c>
      <c r="R132" s="9">
        <f t="shared" si="131"/>
        <v>9.3951000000000007E-2</v>
      </c>
      <c r="S132" s="13">
        <f t="shared" si="132"/>
        <v>9.8678235241865531E-2</v>
      </c>
      <c r="T132" s="2">
        <f t="shared" si="133"/>
        <v>0.01</v>
      </c>
      <c r="U132" s="14">
        <f t="shared" si="134"/>
        <v>9.8678235241865531E-4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6.4767823524186554E-3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6.0723870967741904</v>
      </c>
      <c r="E133" s="10">
        <f t="shared" si="143"/>
        <v>8.0780999999999992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3.4347419354838702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3.4347419354838702</v>
      </c>
      <c r="I137" s="9">
        <f t="shared" si="148"/>
        <v>276.58474193548386</v>
      </c>
      <c r="J137" s="9">
        <f t="shared" si="149"/>
        <v>2.7130409463410544E-2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4.0544060246425866E-2</v>
      </c>
      <c r="Q137" s="12">
        <f t="shared" si="153"/>
        <v>1.0541455664070725E-2</v>
      </c>
      <c r="R137" s="9">
        <f t="shared" si="154"/>
        <v>0.19735245833333334</v>
      </c>
      <c r="S137" s="13">
        <f t="shared" si="155"/>
        <v>5.3414362066197006E-2</v>
      </c>
      <c r="T137" s="2">
        <f t="shared" si="156"/>
        <v>0.01</v>
      </c>
      <c r="U137" s="14">
        <f t="shared" si="157"/>
        <v>5.3414362066197011E-4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6.0241436206619698E-3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7.9260344827586202</v>
      </c>
      <c r="E138" s="10">
        <f t="shared" si="166"/>
        <v>3.4347419354838702</v>
      </c>
      <c r="F138" s="7" t="s">
        <v>83</v>
      </c>
      <c r="G138" s="1">
        <v>3</v>
      </c>
      <c r="H138" s="9">
        <f t="shared" si="147"/>
        <v>7.9260344827586202</v>
      </c>
      <c r="I138" s="9">
        <f t="shared" si="148"/>
        <v>281.07603448275859</v>
      </c>
      <c r="J138" s="9">
        <f t="shared" si="149"/>
        <v>4.7616125241686076E-2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2.2129177280982804</v>
      </c>
      <c r="P138" s="9">
        <f t="shared" si="152"/>
        <v>0.10537056769067513</v>
      </c>
      <c r="Q138" s="12">
        <f t="shared" si="153"/>
        <v>2.7396347599575533E-2</v>
      </c>
      <c r="R138" s="9">
        <f t="shared" si="154"/>
        <v>0.19735245833333334</v>
      </c>
      <c r="S138" s="13">
        <f t="shared" si="155"/>
        <v>0.13881938857484311</v>
      </c>
      <c r="T138" s="2">
        <f t="shared" si="156"/>
        <v>0.01</v>
      </c>
      <c r="U138" s="14">
        <f t="shared" si="157"/>
        <v>1.388193885748431E-3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6.8781938857484315E-3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8.4275483870967705</v>
      </c>
      <c r="E139" s="10">
        <f t="shared" si="166"/>
        <v>7.9260344827586202</v>
      </c>
      <c r="F139" s="7" t="s">
        <v>83</v>
      </c>
      <c r="G139" s="1">
        <v>4</v>
      </c>
      <c r="H139" s="9">
        <f t="shared" si="147"/>
        <v>8.4275483870967705</v>
      </c>
      <c r="I139" s="9">
        <f t="shared" si="148"/>
        <v>281.57754838709673</v>
      </c>
      <c r="J139" s="9">
        <f t="shared" si="149"/>
        <v>5.0646508559627122E-2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2.8665950770742721</v>
      </c>
      <c r="P139" s="9">
        <f t="shared" si="152"/>
        <v>0.1451830321080271</v>
      </c>
      <c r="Q139" s="12">
        <f t="shared" si="153"/>
        <v>3.7747588348087051E-2</v>
      </c>
      <c r="R139" s="9">
        <f t="shared" si="154"/>
        <v>0.19735245833333334</v>
      </c>
      <c r="S139" s="13">
        <f t="shared" si="155"/>
        <v>0.19126991711615982</v>
      </c>
      <c r="T139" s="2">
        <f t="shared" si="156"/>
        <v>0.01</v>
      </c>
      <c r="U139" s="14">
        <f t="shared" si="157"/>
        <v>1.9126991711615983E-3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7.4026991711615983E-3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12.701933333333301</v>
      </c>
      <c r="E140" s="10">
        <f t="shared" si="166"/>
        <v>8.4275483870967705</v>
      </c>
      <c r="F140" s="7" t="s">
        <v>83</v>
      </c>
      <c r="G140" s="1">
        <v>5</v>
      </c>
      <c r="H140" s="9">
        <f t="shared" si="147"/>
        <v>12.701933333333301</v>
      </c>
      <c r="I140" s="9">
        <f t="shared" si="148"/>
        <v>285.85193333333325</v>
      </c>
      <c r="J140" s="9">
        <f t="shared" si="149"/>
        <v>8.4939680610254392E-2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3.4804599616329117</v>
      </c>
      <c r="P140" s="9">
        <f t="shared" si="152"/>
        <v>0.29562915751787777</v>
      </c>
      <c r="Q140" s="12">
        <f t="shared" si="153"/>
        <v>7.6863580954648222E-2</v>
      </c>
      <c r="R140" s="9">
        <f t="shared" si="154"/>
        <v>0.19735245833333334</v>
      </c>
      <c r="S140" s="13">
        <f t="shared" si="155"/>
        <v>0.38947364326632139</v>
      </c>
      <c r="T140" s="2">
        <f t="shared" si="156"/>
        <v>0.01</v>
      </c>
      <c r="U140" s="14">
        <f t="shared" si="157"/>
        <v>3.8947364326632141E-3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9.3847364326632154E-3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15.863741935483899</v>
      </c>
      <c r="E141" s="10">
        <f t="shared" si="166"/>
        <v>12.701933333333301</v>
      </c>
      <c r="F141" s="7" t="s">
        <v>85</v>
      </c>
      <c r="G141" s="1">
        <v>6</v>
      </c>
      <c r="H141" s="9">
        <f t="shared" si="147"/>
        <v>15.863741935483899</v>
      </c>
      <c r="I141" s="9">
        <f t="shared" si="148"/>
        <v>289.01374193548389</v>
      </c>
      <c r="J141" s="9">
        <f t="shared" si="149"/>
        <v>0.12329542310204979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3.9438787207817008</v>
      </c>
      <c r="P141" s="9">
        <f t="shared" si="152"/>
        <v>0.48626219554195066</v>
      </c>
      <c r="Q141" s="12">
        <f t="shared" si="153"/>
        <v>0.12642817084090718</v>
      </c>
      <c r="R141" s="9">
        <f t="shared" si="154"/>
        <v>0.19735245833333334</v>
      </c>
      <c r="S141" s="13">
        <f t="shared" si="155"/>
        <v>0.6406212109472017</v>
      </c>
      <c r="T141" s="2">
        <f t="shared" si="156"/>
        <v>0.01</v>
      </c>
      <c r="U141" s="14">
        <f t="shared" si="157"/>
        <v>6.4062121094720171E-3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1.1896212109472018E-2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19.964766666666701</v>
      </c>
      <c r="E142" s="10">
        <f t="shared" si="166"/>
        <v>15.863741935483899</v>
      </c>
      <c r="F142" s="7" t="s">
        <v>83</v>
      </c>
      <c r="G142" s="1">
        <v>7</v>
      </c>
      <c r="H142" s="9">
        <f t="shared" si="147"/>
        <v>19.964766666666701</v>
      </c>
      <c r="I142" s="9">
        <f t="shared" si="148"/>
        <v>293.1147666666667</v>
      </c>
      <c r="J142" s="9">
        <f t="shared" si="149"/>
        <v>0.19754026974289263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4.216664441906417</v>
      </c>
      <c r="P142" s="9">
        <f t="shared" si="152"/>
        <v>0.83296103126945742</v>
      </c>
      <c r="Q142" s="12">
        <f t="shared" si="153"/>
        <v>0.21656986813005893</v>
      </c>
      <c r="R142" s="9">
        <f t="shared" si="154"/>
        <v>0.19735245833333334</v>
      </c>
      <c r="S142" s="13">
        <f t="shared" si="155"/>
        <v>1.0973760851981225</v>
      </c>
      <c r="T142" s="2">
        <f t="shared" si="156"/>
        <v>0.01</v>
      </c>
      <c r="U142" s="14">
        <f t="shared" si="157"/>
        <v>1.0973760851981224E-2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2.0923760851981225E-2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22.343709677419401</v>
      </c>
      <c r="E143" s="10">
        <f t="shared" si="166"/>
        <v>19.964766666666701</v>
      </c>
      <c r="F143" s="7" t="s">
        <v>83</v>
      </c>
      <c r="G143" s="1">
        <v>8</v>
      </c>
      <c r="H143" s="9">
        <f t="shared" si="147"/>
        <v>22.343709677419401</v>
      </c>
      <c r="I143" s="9">
        <f t="shared" si="148"/>
        <v>295.49370967741936</v>
      </c>
      <c r="J143" s="9">
        <f t="shared" si="149"/>
        <v>0.2581071384789575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4.1427513273036265</v>
      </c>
      <c r="P143" s="9">
        <f t="shared" si="152"/>
        <v>1.069273690520242</v>
      </c>
      <c r="Q143" s="12">
        <f t="shared" si="153"/>
        <v>0.27801115953526295</v>
      </c>
      <c r="R143" s="9">
        <f t="shared" si="154"/>
        <v>0.19735245833333334</v>
      </c>
      <c r="S143" s="13">
        <f t="shared" si="155"/>
        <v>1.4087038078121885</v>
      </c>
      <c r="T143" s="2">
        <f t="shared" si="156"/>
        <v>0.01</v>
      </c>
      <c r="U143" s="14">
        <f t="shared" si="157"/>
        <v>1.4087038078121885E-2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2.4037038078121888E-2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23.446838709677401</v>
      </c>
      <c r="E144" s="10">
        <f t="shared" si="166"/>
        <v>22.343709677419401</v>
      </c>
      <c r="F144" s="7" t="s">
        <v>83</v>
      </c>
      <c r="G144" s="1">
        <v>9</v>
      </c>
      <c r="H144" s="9">
        <f t="shared" si="147"/>
        <v>23.446838709677401</v>
      </c>
      <c r="I144" s="9">
        <f t="shared" si="148"/>
        <v>296.5968387096774</v>
      </c>
      <c r="J144" s="9">
        <f t="shared" si="149"/>
        <v>0.29175917426044401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3.8325255534500515</v>
      </c>
      <c r="P144" s="9">
        <f t="shared" si="152"/>
        <v>1.1181744908066382</v>
      </c>
      <c r="Q144" s="12">
        <f t="shared" si="153"/>
        <v>0.29072536760972595</v>
      </c>
      <c r="R144" s="9">
        <f t="shared" si="154"/>
        <v>0.19735245833333334</v>
      </c>
      <c r="S144" s="13">
        <f t="shared" si="155"/>
        <v>1.4731276725151474</v>
      </c>
      <c r="T144" s="2">
        <f t="shared" si="156"/>
        <v>0.01</v>
      </c>
      <c r="U144" s="14">
        <f t="shared" si="157"/>
        <v>1.4731276725151475E-2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2.4681276725151476E-2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19.021000000000001</v>
      </c>
      <c r="E145" s="10">
        <f t="shared" si="166"/>
        <v>23.446838709677401</v>
      </c>
      <c r="F145" s="7" t="s">
        <v>83</v>
      </c>
      <c r="G145" s="1">
        <v>10</v>
      </c>
      <c r="H145" s="9">
        <f t="shared" si="147"/>
        <v>19.021000000000001</v>
      </c>
      <c r="I145" s="9">
        <f t="shared" si="148"/>
        <v>292.17099999999999</v>
      </c>
      <c r="J145" s="9">
        <f t="shared" si="149"/>
        <v>0.17744150587950994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3.4733989793100801</v>
      </c>
      <c r="P145" s="9">
        <f t="shared" si="152"/>
        <v>0.61632514540913341</v>
      </c>
      <c r="Q145" s="12">
        <f t="shared" si="153"/>
        <v>0.16024453780637468</v>
      </c>
      <c r="R145" s="9">
        <f t="shared" si="154"/>
        <v>0.19735245833333334</v>
      </c>
      <c r="S145" s="13">
        <f t="shared" si="155"/>
        <v>0.81197132865564592</v>
      </c>
      <c r="T145" s="2">
        <f t="shared" si="156"/>
        <v>0.01</v>
      </c>
      <c r="U145" s="14">
        <f t="shared" si="157"/>
        <v>8.1197132865564597E-3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1.806971328655646E-2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13.5287419354839</v>
      </c>
      <c r="E146" s="10">
        <f t="shared" si="166"/>
        <v>19.021000000000001</v>
      </c>
      <c r="F146" s="7" t="s">
        <v>83</v>
      </c>
      <c r="G146" s="1">
        <v>11</v>
      </c>
      <c r="H146" s="9">
        <f t="shared" si="147"/>
        <v>13.5287419354839</v>
      </c>
      <c r="I146" s="9">
        <f t="shared" si="148"/>
        <v>286.67874193548386</v>
      </c>
      <c r="J146" s="9">
        <f t="shared" si="149"/>
        <v>9.3707704270868053E-2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3.6161217505676131</v>
      </c>
      <c r="P146" s="9">
        <f t="shared" si="152"/>
        <v>0.33885846760964355</v>
      </c>
      <c r="Q146" s="12">
        <f t="shared" si="153"/>
        <v>8.8103201578507331E-2</v>
      </c>
      <c r="R146" s="9">
        <f t="shared" si="154"/>
        <v>0.19735245833333334</v>
      </c>
      <c r="S146" s="13">
        <f t="shared" si="155"/>
        <v>0.44642566057980781</v>
      </c>
      <c r="T146" s="2">
        <f t="shared" si="156"/>
        <v>0.01</v>
      </c>
      <c r="U146" s="14">
        <f t="shared" si="157"/>
        <v>4.4642566057980781E-3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9.95425660579808E-3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8.0780999999999992</v>
      </c>
      <c r="E147" s="10">
        <f t="shared" si="166"/>
        <v>13.5287419354839</v>
      </c>
      <c r="F147" s="7" t="s">
        <v>85</v>
      </c>
      <c r="G147" s="1">
        <v>12</v>
      </c>
      <c r="H147" s="9">
        <f t="shared" si="147"/>
        <v>8.0780999999999992</v>
      </c>
      <c r="I147" s="9">
        <f t="shared" si="148"/>
        <v>281.22809999999998</v>
      </c>
      <c r="J147" s="9">
        <f t="shared" si="149"/>
        <v>4.8516434656101712E-2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4.0363111996246364</v>
      </c>
      <c r="P147" s="9">
        <f t="shared" si="152"/>
        <v>0.19582742856828017</v>
      </c>
      <c r="Q147" s="12">
        <f t="shared" si="153"/>
        <v>5.0915131427752849E-2</v>
      </c>
      <c r="R147" s="9">
        <f t="shared" si="154"/>
        <v>0.19735245833333334</v>
      </c>
      <c r="S147" s="13">
        <f t="shared" si="155"/>
        <v>0.25799086496179285</v>
      </c>
      <c r="T147" s="2">
        <f t="shared" si="156"/>
        <v>0.01</v>
      </c>
      <c r="U147" s="14">
        <f t="shared" si="157"/>
        <v>2.5799086496179286E-3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8.0699086496179295E-3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6.0723870967741904</v>
      </c>
      <c r="E148" s="10">
        <f t="shared" si="166"/>
        <v>8.0780999999999992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E19" sqref="E1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7400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933000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47000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944000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2850000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5420771.31937942</v>
      </c>
      <c r="J13" s="6" t="s">
        <v>37</v>
      </c>
      <c r="K13" s="6">
        <f>I13/(10000*1000)</f>
        <v>0.54207713193794205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616.66666666666663</v>
      </c>
      <c r="AU26" s="1">
        <f t="shared" ref="AU26:AU37" si="17">AT26*10000*AS26*0.67*AR26*AQ26</f>
        <v>1049039.265928511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-0.40300000000000002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-0.40300000000000002</v>
      </c>
      <c r="I27" s="9">
        <f t="shared" si="1"/>
        <v>272.74699999999996</v>
      </c>
      <c r="J27" s="9">
        <f t="shared" si="2"/>
        <v>1.6532287662369083E-2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1.3236245743510155</v>
      </c>
      <c r="Q27" s="12">
        <f t="shared" si="6"/>
        <v>0.13236245743510155</v>
      </c>
      <c r="R27" s="9">
        <f t="shared" si="7"/>
        <v>4.0532094166666672</v>
      </c>
      <c r="S27" s="13">
        <f t="shared" si="8"/>
        <v>3.265620988908971E-2</v>
      </c>
      <c r="T27" s="2">
        <f t="shared" si="9"/>
        <v>0.34</v>
      </c>
      <c r="U27" s="14">
        <f t="shared" si="10"/>
        <v>1.1103111362290502E-2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2.4003111362290504E-2</v>
      </c>
      <c r="AR27" s="9">
        <f t="shared" si="14"/>
        <v>119.21204166666666</v>
      </c>
      <c r="AS27" s="1">
        <f t="shared" si="15"/>
        <v>0.1</v>
      </c>
      <c r="AT27" s="1">
        <f t="shared" si="16"/>
        <v>616.66666666666663</v>
      </c>
      <c r="AU27" s="1">
        <f t="shared" si="17"/>
        <v>1182259.853579778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5.87793103448276</v>
      </c>
      <c r="E28" s="10">
        <f t="shared" si="18"/>
        <v>-0.40300000000000002</v>
      </c>
      <c r="F28" s="7" t="s">
        <v>83</v>
      </c>
      <c r="G28" s="1">
        <v>3</v>
      </c>
      <c r="H28" s="9">
        <f t="shared" si="0"/>
        <v>5.87793103448276</v>
      </c>
      <c r="I28" s="9">
        <f t="shared" si="1"/>
        <v>279.02793103448272</v>
      </c>
      <c r="J28" s="9">
        <f t="shared" si="2"/>
        <v>3.6925444425750485E-2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119.27147123992548</v>
      </c>
      <c r="P28" s="9">
        <f t="shared" si="5"/>
        <v>4.4041520828473653</v>
      </c>
      <c r="Q28" s="12">
        <f t="shared" si="6"/>
        <v>0.44041520828473657</v>
      </c>
      <c r="R28" s="9">
        <f t="shared" si="7"/>
        <v>4.0532094166666672</v>
      </c>
      <c r="S28" s="13">
        <f t="shared" si="8"/>
        <v>0.10865838968836976</v>
      </c>
      <c r="T28" s="2">
        <f t="shared" si="9"/>
        <v>0.34</v>
      </c>
      <c r="U28" s="14">
        <f t="shared" si="10"/>
        <v>3.694385249404572E-2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4.9843852494045722E-2</v>
      </c>
      <c r="AR28" s="9">
        <f t="shared" si="14"/>
        <v>119.21204166666666</v>
      </c>
      <c r="AS28" s="1">
        <f t="shared" si="15"/>
        <v>0.1</v>
      </c>
      <c r="AT28" s="1">
        <f t="shared" si="16"/>
        <v>616.66666666666663</v>
      </c>
      <c r="AU28" s="1">
        <f t="shared" si="17"/>
        <v>2455031.1358401868</v>
      </c>
    </row>
    <row r="29" spans="1:47" x14ac:dyDescent="0.15">
      <c r="C29" s="7">
        <v>3</v>
      </c>
      <c r="D29" s="8">
        <v>7.2450000000000001</v>
      </c>
      <c r="E29" s="10">
        <f t="shared" si="18"/>
        <v>5.87793103448276</v>
      </c>
      <c r="F29" s="7" t="s">
        <v>83</v>
      </c>
      <c r="G29" s="1">
        <v>4</v>
      </c>
      <c r="H29" s="9">
        <f t="shared" si="0"/>
        <v>7.2450000000000001</v>
      </c>
      <c r="I29" s="9">
        <f t="shared" si="1"/>
        <v>280.39499999999998</v>
      </c>
      <c r="J29" s="9">
        <f t="shared" si="2"/>
        <v>4.3773724529685226E-2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155.3994133237448</v>
      </c>
      <c r="P29" s="9">
        <f t="shared" si="5"/>
        <v>6.8024111109083005</v>
      </c>
      <c r="Q29" s="12">
        <f t="shared" si="6"/>
        <v>0.68024111109083008</v>
      </c>
      <c r="R29" s="9">
        <f t="shared" si="7"/>
        <v>4.0532094166666672</v>
      </c>
      <c r="S29" s="13">
        <f t="shared" si="8"/>
        <v>0.16782777329335624</v>
      </c>
      <c r="T29" s="2">
        <f t="shared" si="9"/>
        <v>0.34</v>
      </c>
      <c r="U29" s="14">
        <f t="shared" si="10"/>
        <v>5.7061442919741127E-2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6.9961442919741129E-2</v>
      </c>
      <c r="AR29" s="9">
        <f t="shared" si="14"/>
        <v>119.21204166666666</v>
      </c>
      <c r="AS29" s="1">
        <f t="shared" si="15"/>
        <v>0.1</v>
      </c>
      <c r="AT29" s="1">
        <f t="shared" si="16"/>
        <v>616.66666666666663</v>
      </c>
      <c r="AU29" s="1">
        <f t="shared" si="17"/>
        <v>3445911.8242673632</v>
      </c>
    </row>
    <row r="30" spans="1:47" x14ac:dyDescent="0.15">
      <c r="C30" s="7">
        <v>4</v>
      </c>
      <c r="D30" s="8">
        <v>12.1498333333333</v>
      </c>
      <c r="E30" s="10">
        <f t="shared" si="18"/>
        <v>7.2450000000000001</v>
      </c>
      <c r="F30" s="7" t="s">
        <v>83</v>
      </c>
      <c r="G30" s="1">
        <v>5</v>
      </c>
      <c r="H30" s="9">
        <f t="shared" si="0"/>
        <v>12.1498333333333</v>
      </c>
      <c r="I30" s="9">
        <f t="shared" si="1"/>
        <v>285.29983333333325</v>
      </c>
      <c r="J30" s="9">
        <f t="shared" si="2"/>
        <v>7.9521335955436118E-2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141.16715210219468</v>
      </c>
      <c r="O30" s="9">
        <f t="shared" si="19"/>
        <v>47.961944277308476</v>
      </c>
      <c r="P30" s="9">
        <f t="shared" si="5"/>
        <v>3.8139978839517541</v>
      </c>
      <c r="Q30" s="12">
        <f t="shared" si="6"/>
        <v>0.38139978839517541</v>
      </c>
      <c r="R30" s="9">
        <f t="shared" si="7"/>
        <v>4.0532094166666672</v>
      </c>
      <c r="S30" s="13">
        <f t="shared" si="8"/>
        <v>9.4098219259748012E-2</v>
      </c>
      <c r="T30" s="2">
        <f t="shared" si="9"/>
        <v>0.34</v>
      </c>
      <c r="U30" s="14">
        <f t="shared" si="10"/>
        <v>3.1993394548314326E-2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4.4893394548314328E-2</v>
      </c>
      <c r="AR30" s="9">
        <f t="shared" si="14"/>
        <v>119.21204166666666</v>
      </c>
      <c r="AS30" s="1">
        <f t="shared" si="15"/>
        <v>0.1</v>
      </c>
      <c r="AT30" s="1">
        <f t="shared" si="16"/>
        <v>616.66666666666663</v>
      </c>
      <c r="AU30" s="1">
        <f t="shared" si="17"/>
        <v>2211199.0926631498</v>
      </c>
    </row>
    <row r="31" spans="1:47" x14ac:dyDescent="0.15">
      <c r="C31" s="7">
        <v>5</v>
      </c>
      <c r="D31" s="8">
        <v>14.826967741935499</v>
      </c>
      <c r="E31" s="10">
        <f t="shared" si="18"/>
        <v>12.1498333333333</v>
      </c>
      <c r="F31" s="7" t="s">
        <v>85</v>
      </c>
      <c r="G31" s="1">
        <v>6</v>
      </c>
      <c r="H31" s="9">
        <f t="shared" si="0"/>
        <v>14.826967741935499</v>
      </c>
      <c r="I31" s="9">
        <f t="shared" si="1"/>
        <v>287.97696774193548</v>
      </c>
      <c r="J31" s="9">
        <f t="shared" si="2"/>
        <v>0.10921229544540415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84.680040560023386</v>
      </c>
      <c r="P31" s="9">
        <f t="shared" si="5"/>
        <v>9.2481016079700797</v>
      </c>
      <c r="Q31" s="12">
        <f t="shared" si="6"/>
        <v>0.92481016079700806</v>
      </c>
      <c r="R31" s="9">
        <f t="shared" si="7"/>
        <v>4.0532094166666672</v>
      </c>
      <c r="S31" s="13">
        <f t="shared" si="8"/>
        <v>0.2281673769418916</v>
      </c>
      <c r="T31" s="2">
        <f t="shared" si="9"/>
        <v>0.34</v>
      </c>
      <c r="U31" s="14">
        <f t="shared" si="10"/>
        <v>7.7576908160243152E-2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9.0476908160243147E-2</v>
      </c>
      <c r="AR31" s="9">
        <f t="shared" si="14"/>
        <v>119.21204166666666</v>
      </c>
      <c r="AS31" s="1">
        <f t="shared" si="15"/>
        <v>0.1</v>
      </c>
      <c r="AT31" s="1">
        <f t="shared" si="16"/>
        <v>616.66666666666663</v>
      </c>
      <c r="AU31" s="1">
        <f t="shared" si="17"/>
        <v>4456389.6146367211</v>
      </c>
    </row>
    <row r="32" spans="1:47" x14ac:dyDescent="0.15">
      <c r="C32" s="7">
        <v>6</v>
      </c>
      <c r="D32" s="8">
        <v>20.040099999999999</v>
      </c>
      <c r="E32" s="10">
        <f t="shared" si="18"/>
        <v>14.826967741935499</v>
      </c>
      <c r="F32" s="7" t="s">
        <v>83</v>
      </c>
      <c r="G32" s="1">
        <v>7</v>
      </c>
      <c r="H32" s="9">
        <f t="shared" si="0"/>
        <v>20.040099999999999</v>
      </c>
      <c r="I32" s="9">
        <f t="shared" si="1"/>
        <v>293.19009999999997</v>
      </c>
      <c r="J32" s="9">
        <f t="shared" si="2"/>
        <v>0.19923354013582811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115.96403311871997</v>
      </c>
      <c r="P32" s="9">
        <f t="shared" si="5"/>
        <v>23.103924846670996</v>
      </c>
      <c r="Q32" s="12">
        <f t="shared" si="6"/>
        <v>2.3103924846670996</v>
      </c>
      <c r="R32" s="9">
        <f t="shared" si="7"/>
        <v>4.0532094166666672</v>
      </c>
      <c r="S32" s="13">
        <f t="shared" si="8"/>
        <v>0.57001557214557919</v>
      </c>
      <c r="T32" s="2">
        <f t="shared" si="9"/>
        <v>0.34</v>
      </c>
      <c r="U32" s="14">
        <f t="shared" si="10"/>
        <v>0.19380529452949694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0.21945529452949694</v>
      </c>
      <c r="AR32" s="9">
        <f t="shared" si="14"/>
        <v>119.21204166666666</v>
      </c>
      <c r="AS32" s="1">
        <f t="shared" si="15"/>
        <v>0.1</v>
      </c>
      <c r="AT32" s="1">
        <f t="shared" si="16"/>
        <v>616.66666666666663</v>
      </c>
      <c r="AU32" s="1">
        <f t="shared" si="17"/>
        <v>10809148.050088108</v>
      </c>
    </row>
    <row r="33" spans="1:48" x14ac:dyDescent="0.15">
      <c r="C33" s="7">
        <v>7</v>
      </c>
      <c r="D33" s="8">
        <v>21.614032258064501</v>
      </c>
      <c r="E33" s="10">
        <f t="shared" si="18"/>
        <v>20.040099999999999</v>
      </c>
      <c r="F33" s="7" t="s">
        <v>83</v>
      </c>
      <c r="G33" s="1">
        <v>8</v>
      </c>
      <c r="H33" s="9">
        <f t="shared" si="0"/>
        <v>21.614032258064501</v>
      </c>
      <c r="I33" s="9">
        <f t="shared" si="1"/>
        <v>294.7640322580645</v>
      </c>
      <c r="J33" s="9">
        <f t="shared" si="2"/>
        <v>0.2378894306835676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133.39220243871566</v>
      </c>
      <c r="P33" s="9">
        <f t="shared" si="5"/>
        <v>31.732595095773267</v>
      </c>
      <c r="Q33" s="12">
        <f t="shared" si="6"/>
        <v>3.1732595095773268</v>
      </c>
      <c r="R33" s="9">
        <f t="shared" si="7"/>
        <v>4.0532094166666672</v>
      </c>
      <c r="S33" s="13">
        <f t="shared" si="8"/>
        <v>0.78290045822181931</v>
      </c>
      <c r="T33" s="2">
        <f t="shared" si="9"/>
        <v>0.34</v>
      </c>
      <c r="U33" s="14">
        <f t="shared" si="10"/>
        <v>0.2661861557954186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0.29183615579541861</v>
      </c>
      <c r="AR33" s="9">
        <f t="shared" si="14"/>
        <v>119.21204166666666</v>
      </c>
      <c r="AS33" s="1">
        <f t="shared" si="15"/>
        <v>0.1</v>
      </c>
      <c r="AT33" s="1">
        <f t="shared" si="16"/>
        <v>616.66666666666663</v>
      </c>
      <c r="AU33" s="1">
        <f t="shared" si="17"/>
        <v>14374226.974675531</v>
      </c>
    </row>
    <row r="34" spans="1:48" x14ac:dyDescent="0.15">
      <c r="C34" s="7">
        <v>8</v>
      </c>
      <c r="D34" s="8">
        <v>22.972258064516101</v>
      </c>
      <c r="E34" s="10">
        <f t="shared" si="18"/>
        <v>21.614032258064501</v>
      </c>
      <c r="F34" s="7" t="s">
        <v>83</v>
      </c>
      <c r="G34" s="1">
        <v>9</v>
      </c>
      <c r="H34" s="9">
        <f t="shared" si="0"/>
        <v>22.972258064516101</v>
      </c>
      <c r="I34" s="9">
        <f t="shared" si="1"/>
        <v>296.12225806451607</v>
      </c>
      <c r="J34" s="9">
        <f t="shared" si="2"/>
        <v>0.27680583501033018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142.19170150960906</v>
      </c>
      <c r="P34" s="9">
        <f t="shared" si="5"/>
        <v>39.359492667906963</v>
      </c>
      <c r="Q34" s="12">
        <f t="shared" si="6"/>
        <v>3.9359492667906966</v>
      </c>
      <c r="R34" s="9">
        <f t="shared" si="7"/>
        <v>4.0532094166666672</v>
      </c>
      <c r="S34" s="13">
        <f t="shared" si="8"/>
        <v>0.97106980226735862</v>
      </c>
      <c r="T34" s="2">
        <f t="shared" si="9"/>
        <v>0.34</v>
      </c>
      <c r="U34" s="14">
        <f t="shared" si="10"/>
        <v>0.33016373277090194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0.35581373277090195</v>
      </c>
      <c r="AR34" s="9">
        <f t="shared" si="14"/>
        <v>119.21204166666666</v>
      </c>
      <c r="AS34" s="1">
        <f t="shared" si="15"/>
        <v>0.1</v>
      </c>
      <c r="AT34" s="1">
        <f t="shared" si="16"/>
        <v>616.66666666666663</v>
      </c>
      <c r="AU34" s="1">
        <f t="shared" si="17"/>
        <v>17525406.821562104</v>
      </c>
    </row>
    <row r="35" spans="1:48" x14ac:dyDescent="0.15">
      <c r="C35" s="7">
        <v>9</v>
      </c>
      <c r="D35" s="8">
        <v>18.218499999999999</v>
      </c>
      <c r="E35" s="10">
        <f t="shared" si="18"/>
        <v>22.972258064516101</v>
      </c>
      <c r="F35" s="7" t="s">
        <v>83</v>
      </c>
      <c r="G35" s="1">
        <v>10</v>
      </c>
      <c r="H35" s="9">
        <f t="shared" si="0"/>
        <v>18.218499999999999</v>
      </c>
      <c r="I35" s="9">
        <f t="shared" si="1"/>
        <v>291.36849999999998</v>
      </c>
      <c r="J35" s="9">
        <f t="shared" si="2"/>
        <v>0.1618797905442862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143.36430300836878</v>
      </c>
      <c r="P35" s="9">
        <f t="shared" si="5"/>
        <v>23.207783342522315</v>
      </c>
      <c r="Q35" s="12">
        <f t="shared" si="6"/>
        <v>2.3207783342522315</v>
      </c>
      <c r="R35" s="9">
        <f t="shared" si="7"/>
        <v>4.0532094166666672</v>
      </c>
      <c r="S35" s="13">
        <f t="shared" si="8"/>
        <v>0.57257794889878266</v>
      </c>
      <c r="T35" s="2">
        <f t="shared" si="9"/>
        <v>0.34</v>
      </c>
      <c r="U35" s="14">
        <f t="shared" si="10"/>
        <v>0.19467650262558611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0.22032650262558612</v>
      </c>
      <c r="AR35" s="9">
        <f t="shared" si="14"/>
        <v>119.21204166666666</v>
      </c>
      <c r="AS35" s="1">
        <f t="shared" si="15"/>
        <v>0.1</v>
      </c>
      <c r="AT35" s="1">
        <f t="shared" si="16"/>
        <v>616.66666666666663</v>
      </c>
      <c r="AU35" s="1">
        <f t="shared" si="17"/>
        <v>10852058.918624012</v>
      </c>
    </row>
    <row r="36" spans="1:48" x14ac:dyDescent="0.15">
      <c r="C36" s="7">
        <v>10</v>
      </c>
      <c r="D36" s="8">
        <v>12.1594193548387</v>
      </c>
      <c r="E36" s="10">
        <f t="shared" si="18"/>
        <v>18.218499999999999</v>
      </c>
      <c r="F36" s="7" t="s">
        <v>83</v>
      </c>
      <c r="G36" s="1">
        <v>11</v>
      </c>
      <c r="H36" s="9">
        <f t="shared" si="0"/>
        <v>12.1594193548387</v>
      </c>
      <c r="I36" s="9">
        <f t="shared" si="1"/>
        <v>285.30941935483867</v>
      </c>
      <c r="J36" s="9">
        <f t="shared" si="2"/>
        <v>7.9612572582650115E-2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114.14869368255412</v>
      </c>
      <c r="O36" s="9">
        <f t="shared" si="19"/>
        <v>46.539920149959016</v>
      </c>
      <c r="P36" s="9">
        <f t="shared" si="5"/>
        <v>3.7051627709293529</v>
      </c>
      <c r="Q36" s="12">
        <f t="shared" si="6"/>
        <v>0.37051627709293533</v>
      </c>
      <c r="R36" s="9">
        <f t="shared" si="7"/>
        <v>4.0532094166666672</v>
      </c>
      <c r="S36" s="13">
        <f t="shared" si="8"/>
        <v>9.1413060368749827E-2</v>
      </c>
      <c r="T36" s="2">
        <f t="shared" si="9"/>
        <v>0.34</v>
      </c>
      <c r="U36" s="14">
        <f t="shared" si="10"/>
        <v>3.1080440525374942E-2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4.3980440525374941E-2</v>
      </c>
      <c r="AR36" s="9">
        <f t="shared" si="14"/>
        <v>119.21204166666666</v>
      </c>
      <c r="AS36" s="1">
        <f t="shared" si="15"/>
        <v>0.1</v>
      </c>
      <c r="AT36" s="1">
        <f t="shared" si="16"/>
        <v>616.66666666666663</v>
      </c>
      <c r="AU36" s="1">
        <f t="shared" si="17"/>
        <v>2166232.0517993942</v>
      </c>
    </row>
    <row r="37" spans="1:48" x14ac:dyDescent="0.15">
      <c r="C37" s="7">
        <v>11</v>
      </c>
      <c r="D37" s="8">
        <v>5.5341666666666702</v>
      </c>
      <c r="E37" s="10">
        <f t="shared" si="18"/>
        <v>12.1594193548387</v>
      </c>
      <c r="F37" s="7" t="s">
        <v>85</v>
      </c>
      <c r="G37" s="1">
        <v>12</v>
      </c>
      <c r="H37" s="9">
        <f t="shared" si="0"/>
        <v>5.5341666666666702</v>
      </c>
      <c r="I37" s="9">
        <f t="shared" si="1"/>
        <v>278.68416666666667</v>
      </c>
      <c r="J37" s="9">
        <f t="shared" si="2"/>
        <v>3.5369733379882674E-2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83.366851545696335</v>
      </c>
      <c r="P37" s="9">
        <f t="shared" si="5"/>
        <v>2.9486633118915391</v>
      </c>
      <c r="Q37" s="12">
        <f t="shared" si="6"/>
        <v>0.2948663311891539</v>
      </c>
      <c r="R37" s="9">
        <f t="shared" si="7"/>
        <v>4.0532094166666672</v>
      </c>
      <c r="S37" s="13">
        <f t="shared" si="8"/>
        <v>7.2748851805355286E-2</v>
      </c>
      <c r="T37" s="2">
        <f t="shared" si="9"/>
        <v>0.34</v>
      </c>
      <c r="U37" s="14">
        <f t="shared" si="10"/>
        <v>2.4734609613820797E-2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3.7634609613820799E-2</v>
      </c>
      <c r="AR37" s="9">
        <f t="shared" si="14"/>
        <v>119.21204166666666</v>
      </c>
      <c r="AS37" s="1">
        <f t="shared" si="15"/>
        <v>0.1</v>
      </c>
      <c r="AT37" s="1">
        <f t="shared" si="16"/>
        <v>616.66666666666663</v>
      </c>
      <c r="AU37" s="1">
        <f t="shared" si="17"/>
        <v>1853671.6919736043</v>
      </c>
      <c r="AV37" s="1">
        <f>SUM(AU26:AU37)</f>
        <v>72380575.295638442</v>
      </c>
    </row>
    <row r="38" spans="1:48" x14ac:dyDescent="0.15">
      <c r="C38" s="7">
        <v>12</v>
      </c>
      <c r="D38" s="8">
        <v>3.9714838709677398</v>
      </c>
      <c r="E38" s="10">
        <f t="shared" si="18"/>
        <v>5.5341666666666702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77750</v>
      </c>
      <c r="AU42" s="1">
        <f t="shared" ref="AU42:AU53" si="38">AT42*10000*AS42*0.67*AR42*AQ42</f>
        <v>325844927.19026518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-0.40300000000000002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-0.40300000000000002</v>
      </c>
      <c r="I43" s="9">
        <f t="shared" si="21"/>
        <v>272.74699999999996</v>
      </c>
      <c r="J43" s="9">
        <f t="shared" si="22"/>
        <v>1.6532287662369083E-2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1.9220220532847365</v>
      </c>
      <c r="Q43" s="12">
        <f t="shared" si="26"/>
        <v>0.46128529278833674</v>
      </c>
      <c r="R43" s="9">
        <f t="shared" si="27"/>
        <v>14.125500000000001</v>
      </c>
      <c r="S43" s="13">
        <f t="shared" si="28"/>
        <v>3.265620988908971E-2</v>
      </c>
      <c r="T43" s="2">
        <f t="shared" si="29"/>
        <v>0.43</v>
      </c>
      <c r="U43" s="14">
        <f t="shared" si="30"/>
        <v>1.4042170252308575E-2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2.2462170252308573E-2</v>
      </c>
      <c r="AR43" s="9">
        <f t="shared" si="35"/>
        <v>136.875</v>
      </c>
      <c r="AS43" s="1">
        <f t="shared" si="36"/>
        <v>0.24</v>
      </c>
      <c r="AT43" s="1">
        <f t="shared" si="37"/>
        <v>77750</v>
      </c>
      <c r="AU43" s="1">
        <f t="shared" si="38"/>
        <v>384381333.37076432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5.87793103448276</v>
      </c>
      <c r="E44" s="10">
        <f t="shared" si="40"/>
        <v>-0.40300000000000002</v>
      </c>
      <c r="F44" s="7" t="s">
        <v>83</v>
      </c>
      <c r="G44" s="1">
        <v>3</v>
      </c>
      <c r="H44" s="9">
        <f t="shared" si="20"/>
        <v>5.87793103448276</v>
      </c>
      <c r="I44" s="9">
        <f t="shared" si="21"/>
        <v>279.02793103448272</v>
      </c>
      <c r="J44" s="9">
        <f t="shared" si="22"/>
        <v>3.6925444425750485E-2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173.19291473811788</v>
      </c>
      <c r="P44" s="9">
        <f t="shared" si="25"/>
        <v>6.3952253480961136</v>
      </c>
      <c r="Q44" s="12">
        <f t="shared" si="26"/>
        <v>1.5348540835430673</v>
      </c>
      <c r="R44" s="9">
        <f t="shared" si="27"/>
        <v>14.125500000000001</v>
      </c>
      <c r="S44" s="13">
        <f t="shared" si="28"/>
        <v>0.10865838968836977</v>
      </c>
      <c r="T44" s="2">
        <f t="shared" si="29"/>
        <v>0.43</v>
      </c>
      <c r="U44" s="14">
        <f t="shared" si="30"/>
        <v>4.6723107565999004E-2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5.5143107565999001E-2</v>
      </c>
      <c r="AR44" s="9">
        <f t="shared" si="35"/>
        <v>136.875</v>
      </c>
      <c r="AS44" s="1">
        <f t="shared" si="36"/>
        <v>0.24</v>
      </c>
      <c r="AT44" s="1">
        <f t="shared" si="37"/>
        <v>77750</v>
      </c>
      <c r="AU44" s="1">
        <f t="shared" si="38"/>
        <v>943630155.69467235</v>
      </c>
    </row>
    <row r="45" spans="1:48" x14ac:dyDescent="0.15">
      <c r="C45" s="7">
        <v>3</v>
      </c>
      <c r="D45" s="7">
        <f t="shared" si="39"/>
        <v>7.2450000000000001</v>
      </c>
      <c r="E45" s="10">
        <f t="shared" si="40"/>
        <v>5.87793103448276</v>
      </c>
      <c r="F45" s="7" t="s">
        <v>83</v>
      </c>
      <c r="G45" s="1">
        <v>4</v>
      </c>
      <c r="H45" s="9">
        <f t="shared" si="20"/>
        <v>7.2450000000000001</v>
      </c>
      <c r="I45" s="9">
        <f t="shared" si="21"/>
        <v>280.39499999999998</v>
      </c>
      <c r="J45" s="9">
        <f t="shared" si="22"/>
        <v>4.3773724529685226E-2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225.65393939002178</v>
      </c>
      <c r="P45" s="9">
        <f t="shared" si="25"/>
        <v>9.8777133818970988</v>
      </c>
      <c r="Q45" s="12">
        <f t="shared" si="26"/>
        <v>2.3706512116553036</v>
      </c>
      <c r="R45" s="9">
        <f t="shared" si="27"/>
        <v>14.125500000000001</v>
      </c>
      <c r="S45" s="13">
        <f t="shared" si="28"/>
        <v>0.16782777329335624</v>
      </c>
      <c r="T45" s="2">
        <f t="shared" si="29"/>
        <v>0.43</v>
      </c>
      <c r="U45" s="14">
        <f t="shared" si="30"/>
        <v>7.2165942516143181E-2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8.0585942516143191E-2</v>
      </c>
      <c r="AR45" s="9">
        <f t="shared" si="35"/>
        <v>136.875</v>
      </c>
      <c r="AS45" s="1">
        <f t="shared" si="36"/>
        <v>0.24</v>
      </c>
      <c r="AT45" s="1">
        <f t="shared" si="37"/>
        <v>77750</v>
      </c>
      <c r="AU45" s="1">
        <f t="shared" si="38"/>
        <v>1379017774.6565392</v>
      </c>
    </row>
    <row r="46" spans="1:48" x14ac:dyDescent="0.15">
      <c r="C46" s="7">
        <v>4</v>
      </c>
      <c r="D46" s="7">
        <f t="shared" si="39"/>
        <v>12.1498333333333</v>
      </c>
      <c r="E46" s="10">
        <f t="shared" si="40"/>
        <v>7.2450000000000001</v>
      </c>
      <c r="F46" s="7" t="s">
        <v>83</v>
      </c>
      <c r="G46" s="1">
        <v>5</v>
      </c>
      <c r="H46" s="9">
        <f t="shared" si="20"/>
        <v>12.1498333333333</v>
      </c>
      <c r="I46" s="9">
        <f t="shared" si="21"/>
        <v>285.29983333333325</v>
      </c>
      <c r="J46" s="9">
        <f t="shared" si="22"/>
        <v>7.9521335955436118E-2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204.98741470771841</v>
      </c>
      <c r="O46" s="9">
        <f t="shared" si="41"/>
        <v>69.645061300406269</v>
      </c>
      <c r="P46" s="9">
        <f t="shared" si="25"/>
        <v>5.5382683173065494</v>
      </c>
      <c r="Q46" s="12">
        <f t="shared" si="26"/>
        <v>1.3291843961535719</v>
      </c>
      <c r="R46" s="9">
        <f t="shared" si="27"/>
        <v>14.125500000000001</v>
      </c>
      <c r="S46" s="13">
        <f t="shared" si="28"/>
        <v>9.4098219259748095E-2</v>
      </c>
      <c r="T46" s="2">
        <f t="shared" si="29"/>
        <v>0.43</v>
      </c>
      <c r="U46" s="14">
        <f t="shared" si="30"/>
        <v>4.0462234281691684E-2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4.888223428169168E-2</v>
      </c>
      <c r="AR46" s="9">
        <f t="shared" si="35"/>
        <v>136.875</v>
      </c>
      <c r="AS46" s="1">
        <f t="shared" si="36"/>
        <v>0.24</v>
      </c>
      <c r="AT46" s="1">
        <f t="shared" si="37"/>
        <v>77750</v>
      </c>
      <c r="AU46" s="1">
        <f t="shared" si="38"/>
        <v>836491673.79129946</v>
      </c>
    </row>
    <row r="47" spans="1:48" x14ac:dyDescent="0.15">
      <c r="C47" s="7">
        <v>5</v>
      </c>
      <c r="D47" s="7">
        <f t="shared" si="39"/>
        <v>14.826967741935499</v>
      </c>
      <c r="E47" s="10">
        <f t="shared" si="40"/>
        <v>12.1498333333333</v>
      </c>
      <c r="F47" s="7" t="s">
        <v>85</v>
      </c>
      <c r="G47" s="1">
        <v>6</v>
      </c>
      <c r="H47" s="9">
        <f t="shared" si="20"/>
        <v>14.826967741935499</v>
      </c>
      <c r="I47" s="9">
        <f t="shared" si="21"/>
        <v>287.97696774193548</v>
      </c>
      <c r="J47" s="9">
        <f t="shared" si="22"/>
        <v>0.10921229544540415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122.96304298309971</v>
      </c>
      <c r="P47" s="9">
        <f t="shared" si="25"/>
        <v>13.429076179136215</v>
      </c>
      <c r="Q47" s="12">
        <f t="shared" si="26"/>
        <v>3.2229782829926914</v>
      </c>
      <c r="R47" s="9">
        <f t="shared" si="27"/>
        <v>14.125500000000001</v>
      </c>
      <c r="S47" s="13">
        <f t="shared" si="28"/>
        <v>0.22816737694189171</v>
      </c>
      <c r="T47" s="2">
        <f t="shared" si="29"/>
        <v>0.43</v>
      </c>
      <c r="U47" s="14">
        <f t="shared" si="30"/>
        <v>9.8111972085013432E-2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0.10653197208501344</v>
      </c>
      <c r="AR47" s="9">
        <f t="shared" si="35"/>
        <v>136.875</v>
      </c>
      <c r="AS47" s="1">
        <f t="shared" si="36"/>
        <v>0.24</v>
      </c>
      <c r="AT47" s="1">
        <f t="shared" si="37"/>
        <v>77750</v>
      </c>
      <c r="AU47" s="1">
        <f t="shared" si="38"/>
        <v>1823016254.292968</v>
      </c>
    </row>
    <row r="48" spans="1:48" x14ac:dyDescent="0.15">
      <c r="C48" s="7">
        <v>6</v>
      </c>
      <c r="D48" s="7">
        <f t="shared" si="39"/>
        <v>20.040099999999999</v>
      </c>
      <c r="E48" s="10">
        <f t="shared" si="40"/>
        <v>14.826967741935499</v>
      </c>
      <c r="F48" s="7" t="s">
        <v>83</v>
      </c>
      <c r="G48" s="1">
        <v>7</v>
      </c>
      <c r="H48" s="9">
        <f t="shared" si="20"/>
        <v>20.040099999999999</v>
      </c>
      <c r="I48" s="9">
        <f t="shared" si="21"/>
        <v>293.19009999999997</v>
      </c>
      <c r="J48" s="9">
        <f t="shared" si="22"/>
        <v>0.19923354013582811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168.39021680396351</v>
      </c>
      <c r="P48" s="9">
        <f t="shared" si="25"/>
        <v>33.548979018093263</v>
      </c>
      <c r="Q48" s="12">
        <f t="shared" si="26"/>
        <v>8.0517549643423827</v>
      </c>
      <c r="R48" s="9">
        <f t="shared" si="27"/>
        <v>14.125500000000001</v>
      </c>
      <c r="S48" s="13">
        <f t="shared" si="28"/>
        <v>0.57001557214557941</v>
      </c>
      <c r="T48" s="2">
        <f t="shared" si="29"/>
        <v>0.43</v>
      </c>
      <c r="U48" s="14">
        <f t="shared" si="30"/>
        <v>0.24510669602259913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0.2607066960225991</v>
      </c>
      <c r="AR48" s="9">
        <f t="shared" si="35"/>
        <v>136.875</v>
      </c>
      <c r="AS48" s="1">
        <f t="shared" si="36"/>
        <v>0.24</v>
      </c>
      <c r="AT48" s="1">
        <f t="shared" si="37"/>
        <v>77750</v>
      </c>
      <c r="AU48" s="1">
        <f t="shared" si="38"/>
        <v>4461313680.3000555</v>
      </c>
    </row>
    <row r="49" spans="1:48" x14ac:dyDescent="0.15">
      <c r="C49" s="7">
        <v>7</v>
      </c>
      <c r="D49" s="7">
        <f t="shared" si="39"/>
        <v>21.614032258064501</v>
      </c>
      <c r="E49" s="10">
        <f t="shared" si="40"/>
        <v>20.040099999999999</v>
      </c>
      <c r="F49" s="7" t="s">
        <v>83</v>
      </c>
      <c r="G49" s="1">
        <v>8</v>
      </c>
      <c r="H49" s="9">
        <f t="shared" si="20"/>
        <v>21.614032258064501</v>
      </c>
      <c r="I49" s="9">
        <f t="shared" si="21"/>
        <v>294.7640322580645</v>
      </c>
      <c r="J49" s="9">
        <f t="shared" si="22"/>
        <v>0.2378894306835676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193.69748778587027</v>
      </c>
      <c r="P49" s="9">
        <f t="shared" si="25"/>
        <v>46.078585094217971</v>
      </c>
      <c r="Q49" s="12">
        <f t="shared" si="26"/>
        <v>11.058860422612312</v>
      </c>
      <c r="R49" s="9">
        <f t="shared" si="27"/>
        <v>14.125500000000001</v>
      </c>
      <c r="S49" s="13">
        <f t="shared" si="28"/>
        <v>0.78290045822181953</v>
      </c>
      <c r="T49" s="2">
        <f t="shared" si="29"/>
        <v>0.43</v>
      </c>
      <c r="U49" s="14">
        <f t="shared" si="30"/>
        <v>0.33664719703538237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0.35224719703538238</v>
      </c>
      <c r="AR49" s="9">
        <f t="shared" si="35"/>
        <v>136.875</v>
      </c>
      <c r="AS49" s="1">
        <f t="shared" si="36"/>
        <v>0.24</v>
      </c>
      <c r="AT49" s="1">
        <f t="shared" si="37"/>
        <v>77750</v>
      </c>
      <c r="AU49" s="1">
        <f t="shared" si="38"/>
        <v>6027790091.1493187</v>
      </c>
    </row>
    <row r="50" spans="1:48" x14ac:dyDescent="0.15">
      <c r="C50" s="7">
        <v>8</v>
      </c>
      <c r="D50" s="7">
        <f t="shared" si="39"/>
        <v>22.972258064516101</v>
      </c>
      <c r="E50" s="10">
        <f t="shared" si="40"/>
        <v>21.614032258064501</v>
      </c>
      <c r="F50" s="7" t="s">
        <v>83</v>
      </c>
      <c r="G50" s="1">
        <v>9</v>
      </c>
      <c r="H50" s="9">
        <f t="shared" si="20"/>
        <v>22.972258064516101</v>
      </c>
      <c r="I50" s="9">
        <f t="shared" si="21"/>
        <v>296.12225806451607</v>
      </c>
      <c r="J50" s="9">
        <f t="shared" si="22"/>
        <v>0.27680583501033018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206.47515269165231</v>
      </c>
      <c r="P50" s="9">
        <f t="shared" si="25"/>
        <v>57.153527049698241</v>
      </c>
      <c r="Q50" s="12">
        <f t="shared" si="26"/>
        <v>13.716846491927578</v>
      </c>
      <c r="R50" s="9">
        <f t="shared" si="27"/>
        <v>14.125500000000001</v>
      </c>
      <c r="S50" s="13">
        <f t="shared" si="28"/>
        <v>0.97106980226735884</v>
      </c>
      <c r="T50" s="2">
        <f t="shared" si="29"/>
        <v>0.43</v>
      </c>
      <c r="U50" s="14">
        <f t="shared" si="30"/>
        <v>0.41756001497496431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0.43316001497496431</v>
      </c>
      <c r="AR50" s="9">
        <f t="shared" si="35"/>
        <v>136.875</v>
      </c>
      <c r="AS50" s="1">
        <f t="shared" si="36"/>
        <v>0.24</v>
      </c>
      <c r="AT50" s="1">
        <f t="shared" si="37"/>
        <v>77750</v>
      </c>
      <c r="AU50" s="1">
        <f t="shared" si="38"/>
        <v>7412401484.307374</v>
      </c>
    </row>
    <row r="51" spans="1:48" x14ac:dyDescent="0.15">
      <c r="C51" s="7">
        <v>9</v>
      </c>
      <c r="D51" s="7">
        <f t="shared" si="39"/>
        <v>18.218499999999999</v>
      </c>
      <c r="E51" s="10">
        <f t="shared" si="40"/>
        <v>22.972258064516101</v>
      </c>
      <c r="F51" s="7" t="s">
        <v>83</v>
      </c>
      <c r="G51" s="1">
        <v>10</v>
      </c>
      <c r="H51" s="9">
        <f t="shared" si="20"/>
        <v>18.218499999999999</v>
      </c>
      <c r="I51" s="9">
        <f t="shared" si="21"/>
        <v>291.36849999999998</v>
      </c>
      <c r="J51" s="9">
        <f t="shared" si="22"/>
        <v>0.1618797905442862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208.17787564195407</v>
      </c>
      <c r="P51" s="9">
        <f t="shared" si="25"/>
        <v>33.699790904873986</v>
      </c>
      <c r="Q51" s="12">
        <f t="shared" si="26"/>
        <v>8.0879498171697559</v>
      </c>
      <c r="R51" s="9">
        <f t="shared" si="27"/>
        <v>14.125500000000001</v>
      </c>
      <c r="S51" s="13">
        <f t="shared" si="28"/>
        <v>0.57257794889878277</v>
      </c>
      <c r="T51" s="2">
        <f t="shared" si="29"/>
        <v>0.43</v>
      </c>
      <c r="U51" s="14">
        <f t="shared" si="30"/>
        <v>0.24620851802647659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0.26180851802647659</v>
      </c>
      <c r="AR51" s="9">
        <f t="shared" si="35"/>
        <v>136.875</v>
      </c>
      <c r="AS51" s="1">
        <f t="shared" si="36"/>
        <v>0.24</v>
      </c>
      <c r="AT51" s="1">
        <f t="shared" si="37"/>
        <v>77750</v>
      </c>
      <c r="AU51" s="1">
        <f t="shared" si="38"/>
        <v>4480168484.0091553</v>
      </c>
    </row>
    <row r="52" spans="1:48" x14ac:dyDescent="0.15">
      <c r="C52" s="7">
        <v>10</v>
      </c>
      <c r="D52" s="7">
        <f t="shared" si="39"/>
        <v>12.1594193548387</v>
      </c>
      <c r="E52" s="10">
        <f t="shared" si="40"/>
        <v>18.218499999999999</v>
      </c>
      <c r="F52" s="7" t="s">
        <v>83</v>
      </c>
      <c r="G52" s="1">
        <v>11</v>
      </c>
      <c r="H52" s="9">
        <f t="shared" si="20"/>
        <v>12.1594193548387</v>
      </c>
      <c r="I52" s="9">
        <f t="shared" si="21"/>
        <v>285.30941935483867</v>
      </c>
      <c r="J52" s="9">
        <f t="shared" si="22"/>
        <v>7.9612572582650115E-2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165.75418050022606</v>
      </c>
      <c r="O52" s="9">
        <f t="shared" si="41"/>
        <v>67.580154236854014</v>
      </c>
      <c r="P52" s="9">
        <f t="shared" si="25"/>
        <v>5.3802299343282298</v>
      </c>
      <c r="Q52" s="12">
        <f t="shared" si="26"/>
        <v>1.2912551842387752</v>
      </c>
      <c r="R52" s="9">
        <f t="shared" si="27"/>
        <v>14.125500000000001</v>
      </c>
      <c r="S52" s="13">
        <f t="shared" si="28"/>
        <v>9.1413060368749785E-2</v>
      </c>
      <c r="T52" s="2">
        <f t="shared" si="29"/>
        <v>0.43</v>
      </c>
      <c r="U52" s="14">
        <f t="shared" si="30"/>
        <v>3.9307615958562407E-2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4.7727615958562404E-2</v>
      </c>
      <c r="AR52" s="9">
        <f t="shared" si="35"/>
        <v>136.875</v>
      </c>
      <c r="AS52" s="1">
        <f t="shared" si="36"/>
        <v>0.24</v>
      </c>
      <c r="AT52" s="1">
        <f t="shared" si="37"/>
        <v>77750</v>
      </c>
      <c r="AU52" s="1">
        <f t="shared" si="38"/>
        <v>816733399.07458389</v>
      </c>
    </row>
    <row r="53" spans="1:48" x14ac:dyDescent="0.15">
      <c r="C53" s="7">
        <v>11</v>
      </c>
      <c r="D53" s="7">
        <f t="shared" si="39"/>
        <v>5.5341666666666702</v>
      </c>
      <c r="E53" s="10">
        <f t="shared" si="40"/>
        <v>12.1594193548387</v>
      </c>
      <c r="F53" s="7" t="s">
        <v>85</v>
      </c>
      <c r="G53" s="1">
        <v>12</v>
      </c>
      <c r="H53" s="9">
        <f t="shared" si="20"/>
        <v>5.5341666666666702</v>
      </c>
      <c r="I53" s="9">
        <f t="shared" si="21"/>
        <v>278.68416666666667</v>
      </c>
      <c r="J53" s="9">
        <f t="shared" si="22"/>
        <v>3.5369733379882674E-2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121.05617430252579</v>
      </c>
      <c r="P53" s="9">
        <f t="shared" si="25"/>
        <v>4.2817246090689416</v>
      </c>
      <c r="Q53" s="12">
        <f t="shared" si="26"/>
        <v>1.0276139061765459</v>
      </c>
      <c r="R53" s="9">
        <f t="shared" si="27"/>
        <v>14.125500000000001</v>
      </c>
      <c r="S53" s="13">
        <f t="shared" si="28"/>
        <v>7.2748851805355272E-2</v>
      </c>
      <c r="T53" s="2">
        <f t="shared" si="29"/>
        <v>0.43</v>
      </c>
      <c r="U53" s="14">
        <f t="shared" si="30"/>
        <v>3.1282006276302766E-2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3.9702006276302763E-2</v>
      </c>
      <c r="AR53" s="9">
        <f t="shared" si="35"/>
        <v>136.875</v>
      </c>
      <c r="AS53" s="1">
        <f t="shared" si="36"/>
        <v>0.24</v>
      </c>
      <c r="AT53" s="1">
        <f t="shared" si="37"/>
        <v>77750</v>
      </c>
      <c r="AU53" s="1">
        <f t="shared" si="38"/>
        <v>679396066.30001724</v>
      </c>
      <c r="AV53" s="1">
        <f>SUM(AU42:AU53)</f>
        <v>29570185324.137016</v>
      </c>
    </row>
    <row r="54" spans="1:48" x14ac:dyDescent="0.15">
      <c r="C54" s="7">
        <v>12</v>
      </c>
      <c r="D54" s="7">
        <f t="shared" si="39"/>
        <v>3.9714838709677398</v>
      </c>
      <c r="E54" s="10">
        <f t="shared" si="40"/>
        <v>5.5341666666666702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78666.666666666672</v>
      </c>
      <c r="AU58" s="1">
        <f t="shared" ref="AU58:AU69" si="59">AT58*10000*AS58*0.67*AR58*AQ58</f>
        <v>12235866.120240245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-0.40300000000000002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-0.40300000000000002</v>
      </c>
      <c r="I59" s="9">
        <f t="shared" si="43"/>
        <v>272.74699999999996</v>
      </c>
      <c r="J59" s="9">
        <f t="shared" si="44"/>
        <v>1.6532287662369083E-2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3.2580012066015175E-3</v>
      </c>
      <c r="Q59" s="12">
        <f t="shared" si="48"/>
        <v>6.1902022925428837E-4</v>
      </c>
      <c r="R59" s="9">
        <f t="shared" si="49"/>
        <v>1.8955666666666669E-2</v>
      </c>
      <c r="S59" s="13">
        <f t="shared" si="50"/>
        <v>3.2656209889089717E-2</v>
      </c>
      <c r="T59" s="2">
        <f t="shared" si="51"/>
        <v>0.01</v>
      </c>
      <c r="U59" s="14">
        <f t="shared" si="52"/>
        <v>3.2656209889089717E-4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1.2326562098890898E-2</v>
      </c>
      <c r="AR59" s="9">
        <f t="shared" si="56"/>
        <v>9.9766666666666666</v>
      </c>
      <c r="AS59" s="1">
        <f t="shared" si="57"/>
        <v>0.19</v>
      </c>
      <c r="AT59" s="1">
        <f t="shared" si="58"/>
        <v>78666.666666666672</v>
      </c>
      <c r="AU59" s="1">
        <f t="shared" si="59"/>
        <v>12315344.982165631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5.87793103448276</v>
      </c>
      <c r="E60" s="10">
        <f t="shared" si="61"/>
        <v>-0.40300000000000002</v>
      </c>
      <c r="F60" s="7" t="s">
        <v>83</v>
      </c>
      <c r="G60" s="1">
        <v>3</v>
      </c>
      <c r="H60" s="9">
        <f t="shared" si="42"/>
        <v>5.87793103448276</v>
      </c>
      <c r="I60" s="9">
        <f t="shared" si="43"/>
        <v>279.02793103448272</v>
      </c>
      <c r="J60" s="9">
        <f t="shared" si="44"/>
        <v>3.6925444425750485E-2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0.29357765392301116</v>
      </c>
      <c r="P60" s="9">
        <f t="shared" si="47"/>
        <v>1.0840485344576357E-2</v>
      </c>
      <c r="Q60" s="12">
        <f t="shared" si="48"/>
        <v>2.0596922154695078E-3</v>
      </c>
      <c r="R60" s="9">
        <f t="shared" si="49"/>
        <v>1.8955666666666669E-2</v>
      </c>
      <c r="S60" s="13">
        <f t="shared" si="50"/>
        <v>0.10865838968836974</v>
      </c>
      <c r="T60" s="2">
        <f t="shared" si="51"/>
        <v>0.01</v>
      </c>
      <c r="U60" s="14">
        <f t="shared" si="52"/>
        <v>1.0865838968836974E-3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1.3086583896883698E-2</v>
      </c>
      <c r="AR60" s="9">
        <f t="shared" si="56"/>
        <v>9.9766666666666666</v>
      </c>
      <c r="AS60" s="1">
        <f t="shared" si="57"/>
        <v>0.19</v>
      </c>
      <c r="AT60" s="1">
        <f t="shared" si="58"/>
        <v>78666.666666666672</v>
      </c>
      <c r="AU60" s="1">
        <f t="shared" si="59"/>
        <v>13074675.163700132</v>
      </c>
    </row>
    <row r="61" spans="1:48" x14ac:dyDescent="0.15">
      <c r="C61" s="7">
        <v>3</v>
      </c>
      <c r="D61" s="7">
        <f t="shared" si="60"/>
        <v>7.2450000000000001</v>
      </c>
      <c r="E61" s="10">
        <f t="shared" si="61"/>
        <v>5.87793103448276</v>
      </c>
      <c r="F61" s="7" t="s">
        <v>83</v>
      </c>
      <c r="G61" s="1">
        <v>4</v>
      </c>
      <c r="H61" s="9">
        <f t="shared" si="42"/>
        <v>7.2450000000000001</v>
      </c>
      <c r="I61" s="9">
        <f t="shared" si="43"/>
        <v>280.39499999999998</v>
      </c>
      <c r="J61" s="9">
        <f t="shared" si="44"/>
        <v>4.3773724529685226E-2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0.38250383524510145</v>
      </c>
      <c r="P61" s="9">
        <f t="shared" si="47"/>
        <v>1.6743617515567175E-2</v>
      </c>
      <c r="Q61" s="12">
        <f t="shared" si="48"/>
        <v>3.181287327957763E-3</v>
      </c>
      <c r="R61" s="9">
        <f t="shared" si="49"/>
        <v>1.8955666666666669E-2</v>
      </c>
      <c r="S61" s="13">
        <f t="shared" si="50"/>
        <v>0.16782777329335621</v>
      </c>
      <c r="T61" s="2">
        <f t="shared" si="51"/>
        <v>0.01</v>
      </c>
      <c r="U61" s="14">
        <f t="shared" si="52"/>
        <v>1.6782777329335621E-3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1.3678277732933562E-2</v>
      </c>
      <c r="AR61" s="9">
        <f t="shared" si="56"/>
        <v>9.9766666666666666</v>
      </c>
      <c r="AS61" s="1">
        <f t="shared" si="57"/>
        <v>0.19</v>
      </c>
      <c r="AT61" s="1">
        <f t="shared" si="58"/>
        <v>78666.666666666672</v>
      </c>
      <c r="AU61" s="1">
        <f t="shared" si="59"/>
        <v>13665830.56098894</v>
      </c>
    </row>
    <row r="62" spans="1:48" x14ac:dyDescent="0.15">
      <c r="C62" s="7">
        <v>4</v>
      </c>
      <c r="D62" s="7">
        <f t="shared" si="60"/>
        <v>12.1498333333333</v>
      </c>
      <c r="E62" s="10">
        <f t="shared" si="61"/>
        <v>7.2450000000000001</v>
      </c>
      <c r="F62" s="7" t="s">
        <v>83</v>
      </c>
      <c r="G62" s="1">
        <v>5</v>
      </c>
      <c r="H62" s="9">
        <f t="shared" si="42"/>
        <v>12.1498333333333</v>
      </c>
      <c r="I62" s="9">
        <f t="shared" si="43"/>
        <v>285.29983333333325</v>
      </c>
      <c r="J62" s="9">
        <f t="shared" si="44"/>
        <v>7.9521335955436118E-2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0.34747220684305752</v>
      </c>
      <c r="O62" s="9">
        <f t="shared" si="62"/>
        <v>0.11805467755314342</v>
      </c>
      <c r="P62" s="9">
        <f t="shared" si="47"/>
        <v>9.3878656748142015E-3</v>
      </c>
      <c r="Q62" s="12">
        <f t="shared" si="48"/>
        <v>1.7836944782146983E-3</v>
      </c>
      <c r="R62" s="9">
        <f t="shared" si="49"/>
        <v>1.8955666666666669E-2</v>
      </c>
      <c r="S62" s="13">
        <f t="shared" si="50"/>
        <v>9.4098219259748081E-2</v>
      </c>
      <c r="T62" s="2">
        <f t="shared" si="51"/>
        <v>0.01</v>
      </c>
      <c r="U62" s="14">
        <f t="shared" si="52"/>
        <v>9.4098219259748086E-4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1.2940982192597482E-2</v>
      </c>
      <c r="AR62" s="9">
        <f t="shared" si="56"/>
        <v>9.9766666666666666</v>
      </c>
      <c r="AS62" s="1">
        <f t="shared" si="57"/>
        <v>0.19</v>
      </c>
      <c r="AT62" s="1">
        <f t="shared" si="58"/>
        <v>78666.666666666672</v>
      </c>
      <c r="AU62" s="1">
        <f t="shared" si="59"/>
        <v>12929205.956317697</v>
      </c>
    </row>
    <row r="63" spans="1:48" x14ac:dyDescent="0.15">
      <c r="C63" s="7">
        <v>5</v>
      </c>
      <c r="D63" s="7">
        <f t="shared" si="60"/>
        <v>14.826967741935499</v>
      </c>
      <c r="E63" s="10">
        <f t="shared" si="61"/>
        <v>12.1498333333333</v>
      </c>
      <c r="F63" s="7" t="s">
        <v>85</v>
      </c>
      <c r="G63" s="1">
        <v>6</v>
      </c>
      <c r="H63" s="9">
        <f t="shared" si="42"/>
        <v>14.826967741935499</v>
      </c>
      <c r="I63" s="9">
        <f t="shared" si="43"/>
        <v>287.97696774193548</v>
      </c>
      <c r="J63" s="9">
        <f t="shared" si="44"/>
        <v>0.10921229544540415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0.20843347854499589</v>
      </c>
      <c r="P63" s="9">
        <f t="shared" si="47"/>
        <v>2.2763498639569398E-2</v>
      </c>
      <c r="Q63" s="12">
        <f t="shared" si="48"/>
        <v>4.3250647415181854E-3</v>
      </c>
      <c r="R63" s="9">
        <f t="shared" si="49"/>
        <v>1.8955666666666669E-2</v>
      </c>
      <c r="S63" s="13">
        <f t="shared" si="50"/>
        <v>0.22816737694189168</v>
      </c>
      <c r="T63" s="2">
        <f t="shared" si="51"/>
        <v>0.01</v>
      </c>
      <c r="U63" s="14">
        <f t="shared" si="52"/>
        <v>2.2816737694189167E-3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1.4281673769418917E-2</v>
      </c>
      <c r="AR63" s="9">
        <f t="shared" si="56"/>
        <v>9.9766666666666666</v>
      </c>
      <c r="AS63" s="1">
        <f t="shared" si="57"/>
        <v>0.19</v>
      </c>
      <c r="AT63" s="1">
        <f t="shared" si="58"/>
        <v>78666.666666666672</v>
      </c>
      <c r="AU63" s="1">
        <f t="shared" si="59"/>
        <v>14268677.509762855</v>
      </c>
    </row>
    <row r="64" spans="1:48" x14ac:dyDescent="0.15">
      <c r="C64" s="7">
        <v>6</v>
      </c>
      <c r="D64" s="7">
        <f t="shared" si="60"/>
        <v>20.040099999999999</v>
      </c>
      <c r="E64" s="10">
        <f t="shared" si="61"/>
        <v>14.826967741935499</v>
      </c>
      <c r="F64" s="7" t="s">
        <v>83</v>
      </c>
      <c r="G64" s="1">
        <v>7</v>
      </c>
      <c r="H64" s="9">
        <f t="shared" si="42"/>
        <v>20.040099999999999</v>
      </c>
      <c r="I64" s="9">
        <f t="shared" si="43"/>
        <v>293.19009999999997</v>
      </c>
      <c r="J64" s="9">
        <f t="shared" si="44"/>
        <v>0.19923354013582811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0.28543664657209317</v>
      </c>
      <c r="P64" s="9">
        <f t="shared" si="47"/>
        <v>5.6868553581057309E-2</v>
      </c>
      <c r="Q64" s="12">
        <f t="shared" si="48"/>
        <v>1.0805025180400888E-2</v>
      </c>
      <c r="R64" s="9">
        <f t="shared" si="49"/>
        <v>1.8955666666666669E-2</v>
      </c>
      <c r="S64" s="13">
        <f t="shared" si="50"/>
        <v>0.5700155721455793</v>
      </c>
      <c r="T64" s="2">
        <f t="shared" si="51"/>
        <v>0.01</v>
      </c>
      <c r="U64" s="14">
        <f t="shared" si="52"/>
        <v>5.7001557214557928E-3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2.5800155721455793E-2</v>
      </c>
      <c r="AR64" s="9">
        <f t="shared" si="56"/>
        <v>9.9766666666666666</v>
      </c>
      <c r="AS64" s="1">
        <f t="shared" si="57"/>
        <v>0.19</v>
      </c>
      <c r="AT64" s="1">
        <f t="shared" si="58"/>
        <v>78666.666666666672</v>
      </c>
      <c r="AU64" s="1">
        <f t="shared" si="59"/>
        <v>25776677.694416631</v>
      </c>
    </row>
    <row r="65" spans="1:48" x14ac:dyDescent="0.15">
      <c r="C65" s="7">
        <v>7</v>
      </c>
      <c r="D65" s="7">
        <f t="shared" si="60"/>
        <v>21.614032258064501</v>
      </c>
      <c r="E65" s="10">
        <f t="shared" si="61"/>
        <v>20.040099999999999</v>
      </c>
      <c r="F65" s="7" t="s">
        <v>83</v>
      </c>
      <c r="G65" s="1">
        <v>8</v>
      </c>
      <c r="H65" s="9">
        <f t="shared" si="42"/>
        <v>21.614032258064501</v>
      </c>
      <c r="I65" s="9">
        <f t="shared" si="43"/>
        <v>294.7640322580645</v>
      </c>
      <c r="J65" s="9">
        <f t="shared" si="44"/>
        <v>0.2378894306835676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0.32833475965770254</v>
      </c>
      <c r="P65" s="9">
        <f t="shared" si="47"/>
        <v>7.8107369048596859E-2</v>
      </c>
      <c r="Q65" s="12">
        <f t="shared" si="48"/>
        <v>1.4840400119233403E-2</v>
      </c>
      <c r="R65" s="9">
        <f t="shared" si="49"/>
        <v>1.8955666666666669E-2</v>
      </c>
      <c r="S65" s="13">
        <f t="shared" si="50"/>
        <v>0.78290045822181942</v>
      </c>
      <c r="T65" s="2">
        <f t="shared" si="51"/>
        <v>0.01</v>
      </c>
      <c r="U65" s="14">
        <f t="shared" si="52"/>
        <v>7.8290045822181943E-3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2.7929004582218194E-2</v>
      </c>
      <c r="AR65" s="9">
        <f t="shared" si="56"/>
        <v>9.9766666666666666</v>
      </c>
      <c r="AS65" s="1">
        <f t="shared" si="57"/>
        <v>0.19</v>
      </c>
      <c r="AT65" s="1">
        <f t="shared" si="58"/>
        <v>78666.666666666672</v>
      </c>
      <c r="AU65" s="1">
        <f t="shared" si="59"/>
        <v>27903589.312177289</v>
      </c>
    </row>
    <row r="66" spans="1:48" x14ac:dyDescent="0.15">
      <c r="C66" s="7">
        <v>8</v>
      </c>
      <c r="D66" s="7">
        <f t="shared" si="60"/>
        <v>22.972258064516101</v>
      </c>
      <c r="E66" s="10">
        <f t="shared" si="61"/>
        <v>21.614032258064501</v>
      </c>
      <c r="F66" s="7" t="s">
        <v>83</v>
      </c>
      <c r="G66" s="1">
        <v>9</v>
      </c>
      <c r="H66" s="9">
        <f t="shared" si="42"/>
        <v>22.972258064516101</v>
      </c>
      <c r="I66" s="9">
        <f t="shared" si="43"/>
        <v>296.12225806451607</v>
      </c>
      <c r="J66" s="9">
        <f t="shared" si="44"/>
        <v>0.27680583501033018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0.34999405727577237</v>
      </c>
      <c r="P66" s="9">
        <f t="shared" si="47"/>
        <v>9.6880397272873495E-2</v>
      </c>
      <c r="Q66" s="12">
        <f t="shared" si="48"/>
        <v>1.8407275481845963E-2</v>
      </c>
      <c r="R66" s="9">
        <f t="shared" si="49"/>
        <v>1.8955666666666669E-2</v>
      </c>
      <c r="S66" s="13">
        <f t="shared" si="50"/>
        <v>0.97106980226735862</v>
      </c>
      <c r="T66" s="2">
        <f t="shared" si="51"/>
        <v>0.01</v>
      </c>
      <c r="U66" s="14">
        <f t="shared" si="52"/>
        <v>9.7106980226735872E-3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2.9810698022673589E-2</v>
      </c>
      <c r="AR66" s="9">
        <f t="shared" si="56"/>
        <v>9.9766666666666666</v>
      </c>
      <c r="AS66" s="1">
        <f t="shared" si="57"/>
        <v>0.19</v>
      </c>
      <c r="AT66" s="1">
        <f t="shared" si="58"/>
        <v>78666.666666666672</v>
      </c>
      <c r="AU66" s="1">
        <f t="shared" si="59"/>
        <v>29783570.419964954</v>
      </c>
    </row>
    <row r="67" spans="1:48" x14ac:dyDescent="0.15">
      <c r="C67" s="7">
        <v>9</v>
      </c>
      <c r="D67" s="7">
        <f t="shared" si="60"/>
        <v>18.218499999999999</v>
      </c>
      <c r="E67" s="10">
        <f t="shared" si="61"/>
        <v>22.972258064516101</v>
      </c>
      <c r="F67" s="7" t="s">
        <v>83</v>
      </c>
      <c r="G67" s="1">
        <v>10</v>
      </c>
      <c r="H67" s="9">
        <f t="shared" si="42"/>
        <v>18.218499999999999</v>
      </c>
      <c r="I67" s="9">
        <f t="shared" si="43"/>
        <v>291.36849999999998</v>
      </c>
      <c r="J67" s="9">
        <f t="shared" si="44"/>
        <v>0.1618797905442862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0.35288032666956554</v>
      </c>
      <c r="P67" s="9">
        <f t="shared" si="47"/>
        <v>5.7124193368468558E-2</v>
      </c>
      <c r="Q67" s="12">
        <f t="shared" si="48"/>
        <v>1.0853596740009026E-2</v>
      </c>
      <c r="R67" s="9">
        <f t="shared" si="49"/>
        <v>1.8955666666666669E-2</v>
      </c>
      <c r="S67" s="13">
        <f t="shared" si="50"/>
        <v>0.57257794889878266</v>
      </c>
      <c r="T67" s="2">
        <f t="shared" si="51"/>
        <v>0.01</v>
      </c>
      <c r="U67" s="14">
        <f t="shared" si="52"/>
        <v>5.7257794889878271E-3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2.5825779488987826E-2</v>
      </c>
      <c r="AR67" s="9">
        <f t="shared" si="56"/>
        <v>9.9766666666666666</v>
      </c>
      <c r="AS67" s="1">
        <f t="shared" si="57"/>
        <v>0.19</v>
      </c>
      <c r="AT67" s="1">
        <f t="shared" si="58"/>
        <v>78666.666666666672</v>
      </c>
      <c r="AU67" s="1">
        <f t="shared" si="59"/>
        <v>25802278.144434094</v>
      </c>
    </row>
    <row r="68" spans="1:48" x14ac:dyDescent="0.15">
      <c r="C68" s="7">
        <v>10</v>
      </c>
      <c r="D68" s="7">
        <f t="shared" si="60"/>
        <v>12.1594193548387</v>
      </c>
      <c r="E68" s="10">
        <f t="shared" si="61"/>
        <v>18.218499999999999</v>
      </c>
      <c r="F68" s="7" t="s">
        <v>83</v>
      </c>
      <c r="G68" s="1">
        <v>11</v>
      </c>
      <c r="H68" s="9">
        <f t="shared" si="42"/>
        <v>12.1594193548387</v>
      </c>
      <c r="I68" s="9">
        <f t="shared" si="43"/>
        <v>285.30941935483867</v>
      </c>
      <c r="J68" s="9">
        <f t="shared" si="44"/>
        <v>7.9612572582650115E-2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0.2809683266360421</v>
      </c>
      <c r="O68" s="9">
        <f t="shared" si="62"/>
        <v>0.11455447333172153</v>
      </c>
      <c r="P68" s="9">
        <f t="shared" si="47"/>
        <v>9.1199763227889381E-3</v>
      </c>
      <c r="Q68" s="12">
        <f t="shared" si="48"/>
        <v>1.7327955013298982E-3</v>
      </c>
      <c r="R68" s="9">
        <f t="shared" si="49"/>
        <v>1.8955666666666669E-2</v>
      </c>
      <c r="S68" s="13">
        <f t="shared" si="50"/>
        <v>9.1413060368749785E-2</v>
      </c>
      <c r="T68" s="2">
        <f t="shared" si="51"/>
        <v>0.01</v>
      </c>
      <c r="U68" s="14">
        <f t="shared" si="52"/>
        <v>9.1413060368749786E-4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1.2914130603687499E-2</v>
      </c>
      <c r="AR68" s="9">
        <f t="shared" si="56"/>
        <v>9.9766666666666666</v>
      </c>
      <c r="AS68" s="1">
        <f t="shared" si="57"/>
        <v>0.19</v>
      </c>
      <c r="AT68" s="1">
        <f t="shared" si="58"/>
        <v>78666.666666666672</v>
      </c>
      <c r="AU68" s="1">
        <f t="shared" si="59"/>
        <v>12902378.802234281</v>
      </c>
    </row>
    <row r="69" spans="1:48" x14ac:dyDescent="0.15">
      <c r="C69" s="7">
        <v>11</v>
      </c>
      <c r="D69" s="7">
        <f t="shared" si="60"/>
        <v>5.5341666666666702</v>
      </c>
      <c r="E69" s="10">
        <f t="shared" si="61"/>
        <v>12.1594193548387</v>
      </c>
      <c r="F69" s="7" t="s">
        <v>85</v>
      </c>
      <c r="G69" s="1">
        <v>12</v>
      </c>
      <c r="H69" s="9">
        <f t="shared" si="42"/>
        <v>5.5341666666666702</v>
      </c>
      <c r="I69" s="9">
        <f t="shared" si="43"/>
        <v>278.68416666666667</v>
      </c>
      <c r="J69" s="9">
        <f t="shared" si="44"/>
        <v>3.5369733379882674E-2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0.20520116367559926</v>
      </c>
      <c r="P69" s="9">
        <f t="shared" si="47"/>
        <v>7.2579104484476117E-3</v>
      </c>
      <c r="Q69" s="12">
        <f t="shared" si="48"/>
        <v>1.3790029852050463E-3</v>
      </c>
      <c r="R69" s="9">
        <f t="shared" si="49"/>
        <v>1.8955666666666669E-2</v>
      </c>
      <c r="S69" s="13">
        <f t="shared" si="50"/>
        <v>7.2748851805355272E-2</v>
      </c>
      <c r="T69" s="2">
        <f t="shared" si="51"/>
        <v>0.01</v>
      </c>
      <c r="U69" s="14">
        <f t="shared" si="52"/>
        <v>7.2748851805355273E-4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1.2727488518053554E-2</v>
      </c>
      <c r="AR69" s="9">
        <f t="shared" si="56"/>
        <v>9.9766666666666666</v>
      </c>
      <c r="AS69" s="1">
        <f t="shared" si="57"/>
        <v>0.19</v>
      </c>
      <c r="AT69" s="1">
        <f t="shared" si="58"/>
        <v>78666.666666666672</v>
      </c>
      <c r="AU69" s="1">
        <f t="shared" si="59"/>
        <v>12715906.560068743</v>
      </c>
      <c r="AV69" s="1">
        <f>SUM(AU58:AU69)</f>
        <v>213374001.22647151</v>
      </c>
    </row>
    <row r="70" spans="1:48" x14ac:dyDescent="0.15">
      <c r="C70" s="7">
        <v>12</v>
      </c>
      <c r="D70" s="7">
        <f t="shared" si="60"/>
        <v>3.9714838709677398</v>
      </c>
      <c r="E70" s="10">
        <f t="shared" si="61"/>
        <v>5.5341666666666702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3916.6666666666665</v>
      </c>
      <c r="AU73" s="1">
        <f t="shared" ref="AU73:AU84" si="80">AT73*10000*AS73*0.67*AR73*AQ73</f>
        <v>664477.27023871616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-0.40300000000000002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-0.40300000000000002</v>
      </c>
      <c r="I74" s="9">
        <f t="shared" si="64"/>
        <v>272.74699999999996</v>
      </c>
      <c r="J74" s="9">
        <f t="shared" si="65"/>
        <v>1.6532287662369083E-2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3.5758549828553243E-3</v>
      </c>
      <c r="Q74" s="12">
        <f t="shared" si="69"/>
        <v>6.4365389691395836E-4</v>
      </c>
      <c r="R74" s="9">
        <f t="shared" si="70"/>
        <v>1.9710000000000002E-2</v>
      </c>
      <c r="S74" s="13">
        <f t="shared" si="71"/>
        <v>3.2656209889089717E-2</v>
      </c>
      <c r="T74" s="2">
        <f t="shared" si="72"/>
        <v>0.01</v>
      </c>
      <c r="U74" s="14">
        <f t="shared" si="73"/>
        <v>3.2656209889089717E-4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1.2926562098890898E-2</v>
      </c>
      <c r="AR74" s="9">
        <f t="shared" si="77"/>
        <v>10.950000000000001</v>
      </c>
      <c r="AS74" s="1">
        <f t="shared" si="78"/>
        <v>0.18</v>
      </c>
      <c r="AT74" s="1">
        <f t="shared" si="79"/>
        <v>3916.6666666666665</v>
      </c>
      <c r="AU74" s="1">
        <f t="shared" si="80"/>
        <v>668591.84601151722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5.87793103448276</v>
      </c>
      <c r="E75" s="10">
        <f t="shared" si="82"/>
        <v>-0.40300000000000002</v>
      </c>
      <c r="F75" s="7" t="s">
        <v>83</v>
      </c>
      <c r="G75" s="1">
        <v>3</v>
      </c>
      <c r="H75" s="9">
        <f t="shared" si="63"/>
        <v>5.87793103448276</v>
      </c>
      <c r="I75" s="9">
        <f t="shared" si="64"/>
        <v>279.02793103448272</v>
      </c>
      <c r="J75" s="9">
        <f t="shared" si="65"/>
        <v>3.6925444425750485E-2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0.32221937625696345</v>
      </c>
      <c r="P75" s="9">
        <f t="shared" si="68"/>
        <v>1.189809367087649E-2</v>
      </c>
      <c r="Q75" s="12">
        <f t="shared" si="69"/>
        <v>2.141656860757768E-3</v>
      </c>
      <c r="R75" s="9">
        <f t="shared" si="70"/>
        <v>1.9710000000000002E-2</v>
      </c>
      <c r="S75" s="13">
        <f t="shared" si="71"/>
        <v>0.10865838968836976</v>
      </c>
      <c r="T75" s="2">
        <f t="shared" si="72"/>
        <v>0.01</v>
      </c>
      <c r="U75" s="14">
        <f t="shared" si="73"/>
        <v>1.0865838968836976E-3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1.3686583896883698E-2</v>
      </c>
      <c r="AR75" s="9">
        <f t="shared" si="77"/>
        <v>10.950000000000001</v>
      </c>
      <c r="AS75" s="1">
        <f t="shared" si="78"/>
        <v>0.18</v>
      </c>
      <c r="AT75" s="1">
        <f t="shared" si="79"/>
        <v>3916.6666666666665</v>
      </c>
      <c r="AU75" s="1">
        <f t="shared" si="80"/>
        <v>707901.94045438524</v>
      </c>
    </row>
    <row r="76" spans="1:48" x14ac:dyDescent="0.15">
      <c r="C76" s="7">
        <v>3</v>
      </c>
      <c r="D76" s="7">
        <f t="shared" si="81"/>
        <v>7.2450000000000001</v>
      </c>
      <c r="E76" s="10">
        <f t="shared" si="82"/>
        <v>5.87793103448276</v>
      </c>
      <c r="F76" s="7" t="s">
        <v>83</v>
      </c>
      <c r="G76" s="1">
        <v>4</v>
      </c>
      <c r="H76" s="9">
        <f t="shared" si="63"/>
        <v>7.2450000000000001</v>
      </c>
      <c r="I76" s="9">
        <f t="shared" si="64"/>
        <v>280.39499999999998</v>
      </c>
      <c r="J76" s="9">
        <f t="shared" si="65"/>
        <v>4.3773724529685226E-2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0.41982128258608697</v>
      </c>
      <c r="P76" s="9">
        <f t="shared" si="68"/>
        <v>1.8377141175622509E-2</v>
      </c>
      <c r="Q76" s="12">
        <f t="shared" si="69"/>
        <v>3.3078854116120517E-3</v>
      </c>
      <c r="R76" s="9">
        <f t="shared" si="70"/>
        <v>1.9710000000000002E-2</v>
      </c>
      <c r="S76" s="13">
        <f t="shared" si="71"/>
        <v>0.16782777329335624</v>
      </c>
      <c r="T76" s="2">
        <f t="shared" si="72"/>
        <v>0.01</v>
      </c>
      <c r="U76" s="14">
        <f t="shared" si="73"/>
        <v>1.6782777329335625E-3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1.4278277732933563E-2</v>
      </c>
      <c r="AR76" s="9">
        <f t="shared" si="77"/>
        <v>10.950000000000001</v>
      </c>
      <c r="AS76" s="1">
        <f t="shared" si="78"/>
        <v>0.18</v>
      </c>
      <c r="AT76" s="1">
        <f t="shared" si="79"/>
        <v>3916.6666666666665</v>
      </c>
      <c r="AU76" s="1">
        <f t="shared" si="80"/>
        <v>738505.72134305304</v>
      </c>
    </row>
    <row r="77" spans="1:48" x14ac:dyDescent="0.15">
      <c r="C77" s="7">
        <v>4</v>
      </c>
      <c r="D77" s="7">
        <f t="shared" si="81"/>
        <v>12.1498333333333</v>
      </c>
      <c r="E77" s="10">
        <f t="shared" si="82"/>
        <v>7.2450000000000001</v>
      </c>
      <c r="F77" s="7" t="s">
        <v>83</v>
      </c>
      <c r="G77" s="1">
        <v>5</v>
      </c>
      <c r="H77" s="9">
        <f t="shared" si="63"/>
        <v>12.1498333333333</v>
      </c>
      <c r="I77" s="9">
        <f t="shared" si="64"/>
        <v>285.29983333333325</v>
      </c>
      <c r="J77" s="9">
        <f t="shared" si="65"/>
        <v>7.9521335955436118E-2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0.38137193433994127</v>
      </c>
      <c r="O77" s="9">
        <f t="shared" si="83"/>
        <v>0.12957220707052325</v>
      </c>
      <c r="P77" s="9">
        <f t="shared" si="68"/>
        <v>1.0303755008942414E-2</v>
      </c>
      <c r="Q77" s="12">
        <f t="shared" si="69"/>
        <v>1.8546759016096345E-3</v>
      </c>
      <c r="R77" s="9">
        <f t="shared" si="70"/>
        <v>1.9710000000000002E-2</v>
      </c>
      <c r="S77" s="13">
        <f t="shared" si="71"/>
        <v>9.4098219259748067E-2</v>
      </c>
      <c r="T77" s="2">
        <f t="shared" si="72"/>
        <v>0.01</v>
      </c>
      <c r="U77" s="14">
        <f t="shared" si="73"/>
        <v>9.4098219259748065E-4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1.3540982192597481E-2</v>
      </c>
      <c r="AR77" s="9">
        <f t="shared" si="77"/>
        <v>10.950000000000001</v>
      </c>
      <c r="AS77" s="1">
        <f t="shared" si="78"/>
        <v>0.18</v>
      </c>
      <c r="AT77" s="1">
        <f t="shared" si="79"/>
        <v>3916.6666666666665</v>
      </c>
      <c r="AU77" s="1">
        <f t="shared" si="80"/>
        <v>700371.08178473962</v>
      </c>
    </row>
    <row r="78" spans="1:48" x14ac:dyDescent="0.15">
      <c r="C78" s="7">
        <v>5</v>
      </c>
      <c r="D78" s="7">
        <f t="shared" si="81"/>
        <v>14.826967741935499</v>
      </c>
      <c r="E78" s="10">
        <f t="shared" si="82"/>
        <v>12.1498333333333</v>
      </c>
      <c r="F78" s="7" t="s">
        <v>85</v>
      </c>
      <c r="G78" s="1">
        <v>6</v>
      </c>
      <c r="H78" s="9">
        <f t="shared" si="63"/>
        <v>14.826967741935499</v>
      </c>
      <c r="I78" s="9">
        <f t="shared" si="64"/>
        <v>287.97696774193548</v>
      </c>
      <c r="J78" s="9">
        <f t="shared" si="65"/>
        <v>0.10921229544540415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0.22876845206158086</v>
      </c>
      <c r="P78" s="9">
        <f t="shared" si="68"/>
        <v>2.4984327775137143E-2</v>
      </c>
      <c r="Q78" s="12">
        <f t="shared" si="69"/>
        <v>4.4971789995246854E-3</v>
      </c>
      <c r="R78" s="9">
        <f t="shared" si="70"/>
        <v>1.9710000000000002E-2</v>
      </c>
      <c r="S78" s="13">
        <f t="shared" si="71"/>
        <v>0.22816737694189168</v>
      </c>
      <c r="T78" s="2">
        <f t="shared" si="72"/>
        <v>0.01</v>
      </c>
      <c r="U78" s="14">
        <f t="shared" si="73"/>
        <v>2.2816737694189167E-3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1.4881673769418917E-2</v>
      </c>
      <c r="AR78" s="9">
        <f t="shared" si="77"/>
        <v>10.950000000000001</v>
      </c>
      <c r="AS78" s="1">
        <f t="shared" si="78"/>
        <v>0.18</v>
      </c>
      <c r="AT78" s="1">
        <f t="shared" si="79"/>
        <v>3916.6666666666665</v>
      </c>
      <c r="AU78" s="1">
        <f t="shared" si="80"/>
        <v>769714.76724586042</v>
      </c>
    </row>
    <row r="79" spans="1:48" x14ac:dyDescent="0.15">
      <c r="C79" s="7">
        <v>6</v>
      </c>
      <c r="D79" s="7">
        <f t="shared" si="81"/>
        <v>20.040099999999999</v>
      </c>
      <c r="E79" s="10">
        <f t="shared" si="82"/>
        <v>14.826967741935499</v>
      </c>
      <c r="F79" s="7" t="s">
        <v>83</v>
      </c>
      <c r="G79" s="1">
        <v>7</v>
      </c>
      <c r="H79" s="9">
        <f t="shared" si="63"/>
        <v>20.040099999999999</v>
      </c>
      <c r="I79" s="9">
        <f t="shared" si="64"/>
        <v>293.19009999999997</v>
      </c>
      <c r="J79" s="9">
        <f t="shared" si="65"/>
        <v>0.19923354013582811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0.3132841242864437</v>
      </c>
      <c r="P79" s="9">
        <f t="shared" si="68"/>
        <v>6.2416705149940944E-2</v>
      </c>
      <c r="Q79" s="12">
        <f t="shared" si="69"/>
        <v>1.1235006926989369E-2</v>
      </c>
      <c r="R79" s="9">
        <f t="shared" si="70"/>
        <v>1.9710000000000002E-2</v>
      </c>
      <c r="S79" s="13">
        <f t="shared" si="71"/>
        <v>0.5700155721455793</v>
      </c>
      <c r="T79" s="2">
        <f t="shared" si="72"/>
        <v>0.01</v>
      </c>
      <c r="U79" s="14">
        <f t="shared" si="73"/>
        <v>5.7001557214557928E-3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2.7300155721455794E-2</v>
      </c>
      <c r="AR79" s="9">
        <f t="shared" si="77"/>
        <v>10.950000000000001</v>
      </c>
      <c r="AS79" s="1">
        <f t="shared" si="78"/>
        <v>0.18</v>
      </c>
      <c r="AT79" s="1">
        <f t="shared" si="79"/>
        <v>3916.6666666666665</v>
      </c>
      <c r="AU79" s="1">
        <f t="shared" si="80"/>
        <v>1412027.5267757461</v>
      </c>
    </row>
    <row r="80" spans="1:48" x14ac:dyDescent="0.15">
      <c r="C80" s="7">
        <v>7</v>
      </c>
      <c r="D80" s="7">
        <f t="shared" si="81"/>
        <v>21.614032258064501</v>
      </c>
      <c r="E80" s="10">
        <f t="shared" si="82"/>
        <v>20.040099999999999</v>
      </c>
      <c r="F80" s="7" t="s">
        <v>83</v>
      </c>
      <c r="G80" s="1">
        <v>8</v>
      </c>
      <c r="H80" s="9">
        <f t="shared" si="63"/>
        <v>21.614032258064501</v>
      </c>
      <c r="I80" s="9">
        <f t="shared" si="64"/>
        <v>294.7640322580645</v>
      </c>
      <c r="J80" s="9">
        <f t="shared" si="65"/>
        <v>0.2378894306835676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0.36036741913650278</v>
      </c>
      <c r="P80" s="9">
        <f t="shared" si="68"/>
        <v>8.5727600175289229E-2</v>
      </c>
      <c r="Q80" s="12">
        <f t="shared" si="69"/>
        <v>1.5430968031552061E-2</v>
      </c>
      <c r="R80" s="9">
        <f t="shared" si="70"/>
        <v>1.9710000000000002E-2</v>
      </c>
      <c r="S80" s="13">
        <f t="shared" si="71"/>
        <v>0.78290045822181942</v>
      </c>
      <c r="T80" s="2">
        <f t="shared" si="72"/>
        <v>0.01</v>
      </c>
      <c r="U80" s="14">
        <f t="shared" si="73"/>
        <v>7.8290045822181943E-3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2.9429004582218195E-2</v>
      </c>
      <c r="AR80" s="9">
        <f t="shared" si="77"/>
        <v>10.950000000000001</v>
      </c>
      <c r="AS80" s="1">
        <f t="shared" si="78"/>
        <v>0.18</v>
      </c>
      <c r="AT80" s="1">
        <f t="shared" si="79"/>
        <v>3916.6666666666665</v>
      </c>
      <c r="AU80" s="1">
        <f t="shared" si="80"/>
        <v>1522136.5394279789</v>
      </c>
    </row>
    <row r="81" spans="1:48" x14ac:dyDescent="0.15">
      <c r="C81" s="7">
        <v>8</v>
      </c>
      <c r="D81" s="7">
        <f t="shared" si="81"/>
        <v>22.972258064516101</v>
      </c>
      <c r="E81" s="10">
        <f t="shared" si="82"/>
        <v>21.614032258064501</v>
      </c>
      <c r="F81" s="7" t="s">
        <v>83</v>
      </c>
      <c r="G81" s="1">
        <v>9</v>
      </c>
      <c r="H81" s="9">
        <f t="shared" si="63"/>
        <v>22.972258064516101</v>
      </c>
      <c r="I81" s="9">
        <f t="shared" si="64"/>
        <v>296.12225806451607</v>
      </c>
      <c r="J81" s="9">
        <f t="shared" si="65"/>
        <v>0.27680583501033018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0.38413981896121352</v>
      </c>
      <c r="P81" s="9">
        <f t="shared" si="68"/>
        <v>0.10633214334827577</v>
      </c>
      <c r="Q81" s="12">
        <f t="shared" si="69"/>
        <v>1.913978580268964E-2</v>
      </c>
      <c r="R81" s="9">
        <f t="shared" si="70"/>
        <v>1.9710000000000002E-2</v>
      </c>
      <c r="S81" s="13">
        <f t="shared" si="71"/>
        <v>0.97106980226735862</v>
      </c>
      <c r="T81" s="2">
        <f t="shared" si="72"/>
        <v>0.01</v>
      </c>
      <c r="U81" s="14">
        <f t="shared" si="73"/>
        <v>9.7106980226735872E-3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3.131069802267359E-2</v>
      </c>
      <c r="AR81" s="9">
        <f t="shared" si="77"/>
        <v>10.950000000000001</v>
      </c>
      <c r="AS81" s="1">
        <f t="shared" si="78"/>
        <v>0.18</v>
      </c>
      <c r="AT81" s="1">
        <f t="shared" si="79"/>
        <v>3916.6666666666665</v>
      </c>
      <c r="AU81" s="1">
        <f t="shared" si="80"/>
        <v>1619462.0991055809</v>
      </c>
    </row>
    <row r="82" spans="1:48" x14ac:dyDescent="0.15">
      <c r="C82" s="7">
        <v>9</v>
      </c>
      <c r="D82" s="7">
        <f t="shared" si="81"/>
        <v>18.218499999999999</v>
      </c>
      <c r="E82" s="10">
        <f t="shared" si="82"/>
        <v>22.972258064516101</v>
      </c>
      <c r="F82" s="7" t="s">
        <v>83</v>
      </c>
      <c r="G82" s="1">
        <v>10</v>
      </c>
      <c r="H82" s="9">
        <f t="shared" si="63"/>
        <v>18.218499999999999</v>
      </c>
      <c r="I82" s="9">
        <f t="shared" si="64"/>
        <v>291.36849999999998</v>
      </c>
      <c r="J82" s="9">
        <f t="shared" si="65"/>
        <v>0.1618797905442862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0.38730767561293777</v>
      </c>
      <c r="P82" s="9">
        <f t="shared" si="68"/>
        <v>6.2697285404416714E-2</v>
      </c>
      <c r="Q82" s="12">
        <f t="shared" si="69"/>
        <v>1.1285511372795008E-2</v>
      </c>
      <c r="R82" s="9">
        <f t="shared" si="70"/>
        <v>1.9710000000000002E-2</v>
      </c>
      <c r="S82" s="13">
        <f t="shared" si="71"/>
        <v>0.57257794889878266</v>
      </c>
      <c r="T82" s="2">
        <f t="shared" si="72"/>
        <v>0.01</v>
      </c>
      <c r="U82" s="14">
        <f t="shared" si="73"/>
        <v>5.7257794889878271E-3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2.7325779488987827E-2</v>
      </c>
      <c r="AR82" s="9">
        <f t="shared" si="77"/>
        <v>10.950000000000001</v>
      </c>
      <c r="AS82" s="1">
        <f t="shared" si="78"/>
        <v>0.18</v>
      </c>
      <c r="AT82" s="1">
        <f t="shared" si="79"/>
        <v>3916.6666666666665</v>
      </c>
      <c r="AU82" s="1">
        <f t="shared" si="80"/>
        <v>1413352.8476077626</v>
      </c>
    </row>
    <row r="83" spans="1:48" x14ac:dyDescent="0.15">
      <c r="C83" s="7">
        <v>10</v>
      </c>
      <c r="D83" s="7">
        <f t="shared" si="81"/>
        <v>12.1594193548387</v>
      </c>
      <c r="E83" s="10">
        <f t="shared" si="82"/>
        <v>18.218499999999999</v>
      </c>
      <c r="F83" s="7" t="s">
        <v>83</v>
      </c>
      <c r="G83" s="1">
        <v>11</v>
      </c>
      <c r="H83" s="9">
        <f t="shared" si="63"/>
        <v>12.1594193548387</v>
      </c>
      <c r="I83" s="9">
        <f t="shared" si="64"/>
        <v>285.30941935483867</v>
      </c>
      <c r="J83" s="9">
        <f t="shared" si="65"/>
        <v>7.9612572582650115E-2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0.30837987069809503</v>
      </c>
      <c r="O83" s="9">
        <f t="shared" si="83"/>
        <v>0.12573051951042608</v>
      </c>
      <c r="P83" s="9">
        <f t="shared" si="68"/>
        <v>1.0009730110378102E-2</v>
      </c>
      <c r="Q83" s="12">
        <f t="shared" si="69"/>
        <v>1.8017514198680584E-3</v>
      </c>
      <c r="R83" s="9">
        <f t="shared" si="70"/>
        <v>1.9710000000000002E-2</v>
      </c>
      <c r="S83" s="13">
        <f t="shared" si="71"/>
        <v>9.1413060368749785E-2</v>
      </c>
      <c r="T83" s="2">
        <f t="shared" si="72"/>
        <v>0.01</v>
      </c>
      <c r="U83" s="14">
        <f t="shared" si="73"/>
        <v>9.1413060368749786E-4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1.3514130603687498E-2</v>
      </c>
      <c r="AR83" s="9">
        <f t="shared" si="77"/>
        <v>10.950000000000001</v>
      </c>
      <c r="AS83" s="1">
        <f t="shared" si="78"/>
        <v>0.18</v>
      </c>
      <c r="AT83" s="1">
        <f t="shared" si="79"/>
        <v>3916.6666666666665</v>
      </c>
      <c r="AU83" s="1">
        <f t="shared" si="80"/>
        <v>698982.25517637108</v>
      </c>
    </row>
    <row r="84" spans="1:48" x14ac:dyDescent="0.15">
      <c r="C84" s="7">
        <v>11</v>
      </c>
      <c r="D84" s="7">
        <f t="shared" si="81"/>
        <v>5.5341666666666702</v>
      </c>
      <c r="E84" s="10">
        <f t="shared" si="82"/>
        <v>12.1594193548387</v>
      </c>
      <c r="F84" s="7" t="s">
        <v>85</v>
      </c>
      <c r="G84" s="1">
        <v>12</v>
      </c>
      <c r="H84" s="9">
        <f t="shared" si="63"/>
        <v>5.5341666666666702</v>
      </c>
      <c r="I84" s="9">
        <f t="shared" si="64"/>
        <v>278.68416666666667</v>
      </c>
      <c r="J84" s="9">
        <f t="shared" si="65"/>
        <v>3.5369733379882674E-2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0.225220789400048</v>
      </c>
      <c r="P84" s="9">
        <f t="shared" si="68"/>
        <v>7.9659992726864044E-3</v>
      </c>
      <c r="Q84" s="12">
        <f t="shared" si="69"/>
        <v>1.4338798690835528E-3</v>
      </c>
      <c r="R84" s="9">
        <f t="shared" si="70"/>
        <v>1.9710000000000002E-2</v>
      </c>
      <c r="S84" s="13">
        <f t="shared" si="71"/>
        <v>7.2748851805355286E-2</v>
      </c>
      <c r="T84" s="2">
        <f t="shared" si="72"/>
        <v>0.01</v>
      </c>
      <c r="U84" s="14">
        <f t="shared" si="73"/>
        <v>7.2748851805355284E-4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1.3327488518053553E-2</v>
      </c>
      <c r="AR84" s="9">
        <f t="shared" si="77"/>
        <v>10.950000000000001</v>
      </c>
      <c r="AS84" s="1">
        <f t="shared" si="78"/>
        <v>0.18</v>
      </c>
      <c r="AT84" s="1">
        <f t="shared" si="79"/>
        <v>3916.6666666666665</v>
      </c>
      <c r="AU84" s="1">
        <f t="shared" si="80"/>
        <v>689328.69256453437</v>
      </c>
      <c r="AV84" s="1">
        <f>SUM(AU73:AU84)</f>
        <v>11604852.587736245</v>
      </c>
    </row>
    <row r="85" spans="1:48" x14ac:dyDescent="0.15">
      <c r="C85" s="7">
        <v>12</v>
      </c>
      <c r="D85" s="7">
        <f t="shared" si="81"/>
        <v>3.9714838709677398</v>
      </c>
      <c r="E85" s="10">
        <f t="shared" si="82"/>
        <v>5.5341666666666702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237500</v>
      </c>
      <c r="AN89" s="1">
        <f t="shared" ref="AN89:AN100" si="99">AM89*10000*AK89*AJ89</f>
        <v>843341185.55984068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-0.40300000000000002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-0.40300000000000002</v>
      </c>
      <c r="I90" s="9">
        <f t="shared" si="85"/>
        <v>272.74699999999996</v>
      </c>
      <c r="J90" s="9">
        <f t="shared" si="86"/>
        <v>1.6532287662369083E-2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0.17325017391934044</v>
      </c>
      <c r="Q90" s="12">
        <f t="shared" si="90"/>
        <v>7.7962578263703203E-2</v>
      </c>
      <c r="R90" s="9">
        <f t="shared" si="91"/>
        <v>2.3873737500000001</v>
      </c>
      <c r="S90" s="13">
        <f t="shared" si="92"/>
        <v>3.2656209889089717E-2</v>
      </c>
      <c r="T90" s="2">
        <f t="shared" si="93"/>
        <v>0.51</v>
      </c>
      <c r="U90" s="14">
        <f t="shared" si="94"/>
        <v>1.6654667043435756E-2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3.5358382113595876E-2</v>
      </c>
      <c r="AK90" s="9">
        <f t="shared" si="96"/>
        <v>10.4025</v>
      </c>
      <c r="AL90" s="1">
        <f t="shared" si="97"/>
        <v>0.45</v>
      </c>
      <c r="AM90" s="17">
        <f t="shared" si="98"/>
        <v>237500</v>
      </c>
      <c r="AN90" s="1">
        <f t="shared" si="99"/>
        <v>873561978.5996176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5.87793103448276</v>
      </c>
      <c r="E91" s="10">
        <f t="shared" si="101"/>
        <v>-0.40300000000000002</v>
      </c>
      <c r="F91" s="7" t="s">
        <v>83</v>
      </c>
      <c r="G91" s="1">
        <v>3</v>
      </c>
      <c r="H91" s="9">
        <f t="shared" si="84"/>
        <v>5.87793103448276</v>
      </c>
      <c r="I91" s="9">
        <f t="shared" si="85"/>
        <v>279.02793103448272</v>
      </c>
      <c r="J91" s="9">
        <f t="shared" si="86"/>
        <v>3.6925444425750485E-2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15.611528779649879</v>
      </c>
      <c r="P91" s="9">
        <f t="shared" si="89"/>
        <v>0.57646263835396594</v>
      </c>
      <c r="Q91" s="12">
        <f t="shared" si="90"/>
        <v>0.25940818725928466</v>
      </c>
      <c r="R91" s="9">
        <f t="shared" si="91"/>
        <v>2.3873737500000001</v>
      </c>
      <c r="S91" s="13">
        <f t="shared" si="92"/>
        <v>0.10865838968836976</v>
      </c>
      <c r="T91" s="2">
        <f t="shared" si="93"/>
        <v>0.51</v>
      </c>
      <c r="U91" s="14">
        <f t="shared" si="94"/>
        <v>5.541577874106858E-2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4.7044857290432174E-2</v>
      </c>
      <c r="AK91" s="9">
        <f t="shared" si="96"/>
        <v>10.4025</v>
      </c>
      <c r="AL91" s="1">
        <f t="shared" si="97"/>
        <v>0.45</v>
      </c>
      <c r="AM91" s="17">
        <f t="shared" si="98"/>
        <v>237500</v>
      </c>
      <c r="AN91" s="1">
        <f t="shared" si="99"/>
        <v>1162287303.9138367</v>
      </c>
    </row>
    <row r="92" spans="1:48" x14ac:dyDescent="0.15">
      <c r="C92" s="7">
        <v>3</v>
      </c>
      <c r="D92" s="7">
        <f t="shared" si="100"/>
        <v>7.2450000000000001</v>
      </c>
      <c r="E92" s="10">
        <f t="shared" si="101"/>
        <v>5.87793103448276</v>
      </c>
      <c r="F92" s="7" t="s">
        <v>83</v>
      </c>
      <c r="G92" s="1">
        <v>4</v>
      </c>
      <c r="H92" s="9">
        <f t="shared" si="84"/>
        <v>7.2450000000000001</v>
      </c>
      <c r="I92" s="9">
        <f t="shared" si="85"/>
        <v>280.39499999999998</v>
      </c>
      <c r="J92" s="9">
        <f t="shared" si="86"/>
        <v>4.3773724529685226E-2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20.340341141295912</v>
      </c>
      <c r="P92" s="9">
        <f t="shared" si="89"/>
        <v>0.8903724899589105</v>
      </c>
      <c r="Q92" s="12">
        <f t="shared" si="90"/>
        <v>0.40066762048150972</v>
      </c>
      <c r="R92" s="9">
        <f t="shared" si="91"/>
        <v>2.3873737500000001</v>
      </c>
      <c r="S92" s="13">
        <f t="shared" si="92"/>
        <v>0.16782777329335624</v>
      </c>
      <c r="T92" s="2">
        <f t="shared" si="93"/>
        <v>0.51</v>
      </c>
      <c r="U92" s="14">
        <f t="shared" si="94"/>
        <v>8.5592164379611688E-2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5.6143037560452927E-2</v>
      </c>
      <c r="AK92" s="9">
        <f t="shared" si="96"/>
        <v>10.4025</v>
      </c>
      <c r="AL92" s="1">
        <f t="shared" si="97"/>
        <v>0.45</v>
      </c>
      <c r="AM92" s="17">
        <f t="shared" si="98"/>
        <v>237500</v>
      </c>
      <c r="AN92" s="1">
        <f t="shared" si="99"/>
        <v>1387066377.0287025</v>
      </c>
    </row>
    <row r="93" spans="1:48" x14ac:dyDescent="0.15">
      <c r="C93" s="7">
        <v>4</v>
      </c>
      <c r="D93" s="7">
        <f t="shared" si="100"/>
        <v>12.1498333333333</v>
      </c>
      <c r="E93" s="10">
        <f t="shared" si="101"/>
        <v>7.2450000000000001</v>
      </c>
      <c r="F93" s="7" t="s">
        <v>83</v>
      </c>
      <c r="G93" s="1">
        <v>5</v>
      </c>
      <c r="H93" s="9">
        <f t="shared" si="84"/>
        <v>12.1498333333333</v>
      </c>
      <c r="I93" s="9">
        <f t="shared" si="85"/>
        <v>285.29983333333325</v>
      </c>
      <c r="J93" s="9">
        <f t="shared" si="86"/>
        <v>7.9521335955436118E-2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18.477470218770151</v>
      </c>
      <c r="O93" s="9">
        <f t="shared" si="102"/>
        <v>6.2777734325668497</v>
      </c>
      <c r="P93" s="9">
        <f t="shared" si="89"/>
        <v>0.49921693018325985</v>
      </c>
      <c r="Q93" s="12">
        <f t="shared" si="90"/>
        <v>0.22464761858246693</v>
      </c>
      <c r="R93" s="9">
        <f t="shared" si="91"/>
        <v>2.3873737500000001</v>
      </c>
      <c r="S93" s="13">
        <f t="shared" si="92"/>
        <v>9.4098219259748053E-2</v>
      </c>
      <c r="T93" s="2">
        <f t="shared" si="93"/>
        <v>0.51</v>
      </c>
      <c r="U93" s="14">
        <f t="shared" si="94"/>
        <v>4.7990091822471506E-2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3.7380012684475161E-2</v>
      </c>
      <c r="AK93" s="9">
        <f t="shared" si="96"/>
        <v>10.4025</v>
      </c>
      <c r="AL93" s="1">
        <f t="shared" si="97"/>
        <v>0.45</v>
      </c>
      <c r="AM93" s="17">
        <f t="shared" si="98"/>
        <v>237500</v>
      </c>
      <c r="AN93" s="1">
        <f t="shared" si="99"/>
        <v>923508257.1318506</v>
      </c>
    </row>
    <row r="94" spans="1:48" x14ac:dyDescent="0.15">
      <c r="C94" s="7">
        <v>5</v>
      </c>
      <c r="D94" s="7">
        <f t="shared" si="100"/>
        <v>14.826967741935499</v>
      </c>
      <c r="E94" s="10">
        <f t="shared" si="101"/>
        <v>12.1498333333333</v>
      </c>
      <c r="F94" s="7" t="s">
        <v>85</v>
      </c>
      <c r="G94" s="1">
        <v>6</v>
      </c>
      <c r="H94" s="9">
        <f t="shared" si="84"/>
        <v>14.826967741935499</v>
      </c>
      <c r="I94" s="9">
        <f t="shared" si="85"/>
        <v>287.97696774193548</v>
      </c>
      <c r="J94" s="9">
        <f t="shared" si="86"/>
        <v>0.10921229544540415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11.083831502383589</v>
      </c>
      <c r="P94" s="9">
        <f t="shared" si="89"/>
        <v>1.2104906807053941</v>
      </c>
      <c r="Q94" s="12">
        <f t="shared" si="90"/>
        <v>0.54472080631742736</v>
      </c>
      <c r="R94" s="9">
        <f t="shared" si="91"/>
        <v>2.3873737500000001</v>
      </c>
      <c r="S94" s="13">
        <f t="shared" si="92"/>
        <v>0.22816737694189163</v>
      </c>
      <c r="T94" s="2">
        <f t="shared" si="93"/>
        <v>0.51</v>
      </c>
      <c r="U94" s="14">
        <f t="shared" si="94"/>
        <v>0.11636536224036473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6.1213156715469966E-2</v>
      </c>
      <c r="AK94" s="9">
        <f t="shared" si="96"/>
        <v>10.4025</v>
      </c>
      <c r="AL94" s="1">
        <f t="shared" si="97"/>
        <v>0.45</v>
      </c>
      <c r="AM94" s="17">
        <f t="shared" si="98"/>
        <v>237500</v>
      </c>
      <c r="AN94" s="1">
        <f t="shared" si="99"/>
        <v>1512328423.9901063</v>
      </c>
    </row>
    <row r="95" spans="1:48" x14ac:dyDescent="0.15">
      <c r="C95" s="7">
        <v>6</v>
      </c>
      <c r="D95" s="7">
        <f t="shared" si="100"/>
        <v>20.040099999999999</v>
      </c>
      <c r="E95" s="10">
        <f t="shared" si="101"/>
        <v>14.826967741935499</v>
      </c>
      <c r="F95" s="7" t="s">
        <v>83</v>
      </c>
      <c r="G95" s="1">
        <v>7</v>
      </c>
      <c r="H95" s="9">
        <f t="shared" si="84"/>
        <v>20.040099999999999</v>
      </c>
      <c r="I95" s="9">
        <f t="shared" si="85"/>
        <v>293.19009999999997</v>
      </c>
      <c r="J95" s="9">
        <f t="shared" si="86"/>
        <v>0.19923354013582811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15.178615821678196</v>
      </c>
      <c r="P95" s="9">
        <f t="shared" si="89"/>
        <v>3.0240893645146385</v>
      </c>
      <c r="Q95" s="12">
        <f t="shared" si="90"/>
        <v>1.3608402140315874</v>
      </c>
      <c r="R95" s="9">
        <f t="shared" si="91"/>
        <v>2.3873737500000001</v>
      </c>
      <c r="S95" s="13">
        <f t="shared" si="92"/>
        <v>0.57001557214557941</v>
      </c>
      <c r="T95" s="2">
        <f t="shared" si="93"/>
        <v>0.51</v>
      </c>
      <c r="U95" s="14">
        <f t="shared" si="94"/>
        <v>0.29070794179424553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0.13410344445096503</v>
      </c>
      <c r="AK95" s="9">
        <f t="shared" si="96"/>
        <v>10.4025</v>
      </c>
      <c r="AL95" s="1">
        <f t="shared" si="97"/>
        <v>0.45</v>
      </c>
      <c r="AM95" s="17">
        <f t="shared" si="98"/>
        <v>237500</v>
      </c>
      <c r="AN95" s="1">
        <f t="shared" si="99"/>
        <v>3313151317.140264</v>
      </c>
    </row>
    <row r="96" spans="1:48" x14ac:dyDescent="0.15">
      <c r="C96" s="7">
        <v>7</v>
      </c>
      <c r="D96" s="7">
        <f t="shared" si="100"/>
        <v>21.614032258064501</v>
      </c>
      <c r="E96" s="10">
        <f t="shared" si="101"/>
        <v>20.040099999999999</v>
      </c>
      <c r="F96" s="7" t="s">
        <v>83</v>
      </c>
      <c r="G96" s="1">
        <v>8</v>
      </c>
      <c r="H96" s="9">
        <f t="shared" si="84"/>
        <v>21.614032258064501</v>
      </c>
      <c r="I96" s="9">
        <f t="shared" si="85"/>
        <v>294.7640322580645</v>
      </c>
      <c r="J96" s="9">
        <f t="shared" si="86"/>
        <v>0.2378894306835676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17.459801457163557</v>
      </c>
      <c r="P96" s="9">
        <f t="shared" si="89"/>
        <v>4.153502228492763</v>
      </c>
      <c r="Q96" s="12">
        <f t="shared" si="90"/>
        <v>1.8690760028217435</v>
      </c>
      <c r="R96" s="9">
        <f t="shared" si="91"/>
        <v>2.3873737500000001</v>
      </c>
      <c r="S96" s="13">
        <f t="shared" si="92"/>
        <v>0.78290045822181942</v>
      </c>
      <c r="T96" s="2">
        <f t="shared" si="93"/>
        <v>0.51</v>
      </c>
      <c r="U96" s="14">
        <f t="shared" si="94"/>
        <v>0.3992792336931279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0.16683768895847806</v>
      </c>
      <c r="AK96" s="9">
        <f t="shared" si="96"/>
        <v>10.4025</v>
      </c>
      <c r="AL96" s="1">
        <f t="shared" si="97"/>
        <v>0.45</v>
      </c>
      <c r="AM96" s="17">
        <f t="shared" si="98"/>
        <v>237500</v>
      </c>
      <c r="AN96" s="1">
        <f t="shared" si="99"/>
        <v>4121881516.052599</v>
      </c>
    </row>
    <row r="97" spans="1:50" x14ac:dyDescent="0.15">
      <c r="C97" s="7">
        <v>8</v>
      </c>
      <c r="D97" s="7">
        <f t="shared" si="100"/>
        <v>22.972258064516101</v>
      </c>
      <c r="E97" s="10">
        <f t="shared" si="101"/>
        <v>21.614032258064501</v>
      </c>
      <c r="F97" s="7" t="s">
        <v>83</v>
      </c>
      <c r="G97" s="1">
        <v>9</v>
      </c>
      <c r="H97" s="9">
        <f t="shared" si="84"/>
        <v>22.972258064516101</v>
      </c>
      <c r="I97" s="9">
        <f t="shared" si="85"/>
        <v>296.12225806451607</v>
      </c>
      <c r="J97" s="9">
        <f t="shared" si="86"/>
        <v>0.27680583501033018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18.611574228670797</v>
      </c>
      <c r="P97" s="9">
        <f t="shared" si="89"/>
        <v>5.1517923452239618</v>
      </c>
      <c r="Q97" s="12">
        <f t="shared" si="90"/>
        <v>2.3183065553507829</v>
      </c>
      <c r="R97" s="9">
        <f t="shared" si="91"/>
        <v>2.3873737500000001</v>
      </c>
      <c r="S97" s="13">
        <f t="shared" si="92"/>
        <v>0.97106980226735873</v>
      </c>
      <c r="T97" s="2">
        <f t="shared" si="93"/>
        <v>0.51</v>
      </c>
      <c r="U97" s="14">
        <f t="shared" si="94"/>
        <v>0.49524559915635297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0.19577154814564043</v>
      </c>
      <c r="AK97" s="9">
        <f t="shared" si="96"/>
        <v>10.4025</v>
      </c>
      <c r="AL97" s="1">
        <f t="shared" si="97"/>
        <v>0.45</v>
      </c>
      <c r="AM97" s="17">
        <f t="shared" si="98"/>
        <v>237500</v>
      </c>
      <c r="AN97" s="1">
        <f t="shared" si="99"/>
        <v>4836719632.7644339</v>
      </c>
    </row>
    <row r="98" spans="1:50" x14ac:dyDescent="0.15">
      <c r="C98" s="7">
        <v>9</v>
      </c>
      <c r="D98" s="7">
        <f t="shared" si="100"/>
        <v>18.218499999999999</v>
      </c>
      <c r="E98" s="10">
        <f t="shared" si="101"/>
        <v>22.972258064516101</v>
      </c>
      <c r="F98" s="7" t="s">
        <v>83</v>
      </c>
      <c r="G98" s="1">
        <v>10</v>
      </c>
      <c r="H98" s="9">
        <f t="shared" si="84"/>
        <v>18.218499999999999</v>
      </c>
      <c r="I98" s="9">
        <f t="shared" si="85"/>
        <v>291.36849999999998</v>
      </c>
      <c r="J98" s="9">
        <f t="shared" si="86"/>
        <v>0.1618797905442862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18.765056883446839</v>
      </c>
      <c r="P98" s="9">
        <f t="shared" si="89"/>
        <v>3.0376834778439901</v>
      </c>
      <c r="Q98" s="12">
        <f t="shared" si="90"/>
        <v>1.3669575650297956</v>
      </c>
      <c r="R98" s="9">
        <f t="shared" si="91"/>
        <v>2.3873737500000001</v>
      </c>
      <c r="S98" s="13">
        <f t="shared" si="92"/>
        <v>0.57257794889878288</v>
      </c>
      <c r="T98" s="2">
        <f t="shared" si="93"/>
        <v>0.51</v>
      </c>
      <c r="U98" s="14">
        <f t="shared" si="94"/>
        <v>0.29201475393837928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0.13129144831242134</v>
      </c>
      <c r="AK98" s="9">
        <f t="shared" si="96"/>
        <v>10.4025</v>
      </c>
      <c r="AL98" s="1">
        <f t="shared" si="97"/>
        <v>0.45</v>
      </c>
      <c r="AM98" s="17">
        <f t="shared" si="98"/>
        <v>237500</v>
      </c>
      <c r="AN98" s="1">
        <f t="shared" si="99"/>
        <v>3243678316.291162</v>
      </c>
    </row>
    <row r="99" spans="1:50" x14ac:dyDescent="0.15">
      <c r="C99" s="7">
        <v>10</v>
      </c>
      <c r="D99" s="7">
        <f t="shared" si="100"/>
        <v>12.1594193548387</v>
      </c>
      <c r="E99" s="10">
        <f t="shared" si="101"/>
        <v>18.218499999999999</v>
      </c>
      <c r="F99" s="7" t="s">
        <v>83</v>
      </c>
      <c r="G99" s="1">
        <v>11</v>
      </c>
      <c r="H99" s="9">
        <f t="shared" si="84"/>
        <v>12.1594193548387</v>
      </c>
      <c r="I99" s="9">
        <f t="shared" si="85"/>
        <v>285.30941935483867</v>
      </c>
      <c r="J99" s="9">
        <f t="shared" si="86"/>
        <v>7.9612572582650115E-2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14.941004735322705</v>
      </c>
      <c r="O99" s="9">
        <f t="shared" si="102"/>
        <v>6.0916436702801438</v>
      </c>
      <c r="P99" s="9">
        <f t="shared" si="89"/>
        <v>0.48497142384781911</v>
      </c>
      <c r="Q99" s="12">
        <f t="shared" si="90"/>
        <v>0.21823714073151859</v>
      </c>
      <c r="R99" s="9">
        <f t="shared" si="91"/>
        <v>2.3873737500000001</v>
      </c>
      <c r="S99" s="13">
        <f t="shared" si="92"/>
        <v>9.1413060368749799E-2</v>
      </c>
      <c r="T99" s="2">
        <f t="shared" si="93"/>
        <v>0.51</v>
      </c>
      <c r="U99" s="14">
        <f t="shared" si="94"/>
        <v>4.6620660788062401E-2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4.4393129227600817E-2</v>
      </c>
      <c r="AK99" s="9">
        <f t="shared" si="96"/>
        <v>10.4025</v>
      </c>
      <c r="AL99" s="1">
        <f t="shared" si="97"/>
        <v>0.45</v>
      </c>
      <c r="AM99" s="17">
        <f t="shared" si="98"/>
        <v>237500</v>
      </c>
      <c r="AN99" s="1">
        <f t="shared" si="99"/>
        <v>1096773876.126529</v>
      </c>
    </row>
    <row r="100" spans="1:50" x14ac:dyDescent="0.15">
      <c r="C100" s="7">
        <v>11</v>
      </c>
      <c r="D100" s="7">
        <f t="shared" si="100"/>
        <v>5.5341666666666702</v>
      </c>
      <c r="E100" s="10">
        <f t="shared" si="101"/>
        <v>12.1594193548387</v>
      </c>
      <c r="F100" s="7" t="s">
        <v>85</v>
      </c>
      <c r="G100" s="1">
        <v>12</v>
      </c>
      <c r="H100" s="9">
        <f t="shared" si="84"/>
        <v>5.5341666666666702</v>
      </c>
      <c r="I100" s="9">
        <f t="shared" si="85"/>
        <v>278.68416666666667</v>
      </c>
      <c r="J100" s="9">
        <f t="shared" si="86"/>
        <v>3.5369733379882674E-2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10.911947246432325</v>
      </c>
      <c r="P100" s="9">
        <f t="shared" si="89"/>
        <v>0.38595266476165624</v>
      </c>
      <c r="Q100" s="12">
        <f t="shared" si="90"/>
        <v>0.17367869914274531</v>
      </c>
      <c r="R100" s="9">
        <f t="shared" si="91"/>
        <v>2.3873737500000001</v>
      </c>
      <c r="S100" s="13">
        <f t="shared" si="92"/>
        <v>7.2748851805355286E-2</v>
      </c>
      <c r="T100" s="2">
        <f t="shared" si="93"/>
        <v>0.51</v>
      </c>
      <c r="U100" s="14">
        <f t="shared" si="94"/>
        <v>3.71019144207312E-2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4.1523227197850454E-2</v>
      </c>
      <c r="AK100" s="9">
        <f t="shared" si="96"/>
        <v>10.4025</v>
      </c>
      <c r="AL100" s="1">
        <f t="shared" si="97"/>
        <v>0.45</v>
      </c>
      <c r="AM100" s="17">
        <f t="shared" si="98"/>
        <v>237500</v>
      </c>
      <c r="AN100" s="1">
        <f t="shared" si="99"/>
        <v>1025870255.9483935</v>
      </c>
      <c r="AO100" s="1">
        <f>SUM(AN89:AN100)</f>
        <v>24340168440.547337</v>
      </c>
    </row>
    <row r="101" spans="1:50" x14ac:dyDescent="0.15">
      <c r="C101" s="7">
        <v>12</v>
      </c>
      <c r="D101" s="7">
        <f t="shared" si="100"/>
        <v>3.9714838709677398</v>
      </c>
      <c r="E101" s="10">
        <f t="shared" si="101"/>
        <v>5.5341666666666702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-0.40300000000000002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-0.40300000000000002</v>
      </c>
      <c r="I106" s="9">
        <f t="shared" si="104"/>
        <v>272.74699999999996</v>
      </c>
      <c r="J106" s="9">
        <f t="shared" si="105"/>
        <v>1.6532287662369083E-2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2.1157638628419399E-2</v>
      </c>
      <c r="Q106" s="12">
        <f t="shared" si="109"/>
        <v>6.3472915885258198E-3</v>
      </c>
      <c r="R106" s="9">
        <f t="shared" si="110"/>
        <v>0.19436706250000002</v>
      </c>
      <c r="S106" s="13">
        <f t="shared" si="111"/>
        <v>3.2656209889089717E-2</v>
      </c>
      <c r="T106" s="2">
        <f t="shared" si="112"/>
        <v>0.01</v>
      </c>
      <c r="U106" s="14">
        <f t="shared" si="113"/>
        <v>3.2656209889089717E-4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5.8165620988908972E-3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5.87793103448276</v>
      </c>
      <c r="E107" s="10">
        <f t="shared" si="122"/>
        <v>-0.40300000000000002</v>
      </c>
      <c r="F107" s="7" t="s">
        <v>83</v>
      </c>
      <c r="G107" s="1">
        <v>3</v>
      </c>
      <c r="H107" s="9">
        <f t="shared" si="103"/>
        <v>5.87793103448276</v>
      </c>
      <c r="I107" s="9">
        <f t="shared" si="104"/>
        <v>279.02793103448272</v>
      </c>
      <c r="J107" s="9">
        <f t="shared" si="105"/>
        <v>3.6925444425750485E-2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1.9065093955448476</v>
      </c>
      <c r="P107" s="9">
        <f t="shared" si="108"/>
        <v>7.0398706732362412E-2</v>
      </c>
      <c r="Q107" s="12">
        <f t="shared" si="109"/>
        <v>2.1119612019708724E-2</v>
      </c>
      <c r="R107" s="9">
        <f t="shared" si="110"/>
        <v>0.19436706250000002</v>
      </c>
      <c r="S107" s="13">
        <f t="shared" si="111"/>
        <v>0.10865838968836976</v>
      </c>
      <c r="T107" s="2">
        <f t="shared" si="112"/>
        <v>0.01</v>
      </c>
      <c r="U107" s="14">
        <f t="shared" si="113"/>
        <v>1.0865838968836976E-3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6.5765838968836979E-3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7.2450000000000001</v>
      </c>
      <c r="E108" s="10">
        <f t="shared" si="122"/>
        <v>5.87793103448276</v>
      </c>
      <c r="F108" s="7" t="s">
        <v>83</v>
      </c>
      <c r="G108" s="1">
        <v>4</v>
      </c>
      <c r="H108" s="9">
        <f t="shared" si="103"/>
        <v>7.2450000000000001</v>
      </c>
      <c r="I108" s="9">
        <f t="shared" si="104"/>
        <v>280.39499999999998</v>
      </c>
      <c r="J108" s="9">
        <f t="shared" si="105"/>
        <v>4.3773724529685226E-2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2.4840008971458185</v>
      </c>
      <c r="P108" s="9">
        <f t="shared" si="108"/>
        <v>0.10873397100315202</v>
      </c>
      <c r="Q108" s="12">
        <f t="shared" si="109"/>
        <v>3.2620191300945602E-2</v>
      </c>
      <c r="R108" s="9">
        <f t="shared" si="110"/>
        <v>0.19436706250000002</v>
      </c>
      <c r="S108" s="13">
        <f t="shared" si="111"/>
        <v>0.16782777329335621</v>
      </c>
      <c r="T108" s="2">
        <f t="shared" si="112"/>
        <v>0.01</v>
      </c>
      <c r="U108" s="14">
        <f t="shared" si="113"/>
        <v>1.6782777329335621E-3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7.1682777329335626E-3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12.1498333333333</v>
      </c>
      <c r="E109" s="10">
        <f t="shared" si="122"/>
        <v>7.2450000000000001</v>
      </c>
      <c r="F109" s="7" t="s">
        <v>83</v>
      </c>
      <c r="G109" s="1">
        <v>5</v>
      </c>
      <c r="H109" s="9">
        <f t="shared" si="103"/>
        <v>12.1498333333333</v>
      </c>
      <c r="I109" s="9">
        <f t="shared" si="104"/>
        <v>285.29983333333325</v>
      </c>
      <c r="J109" s="9">
        <f t="shared" si="105"/>
        <v>7.9521335955436118E-2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2.2565035798355328</v>
      </c>
      <c r="O109" s="9">
        <f t="shared" si="123"/>
        <v>0.76665355464046714</v>
      </c>
      <c r="P109" s="9">
        <f t="shared" si="108"/>
        <v>6.096531487999389E-2</v>
      </c>
      <c r="Q109" s="12">
        <f t="shared" si="109"/>
        <v>1.8289594463998166E-2</v>
      </c>
      <c r="R109" s="9">
        <f t="shared" si="110"/>
        <v>0.19436706250000002</v>
      </c>
      <c r="S109" s="13">
        <f t="shared" si="111"/>
        <v>9.4098219259748109E-2</v>
      </c>
      <c r="T109" s="2">
        <f t="shared" si="112"/>
        <v>0.01</v>
      </c>
      <c r="U109" s="14">
        <f t="shared" si="113"/>
        <v>9.4098219259748108E-4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6.4309821925974814E-3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14.826967741935499</v>
      </c>
      <c r="E110" s="10">
        <f t="shared" si="122"/>
        <v>12.1498333333333</v>
      </c>
      <c r="F110" s="7" t="s">
        <v>85</v>
      </c>
      <c r="G110" s="1">
        <v>6</v>
      </c>
      <c r="H110" s="9">
        <f t="shared" si="103"/>
        <v>14.826967741935499</v>
      </c>
      <c r="I110" s="9">
        <f t="shared" si="104"/>
        <v>287.97696774193548</v>
      </c>
      <c r="J110" s="9">
        <f t="shared" si="105"/>
        <v>0.10921229544540415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1.3535784480938069</v>
      </c>
      <c r="P110" s="9">
        <f t="shared" si="108"/>
        <v>0.14782740938175248</v>
      </c>
      <c r="Q110" s="12">
        <f t="shared" si="109"/>
        <v>4.4348222814525745E-2</v>
      </c>
      <c r="R110" s="9">
        <f t="shared" si="110"/>
        <v>0.19436706250000002</v>
      </c>
      <c r="S110" s="13">
        <f t="shared" si="111"/>
        <v>0.22816737694189179</v>
      </c>
      <c r="T110" s="2">
        <f t="shared" si="112"/>
        <v>0.01</v>
      </c>
      <c r="U110" s="14">
        <f t="shared" si="113"/>
        <v>2.281673769418918E-3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7.7716737694189181E-3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20.040099999999999</v>
      </c>
      <c r="E111" s="10">
        <f t="shared" si="122"/>
        <v>14.826967741935499</v>
      </c>
      <c r="F111" s="7" t="s">
        <v>83</v>
      </c>
      <c r="G111" s="1">
        <v>7</v>
      </c>
      <c r="H111" s="9">
        <f t="shared" si="103"/>
        <v>20.040099999999999</v>
      </c>
      <c r="I111" s="9">
        <f t="shared" si="104"/>
        <v>293.19009999999997</v>
      </c>
      <c r="J111" s="9">
        <f t="shared" si="105"/>
        <v>0.19923354013582811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1.8536412470453878</v>
      </c>
      <c r="P111" s="9">
        <f t="shared" si="108"/>
        <v>0.36930750779064375</v>
      </c>
      <c r="Q111" s="12">
        <f t="shared" si="109"/>
        <v>0.11079225233719313</v>
      </c>
      <c r="R111" s="9">
        <f t="shared" si="110"/>
        <v>0.19436706250000002</v>
      </c>
      <c r="S111" s="13">
        <f t="shared" si="111"/>
        <v>0.57001557214557952</v>
      </c>
      <c r="T111" s="2">
        <f t="shared" si="112"/>
        <v>0.01</v>
      </c>
      <c r="U111" s="14">
        <f t="shared" si="113"/>
        <v>5.7001557214557954E-3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1.5650155721455797E-2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21.614032258064501</v>
      </c>
      <c r="E112" s="10">
        <f t="shared" si="122"/>
        <v>20.040099999999999</v>
      </c>
      <c r="F112" s="7" t="s">
        <v>83</v>
      </c>
      <c r="G112" s="1">
        <v>8</v>
      </c>
      <c r="H112" s="9">
        <f t="shared" si="103"/>
        <v>21.614032258064501</v>
      </c>
      <c r="I112" s="9">
        <f t="shared" si="104"/>
        <v>294.7640322580645</v>
      </c>
      <c r="J112" s="9">
        <f t="shared" si="105"/>
        <v>0.2378894306835676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2.1322239475880775</v>
      </c>
      <c r="P112" s="9">
        <f t="shared" si="108"/>
        <v>0.5072335409815969</v>
      </c>
      <c r="Q112" s="12">
        <f t="shared" si="109"/>
        <v>0.15217006229447907</v>
      </c>
      <c r="R112" s="9">
        <f t="shared" si="110"/>
        <v>0.19436706250000002</v>
      </c>
      <c r="S112" s="13">
        <f t="shared" si="111"/>
        <v>0.78290045822181964</v>
      </c>
      <c r="T112" s="2">
        <f t="shared" si="112"/>
        <v>0.01</v>
      </c>
      <c r="U112" s="14">
        <f t="shared" si="113"/>
        <v>7.829004582218196E-3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1.7779004582218195E-2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22.972258064516101</v>
      </c>
      <c r="E113" s="10">
        <f t="shared" si="122"/>
        <v>21.614032258064501</v>
      </c>
      <c r="F113" s="7" t="s">
        <v>83</v>
      </c>
      <c r="G113" s="1">
        <v>9</v>
      </c>
      <c r="H113" s="9">
        <f t="shared" si="103"/>
        <v>22.972258064516101</v>
      </c>
      <c r="I113" s="9">
        <f t="shared" si="104"/>
        <v>296.12225806451607</v>
      </c>
      <c r="J113" s="9">
        <f t="shared" si="105"/>
        <v>0.27680583501033018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2.2728806149398144</v>
      </c>
      <c r="P113" s="9">
        <f t="shared" si="108"/>
        <v>0.62914661649720804</v>
      </c>
      <c r="Q113" s="12">
        <f t="shared" si="109"/>
        <v>0.18874398494916242</v>
      </c>
      <c r="R113" s="9">
        <f t="shared" si="110"/>
        <v>0.19436706250000002</v>
      </c>
      <c r="S113" s="13">
        <f t="shared" si="111"/>
        <v>0.97106980226735895</v>
      </c>
      <c r="T113" s="2">
        <f t="shared" si="112"/>
        <v>0.01</v>
      </c>
      <c r="U113" s="14">
        <f t="shared" si="113"/>
        <v>9.7106980226735889E-3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1.9660698022673589E-2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18.218499999999999</v>
      </c>
      <c r="E114" s="10">
        <f t="shared" si="122"/>
        <v>22.972258064516101</v>
      </c>
      <c r="F114" s="7" t="s">
        <v>83</v>
      </c>
      <c r="G114" s="1">
        <v>10</v>
      </c>
      <c r="H114" s="9">
        <f t="shared" si="103"/>
        <v>18.218499999999999</v>
      </c>
      <c r="I114" s="9">
        <f t="shared" si="104"/>
        <v>291.36849999999998</v>
      </c>
      <c r="J114" s="9">
        <f t="shared" si="105"/>
        <v>0.1618797905442862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2.29162420677594</v>
      </c>
      <c r="P114" s="9">
        <f t="shared" si="108"/>
        <v>0.37096764659910519</v>
      </c>
      <c r="Q114" s="12">
        <f t="shared" si="109"/>
        <v>0.11129029397973156</v>
      </c>
      <c r="R114" s="9">
        <f t="shared" si="110"/>
        <v>0.19436706250000002</v>
      </c>
      <c r="S114" s="13">
        <f t="shared" si="111"/>
        <v>0.57257794889878288</v>
      </c>
      <c r="T114" s="2">
        <f t="shared" si="112"/>
        <v>0.01</v>
      </c>
      <c r="U114" s="14">
        <f t="shared" si="113"/>
        <v>5.7257794889878288E-3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1.567577948898783E-2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12.1594193548387</v>
      </c>
      <c r="E115" s="10">
        <f t="shared" si="122"/>
        <v>18.218499999999999</v>
      </c>
      <c r="F115" s="7" t="s">
        <v>83</v>
      </c>
      <c r="G115" s="1">
        <v>11</v>
      </c>
      <c r="H115" s="9">
        <f t="shared" si="103"/>
        <v>12.1594193548387</v>
      </c>
      <c r="I115" s="9">
        <f t="shared" si="104"/>
        <v>285.30941935483867</v>
      </c>
      <c r="J115" s="9">
        <f t="shared" si="105"/>
        <v>7.9612572582650115E-2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1.824623732167993</v>
      </c>
      <c r="O115" s="9">
        <f t="shared" si="123"/>
        <v>0.74392303634217538</v>
      </c>
      <c r="P115" s="9">
        <f t="shared" si="108"/>
        <v>5.9225626726696894E-2</v>
      </c>
      <c r="Q115" s="12">
        <f t="shared" si="109"/>
        <v>1.7767688018009067E-2</v>
      </c>
      <c r="R115" s="9">
        <f t="shared" si="110"/>
        <v>0.19436706250000002</v>
      </c>
      <c r="S115" s="13">
        <f t="shared" si="111"/>
        <v>9.1413060368749799E-2</v>
      </c>
      <c r="T115" s="2">
        <f t="shared" si="112"/>
        <v>0.01</v>
      </c>
      <c r="U115" s="14">
        <f t="shared" si="113"/>
        <v>9.1413060368749797E-4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6.4041306036874976E-3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5.5341666666666702</v>
      </c>
      <c r="E116" s="10">
        <f t="shared" si="122"/>
        <v>12.1594193548387</v>
      </c>
      <c r="F116" s="7" t="s">
        <v>85</v>
      </c>
      <c r="G116" s="1">
        <v>12</v>
      </c>
      <c r="H116" s="9">
        <f t="shared" si="103"/>
        <v>5.5341666666666702</v>
      </c>
      <c r="I116" s="9">
        <f t="shared" si="104"/>
        <v>278.68416666666667</v>
      </c>
      <c r="J116" s="9">
        <f t="shared" si="105"/>
        <v>3.5369733379882674E-2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1.3325876179488119</v>
      </c>
      <c r="P116" s="9">
        <f t="shared" si="108"/>
        <v>4.7133268752182433E-2</v>
      </c>
      <c r="Q116" s="12">
        <f t="shared" si="109"/>
        <v>1.4139980625654729E-2</v>
      </c>
      <c r="R116" s="9">
        <f t="shared" si="110"/>
        <v>0.19436706250000002</v>
      </c>
      <c r="S116" s="13">
        <f t="shared" si="111"/>
        <v>7.2748851805355286E-2</v>
      </c>
      <c r="T116" s="2">
        <f t="shared" si="112"/>
        <v>0.01</v>
      </c>
      <c r="U116" s="14">
        <f t="shared" si="113"/>
        <v>7.2748851805355284E-4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6.2174885180535525E-3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3.9714838709677398</v>
      </c>
      <c r="E117" s="10">
        <f t="shared" si="122"/>
        <v>5.5341666666666702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-0.40300000000000002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-0.40300000000000002</v>
      </c>
      <c r="I122" s="9">
        <f t="shared" si="125"/>
        <v>272.74699999999996</v>
      </c>
      <c r="J122" s="9">
        <f t="shared" si="126"/>
        <v>1.6532287662369083E-2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9.2972229554238416E-3</v>
      </c>
      <c r="Q122" s="12">
        <f t="shared" si="130"/>
        <v>3.0680835752898679E-3</v>
      </c>
      <c r="R122" s="9">
        <f t="shared" si="131"/>
        <v>9.3951000000000007E-2</v>
      </c>
      <c r="S122" s="13">
        <f t="shared" si="132"/>
        <v>3.2656209889089717E-2</v>
      </c>
      <c r="T122" s="2">
        <f t="shared" si="133"/>
        <v>0.01</v>
      </c>
      <c r="U122" s="14">
        <f t="shared" si="134"/>
        <v>3.2656209889089717E-4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5.8165620988908972E-3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5.87793103448276</v>
      </c>
      <c r="E123" s="10">
        <f t="shared" si="145"/>
        <v>-0.40300000000000002</v>
      </c>
      <c r="F123" s="7" t="s">
        <v>83</v>
      </c>
      <c r="G123" s="1">
        <v>3</v>
      </c>
      <c r="H123" s="9">
        <f t="shared" si="124"/>
        <v>5.87793103448276</v>
      </c>
      <c r="I123" s="9">
        <f t="shared" si="125"/>
        <v>279.02793103448272</v>
      </c>
      <c r="J123" s="9">
        <f t="shared" si="126"/>
        <v>3.6925444425750485E-2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0.83777037826810496</v>
      </c>
      <c r="P123" s="9">
        <f t="shared" si="129"/>
        <v>3.0935043544278871E-2</v>
      </c>
      <c r="Q123" s="12">
        <f t="shared" si="130"/>
        <v>1.0208564369612028E-2</v>
      </c>
      <c r="R123" s="9">
        <f t="shared" si="131"/>
        <v>9.3951000000000007E-2</v>
      </c>
      <c r="S123" s="13">
        <f t="shared" si="132"/>
        <v>0.10865838968836976</v>
      </c>
      <c r="T123" s="2">
        <f t="shared" si="133"/>
        <v>0.01</v>
      </c>
      <c r="U123" s="14">
        <f t="shared" si="134"/>
        <v>1.0865838968836976E-3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6.5765838968836979E-3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7.2450000000000001</v>
      </c>
      <c r="E124" s="10">
        <f t="shared" si="145"/>
        <v>5.87793103448276</v>
      </c>
      <c r="F124" s="7" t="s">
        <v>83</v>
      </c>
      <c r="G124" s="1">
        <v>4</v>
      </c>
      <c r="H124" s="9">
        <f t="shared" si="124"/>
        <v>7.2450000000000001</v>
      </c>
      <c r="I124" s="9">
        <f t="shared" si="125"/>
        <v>280.39499999999998</v>
      </c>
      <c r="J124" s="9">
        <f t="shared" si="126"/>
        <v>4.3773724529685226E-2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1.0915353347238261</v>
      </c>
      <c r="P124" s="9">
        <f t="shared" si="129"/>
        <v>4.7780567056618525E-2</v>
      </c>
      <c r="Q124" s="12">
        <f t="shared" si="130"/>
        <v>1.5767587128684115E-2</v>
      </c>
      <c r="R124" s="9">
        <f t="shared" si="131"/>
        <v>9.3951000000000007E-2</v>
      </c>
      <c r="S124" s="13">
        <f t="shared" si="132"/>
        <v>0.16782777329335627</v>
      </c>
      <c r="T124" s="2">
        <f t="shared" si="133"/>
        <v>0.01</v>
      </c>
      <c r="U124" s="14">
        <f t="shared" si="134"/>
        <v>1.6782777329335627E-3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7.1682777329335626E-3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12.1498333333333</v>
      </c>
      <c r="E125" s="10">
        <f t="shared" si="145"/>
        <v>7.2450000000000001</v>
      </c>
      <c r="F125" s="7" t="s">
        <v>83</v>
      </c>
      <c r="G125" s="1">
        <v>5</v>
      </c>
      <c r="H125" s="9">
        <f t="shared" si="124"/>
        <v>12.1498333333333</v>
      </c>
      <c r="I125" s="9">
        <f t="shared" si="125"/>
        <v>285.29983333333325</v>
      </c>
      <c r="J125" s="9">
        <f t="shared" si="126"/>
        <v>7.9521335955436118E-2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0.99156702928384732</v>
      </c>
      <c r="O125" s="9">
        <f t="shared" si="146"/>
        <v>0.33688773838336028</v>
      </c>
      <c r="P125" s="9">
        <f t="shared" si="129"/>
        <v>2.6789763023250264E-2</v>
      </c>
      <c r="Q125" s="12">
        <f t="shared" si="130"/>
        <v>8.8406217976725876E-3</v>
      </c>
      <c r="R125" s="9">
        <f t="shared" si="131"/>
        <v>9.3951000000000007E-2</v>
      </c>
      <c r="S125" s="13">
        <f t="shared" si="132"/>
        <v>9.4098219259748025E-2</v>
      </c>
      <c r="T125" s="2">
        <f t="shared" si="133"/>
        <v>0.01</v>
      </c>
      <c r="U125" s="14">
        <f t="shared" si="134"/>
        <v>9.4098219259748032E-4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6.4309821925974805E-3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14.826967741935499</v>
      </c>
      <c r="E126" s="10">
        <f t="shared" si="145"/>
        <v>12.1498333333333</v>
      </c>
      <c r="F126" s="7" t="s">
        <v>85</v>
      </c>
      <c r="G126" s="1">
        <v>6</v>
      </c>
      <c r="H126" s="9">
        <f t="shared" si="124"/>
        <v>14.826967741935499</v>
      </c>
      <c r="I126" s="9">
        <f t="shared" si="125"/>
        <v>287.97696774193548</v>
      </c>
      <c r="J126" s="9">
        <f t="shared" si="126"/>
        <v>0.10921229544540415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0.59479797536011003</v>
      </c>
      <c r="P126" s="9">
        <f t="shared" si="129"/>
        <v>6.4959252215356547E-2</v>
      </c>
      <c r="Q126" s="12">
        <f t="shared" si="130"/>
        <v>2.1436553231067662E-2</v>
      </c>
      <c r="R126" s="9">
        <f t="shared" si="131"/>
        <v>9.3951000000000007E-2</v>
      </c>
      <c r="S126" s="13">
        <f t="shared" si="132"/>
        <v>0.22816737694189163</v>
      </c>
      <c r="T126" s="2">
        <f t="shared" si="133"/>
        <v>0.01</v>
      </c>
      <c r="U126" s="14">
        <f t="shared" si="134"/>
        <v>2.2816737694189163E-3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7.7716737694189164E-3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20.040099999999999</v>
      </c>
      <c r="E127" s="10">
        <f t="shared" si="145"/>
        <v>14.826967741935499</v>
      </c>
      <c r="F127" s="7" t="s">
        <v>83</v>
      </c>
      <c r="G127" s="1">
        <v>7</v>
      </c>
      <c r="H127" s="9">
        <f t="shared" si="124"/>
        <v>20.040099999999999</v>
      </c>
      <c r="I127" s="9">
        <f t="shared" si="125"/>
        <v>293.19009999999997</v>
      </c>
      <c r="J127" s="9">
        <f t="shared" si="126"/>
        <v>0.19923354013582811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0.8145387231447534</v>
      </c>
      <c r="P127" s="9">
        <f t="shared" si="129"/>
        <v>0.16228343338984641</v>
      </c>
      <c r="Q127" s="12">
        <f t="shared" si="130"/>
        <v>5.3553533018649319E-2</v>
      </c>
      <c r="R127" s="9">
        <f t="shared" si="131"/>
        <v>9.3951000000000007E-2</v>
      </c>
      <c r="S127" s="13">
        <f t="shared" si="132"/>
        <v>0.57001557214557919</v>
      </c>
      <c r="T127" s="2">
        <f t="shared" si="133"/>
        <v>0.01</v>
      </c>
      <c r="U127" s="14">
        <f t="shared" si="134"/>
        <v>5.700155721455792E-3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1.5650155721455793E-2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21.614032258064501</v>
      </c>
      <c r="E128" s="10">
        <f t="shared" si="145"/>
        <v>20.040099999999999</v>
      </c>
      <c r="F128" s="7" t="s">
        <v>83</v>
      </c>
      <c r="G128" s="1">
        <v>8</v>
      </c>
      <c r="H128" s="9">
        <f t="shared" si="124"/>
        <v>21.614032258064501</v>
      </c>
      <c r="I128" s="9">
        <f t="shared" si="125"/>
        <v>294.7640322580645</v>
      </c>
      <c r="J128" s="9">
        <f t="shared" si="126"/>
        <v>0.2378894306835676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0.93695528975490694</v>
      </c>
      <c r="P128" s="9">
        <f t="shared" si="129"/>
        <v>0.22289176045575193</v>
      </c>
      <c r="Q128" s="12">
        <f t="shared" si="130"/>
        <v>7.3554280950398135E-2</v>
      </c>
      <c r="R128" s="9">
        <f t="shared" si="131"/>
        <v>9.3951000000000007E-2</v>
      </c>
      <c r="S128" s="13">
        <f t="shared" si="132"/>
        <v>0.78290045822181908</v>
      </c>
      <c r="T128" s="2">
        <f t="shared" si="133"/>
        <v>0.01</v>
      </c>
      <c r="U128" s="14">
        <f t="shared" si="134"/>
        <v>7.8290045822181908E-3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1.7779004582218191E-2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22.972258064516101</v>
      </c>
      <c r="E129" s="10">
        <f t="shared" si="145"/>
        <v>21.614032258064501</v>
      </c>
      <c r="F129" s="7" t="s">
        <v>83</v>
      </c>
      <c r="G129" s="1">
        <v>9</v>
      </c>
      <c r="H129" s="9">
        <f t="shared" si="124"/>
        <v>22.972258064516101</v>
      </c>
      <c r="I129" s="9">
        <f t="shared" si="125"/>
        <v>296.12225806451607</v>
      </c>
      <c r="J129" s="9">
        <f t="shared" si="126"/>
        <v>0.27680583501033018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0.99876352929915502</v>
      </c>
      <c r="P129" s="9">
        <f t="shared" si="129"/>
        <v>0.27646357270551697</v>
      </c>
      <c r="Q129" s="12">
        <f t="shared" si="130"/>
        <v>9.123297899282061E-2</v>
      </c>
      <c r="R129" s="9">
        <f t="shared" si="131"/>
        <v>9.3951000000000007E-2</v>
      </c>
      <c r="S129" s="13">
        <f t="shared" si="132"/>
        <v>0.97106980226735851</v>
      </c>
      <c r="T129" s="2">
        <f t="shared" si="133"/>
        <v>0.01</v>
      </c>
      <c r="U129" s="14">
        <f t="shared" si="134"/>
        <v>9.7106980226735855E-3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1.9660698022673586E-2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18.218499999999999</v>
      </c>
      <c r="E130" s="10">
        <f t="shared" si="145"/>
        <v>22.972258064516101</v>
      </c>
      <c r="F130" s="7" t="s">
        <v>83</v>
      </c>
      <c r="G130" s="1">
        <v>10</v>
      </c>
      <c r="H130" s="9">
        <f t="shared" si="124"/>
        <v>18.218499999999999</v>
      </c>
      <c r="I130" s="9">
        <f t="shared" si="125"/>
        <v>291.36849999999998</v>
      </c>
      <c r="J130" s="9">
        <f t="shared" si="126"/>
        <v>0.1618797905442862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1.0069999565936381</v>
      </c>
      <c r="P130" s="9">
        <f t="shared" si="129"/>
        <v>0.16301294205148342</v>
      </c>
      <c r="Q130" s="12">
        <f t="shared" si="130"/>
        <v>5.3794270876989535E-2</v>
      </c>
      <c r="R130" s="9">
        <f t="shared" si="131"/>
        <v>9.3951000000000007E-2</v>
      </c>
      <c r="S130" s="13">
        <f t="shared" si="132"/>
        <v>0.57257794889878266</v>
      </c>
      <c r="T130" s="2">
        <f t="shared" si="133"/>
        <v>0.01</v>
      </c>
      <c r="U130" s="14">
        <f t="shared" si="134"/>
        <v>5.7257794889878271E-3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1.5675779488987827E-2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12.1594193548387</v>
      </c>
      <c r="E131" s="10">
        <f t="shared" si="145"/>
        <v>18.218499999999999</v>
      </c>
      <c r="F131" s="7" t="s">
        <v>83</v>
      </c>
      <c r="G131" s="1">
        <v>11</v>
      </c>
      <c r="H131" s="9">
        <f t="shared" si="124"/>
        <v>12.1594193548387</v>
      </c>
      <c r="I131" s="9">
        <f t="shared" si="125"/>
        <v>285.30941935483867</v>
      </c>
      <c r="J131" s="9">
        <f t="shared" si="126"/>
        <v>7.9612572582650115E-2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0.80178766381504685</v>
      </c>
      <c r="O131" s="9">
        <f t="shared" si="146"/>
        <v>0.32689935072710774</v>
      </c>
      <c r="P131" s="9">
        <f t="shared" si="129"/>
        <v>2.6025298286983061E-2</v>
      </c>
      <c r="Q131" s="12">
        <f t="shared" si="130"/>
        <v>8.5883484347044105E-3</v>
      </c>
      <c r="R131" s="9">
        <f t="shared" si="131"/>
        <v>9.3951000000000007E-2</v>
      </c>
      <c r="S131" s="13">
        <f t="shared" si="132"/>
        <v>9.1413060368749771E-2</v>
      </c>
      <c r="T131" s="2">
        <f t="shared" si="133"/>
        <v>0.01</v>
      </c>
      <c r="U131" s="14">
        <f t="shared" si="134"/>
        <v>9.1413060368749775E-4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6.4041306036874976E-3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5.5341666666666702</v>
      </c>
      <c r="E132" s="10">
        <f t="shared" si="145"/>
        <v>12.1594193548387</v>
      </c>
      <c r="F132" s="7" t="s">
        <v>85</v>
      </c>
      <c r="G132" s="1">
        <v>12</v>
      </c>
      <c r="H132" s="9">
        <f t="shared" si="124"/>
        <v>5.5341666666666702</v>
      </c>
      <c r="I132" s="9">
        <f t="shared" si="125"/>
        <v>278.68416666666667</v>
      </c>
      <c r="J132" s="9">
        <f t="shared" si="126"/>
        <v>3.5369733379882674E-2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0.58557405244012473</v>
      </c>
      <c r="P132" s="9">
        <f t="shared" si="129"/>
        <v>2.0711598108984645E-2</v>
      </c>
      <c r="Q132" s="12">
        <f t="shared" si="130"/>
        <v>6.8348273759649336E-3</v>
      </c>
      <c r="R132" s="9">
        <f t="shared" si="131"/>
        <v>9.3951000000000007E-2</v>
      </c>
      <c r="S132" s="13">
        <f t="shared" si="132"/>
        <v>7.2748851805355272E-2</v>
      </c>
      <c r="T132" s="2">
        <f t="shared" si="133"/>
        <v>0.01</v>
      </c>
      <c r="U132" s="14">
        <f t="shared" si="134"/>
        <v>7.2748851805355273E-4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6.2174885180535525E-3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3.9714838709677398</v>
      </c>
      <c r="E133" s="10">
        <f t="shared" si="145"/>
        <v>5.5341666666666702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-0.40300000000000002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-0.40300000000000002</v>
      </c>
      <c r="I137" s="9">
        <f t="shared" si="148"/>
        <v>272.74699999999996</v>
      </c>
      <c r="J137" s="9">
        <f t="shared" si="149"/>
        <v>1.6532287662369083E-2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2.4787628082542944E-2</v>
      </c>
      <c r="Q137" s="12">
        <f t="shared" si="153"/>
        <v>6.4447833014611659E-3</v>
      </c>
      <c r="R137" s="9">
        <f t="shared" si="154"/>
        <v>0.19735245833333334</v>
      </c>
      <c r="S137" s="13">
        <f t="shared" si="155"/>
        <v>3.265620988908971E-2</v>
      </c>
      <c r="T137" s="2">
        <f t="shared" si="156"/>
        <v>0.01</v>
      </c>
      <c r="U137" s="14">
        <f t="shared" si="157"/>
        <v>3.2656209889089712E-4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5.8165620988908972E-3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5.87793103448276</v>
      </c>
      <c r="E138" s="10">
        <f t="shared" si="166"/>
        <v>-0.40300000000000002</v>
      </c>
      <c r="F138" s="7" t="s">
        <v>83</v>
      </c>
      <c r="G138" s="1">
        <v>3</v>
      </c>
      <c r="H138" s="9">
        <f t="shared" si="147"/>
        <v>5.87793103448276</v>
      </c>
      <c r="I138" s="9">
        <f t="shared" si="148"/>
        <v>279.02793103448272</v>
      </c>
      <c r="J138" s="9">
        <f t="shared" si="149"/>
        <v>3.6925444425750485E-2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2.2336068151368123</v>
      </c>
      <c r="P138" s="9">
        <f t="shared" si="152"/>
        <v>8.2476924321311901E-2</v>
      </c>
      <c r="Q138" s="12">
        <f t="shared" si="153"/>
        <v>2.1444000323541094E-2</v>
      </c>
      <c r="R138" s="9">
        <f t="shared" si="154"/>
        <v>0.19735245833333334</v>
      </c>
      <c r="S138" s="13">
        <f t="shared" si="155"/>
        <v>0.10865838968836979</v>
      </c>
      <c r="T138" s="2">
        <f t="shared" si="156"/>
        <v>0.01</v>
      </c>
      <c r="U138" s="14">
        <f t="shared" si="157"/>
        <v>1.0865838968836979E-3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6.5765838968836979E-3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7.2450000000000001</v>
      </c>
      <c r="E139" s="10">
        <f t="shared" si="166"/>
        <v>5.87793103448276</v>
      </c>
      <c r="F139" s="7" t="s">
        <v>83</v>
      </c>
      <c r="G139" s="1">
        <v>4</v>
      </c>
      <c r="H139" s="9">
        <f t="shared" si="147"/>
        <v>7.2450000000000001</v>
      </c>
      <c r="I139" s="9">
        <f t="shared" si="148"/>
        <v>280.39499999999998</v>
      </c>
      <c r="J139" s="9">
        <f t="shared" si="149"/>
        <v>4.3773724529685226E-2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2.9101778074821674</v>
      </c>
      <c r="P139" s="9">
        <f t="shared" si="152"/>
        <v>0.12738932167712771</v>
      </c>
      <c r="Q139" s="12">
        <f t="shared" si="153"/>
        <v>3.3121223636053208E-2</v>
      </c>
      <c r="R139" s="9">
        <f t="shared" si="154"/>
        <v>0.19735245833333334</v>
      </c>
      <c r="S139" s="13">
        <f t="shared" si="155"/>
        <v>0.16782777329335627</v>
      </c>
      <c r="T139" s="2">
        <f t="shared" si="156"/>
        <v>0.01</v>
      </c>
      <c r="U139" s="14">
        <f t="shared" si="157"/>
        <v>1.6782777329335627E-3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7.1682777329335626E-3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12.1498333333333</v>
      </c>
      <c r="E140" s="10">
        <f t="shared" si="166"/>
        <v>7.2450000000000001</v>
      </c>
      <c r="F140" s="7" t="s">
        <v>83</v>
      </c>
      <c r="G140" s="1">
        <v>5</v>
      </c>
      <c r="H140" s="9">
        <f t="shared" si="147"/>
        <v>12.1498333333333</v>
      </c>
      <c r="I140" s="9">
        <f t="shared" si="148"/>
        <v>285.29983333333325</v>
      </c>
      <c r="J140" s="9">
        <f t="shared" si="149"/>
        <v>7.9521335955436118E-2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3.5418364024717066</v>
      </c>
      <c r="P140" s="9">
        <f t="shared" si="152"/>
        <v>0.28165156246014583</v>
      </c>
      <c r="Q140" s="12">
        <f t="shared" si="153"/>
        <v>7.3229406239637918E-2</v>
      </c>
      <c r="R140" s="9">
        <f t="shared" si="154"/>
        <v>0.19735245833333334</v>
      </c>
      <c r="S140" s="13">
        <f t="shared" si="155"/>
        <v>0.37105900204167502</v>
      </c>
      <c r="T140" s="2">
        <f t="shared" si="156"/>
        <v>0.01</v>
      </c>
      <c r="U140" s="14">
        <f t="shared" si="157"/>
        <v>3.7105900204167505E-3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9.2005900204167497E-3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14.826967741935499</v>
      </c>
      <c r="E141" s="10">
        <f t="shared" si="166"/>
        <v>12.1498333333333</v>
      </c>
      <c r="F141" s="7" t="s">
        <v>85</v>
      </c>
      <c r="G141" s="1">
        <v>6</v>
      </c>
      <c r="H141" s="9">
        <f t="shared" si="147"/>
        <v>14.826967741935499</v>
      </c>
      <c r="I141" s="9">
        <f t="shared" si="148"/>
        <v>287.97696774193548</v>
      </c>
      <c r="J141" s="9">
        <f t="shared" si="149"/>
        <v>0.10921229544540415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4.0192327566782273</v>
      </c>
      <c r="P141" s="9">
        <f t="shared" si="152"/>
        <v>0.43894963528618869</v>
      </c>
      <c r="Q141" s="12">
        <f t="shared" si="153"/>
        <v>0.11412690517440906</v>
      </c>
      <c r="R141" s="9">
        <f t="shared" si="154"/>
        <v>0.19735245833333334</v>
      </c>
      <c r="S141" s="13">
        <f t="shared" si="155"/>
        <v>0.57828975700746432</v>
      </c>
      <c r="T141" s="2">
        <f t="shared" si="156"/>
        <v>0.01</v>
      </c>
      <c r="U141" s="14">
        <f t="shared" si="157"/>
        <v>5.7828975700746433E-3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1.1272897570074644E-2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20.040099999999999</v>
      </c>
      <c r="E142" s="10">
        <f t="shared" si="166"/>
        <v>14.826967741935499</v>
      </c>
      <c r="F142" s="7" t="s">
        <v>83</v>
      </c>
      <c r="G142" s="1">
        <v>7</v>
      </c>
      <c r="H142" s="9">
        <f t="shared" si="147"/>
        <v>20.040099999999999</v>
      </c>
      <c r="I142" s="9">
        <f t="shared" si="148"/>
        <v>293.19009999999997</v>
      </c>
      <c r="J142" s="9">
        <f t="shared" si="149"/>
        <v>0.19923354013582811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4.3393310380587051</v>
      </c>
      <c r="P142" s="9">
        <f t="shared" si="152"/>
        <v>0.86454028453371368</v>
      </c>
      <c r="Q142" s="12">
        <f t="shared" si="153"/>
        <v>0.22478047397876558</v>
      </c>
      <c r="R142" s="9">
        <f t="shared" si="154"/>
        <v>0.19735245833333334</v>
      </c>
      <c r="S142" s="13">
        <f t="shared" si="155"/>
        <v>1.1389798529851887</v>
      </c>
      <c r="T142" s="2">
        <f t="shared" si="156"/>
        <v>0.01</v>
      </c>
      <c r="U142" s="14">
        <f t="shared" si="157"/>
        <v>1.1389798529851888E-2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2.1339798529851888E-2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21.614032258064501</v>
      </c>
      <c r="E143" s="10">
        <f t="shared" si="166"/>
        <v>20.040099999999999</v>
      </c>
      <c r="F143" s="7" t="s">
        <v>83</v>
      </c>
      <c r="G143" s="1">
        <v>8</v>
      </c>
      <c r="H143" s="9">
        <f t="shared" si="147"/>
        <v>21.614032258064501</v>
      </c>
      <c r="I143" s="9">
        <f t="shared" si="148"/>
        <v>294.7640322580645</v>
      </c>
      <c r="J143" s="9">
        <f t="shared" si="149"/>
        <v>0.2378894306835676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4.2338386701916582</v>
      </c>
      <c r="P143" s="9">
        <f t="shared" si="152"/>
        <v>1.0071854708579666</v>
      </c>
      <c r="Q143" s="12">
        <f t="shared" si="153"/>
        <v>0.26186822242307134</v>
      </c>
      <c r="R143" s="9">
        <f t="shared" si="154"/>
        <v>0.19735245833333334</v>
      </c>
      <c r="S143" s="13">
        <f t="shared" si="155"/>
        <v>1.3269063108439685</v>
      </c>
      <c r="T143" s="2">
        <f t="shared" si="156"/>
        <v>0.01</v>
      </c>
      <c r="U143" s="14">
        <f t="shared" si="157"/>
        <v>1.3269063108439685E-2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2.3219063108439686E-2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22.972258064516101</v>
      </c>
      <c r="E144" s="10">
        <f t="shared" si="166"/>
        <v>21.614032258064501</v>
      </c>
      <c r="F144" s="7" t="s">
        <v>83</v>
      </c>
      <c r="G144" s="1">
        <v>9</v>
      </c>
      <c r="H144" s="9">
        <f t="shared" si="147"/>
        <v>22.972258064516101</v>
      </c>
      <c r="I144" s="9">
        <f t="shared" si="148"/>
        <v>296.12225806451607</v>
      </c>
      <c r="J144" s="9">
        <f t="shared" si="149"/>
        <v>0.27680583501033018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3.9857011160003584</v>
      </c>
      <c r="P144" s="9">
        <f t="shared" si="152"/>
        <v>1.103265325516084</v>
      </c>
      <c r="Q144" s="12">
        <f t="shared" si="153"/>
        <v>0.28684898463418185</v>
      </c>
      <c r="R144" s="9">
        <f t="shared" si="154"/>
        <v>0.19735245833333334</v>
      </c>
      <c r="S144" s="13">
        <f t="shared" si="155"/>
        <v>1.4534857435101547</v>
      </c>
      <c r="T144" s="2">
        <f t="shared" si="156"/>
        <v>0.01</v>
      </c>
      <c r="U144" s="14">
        <f t="shared" si="157"/>
        <v>1.4534857435101547E-2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2.4484857435101547E-2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18.218499999999999</v>
      </c>
      <c r="E145" s="10">
        <f t="shared" si="166"/>
        <v>22.972258064516101</v>
      </c>
      <c r="F145" s="7" t="s">
        <v>83</v>
      </c>
      <c r="G145" s="1">
        <v>10</v>
      </c>
      <c r="H145" s="9">
        <f t="shared" si="147"/>
        <v>18.218499999999999</v>
      </c>
      <c r="I145" s="9">
        <f t="shared" si="148"/>
        <v>291.36849999999998</v>
      </c>
      <c r="J145" s="9">
        <f t="shared" si="149"/>
        <v>0.1618797905442862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3.6414837071509414</v>
      </c>
      <c r="P145" s="9">
        <f t="shared" si="152"/>
        <v>0.58948261978402516</v>
      </c>
      <c r="Q145" s="12">
        <f t="shared" si="153"/>
        <v>0.15326548114384655</v>
      </c>
      <c r="R145" s="9">
        <f t="shared" si="154"/>
        <v>0.19735245833333334</v>
      </c>
      <c r="S145" s="13">
        <f t="shared" si="155"/>
        <v>0.7766079147845083</v>
      </c>
      <c r="T145" s="2">
        <f t="shared" si="156"/>
        <v>0.01</v>
      </c>
      <c r="U145" s="14">
        <f t="shared" si="157"/>
        <v>7.7660791478450829E-3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1.7716079147845083E-2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12.1594193548387</v>
      </c>
      <c r="E146" s="10">
        <f t="shared" si="166"/>
        <v>18.218499999999999</v>
      </c>
      <c r="F146" s="7" t="s">
        <v>83</v>
      </c>
      <c r="G146" s="1">
        <v>11</v>
      </c>
      <c r="H146" s="9">
        <f t="shared" si="147"/>
        <v>12.1594193548387</v>
      </c>
      <c r="I146" s="9">
        <f t="shared" si="148"/>
        <v>285.30941935483867</v>
      </c>
      <c r="J146" s="9">
        <f t="shared" si="149"/>
        <v>7.9612572582650115E-2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3.8110490040335829</v>
      </c>
      <c r="P146" s="9">
        <f t="shared" si="152"/>
        <v>0.30340741544966005</v>
      </c>
      <c r="Q146" s="12">
        <f t="shared" si="153"/>
        <v>7.8885928016911619E-2</v>
      </c>
      <c r="R146" s="9">
        <f t="shared" si="154"/>
        <v>0.19735245833333334</v>
      </c>
      <c r="S146" s="13">
        <f t="shared" si="155"/>
        <v>0.39972103050103014</v>
      </c>
      <c r="T146" s="2">
        <f t="shared" si="156"/>
        <v>0.01</v>
      </c>
      <c r="U146" s="14">
        <f t="shared" si="157"/>
        <v>3.997210305010301E-3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9.4872103050103011E-3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5.5341666666666702</v>
      </c>
      <c r="E147" s="10">
        <f t="shared" si="166"/>
        <v>12.1594193548387</v>
      </c>
      <c r="F147" s="7" t="s">
        <v>85</v>
      </c>
      <c r="G147" s="1">
        <v>12</v>
      </c>
      <c r="H147" s="9">
        <f t="shared" si="147"/>
        <v>5.5341666666666702</v>
      </c>
      <c r="I147" s="9">
        <f t="shared" si="148"/>
        <v>278.68416666666667</v>
      </c>
      <c r="J147" s="9">
        <f t="shared" si="149"/>
        <v>3.5369733379882674E-2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4.2666895052505893</v>
      </c>
      <c r="P147" s="9">
        <f t="shared" si="152"/>
        <v>0.15091167021545687</v>
      </c>
      <c r="Q147" s="12">
        <f t="shared" si="153"/>
        <v>3.9237034256018787E-2</v>
      </c>
      <c r="R147" s="9">
        <f t="shared" si="154"/>
        <v>0.19735245833333334</v>
      </c>
      <c r="S147" s="13">
        <f t="shared" si="155"/>
        <v>0.19881705344529549</v>
      </c>
      <c r="T147" s="2">
        <f t="shared" si="156"/>
        <v>0.01</v>
      </c>
      <c r="U147" s="14">
        <f t="shared" si="157"/>
        <v>1.988170534452955E-3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7.4781705344529551E-3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3.9714838709677398</v>
      </c>
      <c r="E148" s="10">
        <f t="shared" si="166"/>
        <v>5.5341666666666702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6529440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3877220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1678570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14970144.80799737</v>
      </c>
      <c r="J13" s="6" t="s">
        <v>37</v>
      </c>
      <c r="K13" s="6">
        <f>I13/(10000*1000)</f>
        <v>1.497014480799737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6.51183870967742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6.51183870967742</v>
      </c>
      <c r="I27" s="9">
        <f t="shared" si="1"/>
        <v>279.6618387096774</v>
      </c>
      <c r="J27" s="9">
        <f t="shared" si="2"/>
        <v>3.9964758315720043E-2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3.1762013187334697</v>
      </c>
      <c r="Q27" s="12">
        <f t="shared" si="6"/>
        <v>0.31762013187334698</v>
      </c>
      <c r="R27" s="9">
        <f t="shared" si="7"/>
        <v>4.0532094166666672</v>
      </c>
      <c r="S27" s="13">
        <f t="shared" si="8"/>
        <v>7.8362625569580291E-2</v>
      </c>
      <c r="T27" s="2">
        <f t="shared" si="9"/>
        <v>0.34</v>
      </c>
      <c r="U27" s="14">
        <f t="shared" si="10"/>
        <v>2.6643292693657301E-2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3.9543292693657299E-2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6.0241034482758602</v>
      </c>
      <c r="E28" s="10">
        <f t="shared" si="18"/>
        <v>6.51183870967742</v>
      </c>
      <c r="F28" s="7" t="s">
        <v>83</v>
      </c>
      <c r="G28" s="1">
        <v>3</v>
      </c>
      <c r="H28" s="9">
        <f t="shared" si="0"/>
        <v>6.0241034482758602</v>
      </c>
      <c r="I28" s="9">
        <f t="shared" si="1"/>
        <v>279.17410344827584</v>
      </c>
      <c r="J28" s="9">
        <f t="shared" si="2"/>
        <v>3.7606304091529194E-2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116.83094668515653</v>
      </c>
      <c r="P28" s="9">
        <f t="shared" si="5"/>
        <v>4.3935801083432313</v>
      </c>
      <c r="Q28" s="12">
        <f t="shared" si="6"/>
        <v>0.43935801083432313</v>
      </c>
      <c r="R28" s="9">
        <f t="shared" si="7"/>
        <v>4.0532094166666672</v>
      </c>
      <c r="S28" s="13">
        <f t="shared" si="8"/>
        <v>0.10839755997499095</v>
      </c>
      <c r="T28" s="2">
        <f t="shared" si="9"/>
        <v>0.34</v>
      </c>
      <c r="U28" s="14">
        <f t="shared" si="10"/>
        <v>3.6855170391496925E-2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4.9755170391496926E-2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6.41770967741936</v>
      </c>
      <c r="E29" s="10">
        <f t="shared" si="18"/>
        <v>6.0241034482758602</v>
      </c>
      <c r="F29" s="7" t="s">
        <v>83</v>
      </c>
      <c r="G29" s="1">
        <v>4</v>
      </c>
      <c r="H29" s="9">
        <f t="shared" si="0"/>
        <v>6.41770967741936</v>
      </c>
      <c r="I29" s="9">
        <f t="shared" si="1"/>
        <v>279.56770967741932</v>
      </c>
      <c r="J29" s="9">
        <f t="shared" si="2"/>
        <v>3.9499007829994853E-2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152.96946074347997</v>
      </c>
      <c r="P29" s="9">
        <f t="shared" si="5"/>
        <v>6.0421419276568056</v>
      </c>
      <c r="Q29" s="12">
        <f t="shared" si="6"/>
        <v>0.60421419276568056</v>
      </c>
      <c r="R29" s="9">
        <f t="shared" si="7"/>
        <v>4.0532094166666672</v>
      </c>
      <c r="S29" s="13">
        <f t="shared" si="8"/>
        <v>0.14907055882214504</v>
      </c>
      <c r="T29" s="2">
        <f t="shared" si="9"/>
        <v>0.34</v>
      </c>
      <c r="U29" s="14">
        <f t="shared" si="10"/>
        <v>5.0683989999529319E-2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6.3583989999529314E-2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9.6700999999999997</v>
      </c>
      <c r="E30" s="10">
        <f t="shared" si="18"/>
        <v>6.41770967741936</v>
      </c>
      <c r="F30" s="7" t="s">
        <v>83</v>
      </c>
      <c r="G30" s="1">
        <v>5</v>
      </c>
      <c r="H30" s="9">
        <f t="shared" si="0"/>
        <v>9.6700999999999997</v>
      </c>
      <c r="I30" s="9">
        <f t="shared" si="1"/>
        <v>282.82009999999997</v>
      </c>
      <c r="J30" s="9">
        <f t="shared" si="2"/>
        <v>5.8956078160822843E-2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139.58095287503201</v>
      </c>
      <c r="O30" s="9">
        <f t="shared" si="19"/>
        <v>47.878460107457812</v>
      </c>
      <c r="P30" s="9">
        <f t="shared" si="5"/>
        <v>2.8227262363151211</v>
      </c>
      <c r="Q30" s="12">
        <f t="shared" si="6"/>
        <v>0.28227262363151212</v>
      </c>
      <c r="R30" s="9">
        <f t="shared" si="7"/>
        <v>4.0532094166666672</v>
      </c>
      <c r="S30" s="13">
        <f t="shared" si="8"/>
        <v>6.9641756596838092E-2</v>
      </c>
      <c r="T30" s="2">
        <f t="shared" si="9"/>
        <v>0.34</v>
      </c>
      <c r="U30" s="14">
        <f t="shared" si="10"/>
        <v>2.3678197242924953E-2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3.6578197242924951E-2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11.9739677419355</v>
      </c>
      <c r="E31" s="10">
        <f t="shared" si="18"/>
        <v>9.6700999999999997</v>
      </c>
      <c r="F31" s="7" t="s">
        <v>85</v>
      </c>
      <c r="G31" s="1">
        <v>6</v>
      </c>
      <c r="H31" s="9">
        <f t="shared" si="0"/>
        <v>11.9739677419355</v>
      </c>
      <c r="I31" s="9">
        <f t="shared" si="1"/>
        <v>285.12396774193547</v>
      </c>
      <c r="J31" s="9">
        <f t="shared" si="2"/>
        <v>7.7864871823899215E-2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85.587828037809359</v>
      </c>
      <c r="P31" s="9">
        <f t="shared" si="5"/>
        <v>6.6642852598499536</v>
      </c>
      <c r="Q31" s="12">
        <f t="shared" si="6"/>
        <v>0.66642852598499536</v>
      </c>
      <c r="R31" s="9">
        <f t="shared" si="7"/>
        <v>4.0532094166666672</v>
      </c>
      <c r="S31" s="13">
        <f t="shared" si="8"/>
        <v>0.16441995896996159</v>
      </c>
      <c r="T31" s="2">
        <f t="shared" si="9"/>
        <v>0.34</v>
      </c>
      <c r="U31" s="14">
        <f t="shared" si="10"/>
        <v>5.5902786049786941E-2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6.8802786049786943E-2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13.4325333333333</v>
      </c>
      <c r="E32" s="10">
        <f t="shared" si="18"/>
        <v>11.9739677419355</v>
      </c>
      <c r="F32" s="7" t="s">
        <v>83</v>
      </c>
      <c r="G32" s="1">
        <v>7</v>
      </c>
      <c r="H32" s="9">
        <f t="shared" si="0"/>
        <v>13.4325333333333</v>
      </c>
      <c r="I32" s="9">
        <f t="shared" si="1"/>
        <v>286.58253333333329</v>
      </c>
      <c r="J32" s="9">
        <f t="shared" si="2"/>
        <v>9.2645308873946536E-2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119.45563694462608</v>
      </c>
      <c r="P32" s="9">
        <f t="shared" si="5"/>
        <v>11.067004381468902</v>
      </c>
      <c r="Q32" s="12">
        <f t="shared" si="6"/>
        <v>1.1067004381468901</v>
      </c>
      <c r="R32" s="9">
        <f t="shared" si="7"/>
        <v>4.0532094166666672</v>
      </c>
      <c r="S32" s="13">
        <f t="shared" si="8"/>
        <v>0.27304299491562745</v>
      </c>
      <c r="T32" s="2">
        <f t="shared" si="9"/>
        <v>0.34</v>
      </c>
      <c r="U32" s="14">
        <f t="shared" si="10"/>
        <v>9.2834618271313341E-2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0.11848461827131335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14.0699677419355</v>
      </c>
      <c r="E33" s="10">
        <f t="shared" si="18"/>
        <v>13.4325333333333</v>
      </c>
      <c r="F33" s="7" t="s">
        <v>83</v>
      </c>
      <c r="G33" s="1">
        <v>8</v>
      </c>
      <c r="H33" s="9">
        <f t="shared" si="0"/>
        <v>14.0699677419355</v>
      </c>
      <c r="I33" s="9">
        <f t="shared" si="1"/>
        <v>287.21996774193548</v>
      </c>
      <c r="J33" s="9">
        <f t="shared" si="2"/>
        <v>9.9901132586523139E-2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148.92072672982385</v>
      </c>
      <c r="P33" s="9">
        <f t="shared" si="5"/>
        <v>14.877349265917513</v>
      </c>
      <c r="Q33" s="12">
        <f t="shared" si="6"/>
        <v>1.4877349265917514</v>
      </c>
      <c r="R33" s="9">
        <f t="shared" si="7"/>
        <v>4.0532094166666672</v>
      </c>
      <c r="S33" s="13">
        <f t="shared" si="8"/>
        <v>0.3670510880770762</v>
      </c>
      <c r="T33" s="2">
        <f t="shared" si="9"/>
        <v>0.34</v>
      </c>
      <c r="U33" s="14">
        <f t="shared" si="10"/>
        <v>0.12479736994620592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0.15044736994620592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15.321</v>
      </c>
      <c r="E34" s="10">
        <f t="shared" si="18"/>
        <v>14.0699677419355</v>
      </c>
      <c r="F34" s="7" t="s">
        <v>83</v>
      </c>
      <c r="G34" s="1">
        <v>9</v>
      </c>
      <c r="H34" s="9">
        <f t="shared" si="0"/>
        <v>15.321</v>
      </c>
      <c r="I34" s="9">
        <f t="shared" si="1"/>
        <v>288.471</v>
      </c>
      <c r="J34" s="9">
        <f t="shared" si="2"/>
        <v>0.11572283726341369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174.57547163057302</v>
      </c>
      <c r="P34" s="9">
        <f t="shared" si="5"/>
        <v>20.202368893688494</v>
      </c>
      <c r="Q34" s="12">
        <f t="shared" si="6"/>
        <v>2.0202368893688494</v>
      </c>
      <c r="R34" s="9">
        <f t="shared" si="7"/>
        <v>4.0532094166666672</v>
      </c>
      <c r="S34" s="13">
        <f t="shared" si="8"/>
        <v>0.49842894400217763</v>
      </c>
      <c r="T34" s="2">
        <f t="shared" si="9"/>
        <v>0.34</v>
      </c>
      <c r="U34" s="14">
        <f t="shared" si="10"/>
        <v>0.16946584096074041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0.19511584096074042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13.264200000000001</v>
      </c>
      <c r="E35" s="10">
        <f t="shared" si="18"/>
        <v>15.321</v>
      </c>
      <c r="F35" s="7" t="s">
        <v>83</v>
      </c>
      <c r="G35" s="1">
        <v>10</v>
      </c>
      <c r="H35" s="9">
        <f t="shared" si="0"/>
        <v>13.264200000000001</v>
      </c>
      <c r="I35" s="9">
        <f t="shared" si="1"/>
        <v>286.41419999999999</v>
      </c>
      <c r="J35" s="9">
        <f t="shared" si="2"/>
        <v>9.0813685373904149E-2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194.9051969035512</v>
      </c>
      <c r="P35" s="9">
        <f t="shared" si="5"/>
        <v>17.700059229337935</v>
      </c>
      <c r="Q35" s="12">
        <f t="shared" si="6"/>
        <v>1.7700059229337937</v>
      </c>
      <c r="R35" s="9">
        <f t="shared" si="7"/>
        <v>4.0532094166666672</v>
      </c>
      <c r="S35" s="13">
        <f t="shared" si="8"/>
        <v>0.43669244319219874</v>
      </c>
      <c r="T35" s="2">
        <f t="shared" si="9"/>
        <v>0.34</v>
      </c>
      <c r="U35" s="14">
        <f t="shared" si="10"/>
        <v>0.14847543068534758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0.17412543068534758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9.8459032258064507</v>
      </c>
      <c r="E36" s="10">
        <f t="shared" si="18"/>
        <v>13.264200000000001</v>
      </c>
      <c r="F36" s="7" t="s">
        <v>83</v>
      </c>
      <c r="G36" s="1">
        <v>11</v>
      </c>
      <c r="H36" s="9">
        <f t="shared" si="0"/>
        <v>9.8459032258064507</v>
      </c>
      <c r="I36" s="9">
        <f t="shared" si="1"/>
        <v>282.99590322580644</v>
      </c>
      <c r="J36" s="9">
        <f t="shared" si="2"/>
        <v>6.0230558675454057E-2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168.3448807905026</v>
      </c>
      <c r="O36" s="9">
        <f t="shared" si="19"/>
        <v>49.392351050377329</v>
      </c>
      <c r="P36" s="9">
        <f t="shared" si="5"/>
        <v>2.9749288980583763</v>
      </c>
      <c r="Q36" s="12">
        <f t="shared" si="6"/>
        <v>0.29749288980583766</v>
      </c>
      <c r="R36" s="9">
        <f t="shared" si="7"/>
        <v>4.0532094166666672</v>
      </c>
      <c r="S36" s="13">
        <f t="shared" si="8"/>
        <v>7.3396871275033665E-2</v>
      </c>
      <c r="T36" s="2">
        <f t="shared" si="9"/>
        <v>0.34</v>
      </c>
      <c r="U36" s="14">
        <f t="shared" si="10"/>
        <v>2.4954936233511447E-2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3.7854936233511445E-2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8.6594999999999995</v>
      </c>
      <c r="E37" s="10">
        <f t="shared" si="18"/>
        <v>9.8459032258064507</v>
      </c>
      <c r="F37" s="7" t="s">
        <v>85</v>
      </c>
      <c r="G37" s="1">
        <v>12</v>
      </c>
      <c r="H37" s="9">
        <f t="shared" si="0"/>
        <v>8.6594999999999995</v>
      </c>
      <c r="I37" s="9">
        <f t="shared" si="1"/>
        <v>281.80949999999996</v>
      </c>
      <c r="J37" s="9">
        <f t="shared" si="2"/>
        <v>5.2108699333917569E-2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86.949516318985616</v>
      </c>
      <c r="P37" s="9">
        <f t="shared" si="5"/>
        <v>4.5308262030955806</v>
      </c>
      <c r="Q37" s="12">
        <f t="shared" si="6"/>
        <v>0.45308262030955809</v>
      </c>
      <c r="R37" s="9">
        <f t="shared" si="7"/>
        <v>4.0532094166666672</v>
      </c>
      <c r="S37" s="13">
        <f t="shared" si="8"/>
        <v>0.11178366912069652</v>
      </c>
      <c r="T37" s="2">
        <f t="shared" si="9"/>
        <v>0.34</v>
      </c>
      <c r="U37" s="14">
        <f t="shared" si="10"/>
        <v>3.8006447501036822E-2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5.0906447501036824E-2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5.66767741935484</v>
      </c>
      <c r="E38" s="10">
        <f t="shared" si="18"/>
        <v>8.6594999999999995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544120</v>
      </c>
      <c r="AU42" s="1">
        <f t="shared" ref="AU42:AU53" si="38">AT42*10000*AS42*0.67*AR42*AQ42</f>
        <v>3027356690.1791563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6.51183870967742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6.51183870967742</v>
      </c>
      <c r="I43" s="9">
        <f t="shared" si="21"/>
        <v>279.6618387096774</v>
      </c>
      <c r="J43" s="9">
        <f t="shared" si="22"/>
        <v>3.9964758315720043E-2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4.6121302811796099</v>
      </c>
      <c r="Q43" s="12">
        <f t="shared" si="26"/>
        <v>1.1069112674831063</v>
      </c>
      <c r="R43" s="9">
        <f t="shared" si="27"/>
        <v>14.125500000000001</v>
      </c>
      <c r="S43" s="13">
        <f t="shared" si="28"/>
        <v>7.8362625569580277E-2</v>
      </c>
      <c r="T43" s="2">
        <f t="shared" si="29"/>
        <v>0.43</v>
      </c>
      <c r="U43" s="14">
        <f t="shared" si="30"/>
        <v>3.3695928994919522E-2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4.2115928994919519E-2</v>
      </c>
      <c r="AR43" s="9">
        <f t="shared" si="35"/>
        <v>136.875</v>
      </c>
      <c r="AS43" s="1">
        <f t="shared" si="36"/>
        <v>0.24</v>
      </c>
      <c r="AT43" s="1">
        <f t="shared" si="37"/>
        <v>544120</v>
      </c>
      <c r="AU43" s="1">
        <f t="shared" si="38"/>
        <v>5043723273.9694815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6.0241034482758602</v>
      </c>
      <c r="E44" s="10">
        <f t="shared" si="40"/>
        <v>6.51183870967742</v>
      </c>
      <c r="F44" s="7" t="s">
        <v>83</v>
      </c>
      <c r="G44" s="1">
        <v>3</v>
      </c>
      <c r="H44" s="9">
        <f t="shared" si="20"/>
        <v>6.0241034482758602</v>
      </c>
      <c r="I44" s="9">
        <f t="shared" si="21"/>
        <v>279.17410344827584</v>
      </c>
      <c r="J44" s="9">
        <f t="shared" si="22"/>
        <v>3.7606304091529194E-2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169.64905335419883</v>
      </c>
      <c r="P44" s="9">
        <f t="shared" si="25"/>
        <v>6.3798738892780618</v>
      </c>
      <c r="Q44" s="12">
        <f t="shared" si="26"/>
        <v>1.5311697334267347</v>
      </c>
      <c r="R44" s="9">
        <f t="shared" si="27"/>
        <v>14.125500000000001</v>
      </c>
      <c r="S44" s="13">
        <f t="shared" si="28"/>
        <v>0.10839755997499094</v>
      </c>
      <c r="T44" s="2">
        <f t="shared" si="29"/>
        <v>0.43</v>
      </c>
      <c r="U44" s="14">
        <f t="shared" si="30"/>
        <v>4.6610950789246104E-2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5.5030950789246101E-2</v>
      </c>
      <c r="AR44" s="9">
        <f t="shared" si="35"/>
        <v>136.875</v>
      </c>
      <c r="AS44" s="1">
        <f t="shared" si="36"/>
        <v>0.24</v>
      </c>
      <c r="AT44" s="1">
        <f t="shared" si="37"/>
        <v>544120</v>
      </c>
      <c r="AU44" s="1">
        <f t="shared" si="38"/>
        <v>6590401634.4474363</v>
      </c>
    </row>
    <row r="45" spans="1:48" x14ac:dyDescent="0.15">
      <c r="C45" s="7">
        <v>3</v>
      </c>
      <c r="D45" s="7">
        <f t="shared" si="39"/>
        <v>6.41770967741936</v>
      </c>
      <c r="E45" s="10">
        <f t="shared" si="40"/>
        <v>6.0241034482758602</v>
      </c>
      <c r="F45" s="7" t="s">
        <v>83</v>
      </c>
      <c r="G45" s="1">
        <v>4</v>
      </c>
      <c r="H45" s="9">
        <f t="shared" si="20"/>
        <v>6.41770967741936</v>
      </c>
      <c r="I45" s="9">
        <f t="shared" si="21"/>
        <v>279.56770967741932</v>
      </c>
      <c r="J45" s="9">
        <f t="shared" si="22"/>
        <v>3.9499007829994853E-2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222.12542946492076</v>
      </c>
      <c r="P45" s="9">
        <f t="shared" si="25"/>
        <v>8.7737340776758739</v>
      </c>
      <c r="Q45" s="12">
        <f t="shared" si="26"/>
        <v>2.1056961786422095</v>
      </c>
      <c r="R45" s="9">
        <f t="shared" si="27"/>
        <v>14.125500000000001</v>
      </c>
      <c r="S45" s="13">
        <f t="shared" si="28"/>
        <v>0.14907055882214501</v>
      </c>
      <c r="T45" s="2">
        <f t="shared" si="29"/>
        <v>0.43</v>
      </c>
      <c r="U45" s="14">
        <f t="shared" si="30"/>
        <v>6.4100340293522351E-2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7.2520340293522362E-2</v>
      </c>
      <c r="AR45" s="9">
        <f t="shared" si="35"/>
        <v>136.875</v>
      </c>
      <c r="AS45" s="1">
        <f t="shared" si="36"/>
        <v>0.24</v>
      </c>
      <c r="AT45" s="1">
        <f t="shared" si="37"/>
        <v>544120</v>
      </c>
      <c r="AU45" s="1">
        <f t="shared" si="38"/>
        <v>8684897541.2307529</v>
      </c>
    </row>
    <row r="46" spans="1:48" x14ac:dyDescent="0.15">
      <c r="C46" s="7">
        <v>4</v>
      </c>
      <c r="D46" s="7">
        <f t="shared" si="39"/>
        <v>9.6700999999999997</v>
      </c>
      <c r="E46" s="10">
        <f t="shared" si="40"/>
        <v>6.41770967741936</v>
      </c>
      <c r="F46" s="7" t="s">
        <v>83</v>
      </c>
      <c r="G46" s="1">
        <v>5</v>
      </c>
      <c r="H46" s="9">
        <f t="shared" si="20"/>
        <v>9.6700999999999997</v>
      </c>
      <c r="I46" s="9">
        <f t="shared" si="21"/>
        <v>282.82009999999997</v>
      </c>
      <c r="J46" s="9">
        <f t="shared" si="22"/>
        <v>5.8956078160822843E-2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202.68411061788265</v>
      </c>
      <c r="O46" s="9">
        <f t="shared" si="41"/>
        <v>69.523834769362225</v>
      </c>
      <c r="P46" s="9">
        <f t="shared" si="25"/>
        <v>4.0988526367026523</v>
      </c>
      <c r="Q46" s="12">
        <f t="shared" si="26"/>
        <v>0.98372463280863653</v>
      </c>
      <c r="R46" s="9">
        <f t="shared" si="27"/>
        <v>14.125500000000001</v>
      </c>
      <c r="S46" s="13">
        <f t="shared" si="28"/>
        <v>6.9641756596838092E-2</v>
      </c>
      <c r="T46" s="2">
        <f t="shared" si="29"/>
        <v>0.43</v>
      </c>
      <c r="U46" s="14">
        <f t="shared" si="30"/>
        <v>2.9945955336640379E-2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3.8365955336640375E-2</v>
      </c>
      <c r="AR46" s="9">
        <f t="shared" si="35"/>
        <v>136.875</v>
      </c>
      <c r="AS46" s="1">
        <f t="shared" si="36"/>
        <v>0.24</v>
      </c>
      <c r="AT46" s="1">
        <f t="shared" si="37"/>
        <v>544120</v>
      </c>
      <c r="AU46" s="1">
        <f t="shared" si="38"/>
        <v>4594633585.8536959</v>
      </c>
    </row>
    <row r="47" spans="1:48" x14ac:dyDescent="0.15">
      <c r="C47" s="7">
        <v>5</v>
      </c>
      <c r="D47" s="7">
        <f t="shared" si="39"/>
        <v>11.9739677419355</v>
      </c>
      <c r="E47" s="10">
        <f t="shared" si="40"/>
        <v>9.6700999999999997</v>
      </c>
      <c r="F47" s="7" t="s">
        <v>85</v>
      </c>
      <c r="G47" s="1">
        <v>6</v>
      </c>
      <c r="H47" s="9">
        <f t="shared" si="20"/>
        <v>11.9739677419355</v>
      </c>
      <c r="I47" s="9">
        <f t="shared" si="21"/>
        <v>285.12396774193547</v>
      </c>
      <c r="J47" s="9">
        <f t="shared" si="22"/>
        <v>7.7864871823899215E-2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124.28123213265957</v>
      </c>
      <c r="P47" s="9">
        <f t="shared" si="25"/>
        <v>9.6771422101258011</v>
      </c>
      <c r="Q47" s="12">
        <f t="shared" si="26"/>
        <v>2.3225141304301924</v>
      </c>
      <c r="R47" s="9">
        <f t="shared" si="27"/>
        <v>14.125500000000001</v>
      </c>
      <c r="S47" s="13">
        <f t="shared" si="28"/>
        <v>0.16441995896996159</v>
      </c>
      <c r="T47" s="2">
        <f t="shared" si="29"/>
        <v>0.43</v>
      </c>
      <c r="U47" s="14">
        <f t="shared" si="30"/>
        <v>7.0700582357083486E-2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7.9120582357083497E-2</v>
      </c>
      <c r="AR47" s="9">
        <f t="shared" si="35"/>
        <v>136.875</v>
      </c>
      <c r="AS47" s="1">
        <f t="shared" si="36"/>
        <v>0.24</v>
      </c>
      <c r="AT47" s="1">
        <f t="shared" si="37"/>
        <v>544120</v>
      </c>
      <c r="AU47" s="1">
        <f t="shared" si="38"/>
        <v>9475329933.5408325</v>
      </c>
    </row>
    <row r="48" spans="1:48" x14ac:dyDescent="0.15">
      <c r="C48" s="7">
        <v>6</v>
      </c>
      <c r="D48" s="7">
        <f t="shared" si="39"/>
        <v>13.4325333333333</v>
      </c>
      <c r="E48" s="10">
        <f t="shared" si="40"/>
        <v>11.9739677419355</v>
      </c>
      <c r="F48" s="7" t="s">
        <v>83</v>
      </c>
      <c r="G48" s="1">
        <v>7</v>
      </c>
      <c r="H48" s="9">
        <f t="shared" si="20"/>
        <v>13.4325333333333</v>
      </c>
      <c r="I48" s="9">
        <f t="shared" si="21"/>
        <v>286.58253333333329</v>
      </c>
      <c r="J48" s="9">
        <f t="shared" si="22"/>
        <v>9.2645308873946536E-2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173.46033992253376</v>
      </c>
      <c r="P48" s="9">
        <f t="shared" si="25"/>
        <v>16.0702867695029</v>
      </c>
      <c r="Q48" s="12">
        <f t="shared" si="26"/>
        <v>3.8568688246806957</v>
      </c>
      <c r="R48" s="9">
        <f t="shared" si="27"/>
        <v>14.125500000000001</v>
      </c>
      <c r="S48" s="13">
        <f t="shared" si="28"/>
        <v>0.27304299491562745</v>
      </c>
      <c r="T48" s="2">
        <f t="shared" si="29"/>
        <v>0.43</v>
      </c>
      <c r="U48" s="14">
        <f t="shared" si="30"/>
        <v>0.11740848781371981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0.13300848781371979</v>
      </c>
      <c r="AR48" s="9">
        <f t="shared" si="35"/>
        <v>136.875</v>
      </c>
      <c r="AS48" s="1">
        <f t="shared" si="36"/>
        <v>0.24</v>
      </c>
      <c r="AT48" s="1">
        <f t="shared" si="37"/>
        <v>544120</v>
      </c>
      <c r="AU48" s="1">
        <f t="shared" si="38"/>
        <v>15928842640.571241</v>
      </c>
    </row>
    <row r="49" spans="1:48" x14ac:dyDescent="0.15">
      <c r="C49" s="7">
        <v>7</v>
      </c>
      <c r="D49" s="7">
        <f t="shared" si="39"/>
        <v>14.0699677419355</v>
      </c>
      <c r="E49" s="10">
        <f t="shared" si="40"/>
        <v>13.4325333333333</v>
      </c>
      <c r="F49" s="7" t="s">
        <v>83</v>
      </c>
      <c r="G49" s="1">
        <v>8</v>
      </c>
      <c r="H49" s="9">
        <f t="shared" si="20"/>
        <v>14.0699677419355</v>
      </c>
      <c r="I49" s="9">
        <f t="shared" si="21"/>
        <v>287.21996774193548</v>
      </c>
      <c r="J49" s="9">
        <f t="shared" si="22"/>
        <v>9.9901132586523139E-2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216.24630315303085</v>
      </c>
      <c r="P49" s="9">
        <f t="shared" si="25"/>
        <v>21.603250602636411</v>
      </c>
      <c r="Q49" s="12">
        <f t="shared" si="26"/>
        <v>5.1847801446327386</v>
      </c>
      <c r="R49" s="9">
        <f t="shared" si="27"/>
        <v>14.125500000000001</v>
      </c>
      <c r="S49" s="13">
        <f t="shared" si="28"/>
        <v>0.36705108807707609</v>
      </c>
      <c r="T49" s="2">
        <f t="shared" si="29"/>
        <v>0.43</v>
      </c>
      <c r="U49" s="14">
        <f t="shared" si="30"/>
        <v>0.15783196787314271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0.17343196787314269</v>
      </c>
      <c r="AR49" s="9">
        <f t="shared" si="35"/>
        <v>136.875</v>
      </c>
      <c r="AS49" s="1">
        <f t="shared" si="36"/>
        <v>0.24</v>
      </c>
      <c r="AT49" s="1">
        <f t="shared" si="37"/>
        <v>544120</v>
      </c>
      <c r="AU49" s="1">
        <f t="shared" si="38"/>
        <v>20769881460.233685</v>
      </c>
    </row>
    <row r="50" spans="1:48" x14ac:dyDescent="0.15">
      <c r="C50" s="7">
        <v>8</v>
      </c>
      <c r="D50" s="7">
        <f t="shared" si="39"/>
        <v>15.321</v>
      </c>
      <c r="E50" s="10">
        <f t="shared" si="40"/>
        <v>14.0699677419355</v>
      </c>
      <c r="F50" s="7" t="s">
        <v>83</v>
      </c>
      <c r="G50" s="1">
        <v>9</v>
      </c>
      <c r="H50" s="9">
        <f t="shared" si="20"/>
        <v>15.321</v>
      </c>
      <c r="I50" s="9">
        <f t="shared" si="21"/>
        <v>288.471</v>
      </c>
      <c r="J50" s="9">
        <f t="shared" si="22"/>
        <v>0.11572283726341369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253.49930255039442</v>
      </c>
      <c r="P50" s="9">
        <f t="shared" si="25"/>
        <v>29.335658535428163</v>
      </c>
      <c r="Q50" s="12">
        <f t="shared" si="26"/>
        <v>7.040558048502759</v>
      </c>
      <c r="R50" s="9">
        <f t="shared" si="27"/>
        <v>14.125500000000001</v>
      </c>
      <c r="S50" s="13">
        <f t="shared" si="28"/>
        <v>0.49842894400217752</v>
      </c>
      <c r="T50" s="2">
        <f t="shared" si="29"/>
        <v>0.43</v>
      </c>
      <c r="U50" s="14">
        <f t="shared" si="30"/>
        <v>0.21432444592093633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0.2299244459209363</v>
      </c>
      <c r="AR50" s="9">
        <f t="shared" si="35"/>
        <v>136.875</v>
      </c>
      <c r="AS50" s="1">
        <f t="shared" si="36"/>
        <v>0.24</v>
      </c>
      <c r="AT50" s="1">
        <f t="shared" si="37"/>
        <v>544120</v>
      </c>
      <c r="AU50" s="1">
        <f t="shared" si="38"/>
        <v>27535312809.693848</v>
      </c>
    </row>
    <row r="51" spans="1:48" x14ac:dyDescent="0.15">
      <c r="C51" s="7">
        <v>9</v>
      </c>
      <c r="D51" s="7">
        <f t="shared" si="39"/>
        <v>13.264200000000001</v>
      </c>
      <c r="E51" s="10">
        <f t="shared" si="40"/>
        <v>15.321</v>
      </c>
      <c r="F51" s="7" t="s">
        <v>83</v>
      </c>
      <c r="G51" s="1">
        <v>10</v>
      </c>
      <c r="H51" s="9">
        <f t="shared" si="20"/>
        <v>13.264200000000001</v>
      </c>
      <c r="I51" s="9">
        <f t="shared" si="21"/>
        <v>286.41419999999999</v>
      </c>
      <c r="J51" s="9">
        <f t="shared" si="22"/>
        <v>9.0813685373904149E-2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283.01989401496627</v>
      </c>
      <c r="P51" s="9">
        <f t="shared" si="25"/>
        <v>25.702079609630843</v>
      </c>
      <c r="Q51" s="12">
        <f t="shared" si="26"/>
        <v>6.1684991063114021</v>
      </c>
      <c r="R51" s="9">
        <f t="shared" si="27"/>
        <v>14.125500000000001</v>
      </c>
      <c r="S51" s="13">
        <f t="shared" si="28"/>
        <v>0.43669244319219863</v>
      </c>
      <c r="T51" s="2">
        <f t="shared" si="29"/>
        <v>0.43</v>
      </c>
      <c r="U51" s="14">
        <f t="shared" si="30"/>
        <v>0.1877777505726454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0.2033777505726454</v>
      </c>
      <c r="AR51" s="9">
        <f t="shared" si="35"/>
        <v>136.875</v>
      </c>
      <c r="AS51" s="1">
        <f t="shared" si="36"/>
        <v>0.24</v>
      </c>
      <c r="AT51" s="1">
        <f t="shared" si="37"/>
        <v>544120</v>
      </c>
      <c r="AU51" s="1">
        <f t="shared" si="38"/>
        <v>24356131241.805271</v>
      </c>
    </row>
    <row r="52" spans="1:48" x14ac:dyDescent="0.15">
      <c r="C52" s="7">
        <v>10</v>
      </c>
      <c r="D52" s="7">
        <f t="shared" si="39"/>
        <v>9.8459032258064507</v>
      </c>
      <c r="E52" s="10">
        <f t="shared" si="40"/>
        <v>13.264200000000001</v>
      </c>
      <c r="F52" s="7" t="s">
        <v>83</v>
      </c>
      <c r="G52" s="1">
        <v>11</v>
      </c>
      <c r="H52" s="9">
        <f t="shared" si="20"/>
        <v>9.8459032258064507</v>
      </c>
      <c r="I52" s="9">
        <f t="shared" si="21"/>
        <v>282.99590322580644</v>
      </c>
      <c r="J52" s="9">
        <f t="shared" si="22"/>
        <v>6.0230558675454057E-2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244.45192368506866</v>
      </c>
      <c r="O52" s="9">
        <f t="shared" si="41"/>
        <v>71.722140720266736</v>
      </c>
      <c r="P52" s="9">
        <f t="shared" si="25"/>
        <v>4.3198646049811984</v>
      </c>
      <c r="Q52" s="12">
        <f t="shared" si="26"/>
        <v>1.0367675051954877</v>
      </c>
      <c r="R52" s="9">
        <f t="shared" si="27"/>
        <v>14.125500000000001</v>
      </c>
      <c r="S52" s="13">
        <f t="shared" si="28"/>
        <v>7.3396871275033637E-2</v>
      </c>
      <c r="T52" s="2">
        <f t="shared" si="29"/>
        <v>0.43</v>
      </c>
      <c r="U52" s="14">
        <f t="shared" si="30"/>
        <v>3.1560654648264463E-2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3.998065464826446E-2</v>
      </c>
      <c r="AR52" s="9">
        <f t="shared" si="35"/>
        <v>136.875</v>
      </c>
      <c r="AS52" s="1">
        <f t="shared" si="36"/>
        <v>0.24</v>
      </c>
      <c r="AT52" s="1">
        <f t="shared" si="37"/>
        <v>544120</v>
      </c>
      <c r="AU52" s="1">
        <f t="shared" si="38"/>
        <v>4788006893.59869</v>
      </c>
    </row>
    <row r="53" spans="1:48" x14ac:dyDescent="0.15">
      <c r="C53" s="7">
        <v>11</v>
      </c>
      <c r="D53" s="7">
        <f t="shared" si="39"/>
        <v>8.6594999999999995</v>
      </c>
      <c r="E53" s="10">
        <f t="shared" si="40"/>
        <v>9.8459032258064507</v>
      </c>
      <c r="F53" s="7" t="s">
        <v>85</v>
      </c>
      <c r="G53" s="1">
        <v>12</v>
      </c>
      <c r="H53" s="9">
        <f t="shared" si="20"/>
        <v>8.6594999999999995</v>
      </c>
      <c r="I53" s="9">
        <f t="shared" si="21"/>
        <v>281.80949999999996</v>
      </c>
      <c r="J53" s="9">
        <f t="shared" si="22"/>
        <v>5.2108699333917569E-2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126.25852611528552</v>
      </c>
      <c r="P53" s="9">
        <f t="shared" si="25"/>
        <v>6.5791675756849921</v>
      </c>
      <c r="Q53" s="12">
        <f t="shared" si="26"/>
        <v>1.5790002181643981</v>
      </c>
      <c r="R53" s="9">
        <f t="shared" si="27"/>
        <v>14.125500000000001</v>
      </c>
      <c r="S53" s="13">
        <f t="shared" si="28"/>
        <v>0.11178366912069647</v>
      </c>
      <c r="T53" s="2">
        <f t="shared" si="29"/>
        <v>0.43</v>
      </c>
      <c r="U53" s="14">
        <f t="shared" si="30"/>
        <v>4.8066977721899481E-2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5.6486977721899478E-2</v>
      </c>
      <c r="AR53" s="9">
        <f t="shared" si="35"/>
        <v>136.875</v>
      </c>
      <c r="AS53" s="1">
        <f t="shared" si="36"/>
        <v>0.24</v>
      </c>
      <c r="AT53" s="1">
        <f t="shared" si="37"/>
        <v>544120</v>
      </c>
      <c r="AU53" s="1">
        <f t="shared" si="38"/>
        <v>6764772640.9290018</v>
      </c>
      <c r="AV53" s="1">
        <f>SUM(AU42:AU53)</f>
        <v>137559290346.0531</v>
      </c>
    </row>
    <row r="54" spans="1:48" x14ac:dyDescent="0.15">
      <c r="C54" s="7">
        <v>12</v>
      </c>
      <c r="D54" s="7">
        <f t="shared" si="39"/>
        <v>5.66767741935484</v>
      </c>
      <c r="E54" s="10">
        <f t="shared" si="40"/>
        <v>8.6594999999999995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323101.66666666669</v>
      </c>
      <c r="AU58" s="1">
        <f t="shared" ref="AU58:AU69" si="59">AT58*10000*AS58*0.67*AR58*AQ58</f>
        <v>50850690.987246707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6.51183870967742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6.51183870967742</v>
      </c>
      <c r="I59" s="9">
        <f t="shared" si="43"/>
        <v>279.6618387096774</v>
      </c>
      <c r="J59" s="9">
        <f t="shared" si="44"/>
        <v>3.9964758315720043E-2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7.817977944325127E-3</v>
      </c>
      <c r="Q59" s="12">
        <f t="shared" si="48"/>
        <v>1.4854158094217741E-3</v>
      </c>
      <c r="R59" s="9">
        <f t="shared" si="49"/>
        <v>1.8955666666666669E-2</v>
      </c>
      <c r="S59" s="13">
        <f t="shared" si="50"/>
        <v>7.8362625569580277E-2</v>
      </c>
      <c r="T59" s="2">
        <f t="shared" si="51"/>
        <v>0.01</v>
      </c>
      <c r="U59" s="14">
        <f t="shared" si="52"/>
        <v>7.836262556958028E-4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1.2783626255695802E-2</v>
      </c>
      <c r="AR59" s="9">
        <f t="shared" si="56"/>
        <v>9.9766666666666666</v>
      </c>
      <c r="AS59" s="1">
        <f t="shared" si="57"/>
        <v>0.19</v>
      </c>
      <c r="AT59" s="1">
        <f t="shared" si="58"/>
        <v>323101.66666666669</v>
      </c>
      <c r="AU59" s="1">
        <f t="shared" si="59"/>
        <v>52457444.410838522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6.0241034482758602</v>
      </c>
      <c r="E60" s="10">
        <f t="shared" si="61"/>
        <v>6.51183870967742</v>
      </c>
      <c r="F60" s="7" t="s">
        <v>83</v>
      </c>
      <c r="G60" s="1">
        <v>3</v>
      </c>
      <c r="H60" s="9">
        <f t="shared" si="42"/>
        <v>6.0241034482758602</v>
      </c>
      <c r="I60" s="9">
        <f t="shared" si="43"/>
        <v>279.17410344827584</v>
      </c>
      <c r="J60" s="9">
        <f t="shared" si="44"/>
        <v>3.7606304091529194E-2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0.28757048837300886</v>
      </c>
      <c r="P60" s="9">
        <f t="shared" si="47"/>
        <v>1.0814463233504932E-2</v>
      </c>
      <c r="Q60" s="12">
        <f t="shared" si="48"/>
        <v>2.0547480143659372E-3</v>
      </c>
      <c r="R60" s="9">
        <f t="shared" si="49"/>
        <v>1.8955666666666669E-2</v>
      </c>
      <c r="S60" s="13">
        <f t="shared" si="50"/>
        <v>0.10839755997499095</v>
      </c>
      <c r="T60" s="2">
        <f t="shared" si="51"/>
        <v>0.01</v>
      </c>
      <c r="U60" s="14">
        <f t="shared" si="52"/>
        <v>1.0839755997499095E-3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1.3083975599749911E-2</v>
      </c>
      <c r="AR60" s="9">
        <f t="shared" si="56"/>
        <v>9.9766666666666666</v>
      </c>
      <c r="AS60" s="1">
        <f t="shared" si="57"/>
        <v>0.19</v>
      </c>
      <c r="AT60" s="1">
        <f t="shared" si="58"/>
        <v>323101.66666666669</v>
      </c>
      <c r="AU60" s="1">
        <f t="shared" si="59"/>
        <v>53689924.045678459</v>
      </c>
    </row>
    <row r="61" spans="1:48" x14ac:dyDescent="0.15">
      <c r="C61" s="7">
        <v>3</v>
      </c>
      <c r="D61" s="7">
        <f t="shared" si="60"/>
        <v>6.41770967741936</v>
      </c>
      <c r="E61" s="10">
        <f t="shared" si="61"/>
        <v>6.0241034482758602</v>
      </c>
      <c r="F61" s="7" t="s">
        <v>83</v>
      </c>
      <c r="G61" s="1">
        <v>4</v>
      </c>
      <c r="H61" s="9">
        <f t="shared" si="42"/>
        <v>6.41770967741936</v>
      </c>
      <c r="I61" s="9">
        <f t="shared" si="43"/>
        <v>279.56770967741932</v>
      </c>
      <c r="J61" s="9">
        <f t="shared" si="44"/>
        <v>3.9499007829994853E-2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0.3765226918061706</v>
      </c>
      <c r="P61" s="9">
        <f t="shared" si="47"/>
        <v>1.4872272751822671E-2</v>
      </c>
      <c r="Q61" s="12">
        <f t="shared" si="48"/>
        <v>2.8257318228463073E-3</v>
      </c>
      <c r="R61" s="9">
        <f t="shared" si="49"/>
        <v>1.8955666666666669E-2</v>
      </c>
      <c r="S61" s="13">
        <f t="shared" si="50"/>
        <v>0.14907055882214501</v>
      </c>
      <c r="T61" s="2">
        <f t="shared" si="51"/>
        <v>0.01</v>
      </c>
      <c r="U61" s="14">
        <f t="shared" si="52"/>
        <v>1.4907055882214502E-3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1.3490705588221451E-2</v>
      </c>
      <c r="AR61" s="9">
        <f t="shared" si="56"/>
        <v>9.9766666666666666</v>
      </c>
      <c r="AS61" s="1">
        <f t="shared" si="57"/>
        <v>0.19</v>
      </c>
      <c r="AT61" s="1">
        <f t="shared" si="58"/>
        <v>323101.66666666669</v>
      </c>
      <c r="AU61" s="1">
        <f t="shared" si="59"/>
        <v>55358935.2740817</v>
      </c>
    </row>
    <row r="62" spans="1:48" x14ac:dyDescent="0.15">
      <c r="C62" s="7">
        <v>4</v>
      </c>
      <c r="D62" s="7">
        <f t="shared" si="60"/>
        <v>9.6700999999999997</v>
      </c>
      <c r="E62" s="10">
        <f t="shared" si="61"/>
        <v>6.41770967741936</v>
      </c>
      <c r="F62" s="7" t="s">
        <v>83</v>
      </c>
      <c r="G62" s="1">
        <v>5</v>
      </c>
      <c r="H62" s="9">
        <f t="shared" si="42"/>
        <v>9.6700999999999997</v>
      </c>
      <c r="I62" s="9">
        <f t="shared" si="43"/>
        <v>282.82009999999997</v>
      </c>
      <c r="J62" s="9">
        <f t="shared" si="44"/>
        <v>5.8956078160822843E-2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0.34356789810163052</v>
      </c>
      <c r="O62" s="9">
        <f t="shared" si="62"/>
        <v>0.11784918761938407</v>
      </c>
      <c r="P62" s="9">
        <f t="shared" si="47"/>
        <v>6.9479259164778829E-3</v>
      </c>
      <c r="Q62" s="12">
        <f t="shared" si="48"/>
        <v>1.3201059241307977E-3</v>
      </c>
      <c r="R62" s="9">
        <f t="shared" si="49"/>
        <v>1.8955666666666669E-2</v>
      </c>
      <c r="S62" s="13">
        <f t="shared" si="50"/>
        <v>6.9641756596838106E-2</v>
      </c>
      <c r="T62" s="2">
        <f t="shared" si="51"/>
        <v>0.01</v>
      </c>
      <c r="U62" s="14">
        <f t="shared" si="52"/>
        <v>6.9641756596838106E-4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1.2696417565968381E-2</v>
      </c>
      <c r="AR62" s="9">
        <f t="shared" si="56"/>
        <v>9.9766666666666666</v>
      </c>
      <c r="AS62" s="1">
        <f t="shared" si="57"/>
        <v>0.19</v>
      </c>
      <c r="AT62" s="1">
        <f t="shared" si="58"/>
        <v>323101.66666666669</v>
      </c>
      <c r="AU62" s="1">
        <f t="shared" si="59"/>
        <v>52099584.68449679</v>
      </c>
    </row>
    <row r="63" spans="1:48" x14ac:dyDescent="0.15">
      <c r="C63" s="7">
        <v>5</v>
      </c>
      <c r="D63" s="7">
        <f t="shared" si="60"/>
        <v>11.9739677419355</v>
      </c>
      <c r="E63" s="10">
        <f t="shared" si="61"/>
        <v>9.6700999999999997</v>
      </c>
      <c r="F63" s="7" t="s">
        <v>85</v>
      </c>
      <c r="G63" s="1">
        <v>6</v>
      </c>
      <c r="H63" s="9">
        <f t="shared" si="42"/>
        <v>11.9739677419355</v>
      </c>
      <c r="I63" s="9">
        <f t="shared" si="43"/>
        <v>285.12396774193547</v>
      </c>
      <c r="J63" s="9">
        <f t="shared" si="44"/>
        <v>7.7864871823899215E-2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0.21066792836957285</v>
      </c>
      <c r="P63" s="9">
        <f t="shared" si="47"/>
        <v>1.6403631239903172E-2</v>
      </c>
      <c r="Q63" s="12">
        <f t="shared" si="48"/>
        <v>3.1166899355816028E-3</v>
      </c>
      <c r="R63" s="9">
        <f t="shared" si="49"/>
        <v>1.8955666666666669E-2</v>
      </c>
      <c r="S63" s="13">
        <f t="shared" si="50"/>
        <v>0.16441995896996162</v>
      </c>
      <c r="T63" s="2">
        <f t="shared" si="51"/>
        <v>0.01</v>
      </c>
      <c r="U63" s="14">
        <f t="shared" si="52"/>
        <v>1.6441995896996162E-3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1.3644199589699616E-2</v>
      </c>
      <c r="AR63" s="9">
        <f t="shared" si="56"/>
        <v>9.9766666666666666</v>
      </c>
      <c r="AS63" s="1">
        <f t="shared" si="57"/>
        <v>0.19</v>
      </c>
      <c r="AT63" s="1">
        <f t="shared" si="58"/>
        <v>323101.66666666669</v>
      </c>
      <c r="AU63" s="1">
        <f t="shared" si="59"/>
        <v>55988795.916819945</v>
      </c>
    </row>
    <row r="64" spans="1:48" x14ac:dyDescent="0.15">
      <c r="C64" s="7">
        <v>6</v>
      </c>
      <c r="D64" s="7">
        <f t="shared" si="60"/>
        <v>13.4325333333333</v>
      </c>
      <c r="E64" s="10">
        <f t="shared" si="61"/>
        <v>11.9739677419355</v>
      </c>
      <c r="F64" s="7" t="s">
        <v>83</v>
      </c>
      <c r="G64" s="1">
        <v>7</v>
      </c>
      <c r="H64" s="9">
        <f t="shared" si="42"/>
        <v>13.4325333333333</v>
      </c>
      <c r="I64" s="9">
        <f t="shared" si="43"/>
        <v>286.58253333333329</v>
      </c>
      <c r="J64" s="9">
        <f t="shared" si="44"/>
        <v>9.2645308873946536E-2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0.29403096379633631</v>
      </c>
      <c r="P64" s="9">
        <f t="shared" si="47"/>
        <v>2.7240589459415768E-2</v>
      </c>
      <c r="Q64" s="12">
        <f t="shared" si="48"/>
        <v>5.1757119972889957E-3</v>
      </c>
      <c r="R64" s="9">
        <f t="shared" si="49"/>
        <v>1.8955666666666669E-2</v>
      </c>
      <c r="S64" s="13">
        <f t="shared" si="50"/>
        <v>0.27304299491562745</v>
      </c>
      <c r="T64" s="2">
        <f t="shared" si="51"/>
        <v>0.01</v>
      </c>
      <c r="U64" s="14">
        <f t="shared" si="52"/>
        <v>2.7304299491562743E-3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2.2830429949156274E-2</v>
      </c>
      <c r="AR64" s="9">
        <f t="shared" si="56"/>
        <v>9.9766666666666666</v>
      </c>
      <c r="AS64" s="1">
        <f t="shared" si="57"/>
        <v>0.19</v>
      </c>
      <c r="AT64" s="1">
        <f t="shared" si="58"/>
        <v>323101.66666666669</v>
      </c>
      <c r="AU64" s="1">
        <f t="shared" si="59"/>
        <v>93684372.961060286</v>
      </c>
    </row>
    <row r="65" spans="1:48" x14ac:dyDescent="0.15">
      <c r="C65" s="7">
        <v>7</v>
      </c>
      <c r="D65" s="7">
        <f t="shared" si="60"/>
        <v>14.0699677419355</v>
      </c>
      <c r="E65" s="10">
        <f t="shared" si="61"/>
        <v>13.4325333333333</v>
      </c>
      <c r="F65" s="7" t="s">
        <v>83</v>
      </c>
      <c r="G65" s="1">
        <v>8</v>
      </c>
      <c r="H65" s="9">
        <f t="shared" si="42"/>
        <v>14.0699677419355</v>
      </c>
      <c r="I65" s="9">
        <f t="shared" si="43"/>
        <v>287.21996774193548</v>
      </c>
      <c r="J65" s="9">
        <f t="shared" si="44"/>
        <v>9.9901132586523139E-2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0.36655704100358721</v>
      </c>
      <c r="P65" s="9">
        <f t="shared" si="47"/>
        <v>3.6619463553822965E-2</v>
      </c>
      <c r="Q65" s="12">
        <f t="shared" si="48"/>
        <v>6.9576980752263633E-3</v>
      </c>
      <c r="R65" s="9">
        <f t="shared" si="49"/>
        <v>1.8955666666666669E-2</v>
      </c>
      <c r="S65" s="13">
        <f t="shared" si="50"/>
        <v>0.36705108807707609</v>
      </c>
      <c r="T65" s="2">
        <f t="shared" si="51"/>
        <v>0.01</v>
      </c>
      <c r="U65" s="14">
        <f t="shared" si="52"/>
        <v>3.6705108807707611E-3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2.377051088077076E-2</v>
      </c>
      <c r="AR65" s="9">
        <f t="shared" si="56"/>
        <v>9.9766666666666666</v>
      </c>
      <c r="AS65" s="1">
        <f t="shared" si="57"/>
        <v>0.19</v>
      </c>
      <c r="AT65" s="1">
        <f t="shared" si="58"/>
        <v>323101.66666666669</v>
      </c>
      <c r="AU65" s="1">
        <f t="shared" si="59"/>
        <v>97541982.861841291</v>
      </c>
    </row>
    <row r="66" spans="1:48" x14ac:dyDescent="0.15">
      <c r="C66" s="7">
        <v>8</v>
      </c>
      <c r="D66" s="7">
        <f t="shared" si="60"/>
        <v>15.321</v>
      </c>
      <c r="E66" s="10">
        <f t="shared" si="61"/>
        <v>14.0699677419355</v>
      </c>
      <c r="F66" s="7" t="s">
        <v>83</v>
      </c>
      <c r="G66" s="1">
        <v>9</v>
      </c>
      <c r="H66" s="9">
        <f t="shared" si="42"/>
        <v>15.321</v>
      </c>
      <c r="I66" s="9">
        <f t="shared" si="43"/>
        <v>288.471</v>
      </c>
      <c r="J66" s="9">
        <f t="shared" si="44"/>
        <v>0.11572283726341369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0.42970424411643093</v>
      </c>
      <c r="P66" s="9">
        <f t="shared" si="47"/>
        <v>4.9726594313283926E-2</v>
      </c>
      <c r="Q66" s="12">
        <f t="shared" si="48"/>
        <v>9.4480529195239468E-3</v>
      </c>
      <c r="R66" s="9">
        <f t="shared" si="49"/>
        <v>1.8955666666666669E-2</v>
      </c>
      <c r="S66" s="13">
        <f t="shared" si="50"/>
        <v>0.49842894400217763</v>
      </c>
      <c r="T66" s="2">
        <f t="shared" si="51"/>
        <v>0.01</v>
      </c>
      <c r="U66" s="14">
        <f t="shared" si="52"/>
        <v>4.9842894400217762E-3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2.5084289440021775E-2</v>
      </c>
      <c r="AR66" s="9">
        <f t="shared" si="56"/>
        <v>9.9766666666666666</v>
      </c>
      <c r="AS66" s="1">
        <f t="shared" si="57"/>
        <v>0.19</v>
      </c>
      <c r="AT66" s="1">
        <f t="shared" si="58"/>
        <v>323101.66666666669</v>
      </c>
      <c r="AU66" s="1">
        <f t="shared" si="59"/>
        <v>102933056.12709379</v>
      </c>
    </row>
    <row r="67" spans="1:48" x14ac:dyDescent="0.15">
      <c r="C67" s="7">
        <v>9</v>
      </c>
      <c r="D67" s="7">
        <f t="shared" si="60"/>
        <v>13.264200000000001</v>
      </c>
      <c r="E67" s="10">
        <f t="shared" si="61"/>
        <v>15.321</v>
      </c>
      <c r="F67" s="7" t="s">
        <v>83</v>
      </c>
      <c r="G67" s="1">
        <v>10</v>
      </c>
      <c r="H67" s="9">
        <f t="shared" si="42"/>
        <v>13.264200000000001</v>
      </c>
      <c r="I67" s="9">
        <f t="shared" si="43"/>
        <v>286.41419999999999</v>
      </c>
      <c r="J67" s="9">
        <f t="shared" si="44"/>
        <v>9.0813685373904149E-2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0.47974431646981369</v>
      </c>
      <c r="P67" s="9">
        <f t="shared" si="47"/>
        <v>4.3567349415808365E-2</v>
      </c>
      <c r="Q67" s="12">
        <f t="shared" si="48"/>
        <v>8.2777963890035902E-3</v>
      </c>
      <c r="R67" s="9">
        <f t="shared" si="49"/>
        <v>1.8955666666666669E-2</v>
      </c>
      <c r="S67" s="13">
        <f t="shared" si="50"/>
        <v>0.43669244319219874</v>
      </c>
      <c r="T67" s="2">
        <f t="shared" si="51"/>
        <v>0.01</v>
      </c>
      <c r="U67" s="14">
        <f t="shared" si="52"/>
        <v>4.3669244319219872E-3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2.4466924431921985E-2</v>
      </c>
      <c r="AR67" s="9">
        <f t="shared" si="56"/>
        <v>9.9766666666666666</v>
      </c>
      <c r="AS67" s="1">
        <f t="shared" si="57"/>
        <v>0.19</v>
      </c>
      <c r="AT67" s="1">
        <f t="shared" si="58"/>
        <v>323101.66666666669</v>
      </c>
      <c r="AU67" s="1">
        <f t="shared" si="59"/>
        <v>100399706.82965465</v>
      </c>
    </row>
    <row r="68" spans="1:48" x14ac:dyDescent="0.15">
      <c r="C68" s="7">
        <v>10</v>
      </c>
      <c r="D68" s="7">
        <f t="shared" si="60"/>
        <v>9.8459032258064507</v>
      </c>
      <c r="E68" s="10">
        <f t="shared" si="61"/>
        <v>13.264200000000001</v>
      </c>
      <c r="F68" s="7" t="s">
        <v>83</v>
      </c>
      <c r="G68" s="1">
        <v>11</v>
      </c>
      <c r="H68" s="9">
        <f t="shared" si="42"/>
        <v>9.8459032258064507</v>
      </c>
      <c r="I68" s="9">
        <f t="shared" si="43"/>
        <v>282.99590322580644</v>
      </c>
      <c r="J68" s="9">
        <f t="shared" si="44"/>
        <v>6.0230558675454057E-2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0.41436811870130508</v>
      </c>
      <c r="O68" s="9">
        <f t="shared" si="62"/>
        <v>0.12157551501936692</v>
      </c>
      <c r="P68" s="9">
        <f t="shared" si="47"/>
        <v>7.3225611908725253E-3</v>
      </c>
      <c r="Q68" s="12">
        <f t="shared" si="48"/>
        <v>1.3912866262657797E-3</v>
      </c>
      <c r="R68" s="9">
        <f t="shared" si="49"/>
        <v>1.8955666666666669E-2</v>
      </c>
      <c r="S68" s="13">
        <f t="shared" si="50"/>
        <v>7.3396871275033651E-2</v>
      </c>
      <c r="T68" s="2">
        <f t="shared" si="51"/>
        <v>0.01</v>
      </c>
      <c r="U68" s="14">
        <f t="shared" si="52"/>
        <v>7.339687127503365E-4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1.2733968712750336E-2</v>
      </c>
      <c r="AR68" s="9">
        <f t="shared" si="56"/>
        <v>9.9766666666666666</v>
      </c>
      <c r="AS68" s="1">
        <f t="shared" si="57"/>
        <v>0.19</v>
      </c>
      <c r="AT68" s="1">
        <f t="shared" si="58"/>
        <v>323101.66666666669</v>
      </c>
      <c r="AU68" s="1">
        <f t="shared" si="59"/>
        <v>52253675.32790871</v>
      </c>
    </row>
    <row r="69" spans="1:48" x14ac:dyDescent="0.15">
      <c r="C69" s="7">
        <v>11</v>
      </c>
      <c r="D69" s="7">
        <f t="shared" si="60"/>
        <v>8.6594999999999995</v>
      </c>
      <c r="E69" s="10">
        <f t="shared" si="61"/>
        <v>9.8459032258064507</v>
      </c>
      <c r="F69" s="7" t="s">
        <v>85</v>
      </c>
      <c r="G69" s="1">
        <v>12</v>
      </c>
      <c r="H69" s="9">
        <f t="shared" si="42"/>
        <v>8.6594999999999995</v>
      </c>
      <c r="I69" s="9">
        <f t="shared" si="43"/>
        <v>281.80949999999996</v>
      </c>
      <c r="J69" s="9">
        <f t="shared" si="44"/>
        <v>5.2108699333917569E-2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0.21401962049516107</v>
      </c>
      <c r="P69" s="9">
        <f t="shared" si="47"/>
        <v>1.1152284055941491E-2</v>
      </c>
      <c r="Q69" s="12">
        <f t="shared" si="48"/>
        <v>2.1189339706288832E-3</v>
      </c>
      <c r="R69" s="9">
        <f t="shared" si="49"/>
        <v>1.8955666666666669E-2</v>
      </c>
      <c r="S69" s="13">
        <f t="shared" si="50"/>
        <v>0.11178366912069651</v>
      </c>
      <c r="T69" s="2">
        <f t="shared" si="51"/>
        <v>0.01</v>
      </c>
      <c r="U69" s="14">
        <f t="shared" si="52"/>
        <v>1.1178366912069652E-3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1.3117836691206966E-2</v>
      </c>
      <c r="AR69" s="9">
        <f t="shared" si="56"/>
        <v>9.9766666666666666</v>
      </c>
      <c r="AS69" s="1">
        <f t="shared" si="57"/>
        <v>0.19</v>
      </c>
      <c r="AT69" s="1">
        <f t="shared" si="58"/>
        <v>323101.66666666669</v>
      </c>
      <c r="AU69" s="1">
        <f t="shared" si="59"/>
        <v>53828872.594960973</v>
      </c>
      <c r="AV69" s="1">
        <f>SUM(AU58:AU69)</f>
        <v>821087042.0216819</v>
      </c>
    </row>
    <row r="70" spans="1:48" x14ac:dyDescent="0.15">
      <c r="C70" s="7">
        <v>12</v>
      </c>
      <c r="D70" s="7">
        <f t="shared" si="60"/>
        <v>5.66767741935484</v>
      </c>
      <c r="E70" s="10">
        <f t="shared" si="61"/>
        <v>8.6594999999999995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6.51183870967742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6.51183870967742</v>
      </c>
      <c r="I74" s="9">
        <f t="shared" si="64"/>
        <v>279.6618387096774</v>
      </c>
      <c r="J74" s="9">
        <f t="shared" si="65"/>
        <v>3.9964758315720043E-2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8.5807074998690436E-3</v>
      </c>
      <c r="Q74" s="12">
        <f t="shared" si="69"/>
        <v>1.5445273499764278E-3</v>
      </c>
      <c r="R74" s="9">
        <f t="shared" si="70"/>
        <v>1.9710000000000002E-2</v>
      </c>
      <c r="S74" s="13">
        <f t="shared" si="71"/>
        <v>7.8362625569580291E-2</v>
      </c>
      <c r="T74" s="2">
        <f t="shared" si="72"/>
        <v>0.01</v>
      </c>
      <c r="U74" s="14">
        <f t="shared" si="73"/>
        <v>7.836262556958029E-4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1.3383626255695802E-2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6.0241034482758602</v>
      </c>
      <c r="E75" s="10">
        <f t="shared" si="82"/>
        <v>6.51183870967742</v>
      </c>
      <c r="F75" s="7" t="s">
        <v>83</v>
      </c>
      <c r="G75" s="1">
        <v>3</v>
      </c>
      <c r="H75" s="9">
        <f t="shared" si="63"/>
        <v>6.0241034482758602</v>
      </c>
      <c r="I75" s="9">
        <f t="shared" si="64"/>
        <v>279.17410344827584</v>
      </c>
      <c r="J75" s="9">
        <f t="shared" si="65"/>
        <v>3.7606304091529194E-2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0.31562614577525366</v>
      </c>
      <c r="P75" s="9">
        <f t="shared" si="68"/>
        <v>1.1869532817261512E-2</v>
      </c>
      <c r="Q75" s="12">
        <f t="shared" si="69"/>
        <v>2.136515907107072E-3</v>
      </c>
      <c r="R75" s="9">
        <f t="shared" si="70"/>
        <v>1.9710000000000002E-2</v>
      </c>
      <c r="S75" s="13">
        <f t="shared" si="71"/>
        <v>0.10839755997499097</v>
      </c>
      <c r="T75" s="2">
        <f t="shared" si="72"/>
        <v>0.01</v>
      </c>
      <c r="U75" s="14">
        <f t="shared" si="73"/>
        <v>1.0839755997499097E-3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1.368397559974991E-2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6.41770967741936</v>
      </c>
      <c r="E76" s="10">
        <f t="shared" si="82"/>
        <v>6.0241034482758602</v>
      </c>
      <c r="F76" s="7" t="s">
        <v>83</v>
      </c>
      <c r="G76" s="1">
        <v>4</v>
      </c>
      <c r="H76" s="9">
        <f t="shared" si="63"/>
        <v>6.41770967741936</v>
      </c>
      <c r="I76" s="9">
        <f t="shared" si="64"/>
        <v>279.56770967741932</v>
      </c>
      <c r="J76" s="9">
        <f t="shared" si="65"/>
        <v>3.9499007829994853E-2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0.41325661295799215</v>
      </c>
      <c r="P76" s="9">
        <f t="shared" si="68"/>
        <v>1.6323226191024883E-2</v>
      </c>
      <c r="Q76" s="12">
        <f t="shared" si="69"/>
        <v>2.938180714384479E-3</v>
      </c>
      <c r="R76" s="9">
        <f t="shared" si="70"/>
        <v>1.9710000000000002E-2</v>
      </c>
      <c r="S76" s="13">
        <f t="shared" si="71"/>
        <v>0.14907055882214504</v>
      </c>
      <c r="T76" s="2">
        <f t="shared" si="72"/>
        <v>0.01</v>
      </c>
      <c r="U76" s="14">
        <f t="shared" si="73"/>
        <v>1.4907055882214504E-3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1.4090705588221451E-2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9.6700999999999997</v>
      </c>
      <c r="E77" s="10">
        <f t="shared" si="82"/>
        <v>6.41770967741936</v>
      </c>
      <c r="F77" s="7" t="s">
        <v>83</v>
      </c>
      <c r="G77" s="1">
        <v>5</v>
      </c>
      <c r="H77" s="9">
        <f t="shared" si="63"/>
        <v>9.6700999999999997</v>
      </c>
      <c r="I77" s="9">
        <f t="shared" si="64"/>
        <v>282.82009999999997</v>
      </c>
      <c r="J77" s="9">
        <f t="shared" si="65"/>
        <v>5.8956078160822843E-2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0.37708671742861888</v>
      </c>
      <c r="O77" s="9">
        <f t="shared" si="83"/>
        <v>0.12934666933834837</v>
      </c>
      <c r="P77" s="9">
        <f t="shared" si="68"/>
        <v>7.6257723473537745E-3</v>
      </c>
      <c r="Q77" s="12">
        <f t="shared" si="69"/>
        <v>1.3726390225236793E-3</v>
      </c>
      <c r="R77" s="9">
        <f t="shared" si="70"/>
        <v>1.9710000000000002E-2</v>
      </c>
      <c r="S77" s="13">
        <f t="shared" si="71"/>
        <v>6.9641756596838106E-2</v>
      </c>
      <c r="T77" s="2">
        <f t="shared" si="72"/>
        <v>0.01</v>
      </c>
      <c r="U77" s="14">
        <f t="shared" si="73"/>
        <v>6.9641756596838106E-4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1.3296417565968381E-2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11.9739677419355</v>
      </c>
      <c r="E78" s="10">
        <f t="shared" si="82"/>
        <v>9.6700999999999997</v>
      </c>
      <c r="F78" s="7" t="s">
        <v>85</v>
      </c>
      <c r="G78" s="1">
        <v>6</v>
      </c>
      <c r="H78" s="9">
        <f t="shared" si="63"/>
        <v>11.9739677419355</v>
      </c>
      <c r="I78" s="9">
        <f t="shared" si="64"/>
        <v>285.12396774193547</v>
      </c>
      <c r="J78" s="9">
        <f t="shared" si="65"/>
        <v>7.7864871823899215E-2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0.2312208969909946</v>
      </c>
      <c r="P78" s="9">
        <f t="shared" si="68"/>
        <v>1.8003985507210798E-2</v>
      </c>
      <c r="Q78" s="12">
        <f t="shared" si="69"/>
        <v>3.2407173912979434E-3</v>
      </c>
      <c r="R78" s="9">
        <f t="shared" si="70"/>
        <v>1.9710000000000002E-2</v>
      </c>
      <c r="S78" s="13">
        <f t="shared" si="71"/>
        <v>0.16441995896996159</v>
      </c>
      <c r="T78" s="2">
        <f t="shared" si="72"/>
        <v>0.01</v>
      </c>
      <c r="U78" s="14">
        <f t="shared" si="73"/>
        <v>1.644199589699616E-3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1.4244199589699616E-2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13.4325333333333</v>
      </c>
      <c r="E79" s="10">
        <f t="shared" si="82"/>
        <v>11.9739677419355</v>
      </c>
      <c r="F79" s="7" t="s">
        <v>83</v>
      </c>
      <c r="G79" s="1">
        <v>7</v>
      </c>
      <c r="H79" s="9">
        <f t="shared" si="63"/>
        <v>13.4325333333333</v>
      </c>
      <c r="I79" s="9">
        <f t="shared" si="64"/>
        <v>286.58253333333329</v>
      </c>
      <c r="J79" s="9">
        <f t="shared" si="65"/>
        <v>9.2645308873946536E-2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0.32271691148378384</v>
      </c>
      <c r="P79" s="9">
        <f t="shared" si="68"/>
        <v>2.9898207943261219E-2</v>
      </c>
      <c r="Q79" s="12">
        <f t="shared" si="69"/>
        <v>5.381677429787019E-3</v>
      </c>
      <c r="R79" s="9">
        <f t="shared" si="70"/>
        <v>1.9710000000000002E-2</v>
      </c>
      <c r="S79" s="13">
        <f t="shared" si="71"/>
        <v>0.2730429949156275</v>
      </c>
      <c r="T79" s="2">
        <f t="shared" si="72"/>
        <v>0.01</v>
      </c>
      <c r="U79" s="14">
        <f t="shared" si="73"/>
        <v>2.7304299491562752E-3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2.4330429949156275E-2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14.0699677419355</v>
      </c>
      <c r="E80" s="10">
        <f t="shared" si="82"/>
        <v>13.4325333333333</v>
      </c>
      <c r="F80" s="7" t="s">
        <v>83</v>
      </c>
      <c r="G80" s="1">
        <v>8</v>
      </c>
      <c r="H80" s="9">
        <f t="shared" si="63"/>
        <v>14.0699677419355</v>
      </c>
      <c r="I80" s="9">
        <f t="shared" si="64"/>
        <v>287.21996774193548</v>
      </c>
      <c r="J80" s="9">
        <f t="shared" si="65"/>
        <v>9.9901132586523139E-2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0.40231870354052263</v>
      </c>
      <c r="P80" s="9">
        <f t="shared" si="68"/>
        <v>4.0192094144439847E-2</v>
      </c>
      <c r="Q80" s="12">
        <f t="shared" si="69"/>
        <v>7.2345769459991717E-3</v>
      </c>
      <c r="R80" s="9">
        <f t="shared" si="70"/>
        <v>1.9710000000000002E-2</v>
      </c>
      <c r="S80" s="13">
        <f t="shared" si="71"/>
        <v>0.36705108807707615</v>
      </c>
      <c r="T80" s="2">
        <f t="shared" si="72"/>
        <v>0.01</v>
      </c>
      <c r="U80" s="14">
        <f t="shared" si="73"/>
        <v>3.6705108807707615E-3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2.5270510880770761E-2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15.321</v>
      </c>
      <c r="E81" s="10">
        <f t="shared" si="82"/>
        <v>14.0699677419355</v>
      </c>
      <c r="F81" s="7" t="s">
        <v>83</v>
      </c>
      <c r="G81" s="1">
        <v>9</v>
      </c>
      <c r="H81" s="9">
        <f t="shared" si="63"/>
        <v>15.321</v>
      </c>
      <c r="I81" s="9">
        <f t="shared" si="64"/>
        <v>288.471</v>
      </c>
      <c r="J81" s="9">
        <f t="shared" si="65"/>
        <v>0.11572283726341369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0.47162660939608275</v>
      </c>
      <c r="P81" s="9">
        <f t="shared" si="68"/>
        <v>5.4577969368238458E-2</v>
      </c>
      <c r="Q81" s="12">
        <f t="shared" si="69"/>
        <v>9.8240344862829225E-3</v>
      </c>
      <c r="R81" s="9">
        <f t="shared" si="70"/>
        <v>1.9710000000000002E-2</v>
      </c>
      <c r="S81" s="13">
        <f t="shared" si="71"/>
        <v>0.49842894400217763</v>
      </c>
      <c r="T81" s="2">
        <f t="shared" si="72"/>
        <v>0.01</v>
      </c>
      <c r="U81" s="14">
        <f t="shared" si="73"/>
        <v>4.9842894400217762E-3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2.6584289440021776E-2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13.264200000000001</v>
      </c>
      <c r="E82" s="10">
        <f t="shared" si="82"/>
        <v>15.321</v>
      </c>
      <c r="F82" s="7" t="s">
        <v>83</v>
      </c>
      <c r="G82" s="1">
        <v>10</v>
      </c>
      <c r="H82" s="9">
        <f t="shared" si="63"/>
        <v>13.264200000000001</v>
      </c>
      <c r="I82" s="9">
        <f t="shared" si="64"/>
        <v>286.41419999999999</v>
      </c>
      <c r="J82" s="9">
        <f t="shared" si="65"/>
        <v>9.0813685373904149E-2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0.52654864002784429</v>
      </c>
      <c r="P82" s="9">
        <f t="shared" si="68"/>
        <v>4.7817822529545764E-2</v>
      </c>
      <c r="Q82" s="12">
        <f t="shared" si="69"/>
        <v>8.6072080553182377E-3</v>
      </c>
      <c r="R82" s="9">
        <f t="shared" si="70"/>
        <v>1.9710000000000002E-2</v>
      </c>
      <c r="S82" s="13">
        <f t="shared" si="71"/>
        <v>0.43669244319219874</v>
      </c>
      <c r="T82" s="2">
        <f t="shared" si="72"/>
        <v>0.01</v>
      </c>
      <c r="U82" s="14">
        <f t="shared" si="73"/>
        <v>4.3669244319219872E-3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2.5966924431921987E-2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9.8459032258064507</v>
      </c>
      <c r="E83" s="10">
        <f t="shared" si="82"/>
        <v>13.264200000000001</v>
      </c>
      <c r="F83" s="7" t="s">
        <v>83</v>
      </c>
      <c r="G83" s="1">
        <v>11</v>
      </c>
      <c r="H83" s="9">
        <f t="shared" si="63"/>
        <v>9.8459032258064507</v>
      </c>
      <c r="I83" s="9">
        <f t="shared" si="64"/>
        <v>282.99590322580644</v>
      </c>
      <c r="J83" s="9">
        <f t="shared" si="65"/>
        <v>6.0230558675454057E-2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0.45479427662338362</v>
      </c>
      <c r="O83" s="9">
        <f t="shared" si="83"/>
        <v>0.13343654087491491</v>
      </c>
      <c r="P83" s="9">
        <f t="shared" si="68"/>
        <v>8.0369574046161869E-3</v>
      </c>
      <c r="Q83" s="12">
        <f t="shared" si="69"/>
        <v>1.4466523328309135E-3</v>
      </c>
      <c r="R83" s="9">
        <f t="shared" si="70"/>
        <v>1.9710000000000002E-2</v>
      </c>
      <c r="S83" s="13">
        <f t="shared" si="71"/>
        <v>7.3396871275033651E-2</v>
      </c>
      <c r="T83" s="2">
        <f t="shared" si="72"/>
        <v>0.01</v>
      </c>
      <c r="U83" s="14">
        <f t="shared" si="73"/>
        <v>7.339687127503365E-4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1.3333968712750336E-2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8.6594999999999995</v>
      </c>
      <c r="E84" s="10">
        <f t="shared" si="82"/>
        <v>9.8459032258064507</v>
      </c>
      <c r="F84" s="7" t="s">
        <v>85</v>
      </c>
      <c r="G84" s="1">
        <v>12</v>
      </c>
      <c r="H84" s="9">
        <f t="shared" si="63"/>
        <v>8.6594999999999995</v>
      </c>
      <c r="I84" s="9">
        <f t="shared" si="64"/>
        <v>281.80949999999996</v>
      </c>
      <c r="J84" s="9">
        <f t="shared" si="65"/>
        <v>5.2108699333917569E-2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0.23489958347029874</v>
      </c>
      <c r="P84" s="9">
        <f t="shared" si="68"/>
        <v>1.224031176871627E-2</v>
      </c>
      <c r="Q84" s="12">
        <f t="shared" si="69"/>
        <v>2.2032561183689286E-3</v>
      </c>
      <c r="R84" s="9">
        <f t="shared" si="70"/>
        <v>1.9710000000000002E-2</v>
      </c>
      <c r="S84" s="13">
        <f t="shared" si="71"/>
        <v>0.11178366912069652</v>
      </c>
      <c r="T84" s="2">
        <f t="shared" si="72"/>
        <v>0.01</v>
      </c>
      <c r="U84" s="14">
        <f t="shared" si="73"/>
        <v>1.1178366912069652E-3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1.3717836691206966E-2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5.66767741935484</v>
      </c>
      <c r="E85" s="10">
        <f t="shared" si="82"/>
        <v>8.6594999999999995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139880.83333333334</v>
      </c>
      <c r="AN89" s="1">
        <f t="shared" ref="AN89:AN100" si="99">AM89*10000*AK89*AJ89</f>
        <v>529160148.62267166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6.51183870967742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6.51183870967742</v>
      </c>
      <c r="I90" s="9">
        <f t="shared" si="85"/>
        <v>279.6618387096774</v>
      </c>
      <c r="J90" s="9">
        <f t="shared" si="86"/>
        <v>3.9964758315720043E-2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0.41573527836865515</v>
      </c>
      <c r="Q90" s="12">
        <f t="shared" si="90"/>
        <v>0.18708087526589481</v>
      </c>
      <c r="R90" s="9">
        <f t="shared" si="91"/>
        <v>2.3873737500000001</v>
      </c>
      <c r="S90" s="13">
        <f t="shared" si="92"/>
        <v>7.8362625569580305E-2</v>
      </c>
      <c r="T90" s="2">
        <f t="shared" si="93"/>
        <v>0.51</v>
      </c>
      <c r="U90" s="14">
        <f t="shared" si="94"/>
        <v>3.9964939040485953E-2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4.2386429120706517E-2</v>
      </c>
      <c r="AK90" s="9">
        <f t="shared" si="96"/>
        <v>10.4025</v>
      </c>
      <c r="AL90" s="1">
        <f t="shared" si="97"/>
        <v>0.45</v>
      </c>
      <c r="AM90" s="17">
        <f t="shared" si="98"/>
        <v>139880.83333333334</v>
      </c>
      <c r="AN90" s="1">
        <f t="shared" si="99"/>
        <v>616769325.07827008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6.0241034482758602</v>
      </c>
      <c r="E91" s="10">
        <f t="shared" si="101"/>
        <v>6.51183870967742</v>
      </c>
      <c r="F91" s="7" t="s">
        <v>83</v>
      </c>
      <c r="G91" s="1">
        <v>3</v>
      </c>
      <c r="H91" s="9">
        <f t="shared" si="84"/>
        <v>6.0241034482758602</v>
      </c>
      <c r="I91" s="9">
        <f t="shared" si="85"/>
        <v>279.17410344827584</v>
      </c>
      <c r="J91" s="9">
        <f t="shared" si="86"/>
        <v>3.7606304091529194E-2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15.292086762811039</v>
      </c>
      <c r="P91" s="9">
        <f t="shared" si="89"/>
        <v>0.57507886499632022</v>
      </c>
      <c r="Q91" s="12">
        <f t="shared" si="90"/>
        <v>0.2587854892483441</v>
      </c>
      <c r="R91" s="9">
        <f t="shared" si="91"/>
        <v>2.3873737500000001</v>
      </c>
      <c r="S91" s="13">
        <f t="shared" si="92"/>
        <v>0.10839755997499097</v>
      </c>
      <c r="T91" s="2">
        <f t="shared" si="93"/>
        <v>0.51</v>
      </c>
      <c r="U91" s="14">
        <f t="shared" si="94"/>
        <v>5.5282755587245394E-2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4.7004750809554491E-2</v>
      </c>
      <c r="AK91" s="9">
        <f t="shared" si="96"/>
        <v>10.4025</v>
      </c>
      <c r="AL91" s="1">
        <f t="shared" si="97"/>
        <v>0.45</v>
      </c>
      <c r="AM91" s="17">
        <f t="shared" si="98"/>
        <v>139880.83333333334</v>
      </c>
      <c r="AN91" s="1">
        <f t="shared" si="99"/>
        <v>683971002.83492708</v>
      </c>
    </row>
    <row r="92" spans="1:48" x14ac:dyDescent="0.15">
      <c r="C92" s="7">
        <v>3</v>
      </c>
      <c r="D92" s="7">
        <f t="shared" si="100"/>
        <v>6.41770967741936</v>
      </c>
      <c r="E92" s="10">
        <f t="shared" si="101"/>
        <v>6.0241034482758602</v>
      </c>
      <c r="F92" s="7" t="s">
        <v>83</v>
      </c>
      <c r="G92" s="1">
        <v>4</v>
      </c>
      <c r="H92" s="9">
        <f t="shared" si="84"/>
        <v>6.41770967741936</v>
      </c>
      <c r="I92" s="9">
        <f t="shared" si="85"/>
        <v>279.56770967741932</v>
      </c>
      <c r="J92" s="9">
        <f t="shared" si="86"/>
        <v>3.9499007829994853E-2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20.022282897814719</v>
      </c>
      <c r="P92" s="9">
        <f t="shared" si="89"/>
        <v>0.79086030895515558</v>
      </c>
      <c r="Q92" s="12">
        <f t="shared" si="90"/>
        <v>0.35588713902982</v>
      </c>
      <c r="R92" s="9">
        <f t="shared" si="91"/>
        <v>2.3873737500000001</v>
      </c>
      <c r="S92" s="13">
        <f t="shared" si="92"/>
        <v>0.14907055882214504</v>
      </c>
      <c r="T92" s="2">
        <f t="shared" si="93"/>
        <v>0.51</v>
      </c>
      <c r="U92" s="14">
        <f t="shared" si="94"/>
        <v>7.6025984999293972E-2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5.3258834477287131E-2</v>
      </c>
      <c r="AK92" s="9">
        <f t="shared" si="96"/>
        <v>10.4025</v>
      </c>
      <c r="AL92" s="1">
        <f t="shared" si="97"/>
        <v>0.45</v>
      </c>
      <c r="AM92" s="17">
        <f t="shared" si="98"/>
        <v>139880.83333333334</v>
      </c>
      <c r="AN92" s="1">
        <f t="shared" si="99"/>
        <v>774974822.75440502</v>
      </c>
    </row>
    <row r="93" spans="1:48" x14ac:dyDescent="0.15">
      <c r="C93" s="7">
        <v>4</v>
      </c>
      <c r="D93" s="7">
        <f t="shared" si="100"/>
        <v>9.6700999999999997</v>
      </c>
      <c r="E93" s="10">
        <f t="shared" si="101"/>
        <v>6.41770967741936</v>
      </c>
      <c r="F93" s="7" t="s">
        <v>83</v>
      </c>
      <c r="G93" s="1">
        <v>5</v>
      </c>
      <c r="H93" s="9">
        <f t="shared" si="84"/>
        <v>9.6700999999999997</v>
      </c>
      <c r="I93" s="9">
        <f t="shared" si="85"/>
        <v>282.82009999999997</v>
      </c>
      <c r="J93" s="9">
        <f t="shared" si="86"/>
        <v>5.8956078160822843E-2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18.269851459416586</v>
      </c>
      <c r="O93" s="9">
        <f t="shared" si="102"/>
        <v>6.2668461294429783</v>
      </c>
      <c r="P93" s="9">
        <f t="shared" si="89"/>
        <v>0.36946867022929031</v>
      </c>
      <c r="Q93" s="12">
        <f t="shared" si="90"/>
        <v>0.16626090160318063</v>
      </c>
      <c r="R93" s="9">
        <f t="shared" si="91"/>
        <v>2.3873737500000001</v>
      </c>
      <c r="S93" s="13">
        <f t="shared" si="92"/>
        <v>6.9641756596838106E-2</v>
      </c>
      <c r="T93" s="2">
        <f t="shared" si="93"/>
        <v>0.51</v>
      </c>
      <c r="U93" s="14">
        <f t="shared" si="94"/>
        <v>3.5517295864387434E-2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3.3619464703112813E-2</v>
      </c>
      <c r="AK93" s="9">
        <f t="shared" si="96"/>
        <v>10.4025</v>
      </c>
      <c r="AL93" s="1">
        <f t="shared" si="97"/>
        <v>0.45</v>
      </c>
      <c r="AM93" s="17">
        <f t="shared" si="98"/>
        <v>139880.83333333334</v>
      </c>
      <c r="AN93" s="1">
        <f t="shared" si="99"/>
        <v>489200316.813241</v>
      </c>
    </row>
    <row r="94" spans="1:48" x14ac:dyDescent="0.15">
      <c r="C94" s="7">
        <v>5</v>
      </c>
      <c r="D94" s="7">
        <f t="shared" si="100"/>
        <v>11.9739677419355</v>
      </c>
      <c r="E94" s="10">
        <f t="shared" si="101"/>
        <v>9.6700999999999997</v>
      </c>
      <c r="F94" s="7" t="s">
        <v>85</v>
      </c>
      <c r="G94" s="1">
        <v>6</v>
      </c>
      <c r="H94" s="9">
        <f t="shared" si="84"/>
        <v>11.9739677419355</v>
      </c>
      <c r="I94" s="9">
        <f t="shared" si="85"/>
        <v>285.12396774193547</v>
      </c>
      <c r="J94" s="9">
        <f t="shared" si="86"/>
        <v>7.7864871823899215E-2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11.202652459213688</v>
      </c>
      <c r="P94" s="9">
        <f t="shared" si="89"/>
        <v>0.87229309782436315</v>
      </c>
      <c r="Q94" s="12">
        <f t="shared" si="90"/>
        <v>0.39253189402096345</v>
      </c>
      <c r="R94" s="9">
        <f t="shared" si="91"/>
        <v>2.3873737500000001</v>
      </c>
      <c r="S94" s="13">
        <f t="shared" si="92"/>
        <v>0.16441995896996164</v>
      </c>
      <c r="T94" s="2">
        <f t="shared" si="93"/>
        <v>0.51</v>
      </c>
      <c r="U94" s="14">
        <f t="shared" si="94"/>
        <v>8.3854179074680443E-2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5.1411034991016152E-2</v>
      </c>
      <c r="AK94" s="9">
        <f t="shared" si="96"/>
        <v>10.4025</v>
      </c>
      <c r="AL94" s="1">
        <f t="shared" si="97"/>
        <v>0.45</v>
      </c>
      <c r="AM94" s="17">
        <f t="shared" si="98"/>
        <v>139880.83333333334</v>
      </c>
      <c r="AN94" s="1">
        <f t="shared" si="99"/>
        <v>748087300.83596671</v>
      </c>
    </row>
    <row r="95" spans="1:48" x14ac:dyDescent="0.15">
      <c r="C95" s="7">
        <v>6</v>
      </c>
      <c r="D95" s="7">
        <f t="shared" si="100"/>
        <v>13.4325333333333</v>
      </c>
      <c r="E95" s="10">
        <f t="shared" si="101"/>
        <v>11.9739677419355</v>
      </c>
      <c r="F95" s="7" t="s">
        <v>83</v>
      </c>
      <c r="G95" s="1">
        <v>7</v>
      </c>
      <c r="H95" s="9">
        <f t="shared" si="84"/>
        <v>13.4325333333333</v>
      </c>
      <c r="I95" s="9">
        <f t="shared" si="85"/>
        <v>286.58253333333329</v>
      </c>
      <c r="J95" s="9">
        <f t="shared" si="86"/>
        <v>9.2645308873946536E-2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15.635634361389327</v>
      </c>
      <c r="P95" s="9">
        <f t="shared" si="89"/>
        <v>1.448568174851006</v>
      </c>
      <c r="Q95" s="12">
        <f t="shared" si="90"/>
        <v>0.65185567868295269</v>
      </c>
      <c r="R95" s="9">
        <f t="shared" si="91"/>
        <v>2.3873737500000001</v>
      </c>
      <c r="S95" s="13">
        <f t="shared" si="92"/>
        <v>0.27304299491562756</v>
      </c>
      <c r="T95" s="2">
        <f t="shared" si="93"/>
        <v>0.51</v>
      </c>
      <c r="U95" s="14">
        <f t="shared" si="94"/>
        <v>0.13925192740697007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8.8439456113201476E-2</v>
      </c>
      <c r="AK95" s="9">
        <f t="shared" si="96"/>
        <v>10.4025</v>
      </c>
      <c r="AL95" s="1">
        <f t="shared" si="97"/>
        <v>0.45</v>
      </c>
      <c r="AM95" s="17">
        <f t="shared" si="98"/>
        <v>139880.83333333334</v>
      </c>
      <c r="AN95" s="1">
        <f t="shared" si="99"/>
        <v>1286891695.9693005</v>
      </c>
    </row>
    <row r="96" spans="1:48" x14ac:dyDescent="0.15">
      <c r="C96" s="7">
        <v>7</v>
      </c>
      <c r="D96" s="7">
        <f t="shared" si="100"/>
        <v>14.0699677419355</v>
      </c>
      <c r="E96" s="10">
        <f t="shared" si="101"/>
        <v>13.4325333333333</v>
      </c>
      <c r="F96" s="7" t="s">
        <v>83</v>
      </c>
      <c r="G96" s="1">
        <v>8</v>
      </c>
      <c r="H96" s="9">
        <f t="shared" si="84"/>
        <v>14.0699677419355</v>
      </c>
      <c r="I96" s="9">
        <f t="shared" si="85"/>
        <v>287.21996774193548</v>
      </c>
      <c r="J96" s="9">
        <f t="shared" si="86"/>
        <v>9.9901132586523139E-2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19.492341186538322</v>
      </c>
      <c r="P96" s="9">
        <f t="shared" si="89"/>
        <v>1.9473069612981107</v>
      </c>
      <c r="Q96" s="12">
        <f t="shared" si="90"/>
        <v>0.87628813258414984</v>
      </c>
      <c r="R96" s="9">
        <f t="shared" si="91"/>
        <v>2.3873737500000001</v>
      </c>
      <c r="S96" s="13">
        <f t="shared" si="92"/>
        <v>0.36705108807707626</v>
      </c>
      <c r="T96" s="2">
        <f t="shared" si="93"/>
        <v>0.51</v>
      </c>
      <c r="U96" s="14">
        <f t="shared" si="94"/>
        <v>0.18719605491930891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0.10289461055817163</v>
      </c>
      <c r="AK96" s="9">
        <f t="shared" si="96"/>
        <v>10.4025</v>
      </c>
      <c r="AL96" s="1">
        <f t="shared" si="97"/>
        <v>0.45</v>
      </c>
      <c r="AM96" s="17">
        <f t="shared" si="98"/>
        <v>139880.83333333334</v>
      </c>
      <c r="AN96" s="1">
        <f t="shared" si="99"/>
        <v>1497230147.1168878</v>
      </c>
    </row>
    <row r="97" spans="1:50" x14ac:dyDescent="0.15">
      <c r="C97" s="7">
        <v>8</v>
      </c>
      <c r="D97" s="7">
        <f t="shared" si="100"/>
        <v>15.321</v>
      </c>
      <c r="E97" s="10">
        <f t="shared" si="101"/>
        <v>14.0699677419355</v>
      </c>
      <c r="F97" s="7" t="s">
        <v>83</v>
      </c>
      <c r="G97" s="1">
        <v>9</v>
      </c>
      <c r="H97" s="9">
        <f t="shared" si="84"/>
        <v>15.321</v>
      </c>
      <c r="I97" s="9">
        <f t="shared" si="85"/>
        <v>288.471</v>
      </c>
      <c r="J97" s="9">
        <f t="shared" si="86"/>
        <v>0.11572283726341369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22.85030922524021</v>
      </c>
      <c r="P97" s="9">
        <f t="shared" si="89"/>
        <v>2.6443026158911533</v>
      </c>
      <c r="Q97" s="12">
        <f t="shared" si="90"/>
        <v>1.1899361771510191</v>
      </c>
      <c r="R97" s="9">
        <f t="shared" si="91"/>
        <v>2.3873737500000001</v>
      </c>
      <c r="S97" s="13">
        <f t="shared" si="92"/>
        <v>0.49842894400217774</v>
      </c>
      <c r="T97" s="2">
        <f t="shared" si="93"/>
        <v>0.51</v>
      </c>
      <c r="U97" s="14">
        <f t="shared" si="94"/>
        <v>0.25419876144111064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0.12309592657449486</v>
      </c>
      <c r="AK97" s="9">
        <f t="shared" si="96"/>
        <v>10.4025</v>
      </c>
      <c r="AL97" s="1">
        <f t="shared" si="97"/>
        <v>0.45</v>
      </c>
      <c r="AM97" s="17">
        <f t="shared" si="98"/>
        <v>139880.83333333334</v>
      </c>
      <c r="AN97" s="1">
        <f t="shared" si="99"/>
        <v>1791181591.0943618</v>
      </c>
    </row>
    <row r="98" spans="1:50" x14ac:dyDescent="0.15">
      <c r="C98" s="7">
        <v>9</v>
      </c>
      <c r="D98" s="7">
        <f t="shared" si="100"/>
        <v>13.264200000000001</v>
      </c>
      <c r="E98" s="10">
        <f t="shared" si="101"/>
        <v>15.321</v>
      </c>
      <c r="F98" s="7" t="s">
        <v>83</v>
      </c>
      <c r="G98" s="1">
        <v>10</v>
      </c>
      <c r="H98" s="9">
        <f t="shared" si="84"/>
        <v>13.264200000000001</v>
      </c>
      <c r="I98" s="9">
        <f t="shared" si="85"/>
        <v>286.41419999999999</v>
      </c>
      <c r="J98" s="9">
        <f t="shared" si="86"/>
        <v>9.0813685373904149E-2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25.511281609349059</v>
      </c>
      <c r="P98" s="9">
        <f t="shared" si="89"/>
        <v>2.3167735015564923</v>
      </c>
      <c r="Q98" s="12">
        <f t="shared" si="90"/>
        <v>1.0425480757004215</v>
      </c>
      <c r="R98" s="9">
        <f t="shared" si="91"/>
        <v>2.3873737500000001</v>
      </c>
      <c r="S98" s="13">
        <f t="shared" si="92"/>
        <v>0.43669244319219874</v>
      </c>
      <c r="T98" s="2">
        <f t="shared" si="93"/>
        <v>0.51</v>
      </c>
      <c r="U98" s="14">
        <f t="shared" si="94"/>
        <v>0.22271314602802136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0.11039701352744845</v>
      </c>
      <c r="AK98" s="9">
        <f t="shared" si="96"/>
        <v>10.4025</v>
      </c>
      <c r="AL98" s="1">
        <f t="shared" si="97"/>
        <v>0.45</v>
      </c>
      <c r="AM98" s="17">
        <f t="shared" si="98"/>
        <v>139880.83333333334</v>
      </c>
      <c r="AN98" s="1">
        <f t="shared" si="99"/>
        <v>1606398390.6282427</v>
      </c>
    </row>
    <row r="99" spans="1:50" x14ac:dyDescent="0.15">
      <c r="C99" s="7">
        <v>10</v>
      </c>
      <c r="D99" s="7">
        <f t="shared" si="100"/>
        <v>9.8459032258064507</v>
      </c>
      <c r="E99" s="10">
        <f t="shared" si="101"/>
        <v>13.264200000000001</v>
      </c>
      <c r="F99" s="7" t="s">
        <v>83</v>
      </c>
      <c r="G99" s="1">
        <v>11</v>
      </c>
      <c r="H99" s="9">
        <f t="shared" si="84"/>
        <v>9.8459032258064507</v>
      </c>
      <c r="I99" s="9">
        <f t="shared" si="85"/>
        <v>282.99590322580644</v>
      </c>
      <c r="J99" s="9">
        <f t="shared" si="86"/>
        <v>6.0230558675454057E-2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22.034782702402936</v>
      </c>
      <c r="O99" s="9">
        <f t="shared" si="102"/>
        <v>6.4650004053896275</v>
      </c>
      <c r="P99" s="9">
        <f t="shared" si="89"/>
        <v>0.38939058625365425</v>
      </c>
      <c r="Q99" s="12">
        <f t="shared" si="90"/>
        <v>0.17522576381414443</v>
      </c>
      <c r="R99" s="9">
        <f t="shared" si="91"/>
        <v>2.3873737500000001</v>
      </c>
      <c r="S99" s="13">
        <f t="shared" si="92"/>
        <v>7.3396871275033679E-2</v>
      </c>
      <c r="T99" s="2">
        <f t="shared" si="93"/>
        <v>0.51</v>
      </c>
      <c r="U99" s="14">
        <f t="shared" si="94"/>
        <v>3.7432404350267179E-2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4.1622869911605555E-2</v>
      </c>
      <c r="AK99" s="9">
        <f t="shared" si="96"/>
        <v>10.4025</v>
      </c>
      <c r="AL99" s="1">
        <f t="shared" si="97"/>
        <v>0.45</v>
      </c>
      <c r="AM99" s="17">
        <f t="shared" si="98"/>
        <v>139880.83333333334</v>
      </c>
      <c r="AN99" s="1">
        <f t="shared" si="99"/>
        <v>605658695.85509646</v>
      </c>
    </row>
    <row r="100" spans="1:50" x14ac:dyDescent="0.15">
      <c r="C100" s="7">
        <v>11</v>
      </c>
      <c r="D100" s="7">
        <f t="shared" si="100"/>
        <v>8.6594999999999995</v>
      </c>
      <c r="E100" s="10">
        <f t="shared" si="101"/>
        <v>9.8459032258064507</v>
      </c>
      <c r="F100" s="7" t="s">
        <v>85</v>
      </c>
      <c r="G100" s="1">
        <v>12</v>
      </c>
      <c r="H100" s="9">
        <f t="shared" si="84"/>
        <v>8.6594999999999995</v>
      </c>
      <c r="I100" s="9">
        <f t="shared" si="85"/>
        <v>281.80949999999996</v>
      </c>
      <c r="J100" s="9">
        <f t="shared" si="86"/>
        <v>5.2108699333917569E-2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11.380884819135973</v>
      </c>
      <c r="P100" s="9">
        <f t="shared" si="89"/>
        <v>0.59304310519430325</v>
      </c>
      <c r="Q100" s="12">
        <f t="shared" si="90"/>
        <v>0.26686939733743648</v>
      </c>
      <c r="R100" s="9">
        <f t="shared" si="91"/>
        <v>2.3873737500000001</v>
      </c>
      <c r="S100" s="13">
        <f t="shared" si="92"/>
        <v>0.11178366912069652</v>
      </c>
      <c r="T100" s="2">
        <f t="shared" si="93"/>
        <v>0.51</v>
      </c>
      <c r="U100" s="14">
        <f t="shared" si="94"/>
        <v>5.7009671251555226E-2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4.7525415882343901E-2</v>
      </c>
      <c r="AK100" s="9">
        <f t="shared" si="96"/>
        <v>10.4025</v>
      </c>
      <c r="AL100" s="1">
        <f t="shared" si="97"/>
        <v>0.45</v>
      </c>
      <c r="AM100" s="17">
        <f t="shared" si="98"/>
        <v>139880.83333333334</v>
      </c>
      <c r="AN100" s="1">
        <f t="shared" si="99"/>
        <v>691547254.29554546</v>
      </c>
      <c r="AO100" s="1">
        <f>SUM(AN89:AN100)</f>
        <v>11321070691.898916</v>
      </c>
    </row>
    <row r="101" spans="1:50" x14ac:dyDescent="0.15">
      <c r="C101" s="7">
        <v>12</v>
      </c>
      <c r="D101" s="7">
        <f t="shared" si="100"/>
        <v>5.66767741935484</v>
      </c>
      <c r="E101" s="10">
        <f t="shared" si="101"/>
        <v>8.6594999999999995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6.51183870967742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6.51183870967742</v>
      </c>
      <c r="I106" s="9">
        <f t="shared" si="104"/>
        <v>279.6618387096774</v>
      </c>
      <c r="J106" s="9">
        <f t="shared" si="105"/>
        <v>3.9964758315720043E-2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5.077037780582238E-2</v>
      </c>
      <c r="Q106" s="12">
        <f t="shared" si="109"/>
        <v>1.5231113341746714E-2</v>
      </c>
      <c r="R106" s="9">
        <f t="shared" si="110"/>
        <v>0.19436706250000002</v>
      </c>
      <c r="S106" s="13">
        <f t="shared" si="111"/>
        <v>7.8362625569580305E-2</v>
      </c>
      <c r="T106" s="2">
        <f t="shared" si="112"/>
        <v>0.01</v>
      </c>
      <c r="U106" s="14">
        <f t="shared" si="113"/>
        <v>7.8362625569580301E-4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6.2736262556958031E-3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6.0241034482758602</v>
      </c>
      <c r="E107" s="10">
        <f t="shared" si="122"/>
        <v>6.51183870967742</v>
      </c>
      <c r="F107" s="7" t="s">
        <v>83</v>
      </c>
      <c r="G107" s="1">
        <v>3</v>
      </c>
      <c r="H107" s="9">
        <f t="shared" si="103"/>
        <v>6.0241034482758602</v>
      </c>
      <c r="I107" s="9">
        <f t="shared" si="104"/>
        <v>279.17410344827584</v>
      </c>
      <c r="J107" s="9">
        <f t="shared" si="105"/>
        <v>3.7606304091529194E-2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1.8674985328016087</v>
      </c>
      <c r="P107" s="9">
        <f t="shared" si="108"/>
        <v>7.02297177150219E-2</v>
      </c>
      <c r="Q107" s="12">
        <f t="shared" si="109"/>
        <v>2.1068915314506571E-2</v>
      </c>
      <c r="R107" s="9">
        <f t="shared" si="110"/>
        <v>0.19436706250000002</v>
      </c>
      <c r="S107" s="13">
        <f t="shared" si="111"/>
        <v>0.10839755997499097</v>
      </c>
      <c r="T107" s="2">
        <f t="shared" si="112"/>
        <v>0.01</v>
      </c>
      <c r="U107" s="14">
        <f t="shared" si="113"/>
        <v>1.0839755997499097E-3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6.5739755997499096E-3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6.41770967741936</v>
      </c>
      <c r="E108" s="10">
        <f t="shared" si="122"/>
        <v>6.0241034482758602</v>
      </c>
      <c r="F108" s="7" t="s">
        <v>83</v>
      </c>
      <c r="G108" s="1">
        <v>4</v>
      </c>
      <c r="H108" s="9">
        <f t="shared" si="103"/>
        <v>6.41770967741936</v>
      </c>
      <c r="I108" s="9">
        <f t="shared" si="104"/>
        <v>279.56770967741932</v>
      </c>
      <c r="J108" s="9">
        <f t="shared" si="105"/>
        <v>3.9499007829994853E-2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2.4451590234199201</v>
      </c>
      <c r="P108" s="9">
        <f t="shared" si="108"/>
        <v>9.6581355411645989E-2</v>
      </c>
      <c r="Q108" s="12">
        <f t="shared" si="109"/>
        <v>2.8974406623493796E-2</v>
      </c>
      <c r="R108" s="9">
        <f t="shared" si="110"/>
        <v>0.19436706250000002</v>
      </c>
      <c r="S108" s="13">
        <f t="shared" si="111"/>
        <v>0.14907055882214504</v>
      </c>
      <c r="T108" s="2">
        <f t="shared" si="112"/>
        <v>0.01</v>
      </c>
      <c r="U108" s="14">
        <f t="shared" si="113"/>
        <v>1.4907055882214504E-3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6.9807055882214501E-3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9.6700999999999997</v>
      </c>
      <c r="E109" s="10">
        <f t="shared" si="122"/>
        <v>6.41770967741936</v>
      </c>
      <c r="F109" s="7" t="s">
        <v>83</v>
      </c>
      <c r="G109" s="1">
        <v>5</v>
      </c>
      <c r="H109" s="9">
        <f t="shared" si="103"/>
        <v>9.6700999999999997</v>
      </c>
      <c r="I109" s="9">
        <f t="shared" si="104"/>
        <v>282.82009999999997</v>
      </c>
      <c r="J109" s="9">
        <f t="shared" si="105"/>
        <v>5.8956078160822843E-2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2.2311487846078606</v>
      </c>
      <c r="O109" s="9">
        <f t="shared" si="123"/>
        <v>0.76531909173374713</v>
      </c>
      <c r="P109" s="9">
        <f t="shared" si="108"/>
        <v>4.5120212190224745E-2</v>
      </c>
      <c r="Q109" s="12">
        <f t="shared" si="109"/>
        <v>1.3536063657067424E-2</v>
      </c>
      <c r="R109" s="9">
        <f t="shared" si="110"/>
        <v>0.19436706250000002</v>
      </c>
      <c r="S109" s="13">
        <f t="shared" si="111"/>
        <v>6.964175659683812E-2</v>
      </c>
      <c r="T109" s="2">
        <f t="shared" si="112"/>
        <v>0.01</v>
      </c>
      <c r="U109" s="14">
        <f t="shared" si="113"/>
        <v>6.9641756596838117E-4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6.1864175659683811E-3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11.9739677419355</v>
      </c>
      <c r="E110" s="10">
        <f t="shared" si="122"/>
        <v>9.6700999999999997</v>
      </c>
      <c r="F110" s="7" t="s">
        <v>85</v>
      </c>
      <c r="G110" s="1">
        <v>6</v>
      </c>
      <c r="H110" s="9">
        <f t="shared" si="103"/>
        <v>11.9739677419355</v>
      </c>
      <c r="I110" s="9">
        <f t="shared" si="104"/>
        <v>285.12396774193547</v>
      </c>
      <c r="J110" s="9">
        <f t="shared" si="105"/>
        <v>7.7864871823899215E-2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1.3680890878768559</v>
      </c>
      <c r="P110" s="9">
        <f t="shared" si="108"/>
        <v>0.10652608147120657</v>
      </c>
      <c r="Q110" s="12">
        <f t="shared" si="109"/>
        <v>3.1957824441361971E-2</v>
      </c>
      <c r="R110" s="9">
        <f t="shared" si="110"/>
        <v>0.19436706250000002</v>
      </c>
      <c r="S110" s="13">
        <f t="shared" si="111"/>
        <v>0.16441995896996162</v>
      </c>
      <c r="T110" s="2">
        <f t="shared" si="112"/>
        <v>0.01</v>
      </c>
      <c r="U110" s="14">
        <f t="shared" si="113"/>
        <v>1.6441995896996162E-3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7.1341995896996163E-3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13.4325333333333</v>
      </c>
      <c r="E111" s="10">
        <f t="shared" si="122"/>
        <v>11.9739677419355</v>
      </c>
      <c r="F111" s="7" t="s">
        <v>83</v>
      </c>
      <c r="G111" s="1">
        <v>7</v>
      </c>
      <c r="H111" s="9">
        <f t="shared" si="103"/>
        <v>13.4325333333333</v>
      </c>
      <c r="I111" s="9">
        <f t="shared" si="104"/>
        <v>286.58253333333329</v>
      </c>
      <c r="J111" s="9">
        <f t="shared" si="105"/>
        <v>9.2645308873946536E-2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1.9094532147389829</v>
      </c>
      <c r="P111" s="9">
        <f t="shared" si="108"/>
        <v>0.17690188285984323</v>
      </c>
      <c r="Q111" s="12">
        <f t="shared" si="109"/>
        <v>5.3070564857952966E-2</v>
      </c>
      <c r="R111" s="9">
        <f t="shared" si="110"/>
        <v>0.19436706250000002</v>
      </c>
      <c r="S111" s="13">
        <f t="shared" si="111"/>
        <v>0.27304299491562756</v>
      </c>
      <c r="T111" s="2">
        <f t="shared" si="112"/>
        <v>0.01</v>
      </c>
      <c r="U111" s="14">
        <f t="shared" si="113"/>
        <v>2.7304299491562756E-3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1.2680429949156274E-2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14.0699677419355</v>
      </c>
      <c r="E112" s="10">
        <f t="shared" si="122"/>
        <v>13.4325333333333</v>
      </c>
      <c r="F112" s="7" t="s">
        <v>83</v>
      </c>
      <c r="G112" s="1">
        <v>8</v>
      </c>
      <c r="H112" s="9">
        <f t="shared" si="103"/>
        <v>14.0699677419355</v>
      </c>
      <c r="I112" s="9">
        <f t="shared" si="104"/>
        <v>287.21996774193548</v>
      </c>
      <c r="J112" s="9">
        <f t="shared" si="105"/>
        <v>9.9901132586523139E-2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2.3804415402124728</v>
      </c>
      <c r="P112" s="9">
        <f t="shared" si="108"/>
        <v>0.23780880592323358</v>
      </c>
      <c r="Q112" s="12">
        <f t="shared" si="109"/>
        <v>7.134264177697007E-2</v>
      </c>
      <c r="R112" s="9">
        <f t="shared" si="110"/>
        <v>0.19436706250000002</v>
      </c>
      <c r="S112" s="13">
        <f t="shared" si="111"/>
        <v>0.36705108807707615</v>
      </c>
      <c r="T112" s="2">
        <f t="shared" si="112"/>
        <v>0.01</v>
      </c>
      <c r="U112" s="14">
        <f t="shared" si="113"/>
        <v>3.6705108807707615E-3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1.3620510880770761E-2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15.321</v>
      </c>
      <c r="E113" s="10">
        <f t="shared" si="122"/>
        <v>14.0699677419355</v>
      </c>
      <c r="F113" s="7" t="s">
        <v>83</v>
      </c>
      <c r="G113" s="1">
        <v>9</v>
      </c>
      <c r="H113" s="9">
        <f t="shared" si="103"/>
        <v>15.321</v>
      </c>
      <c r="I113" s="9">
        <f t="shared" si="104"/>
        <v>288.471</v>
      </c>
      <c r="J113" s="9">
        <f t="shared" si="105"/>
        <v>0.11572283726341369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2.7905229426225726</v>
      </c>
      <c r="P113" s="9">
        <f t="shared" si="108"/>
        <v>0.32292723236893428</v>
      </c>
      <c r="Q113" s="12">
        <f t="shared" si="109"/>
        <v>9.6878169710680279E-2</v>
      </c>
      <c r="R113" s="9">
        <f t="shared" si="110"/>
        <v>0.19436706250000002</v>
      </c>
      <c r="S113" s="13">
        <f t="shared" si="111"/>
        <v>0.49842894400217769</v>
      </c>
      <c r="T113" s="2">
        <f t="shared" si="112"/>
        <v>0.01</v>
      </c>
      <c r="U113" s="14">
        <f t="shared" si="113"/>
        <v>4.9842894400217771E-3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1.4934289440021776E-2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13.264200000000001</v>
      </c>
      <c r="E114" s="10">
        <f t="shared" si="122"/>
        <v>15.321</v>
      </c>
      <c r="F114" s="7" t="s">
        <v>83</v>
      </c>
      <c r="G114" s="1">
        <v>10</v>
      </c>
      <c r="H114" s="9">
        <f t="shared" si="103"/>
        <v>13.264200000000001</v>
      </c>
      <c r="I114" s="9">
        <f t="shared" si="104"/>
        <v>286.41419999999999</v>
      </c>
      <c r="J114" s="9">
        <f t="shared" si="105"/>
        <v>9.0813685373904149E-2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3.1154859185869719</v>
      </c>
      <c r="P114" s="9">
        <f t="shared" si="108"/>
        <v>0.28292875799738604</v>
      </c>
      <c r="Q114" s="12">
        <f t="shared" si="109"/>
        <v>8.4878627399215811E-2</v>
      </c>
      <c r="R114" s="9">
        <f t="shared" si="110"/>
        <v>0.19436706250000002</v>
      </c>
      <c r="S114" s="13">
        <f t="shared" si="111"/>
        <v>0.4366924431921988</v>
      </c>
      <c r="T114" s="2">
        <f t="shared" si="112"/>
        <v>0.01</v>
      </c>
      <c r="U114" s="14">
        <f t="shared" si="113"/>
        <v>4.3669244319219881E-3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1.4316924431921989E-2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9.8459032258064507</v>
      </c>
      <c r="E115" s="10">
        <f t="shared" si="122"/>
        <v>13.264200000000001</v>
      </c>
      <c r="F115" s="7" t="s">
        <v>83</v>
      </c>
      <c r="G115" s="1">
        <v>11</v>
      </c>
      <c r="H115" s="9">
        <f t="shared" si="103"/>
        <v>9.8459032258064507</v>
      </c>
      <c r="I115" s="9">
        <f t="shared" si="104"/>
        <v>282.99590322580644</v>
      </c>
      <c r="J115" s="9">
        <f t="shared" si="105"/>
        <v>6.0230558675454057E-2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2.690929302560106</v>
      </c>
      <c r="O115" s="9">
        <f t="shared" si="123"/>
        <v>0.78951806636281363</v>
      </c>
      <c r="P115" s="9">
        <f t="shared" si="108"/>
        <v>4.7553114221396478E-2</v>
      </c>
      <c r="Q115" s="12">
        <f t="shared" si="109"/>
        <v>1.4265934266418943E-2</v>
      </c>
      <c r="R115" s="9">
        <f t="shared" si="110"/>
        <v>0.19436706250000002</v>
      </c>
      <c r="S115" s="13">
        <f t="shared" si="111"/>
        <v>7.3396871275033762E-2</v>
      </c>
      <c r="T115" s="2">
        <f t="shared" si="112"/>
        <v>0.01</v>
      </c>
      <c r="U115" s="14">
        <f t="shared" si="113"/>
        <v>7.3396871275033769E-4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6.2239687127503378E-3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8.6594999999999995</v>
      </c>
      <c r="E116" s="10">
        <f t="shared" si="122"/>
        <v>9.8459032258064507</v>
      </c>
      <c r="F116" s="7" t="s">
        <v>85</v>
      </c>
      <c r="G116" s="1">
        <v>12</v>
      </c>
      <c r="H116" s="9">
        <f t="shared" si="103"/>
        <v>8.6594999999999995</v>
      </c>
      <c r="I116" s="9">
        <f t="shared" si="104"/>
        <v>281.80949999999996</v>
      </c>
      <c r="J116" s="9">
        <f t="shared" si="105"/>
        <v>5.2108699333917569E-2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1.3898551604747507</v>
      </c>
      <c r="P116" s="9">
        <f t="shared" si="108"/>
        <v>7.2423544674872539E-2</v>
      </c>
      <c r="Q116" s="12">
        <f t="shared" si="109"/>
        <v>2.172706340246176E-2</v>
      </c>
      <c r="R116" s="9">
        <f t="shared" si="110"/>
        <v>0.19436706250000002</v>
      </c>
      <c r="S116" s="13">
        <f t="shared" si="111"/>
        <v>0.11178366912069661</v>
      </c>
      <c r="T116" s="2">
        <f t="shared" si="112"/>
        <v>0.01</v>
      </c>
      <c r="U116" s="14">
        <f t="shared" si="113"/>
        <v>1.1178366912069661E-3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6.6078366912069664E-3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5.66767741935484</v>
      </c>
      <c r="E117" s="10">
        <f t="shared" si="122"/>
        <v>8.6594999999999995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6.51183870967742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6.51183870967742</v>
      </c>
      <c r="I122" s="9">
        <f t="shared" si="125"/>
        <v>279.6618387096774</v>
      </c>
      <c r="J122" s="9">
        <f t="shared" si="126"/>
        <v>3.9964758315720043E-2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2.230983949965951E-2</v>
      </c>
      <c r="Q122" s="12">
        <f t="shared" si="130"/>
        <v>7.3622470348876385E-3</v>
      </c>
      <c r="R122" s="9">
        <f t="shared" si="131"/>
        <v>9.3951000000000007E-2</v>
      </c>
      <c r="S122" s="13">
        <f t="shared" si="132"/>
        <v>7.8362625569580291E-2</v>
      </c>
      <c r="T122" s="2">
        <f t="shared" si="133"/>
        <v>0.01</v>
      </c>
      <c r="U122" s="14">
        <f t="shared" si="134"/>
        <v>7.836262556958029E-4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6.2736262556958031E-3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6.0241034482758602</v>
      </c>
      <c r="E123" s="10">
        <f t="shared" si="145"/>
        <v>6.51183870967742</v>
      </c>
      <c r="F123" s="7" t="s">
        <v>83</v>
      </c>
      <c r="G123" s="1">
        <v>3</v>
      </c>
      <c r="H123" s="9">
        <f t="shared" si="124"/>
        <v>6.0241034482758602</v>
      </c>
      <c r="I123" s="9">
        <f t="shared" si="125"/>
        <v>279.17410344827584</v>
      </c>
      <c r="J123" s="9">
        <f t="shared" si="126"/>
        <v>3.7606304091529194E-2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0.82062797901565943</v>
      </c>
      <c r="P123" s="9">
        <f t="shared" si="129"/>
        <v>3.0860785324879927E-2</v>
      </c>
      <c r="Q123" s="12">
        <f t="shared" si="130"/>
        <v>1.0184059157210375E-2</v>
      </c>
      <c r="R123" s="9">
        <f t="shared" si="131"/>
        <v>9.3951000000000007E-2</v>
      </c>
      <c r="S123" s="13">
        <f t="shared" si="132"/>
        <v>0.10839755997499095</v>
      </c>
      <c r="T123" s="2">
        <f t="shared" si="133"/>
        <v>0.01</v>
      </c>
      <c r="U123" s="14">
        <f t="shared" si="134"/>
        <v>1.0839755997499095E-3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6.5739755997499096E-3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6.41770967741936</v>
      </c>
      <c r="E124" s="10">
        <f t="shared" si="145"/>
        <v>6.0241034482758602</v>
      </c>
      <c r="F124" s="7" t="s">
        <v>83</v>
      </c>
      <c r="G124" s="1">
        <v>4</v>
      </c>
      <c r="H124" s="9">
        <f t="shared" si="124"/>
        <v>6.41770967741936</v>
      </c>
      <c r="I124" s="9">
        <f t="shared" si="125"/>
        <v>279.56770967741932</v>
      </c>
      <c r="J124" s="9">
        <f t="shared" si="126"/>
        <v>3.9499007829994853E-2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1.0744671936907795</v>
      </c>
      <c r="P124" s="9">
        <f t="shared" si="129"/>
        <v>4.2440388096664693E-2</v>
      </c>
      <c r="Q124" s="12">
        <f t="shared" si="130"/>
        <v>1.4005328071899349E-2</v>
      </c>
      <c r="R124" s="9">
        <f t="shared" si="131"/>
        <v>9.3951000000000007E-2</v>
      </c>
      <c r="S124" s="13">
        <f t="shared" si="132"/>
        <v>0.14907055882214504</v>
      </c>
      <c r="T124" s="2">
        <f t="shared" si="133"/>
        <v>0.01</v>
      </c>
      <c r="U124" s="14">
        <f t="shared" si="134"/>
        <v>1.4907055882214504E-3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6.9807055882214501E-3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9.6700999999999997</v>
      </c>
      <c r="E125" s="10">
        <f t="shared" si="145"/>
        <v>6.41770967741936</v>
      </c>
      <c r="F125" s="7" t="s">
        <v>83</v>
      </c>
      <c r="G125" s="1">
        <v>5</v>
      </c>
      <c r="H125" s="9">
        <f t="shared" si="124"/>
        <v>9.6700999999999997</v>
      </c>
      <c r="I125" s="9">
        <f t="shared" si="125"/>
        <v>282.82009999999997</v>
      </c>
      <c r="J125" s="9">
        <f t="shared" si="126"/>
        <v>5.8956078160822843E-2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0.98042546531440911</v>
      </c>
      <c r="O125" s="9">
        <f t="shared" si="146"/>
        <v>0.33630134027970571</v>
      </c>
      <c r="P125" s="9">
        <f t="shared" si="129"/>
        <v>1.9827008103119808E-2</v>
      </c>
      <c r="Q125" s="12">
        <f t="shared" si="130"/>
        <v>6.5429126740295367E-3</v>
      </c>
      <c r="R125" s="9">
        <f t="shared" si="131"/>
        <v>9.3951000000000007E-2</v>
      </c>
      <c r="S125" s="13">
        <f t="shared" si="132"/>
        <v>6.9641756596838106E-2</v>
      </c>
      <c r="T125" s="2">
        <f t="shared" si="133"/>
        <v>0.01</v>
      </c>
      <c r="U125" s="14">
        <f t="shared" si="134"/>
        <v>6.9641756596838106E-4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6.1864175659683811E-3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11.9739677419355</v>
      </c>
      <c r="E126" s="10">
        <f t="shared" si="145"/>
        <v>9.6700999999999997</v>
      </c>
      <c r="F126" s="7" t="s">
        <v>85</v>
      </c>
      <c r="G126" s="1">
        <v>6</v>
      </c>
      <c r="H126" s="9">
        <f t="shared" si="124"/>
        <v>11.9739677419355</v>
      </c>
      <c r="I126" s="9">
        <f t="shared" si="125"/>
        <v>285.12396774193547</v>
      </c>
      <c r="J126" s="9">
        <f t="shared" si="126"/>
        <v>7.7864871823899215E-2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0.60117433217658589</v>
      </c>
      <c r="P126" s="9">
        <f t="shared" si="129"/>
        <v>4.6810362318748071E-2</v>
      </c>
      <c r="Q126" s="12">
        <f t="shared" si="130"/>
        <v>1.5447419565186865E-2</v>
      </c>
      <c r="R126" s="9">
        <f t="shared" si="131"/>
        <v>9.3951000000000007E-2</v>
      </c>
      <c r="S126" s="13">
        <f t="shared" si="132"/>
        <v>0.16441995896996162</v>
      </c>
      <c r="T126" s="2">
        <f t="shared" si="133"/>
        <v>0.01</v>
      </c>
      <c r="U126" s="14">
        <f t="shared" si="134"/>
        <v>1.6441995896996162E-3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7.1341995896996163E-3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13.4325333333333</v>
      </c>
      <c r="E127" s="10">
        <f t="shared" si="145"/>
        <v>11.9739677419355</v>
      </c>
      <c r="F127" s="7" t="s">
        <v>83</v>
      </c>
      <c r="G127" s="1">
        <v>7</v>
      </c>
      <c r="H127" s="9">
        <f t="shared" si="124"/>
        <v>13.4325333333333</v>
      </c>
      <c r="I127" s="9">
        <f t="shared" si="125"/>
        <v>286.58253333333329</v>
      </c>
      <c r="J127" s="9">
        <f t="shared" si="126"/>
        <v>9.2645308873946536E-2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0.83906396985783782</v>
      </c>
      <c r="P127" s="9">
        <f t="shared" si="129"/>
        <v>7.7735340652479154E-2</v>
      </c>
      <c r="Q127" s="12">
        <f t="shared" si="130"/>
        <v>2.5652662415318123E-2</v>
      </c>
      <c r="R127" s="9">
        <f t="shared" si="131"/>
        <v>9.3951000000000007E-2</v>
      </c>
      <c r="S127" s="13">
        <f t="shared" si="132"/>
        <v>0.2730429949156275</v>
      </c>
      <c r="T127" s="2">
        <f t="shared" si="133"/>
        <v>0.01</v>
      </c>
      <c r="U127" s="14">
        <f t="shared" si="134"/>
        <v>2.7304299491562752E-3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1.2680429949156274E-2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14.0699677419355</v>
      </c>
      <c r="E128" s="10">
        <f t="shared" si="145"/>
        <v>13.4325333333333</v>
      </c>
      <c r="F128" s="7" t="s">
        <v>83</v>
      </c>
      <c r="G128" s="1">
        <v>8</v>
      </c>
      <c r="H128" s="9">
        <f t="shared" si="124"/>
        <v>14.0699677419355</v>
      </c>
      <c r="I128" s="9">
        <f t="shared" si="125"/>
        <v>287.21996774193548</v>
      </c>
      <c r="J128" s="9">
        <f t="shared" si="126"/>
        <v>9.9901132586523139E-2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1.0460286292053587</v>
      </c>
      <c r="P128" s="9">
        <f t="shared" si="129"/>
        <v>0.10449944477554358</v>
      </c>
      <c r="Q128" s="12">
        <f t="shared" si="130"/>
        <v>3.4484816775929385E-2</v>
      </c>
      <c r="R128" s="9">
        <f t="shared" si="131"/>
        <v>9.3951000000000007E-2</v>
      </c>
      <c r="S128" s="13">
        <f t="shared" si="132"/>
        <v>0.36705108807707615</v>
      </c>
      <c r="T128" s="2">
        <f t="shared" si="133"/>
        <v>0.01</v>
      </c>
      <c r="U128" s="14">
        <f t="shared" si="134"/>
        <v>3.6705108807707615E-3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1.3620510880770761E-2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15.321</v>
      </c>
      <c r="E129" s="10">
        <f t="shared" si="145"/>
        <v>14.0699677419355</v>
      </c>
      <c r="F129" s="7" t="s">
        <v>83</v>
      </c>
      <c r="G129" s="1">
        <v>9</v>
      </c>
      <c r="H129" s="9">
        <f t="shared" si="124"/>
        <v>15.321</v>
      </c>
      <c r="I129" s="9">
        <f t="shared" si="125"/>
        <v>288.471</v>
      </c>
      <c r="J129" s="9">
        <f t="shared" si="126"/>
        <v>0.11572283726341369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1.226229184429815</v>
      </c>
      <c r="P129" s="9">
        <f t="shared" si="129"/>
        <v>0.14190272035741996</v>
      </c>
      <c r="Q129" s="12">
        <f t="shared" si="130"/>
        <v>4.682789771794859E-2</v>
      </c>
      <c r="R129" s="9">
        <f t="shared" si="131"/>
        <v>9.3951000000000007E-2</v>
      </c>
      <c r="S129" s="13">
        <f t="shared" si="132"/>
        <v>0.49842894400217758</v>
      </c>
      <c r="T129" s="2">
        <f t="shared" si="133"/>
        <v>0.01</v>
      </c>
      <c r="U129" s="14">
        <f t="shared" si="134"/>
        <v>4.9842894400217762E-3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1.4934289440021776E-2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13.264200000000001</v>
      </c>
      <c r="E130" s="10">
        <f t="shared" si="145"/>
        <v>15.321</v>
      </c>
      <c r="F130" s="7" t="s">
        <v>83</v>
      </c>
      <c r="G130" s="1">
        <v>10</v>
      </c>
      <c r="H130" s="9">
        <f t="shared" si="124"/>
        <v>13.264200000000001</v>
      </c>
      <c r="I130" s="9">
        <f t="shared" si="125"/>
        <v>286.41419999999999</v>
      </c>
      <c r="J130" s="9">
        <f t="shared" si="126"/>
        <v>9.0813685373904149E-2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1.369026464072395</v>
      </c>
      <c r="P130" s="9">
        <f t="shared" si="129"/>
        <v>0.12432633857681898</v>
      </c>
      <c r="Q130" s="12">
        <f t="shared" si="130"/>
        <v>4.1027691730350264E-2</v>
      </c>
      <c r="R130" s="9">
        <f t="shared" si="131"/>
        <v>9.3951000000000007E-2</v>
      </c>
      <c r="S130" s="13">
        <f t="shared" si="132"/>
        <v>0.43669244319219874</v>
      </c>
      <c r="T130" s="2">
        <f t="shared" si="133"/>
        <v>0.01</v>
      </c>
      <c r="U130" s="14">
        <f t="shared" si="134"/>
        <v>4.3669244319219872E-3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1.4316924431921986E-2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9.8459032258064507</v>
      </c>
      <c r="E131" s="10">
        <f t="shared" si="145"/>
        <v>13.264200000000001</v>
      </c>
      <c r="F131" s="7" t="s">
        <v>83</v>
      </c>
      <c r="G131" s="1">
        <v>11</v>
      </c>
      <c r="H131" s="9">
        <f t="shared" si="124"/>
        <v>9.8459032258064507</v>
      </c>
      <c r="I131" s="9">
        <f t="shared" si="125"/>
        <v>282.99590322580644</v>
      </c>
      <c r="J131" s="9">
        <f t="shared" si="126"/>
        <v>6.0230558675454057E-2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1.1824651192207973</v>
      </c>
      <c r="O131" s="9">
        <f t="shared" si="146"/>
        <v>0.34693500627477869</v>
      </c>
      <c r="P131" s="9">
        <f t="shared" si="129"/>
        <v>2.0896089252002079E-2</v>
      </c>
      <c r="Q131" s="12">
        <f t="shared" si="130"/>
        <v>6.8957094531606859E-3</v>
      </c>
      <c r="R131" s="9">
        <f t="shared" si="131"/>
        <v>9.3951000000000007E-2</v>
      </c>
      <c r="S131" s="13">
        <f t="shared" si="132"/>
        <v>7.3396871275033637E-2</v>
      </c>
      <c r="T131" s="2">
        <f t="shared" si="133"/>
        <v>0.01</v>
      </c>
      <c r="U131" s="14">
        <f t="shared" si="134"/>
        <v>7.3396871275033639E-4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6.2239687127503369E-3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8.6594999999999995</v>
      </c>
      <c r="E132" s="10">
        <f t="shared" si="145"/>
        <v>9.8459032258064507</v>
      </c>
      <c r="F132" s="7" t="s">
        <v>85</v>
      </c>
      <c r="G132" s="1">
        <v>12</v>
      </c>
      <c r="H132" s="9">
        <f t="shared" si="124"/>
        <v>8.6594999999999995</v>
      </c>
      <c r="I132" s="9">
        <f t="shared" si="125"/>
        <v>281.80949999999996</v>
      </c>
      <c r="J132" s="9">
        <f t="shared" si="126"/>
        <v>5.2108699333917569E-2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0.61073891702277661</v>
      </c>
      <c r="P132" s="9">
        <f t="shared" si="129"/>
        <v>3.1824810598662295E-2</v>
      </c>
      <c r="Q132" s="12">
        <f t="shared" si="130"/>
        <v>1.0502187497558558E-2</v>
      </c>
      <c r="R132" s="9">
        <f t="shared" si="131"/>
        <v>9.3951000000000007E-2</v>
      </c>
      <c r="S132" s="13">
        <f t="shared" si="132"/>
        <v>0.11178366912069651</v>
      </c>
      <c r="T132" s="2">
        <f t="shared" si="133"/>
        <v>0.01</v>
      </c>
      <c r="U132" s="14">
        <f t="shared" si="134"/>
        <v>1.1178366912069652E-3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6.6078366912069655E-3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5.66767741935484</v>
      </c>
      <c r="E133" s="10">
        <f t="shared" si="145"/>
        <v>8.6594999999999995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6.51183870967742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6.51183870967742</v>
      </c>
      <c r="I137" s="9">
        <f t="shared" si="148"/>
        <v>279.6618387096774</v>
      </c>
      <c r="J137" s="9">
        <f t="shared" si="149"/>
        <v>3.9964758315720043E-2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5.948098768311999E-2</v>
      </c>
      <c r="Q137" s="12">
        <f t="shared" si="153"/>
        <v>1.5465056797611197E-2</v>
      </c>
      <c r="R137" s="9">
        <f t="shared" si="154"/>
        <v>0.19735245833333334</v>
      </c>
      <c r="S137" s="13">
        <f t="shared" si="155"/>
        <v>7.8362625569580291E-2</v>
      </c>
      <c r="T137" s="2">
        <f t="shared" si="156"/>
        <v>0.01</v>
      </c>
      <c r="U137" s="14">
        <f t="shared" si="157"/>
        <v>7.836262556958029E-4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6.2736262556958031E-3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6.0241034482758602</v>
      </c>
      <c r="E138" s="10">
        <f t="shared" si="166"/>
        <v>6.51183870967742</v>
      </c>
      <c r="F138" s="7" t="s">
        <v>83</v>
      </c>
      <c r="G138" s="1">
        <v>3</v>
      </c>
      <c r="H138" s="9">
        <f t="shared" si="147"/>
        <v>6.0241034482758602</v>
      </c>
      <c r="I138" s="9">
        <f t="shared" si="148"/>
        <v>279.17410344827584</v>
      </c>
      <c r="J138" s="9">
        <f t="shared" si="149"/>
        <v>3.7606304091529194E-2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2.1879029077281822</v>
      </c>
      <c r="P138" s="9">
        <f t="shared" si="152"/>
        <v>8.2278942070766956E-2</v>
      </c>
      <c r="Q138" s="12">
        <f t="shared" si="153"/>
        <v>2.139252493839941E-2</v>
      </c>
      <c r="R138" s="9">
        <f t="shared" si="154"/>
        <v>0.19735245833333334</v>
      </c>
      <c r="S138" s="13">
        <f t="shared" si="155"/>
        <v>0.10839755997499098</v>
      </c>
      <c r="T138" s="2">
        <f t="shared" si="156"/>
        <v>0.01</v>
      </c>
      <c r="U138" s="14">
        <f t="shared" si="157"/>
        <v>1.0839755997499099E-3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6.5739755997499096E-3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6.41770967741936</v>
      </c>
      <c r="E139" s="10">
        <f t="shared" si="166"/>
        <v>6.0241034482758602</v>
      </c>
      <c r="F139" s="7" t="s">
        <v>83</v>
      </c>
      <c r="G139" s="1">
        <v>4</v>
      </c>
      <c r="H139" s="9">
        <f t="shared" si="147"/>
        <v>6.41770967741936</v>
      </c>
      <c r="I139" s="9">
        <f t="shared" si="148"/>
        <v>279.56770967741932</v>
      </c>
      <c r="J139" s="9">
        <f t="shared" si="149"/>
        <v>3.9499007829994853E-2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2.8646718823240822</v>
      </c>
      <c r="P139" s="9">
        <f t="shared" si="152"/>
        <v>0.11315169711028501</v>
      </c>
      <c r="Q139" s="12">
        <f t="shared" si="153"/>
        <v>2.9419441248674103E-2</v>
      </c>
      <c r="R139" s="9">
        <f t="shared" si="154"/>
        <v>0.19735245833333334</v>
      </c>
      <c r="S139" s="13">
        <f t="shared" si="155"/>
        <v>0.14907055882214507</v>
      </c>
      <c r="T139" s="2">
        <f t="shared" si="156"/>
        <v>0.01</v>
      </c>
      <c r="U139" s="14">
        <f t="shared" si="157"/>
        <v>1.4907055882214507E-3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6.980705588221451E-3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9.6700999999999997</v>
      </c>
      <c r="E140" s="10">
        <f t="shared" si="166"/>
        <v>6.41770967741936</v>
      </c>
      <c r="F140" s="7" t="s">
        <v>83</v>
      </c>
      <c r="G140" s="1">
        <v>5</v>
      </c>
      <c r="H140" s="9">
        <f t="shared" si="147"/>
        <v>9.6700999999999997</v>
      </c>
      <c r="I140" s="9">
        <f t="shared" si="148"/>
        <v>282.82009999999997</v>
      </c>
      <c r="J140" s="9">
        <f t="shared" si="149"/>
        <v>5.8956078160822843E-2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3.5105681018804642</v>
      </c>
      <c r="P140" s="9">
        <f t="shared" si="152"/>
        <v>0.20696932740335613</v>
      </c>
      <c r="Q140" s="12">
        <f t="shared" si="153"/>
        <v>5.3812025124872598E-2</v>
      </c>
      <c r="R140" s="9">
        <f t="shared" si="154"/>
        <v>0.19735245833333334</v>
      </c>
      <c r="S140" s="13">
        <f t="shared" si="155"/>
        <v>0.27266964688112832</v>
      </c>
      <c r="T140" s="2">
        <f t="shared" si="156"/>
        <v>0.01</v>
      </c>
      <c r="U140" s="14">
        <f t="shared" si="157"/>
        <v>2.7266964688112834E-3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8.216696468811284E-3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11.9739677419355</v>
      </c>
      <c r="E141" s="10">
        <f t="shared" si="166"/>
        <v>9.6700999999999997</v>
      </c>
      <c r="F141" s="7" t="s">
        <v>85</v>
      </c>
      <c r="G141" s="1">
        <v>6</v>
      </c>
      <c r="H141" s="9">
        <f t="shared" si="147"/>
        <v>11.9739677419355</v>
      </c>
      <c r="I141" s="9">
        <f t="shared" si="148"/>
        <v>285.12396774193547</v>
      </c>
      <c r="J141" s="9">
        <f t="shared" si="149"/>
        <v>7.7864871823899215E-2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4.0626466911437751</v>
      </c>
      <c r="P141" s="9">
        <f t="shared" si="152"/>
        <v>0.31633746387169831</v>
      </c>
      <c r="Q141" s="12">
        <f t="shared" si="153"/>
        <v>8.224774060664157E-2</v>
      </c>
      <c r="R141" s="9">
        <f t="shared" si="154"/>
        <v>0.19735245833333334</v>
      </c>
      <c r="S141" s="13">
        <f t="shared" si="155"/>
        <v>0.41675559200647522</v>
      </c>
      <c r="T141" s="2">
        <f t="shared" si="156"/>
        <v>0.01</v>
      </c>
      <c r="U141" s="14">
        <f t="shared" si="157"/>
        <v>4.1675559200647526E-3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9.6575559200647518E-3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13.4325333333333</v>
      </c>
      <c r="E142" s="10">
        <f t="shared" si="166"/>
        <v>11.9739677419355</v>
      </c>
      <c r="F142" s="7" t="s">
        <v>83</v>
      </c>
      <c r="G142" s="1">
        <v>7</v>
      </c>
      <c r="H142" s="9">
        <f t="shared" si="147"/>
        <v>13.4325333333333</v>
      </c>
      <c r="I142" s="9">
        <f t="shared" si="148"/>
        <v>286.58253333333329</v>
      </c>
      <c r="J142" s="9">
        <f t="shared" si="149"/>
        <v>9.2645308873946536E-2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4.5053571439387436</v>
      </c>
      <c r="P142" s="9">
        <f t="shared" si="152"/>
        <v>0.41740020418764651</v>
      </c>
      <c r="Q142" s="12">
        <f t="shared" si="153"/>
        <v>0.1085240530887881</v>
      </c>
      <c r="R142" s="9">
        <f t="shared" si="154"/>
        <v>0.19735245833333334</v>
      </c>
      <c r="S142" s="13">
        <f t="shared" si="155"/>
        <v>0.54989967698040121</v>
      </c>
      <c r="T142" s="2">
        <f t="shared" si="156"/>
        <v>0.01</v>
      </c>
      <c r="U142" s="14">
        <f t="shared" si="157"/>
        <v>5.4989967698040121E-3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1.5448996769804012E-2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14.0699677419355</v>
      </c>
      <c r="E143" s="10">
        <f t="shared" si="166"/>
        <v>13.4325333333333</v>
      </c>
      <c r="F143" s="7" t="s">
        <v>83</v>
      </c>
      <c r="G143" s="1">
        <v>8</v>
      </c>
      <c r="H143" s="9">
        <f t="shared" si="147"/>
        <v>14.0699677419355</v>
      </c>
      <c r="I143" s="9">
        <f t="shared" si="148"/>
        <v>287.21996774193548</v>
      </c>
      <c r="J143" s="9">
        <f t="shared" si="149"/>
        <v>9.9901132586523139E-2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4.8470048564177644</v>
      </c>
      <c r="P143" s="9">
        <f t="shared" si="152"/>
        <v>0.48422127480851263</v>
      </c>
      <c r="Q143" s="12">
        <f t="shared" si="153"/>
        <v>0.12589753145021329</v>
      </c>
      <c r="R143" s="9">
        <f t="shared" si="154"/>
        <v>0.19735245833333334</v>
      </c>
      <c r="S143" s="13">
        <f t="shared" si="155"/>
        <v>0.63793242057096211</v>
      </c>
      <c r="T143" s="2">
        <f t="shared" si="156"/>
        <v>0.01</v>
      </c>
      <c r="U143" s="14">
        <f t="shared" si="157"/>
        <v>6.3793242057096217E-3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1.6329324205709622E-2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15.321</v>
      </c>
      <c r="E144" s="10">
        <f t="shared" si="166"/>
        <v>14.0699677419355</v>
      </c>
      <c r="F144" s="7" t="s">
        <v>83</v>
      </c>
      <c r="G144" s="1">
        <v>9</v>
      </c>
      <c r="H144" s="9">
        <f t="shared" si="147"/>
        <v>15.321</v>
      </c>
      <c r="I144" s="9">
        <f t="shared" si="148"/>
        <v>288.471</v>
      </c>
      <c r="J144" s="9">
        <f t="shared" si="149"/>
        <v>0.11572283726341369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5.1218314982759185</v>
      </c>
      <c r="P144" s="9">
        <f t="shared" si="152"/>
        <v>0.59271287296561048</v>
      </c>
      <c r="Q144" s="12">
        <f t="shared" si="153"/>
        <v>0.15410534697105874</v>
      </c>
      <c r="R144" s="9">
        <f t="shared" si="154"/>
        <v>0.19735245833333334</v>
      </c>
      <c r="S144" s="13">
        <f t="shared" si="155"/>
        <v>0.78086357916439464</v>
      </c>
      <c r="T144" s="2">
        <f t="shared" si="156"/>
        <v>0.01</v>
      </c>
      <c r="U144" s="14">
        <f t="shared" si="157"/>
        <v>7.808635791643947E-3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1.7758635791643947E-2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13.264200000000001</v>
      </c>
      <c r="E145" s="10">
        <f t="shared" si="166"/>
        <v>15.321</v>
      </c>
      <c r="F145" s="7" t="s">
        <v>83</v>
      </c>
      <c r="G145" s="1">
        <v>10</v>
      </c>
      <c r="H145" s="9">
        <f t="shared" si="147"/>
        <v>13.264200000000001</v>
      </c>
      <c r="I145" s="9">
        <f t="shared" si="148"/>
        <v>286.41419999999999</v>
      </c>
      <c r="J145" s="9">
        <f t="shared" si="149"/>
        <v>9.0813685373904149E-2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5.2881665419769748</v>
      </c>
      <c r="P145" s="9">
        <f t="shared" si="152"/>
        <v>0.48023789254790367</v>
      </c>
      <c r="Q145" s="12">
        <f t="shared" si="153"/>
        <v>0.12486185206245495</v>
      </c>
      <c r="R145" s="9">
        <f t="shared" si="154"/>
        <v>0.19735245833333334</v>
      </c>
      <c r="S145" s="13">
        <f t="shared" si="155"/>
        <v>0.63268455390385914</v>
      </c>
      <c r="T145" s="2">
        <f t="shared" si="156"/>
        <v>0.01</v>
      </c>
      <c r="U145" s="14">
        <f t="shared" si="157"/>
        <v>6.3268455390385918E-3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1.6276845539038593E-2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9.8459032258064507</v>
      </c>
      <c r="E146" s="10">
        <f t="shared" si="166"/>
        <v>13.264200000000001</v>
      </c>
      <c r="F146" s="7" t="s">
        <v>83</v>
      </c>
      <c r="G146" s="1">
        <v>11</v>
      </c>
      <c r="H146" s="9">
        <f t="shared" si="147"/>
        <v>9.8459032258064507</v>
      </c>
      <c r="I146" s="9">
        <f t="shared" si="148"/>
        <v>282.99590322580644</v>
      </c>
      <c r="J146" s="9">
        <f t="shared" si="149"/>
        <v>6.0230558675454057E-2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5.5669765660957378</v>
      </c>
      <c r="P146" s="9">
        <f t="shared" si="152"/>
        <v>0.33530210870910709</v>
      </c>
      <c r="Q146" s="12">
        <f t="shared" si="153"/>
        <v>8.7178548264367842E-2</v>
      </c>
      <c r="R146" s="9">
        <f t="shared" si="154"/>
        <v>0.19735245833333334</v>
      </c>
      <c r="S146" s="13">
        <f t="shared" si="155"/>
        <v>0.44174037151906692</v>
      </c>
      <c r="T146" s="2">
        <f t="shared" si="156"/>
        <v>0.01</v>
      </c>
      <c r="U146" s="14">
        <f t="shared" si="157"/>
        <v>4.4174037151906691E-3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9.9074037151906692E-3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8.6594999999999995</v>
      </c>
      <c r="E147" s="10">
        <f t="shared" si="166"/>
        <v>9.8459032258064507</v>
      </c>
      <c r="F147" s="7" t="s">
        <v>85</v>
      </c>
      <c r="G147" s="1">
        <v>12</v>
      </c>
      <c r="H147" s="9">
        <f t="shared" si="147"/>
        <v>8.6594999999999995</v>
      </c>
      <c r="I147" s="9">
        <f t="shared" si="148"/>
        <v>281.80949999999996</v>
      </c>
      <c r="J147" s="9">
        <f t="shared" si="149"/>
        <v>5.2108699333917569E-2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5.9907223740532975</v>
      </c>
      <c r="P147" s="9">
        <f t="shared" si="152"/>
        <v>0.31216875098251612</v>
      </c>
      <c r="Q147" s="12">
        <f t="shared" si="153"/>
        <v>8.1163875255454196E-2</v>
      </c>
      <c r="R147" s="9">
        <f t="shared" si="154"/>
        <v>0.19735245833333334</v>
      </c>
      <c r="S147" s="13">
        <f t="shared" si="155"/>
        <v>0.41126356337738817</v>
      </c>
      <c r="T147" s="2">
        <f t="shared" si="156"/>
        <v>0.01</v>
      </c>
      <c r="U147" s="14">
        <f t="shared" si="157"/>
        <v>4.1126356337738822E-3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9.6026356337738823E-3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5.66767741935484</v>
      </c>
      <c r="E148" s="10">
        <f t="shared" si="166"/>
        <v>8.6594999999999995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E18" sqref="E1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407030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6400040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1065710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7034160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8543030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30501321.280891649</v>
      </c>
      <c r="J13" s="6" t="s">
        <v>37</v>
      </c>
      <c r="K13" s="6">
        <f>I13/(10000*1000)</f>
        <v>3.0501321280891651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33919.166666666664</v>
      </c>
      <c r="AU26" s="1">
        <f t="shared" ref="AU26:AU37" si="17">AT26*10000*AS26*0.67*AR26*AQ26</f>
        <v>68260941.204041377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5.7211612903225797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5.7211612903225797</v>
      </c>
      <c r="I27" s="9">
        <f t="shared" si="1"/>
        <v>278.87116129032256</v>
      </c>
      <c r="J27" s="9">
        <f t="shared" si="2"/>
        <v>3.6208146285711916E-2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2.8821088141145239</v>
      </c>
      <c r="Q27" s="12">
        <f t="shared" si="6"/>
        <v>0.2882108814114524</v>
      </c>
      <c r="R27" s="9">
        <f t="shared" si="7"/>
        <v>4.0532094166666672</v>
      </c>
      <c r="S27" s="13">
        <f t="shared" si="8"/>
        <v>7.110683208874885E-2</v>
      </c>
      <c r="T27" s="2">
        <f t="shared" si="9"/>
        <v>0.34</v>
      </c>
      <c r="U27" s="14">
        <f t="shared" si="10"/>
        <v>2.4176322910174609E-2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3.7076322910174611E-2</v>
      </c>
      <c r="AR27" s="9">
        <f t="shared" si="14"/>
        <v>119.21204166666666</v>
      </c>
      <c r="AS27" s="1">
        <f t="shared" si="15"/>
        <v>0.1</v>
      </c>
      <c r="AT27" s="1">
        <f t="shared" si="16"/>
        <v>33919.166666666664</v>
      </c>
      <c r="AU27" s="1">
        <f t="shared" si="17"/>
        <v>100446950.965101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8.0310344827586206</v>
      </c>
      <c r="E28" s="10">
        <f t="shared" si="18"/>
        <v>5.7211612903225797</v>
      </c>
      <c r="F28" s="7" t="s">
        <v>83</v>
      </c>
      <c r="G28" s="1">
        <v>3</v>
      </c>
      <c r="H28" s="9">
        <f t="shared" si="0"/>
        <v>8.0310344827586206</v>
      </c>
      <c r="I28" s="9">
        <f t="shared" si="1"/>
        <v>281.18103448275861</v>
      </c>
      <c r="J28" s="9">
        <f t="shared" si="2"/>
        <v>4.8236081840692981E-2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117.24833847928574</v>
      </c>
      <c r="P28" s="9">
        <f t="shared" si="5"/>
        <v>5.6556004505720985</v>
      </c>
      <c r="Q28" s="12">
        <f t="shared" si="6"/>
        <v>0.56556004505720991</v>
      </c>
      <c r="R28" s="9">
        <f t="shared" si="7"/>
        <v>4.0532094166666672</v>
      </c>
      <c r="S28" s="13">
        <f t="shared" si="8"/>
        <v>0.13953388214574977</v>
      </c>
      <c r="T28" s="2">
        <f t="shared" si="9"/>
        <v>0.34</v>
      </c>
      <c r="U28" s="14">
        <f t="shared" si="10"/>
        <v>4.7441519929554928E-2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6.0341519929554929E-2</v>
      </c>
      <c r="AR28" s="9">
        <f t="shared" si="14"/>
        <v>119.21204166666666</v>
      </c>
      <c r="AS28" s="1">
        <f t="shared" si="15"/>
        <v>0.1</v>
      </c>
      <c r="AT28" s="1">
        <f t="shared" si="16"/>
        <v>33919.166666666664</v>
      </c>
      <c r="AU28" s="1">
        <f t="shared" si="17"/>
        <v>163476882.75906008</v>
      </c>
    </row>
    <row r="29" spans="1:47" x14ac:dyDescent="0.15">
      <c r="C29" s="7">
        <v>3</v>
      </c>
      <c r="D29" s="8">
        <v>8.4012903225806497</v>
      </c>
      <c r="E29" s="10">
        <f t="shared" si="18"/>
        <v>8.0310344827586206</v>
      </c>
      <c r="F29" s="7" t="s">
        <v>83</v>
      </c>
      <c r="G29" s="1">
        <v>4</v>
      </c>
      <c r="H29" s="9">
        <f t="shared" si="0"/>
        <v>8.4012903225806497</v>
      </c>
      <c r="I29" s="9">
        <f t="shared" si="1"/>
        <v>281.5512903225806</v>
      </c>
      <c r="J29" s="9">
        <f t="shared" si="2"/>
        <v>5.0483439209238166E-2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152.12483219538029</v>
      </c>
      <c r="P29" s="9">
        <f t="shared" si="5"/>
        <v>7.6797847183510379</v>
      </c>
      <c r="Q29" s="12">
        <f t="shared" si="6"/>
        <v>0.76797847183510382</v>
      </c>
      <c r="R29" s="9">
        <f t="shared" si="7"/>
        <v>4.0532094166666672</v>
      </c>
      <c r="S29" s="13">
        <f t="shared" si="8"/>
        <v>0.18947416550381063</v>
      </c>
      <c r="T29" s="2">
        <f t="shared" si="9"/>
        <v>0.34</v>
      </c>
      <c r="U29" s="14">
        <f t="shared" si="10"/>
        <v>6.4421216271295614E-2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7.7321216271295609E-2</v>
      </c>
      <c r="AR29" s="9">
        <f t="shared" si="14"/>
        <v>119.21204166666666</v>
      </c>
      <c r="AS29" s="1">
        <f t="shared" si="15"/>
        <v>0.1</v>
      </c>
      <c r="AT29" s="1">
        <f t="shared" si="16"/>
        <v>33919.166666666664</v>
      </c>
      <c r="AU29" s="1">
        <f t="shared" si="17"/>
        <v>209478173.93276185</v>
      </c>
    </row>
    <row r="30" spans="1:47" x14ac:dyDescent="0.15">
      <c r="C30" s="7">
        <v>4</v>
      </c>
      <c r="D30" s="8">
        <v>12.2031666666667</v>
      </c>
      <c r="E30" s="10">
        <f t="shared" si="18"/>
        <v>8.4012903225806497</v>
      </c>
      <c r="F30" s="7" t="s">
        <v>83</v>
      </c>
      <c r="G30" s="1">
        <v>5</v>
      </c>
      <c r="H30" s="9">
        <f t="shared" si="0"/>
        <v>12.2031666666667</v>
      </c>
      <c r="I30" s="9">
        <f t="shared" si="1"/>
        <v>285.35316666666665</v>
      </c>
      <c r="J30" s="9">
        <f t="shared" si="2"/>
        <v>8.0030197688843882E-2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137.22279510317779</v>
      </c>
      <c r="O30" s="9">
        <f t="shared" si="19"/>
        <v>47.754346540518128</v>
      </c>
      <c r="P30" s="9">
        <f t="shared" si="5"/>
        <v>3.8217897941392236</v>
      </c>
      <c r="Q30" s="12">
        <f t="shared" si="6"/>
        <v>0.38217897941392237</v>
      </c>
      <c r="R30" s="9">
        <f t="shared" si="7"/>
        <v>4.0532094166666672</v>
      </c>
      <c r="S30" s="13">
        <f t="shared" si="8"/>
        <v>9.4290459763173018E-2</v>
      </c>
      <c r="T30" s="2">
        <f t="shared" si="9"/>
        <v>0.34</v>
      </c>
      <c r="U30" s="14">
        <f t="shared" si="10"/>
        <v>3.2058756319478826E-2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4.4958756319478828E-2</v>
      </c>
      <c r="AR30" s="9">
        <f t="shared" si="14"/>
        <v>119.21204166666666</v>
      </c>
      <c r="AS30" s="1">
        <f t="shared" si="15"/>
        <v>0.1</v>
      </c>
      <c r="AT30" s="1">
        <f t="shared" si="16"/>
        <v>33919.166666666664</v>
      </c>
      <c r="AU30" s="1">
        <f t="shared" si="17"/>
        <v>121801992.1343205</v>
      </c>
    </row>
    <row r="31" spans="1:47" x14ac:dyDescent="0.15">
      <c r="C31" s="7">
        <v>5</v>
      </c>
      <c r="D31" s="8">
        <v>16.703935483871</v>
      </c>
      <c r="E31" s="10">
        <f t="shared" si="18"/>
        <v>12.2031666666667</v>
      </c>
      <c r="F31" s="7" t="s">
        <v>85</v>
      </c>
      <c r="G31" s="1">
        <v>6</v>
      </c>
      <c r="H31" s="9">
        <f t="shared" si="0"/>
        <v>16.703935483871</v>
      </c>
      <c r="I31" s="9">
        <f t="shared" si="1"/>
        <v>289.853935483871</v>
      </c>
      <c r="J31" s="9">
        <f t="shared" si="2"/>
        <v>0.13594344421891566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84.464650913045574</v>
      </c>
      <c r="P31" s="9">
        <f t="shared" si="5"/>
        <v>11.482415559867794</v>
      </c>
      <c r="Q31" s="12">
        <f t="shared" si="6"/>
        <v>1.1482415559867796</v>
      </c>
      <c r="R31" s="9">
        <f t="shared" si="7"/>
        <v>4.0532094166666672</v>
      </c>
      <c r="S31" s="13">
        <f t="shared" si="8"/>
        <v>0.28329193928772767</v>
      </c>
      <c r="T31" s="2">
        <f t="shared" si="9"/>
        <v>0.34</v>
      </c>
      <c r="U31" s="14">
        <f t="shared" si="10"/>
        <v>9.6319259357827411E-2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0.10921925935782741</v>
      </c>
      <c r="AR31" s="9">
        <f t="shared" si="14"/>
        <v>119.21204166666666</v>
      </c>
      <c r="AS31" s="1">
        <f t="shared" si="15"/>
        <v>0.1</v>
      </c>
      <c r="AT31" s="1">
        <f t="shared" si="16"/>
        <v>33919.166666666664</v>
      </c>
      <c r="AU31" s="1">
        <f t="shared" si="17"/>
        <v>295896160.35385507</v>
      </c>
    </row>
    <row r="32" spans="1:47" x14ac:dyDescent="0.15">
      <c r="C32" s="7">
        <v>6</v>
      </c>
      <c r="D32" s="8">
        <v>19.2229666666667</v>
      </c>
      <c r="E32" s="10">
        <f t="shared" si="18"/>
        <v>16.703935483871</v>
      </c>
      <c r="F32" s="7" t="s">
        <v>83</v>
      </c>
      <c r="G32" s="1">
        <v>7</v>
      </c>
      <c r="H32" s="9">
        <f t="shared" si="0"/>
        <v>19.2229666666667</v>
      </c>
      <c r="I32" s="9">
        <f t="shared" si="1"/>
        <v>292.37296666666668</v>
      </c>
      <c r="J32" s="9">
        <f t="shared" si="2"/>
        <v>0.18157373940453503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113.51432951984445</v>
      </c>
      <c r="P32" s="9">
        <f t="shared" si="5"/>
        <v>20.611221286916756</v>
      </c>
      <c r="Q32" s="12">
        <f t="shared" si="6"/>
        <v>2.0611221286916757</v>
      </c>
      <c r="R32" s="9">
        <f t="shared" si="7"/>
        <v>4.0532094166666672</v>
      </c>
      <c r="S32" s="13">
        <f t="shared" si="8"/>
        <v>0.50851607129313559</v>
      </c>
      <c r="T32" s="2">
        <f t="shared" si="9"/>
        <v>0.34</v>
      </c>
      <c r="U32" s="14">
        <f t="shared" si="10"/>
        <v>0.17289546423966612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0.19854546423966613</v>
      </c>
      <c r="AR32" s="9">
        <f t="shared" si="14"/>
        <v>119.21204166666666</v>
      </c>
      <c r="AS32" s="1">
        <f t="shared" si="15"/>
        <v>0.1</v>
      </c>
      <c r="AT32" s="1">
        <f t="shared" si="16"/>
        <v>33919.166666666664</v>
      </c>
      <c r="AU32" s="1">
        <f t="shared" si="17"/>
        <v>537898177.20440805</v>
      </c>
    </row>
    <row r="33" spans="1:48" x14ac:dyDescent="0.15">
      <c r="C33" s="7">
        <v>7</v>
      </c>
      <c r="D33" s="8">
        <v>22.766645161290299</v>
      </c>
      <c r="E33" s="10">
        <f t="shared" si="18"/>
        <v>19.2229666666667</v>
      </c>
      <c r="F33" s="7" t="s">
        <v>83</v>
      </c>
      <c r="G33" s="1">
        <v>8</v>
      </c>
      <c r="H33" s="9">
        <f t="shared" si="0"/>
        <v>22.766645161290299</v>
      </c>
      <c r="I33" s="9">
        <f t="shared" si="1"/>
        <v>295.91664516129026</v>
      </c>
      <c r="J33" s="9">
        <f t="shared" si="2"/>
        <v>0.27055339914152143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133.43520239959435</v>
      </c>
      <c r="P33" s="9">
        <f t="shared" si="5"/>
        <v>36.101347574347145</v>
      </c>
      <c r="Q33" s="12">
        <f t="shared" si="6"/>
        <v>3.6101347574347145</v>
      </c>
      <c r="R33" s="9">
        <f t="shared" si="7"/>
        <v>4.0532094166666672</v>
      </c>
      <c r="S33" s="13">
        <f t="shared" si="8"/>
        <v>0.89068547570968226</v>
      </c>
      <c r="T33" s="2">
        <f t="shared" si="9"/>
        <v>0.34</v>
      </c>
      <c r="U33" s="14">
        <f t="shared" si="10"/>
        <v>0.30283306174129199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0.32848306174129199</v>
      </c>
      <c r="AR33" s="9">
        <f t="shared" si="14"/>
        <v>119.21204166666666</v>
      </c>
      <c r="AS33" s="1">
        <f t="shared" si="15"/>
        <v>0.1</v>
      </c>
      <c r="AT33" s="1">
        <f t="shared" si="16"/>
        <v>33919.166666666664</v>
      </c>
      <c r="AU33" s="1">
        <f t="shared" si="17"/>
        <v>889924334.60922217</v>
      </c>
    </row>
    <row r="34" spans="1:48" x14ac:dyDescent="0.15">
      <c r="C34" s="7">
        <v>8</v>
      </c>
      <c r="D34" s="8">
        <v>23.443935483871002</v>
      </c>
      <c r="E34" s="10">
        <f t="shared" si="18"/>
        <v>22.766645161290299</v>
      </c>
      <c r="F34" s="7" t="s">
        <v>83</v>
      </c>
      <c r="G34" s="1">
        <v>9</v>
      </c>
      <c r="H34" s="9">
        <f t="shared" si="0"/>
        <v>23.443935483871002</v>
      </c>
      <c r="I34" s="9">
        <f t="shared" si="1"/>
        <v>296.59393548387095</v>
      </c>
      <c r="J34" s="9">
        <f t="shared" si="2"/>
        <v>0.2916654347804169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137.86594899191385</v>
      </c>
      <c r="P34" s="9">
        <f t="shared" si="5"/>
        <v>40.21073195414133</v>
      </c>
      <c r="Q34" s="12">
        <f t="shared" si="6"/>
        <v>4.0210731954141332</v>
      </c>
      <c r="R34" s="9">
        <f t="shared" si="7"/>
        <v>4.0532094166666672</v>
      </c>
      <c r="S34" s="13">
        <f t="shared" si="8"/>
        <v>0.99207141355184092</v>
      </c>
      <c r="T34" s="2">
        <f t="shared" si="9"/>
        <v>0.34</v>
      </c>
      <c r="U34" s="14">
        <f t="shared" si="10"/>
        <v>0.33730428060762596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0.36295428060762597</v>
      </c>
      <c r="AR34" s="9">
        <f t="shared" si="14"/>
        <v>119.21204166666666</v>
      </c>
      <c r="AS34" s="1">
        <f t="shared" si="15"/>
        <v>0.1</v>
      </c>
      <c r="AT34" s="1">
        <f t="shared" si="16"/>
        <v>33919.166666666664</v>
      </c>
      <c r="AU34" s="1">
        <f t="shared" si="17"/>
        <v>983313553.37189817</v>
      </c>
    </row>
    <row r="35" spans="1:48" x14ac:dyDescent="0.15">
      <c r="C35" s="7">
        <v>9</v>
      </c>
      <c r="D35" s="8">
        <v>19.606400000000001</v>
      </c>
      <c r="E35" s="10">
        <f t="shared" si="18"/>
        <v>23.443935483871002</v>
      </c>
      <c r="F35" s="7" t="s">
        <v>83</v>
      </c>
      <c r="G35" s="1">
        <v>10</v>
      </c>
      <c r="H35" s="9">
        <f t="shared" si="0"/>
        <v>19.606400000000001</v>
      </c>
      <c r="I35" s="9">
        <f t="shared" si="1"/>
        <v>292.75639999999999</v>
      </c>
      <c r="J35" s="9">
        <f t="shared" si="2"/>
        <v>0.18966881536028135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138.1873112044392</v>
      </c>
      <c r="P35" s="9">
        <f t="shared" si="5"/>
        <v>26.209823613968517</v>
      </c>
      <c r="Q35" s="12">
        <f t="shared" si="6"/>
        <v>2.6209823613968517</v>
      </c>
      <c r="R35" s="9">
        <f t="shared" si="7"/>
        <v>4.0532094166666672</v>
      </c>
      <c r="S35" s="13">
        <f t="shared" si="8"/>
        <v>0.64664370674247829</v>
      </c>
      <c r="T35" s="2">
        <f t="shared" si="9"/>
        <v>0.34</v>
      </c>
      <c r="U35" s="14">
        <f t="shared" si="10"/>
        <v>0.21985886029244264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0.24550886029244265</v>
      </c>
      <c r="AR35" s="9">
        <f t="shared" si="14"/>
        <v>119.21204166666666</v>
      </c>
      <c r="AS35" s="1">
        <f t="shared" si="15"/>
        <v>0.1</v>
      </c>
      <c r="AT35" s="1">
        <f t="shared" si="16"/>
        <v>33919.166666666664</v>
      </c>
      <c r="AU35" s="1">
        <f t="shared" si="17"/>
        <v>665131127.24361801</v>
      </c>
    </row>
    <row r="36" spans="1:48" x14ac:dyDescent="0.15">
      <c r="C36" s="7">
        <v>10</v>
      </c>
      <c r="D36" s="8">
        <v>13.3957741935484</v>
      </c>
      <c r="E36" s="10">
        <f t="shared" si="18"/>
        <v>19.606400000000001</v>
      </c>
      <c r="F36" s="7" t="s">
        <v>83</v>
      </c>
      <c r="G36" s="1">
        <v>11</v>
      </c>
      <c r="H36" s="9">
        <f t="shared" si="0"/>
        <v>13.3957741935484</v>
      </c>
      <c r="I36" s="9">
        <f t="shared" si="1"/>
        <v>286.54577419354837</v>
      </c>
      <c r="J36" s="9">
        <f t="shared" si="2"/>
        <v>9.2242392683486787E-2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106.37861321094714</v>
      </c>
      <c r="O36" s="9">
        <f t="shared" si="19"/>
        <v>46.130968546190203</v>
      </c>
      <c r="P36" s="9">
        <f t="shared" si="5"/>
        <v>4.2552309155072541</v>
      </c>
      <c r="Q36" s="12">
        <f t="shared" si="6"/>
        <v>0.42552309155072543</v>
      </c>
      <c r="R36" s="9">
        <f t="shared" si="7"/>
        <v>4.0532094166666672</v>
      </c>
      <c r="S36" s="13">
        <f t="shared" si="8"/>
        <v>0.10498423540638885</v>
      </c>
      <c r="T36" s="2">
        <f t="shared" si="9"/>
        <v>0.34</v>
      </c>
      <c r="U36" s="14">
        <f t="shared" si="10"/>
        <v>3.5694640038172208E-2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4.859464003817221E-2</v>
      </c>
      <c r="AR36" s="9">
        <f t="shared" si="14"/>
        <v>119.21204166666666</v>
      </c>
      <c r="AS36" s="1">
        <f t="shared" si="15"/>
        <v>0.1</v>
      </c>
      <c r="AT36" s="1">
        <f t="shared" si="16"/>
        <v>33919.166666666664</v>
      </c>
      <c r="AU36" s="1">
        <f t="shared" si="17"/>
        <v>131652306.43035281</v>
      </c>
    </row>
    <row r="37" spans="1:48" x14ac:dyDescent="0.15">
      <c r="C37" s="7">
        <v>11</v>
      </c>
      <c r="D37" s="8">
        <v>10.458500000000001</v>
      </c>
      <c r="E37" s="10">
        <f t="shared" si="18"/>
        <v>13.3957741935484</v>
      </c>
      <c r="F37" s="7" t="s">
        <v>85</v>
      </c>
      <c r="G37" s="1">
        <v>12</v>
      </c>
      <c r="H37" s="9">
        <f t="shared" si="0"/>
        <v>10.458500000000001</v>
      </c>
      <c r="I37" s="9">
        <f t="shared" si="1"/>
        <v>283.60849999999999</v>
      </c>
      <c r="J37" s="9">
        <f t="shared" si="2"/>
        <v>6.4877270598781914E-2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82.407831797349615</v>
      </c>
      <c r="P37" s="9">
        <f t="shared" si="5"/>
        <v>5.3463952029755557</v>
      </c>
      <c r="Q37" s="12">
        <f t="shared" si="6"/>
        <v>0.53463952029755557</v>
      </c>
      <c r="R37" s="9">
        <f t="shared" si="7"/>
        <v>4.0532094166666672</v>
      </c>
      <c r="S37" s="13">
        <f t="shared" si="8"/>
        <v>0.13190522998864432</v>
      </c>
      <c r="T37" s="2">
        <f t="shared" si="9"/>
        <v>0.34</v>
      </c>
      <c r="U37" s="14">
        <f t="shared" si="10"/>
        <v>4.4847778196139068E-2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5.774777819613907E-2</v>
      </c>
      <c r="AR37" s="9">
        <f t="shared" si="14"/>
        <v>119.21204166666666</v>
      </c>
      <c r="AS37" s="1">
        <f t="shared" si="15"/>
        <v>0.1</v>
      </c>
      <c r="AT37" s="1">
        <f t="shared" si="16"/>
        <v>33919.166666666664</v>
      </c>
      <c r="AU37" s="1">
        <f t="shared" si="17"/>
        <v>156449933.25967857</v>
      </c>
      <c r="AV37" s="1">
        <f>SUM(AU26:AU37)</f>
        <v>4323730533.468318</v>
      </c>
    </row>
    <row r="38" spans="1:48" x14ac:dyDescent="0.15">
      <c r="C38" s="7">
        <v>12</v>
      </c>
      <c r="D38" s="8">
        <v>6.5052580645161298</v>
      </c>
      <c r="E38" s="10">
        <f t="shared" si="18"/>
        <v>10.458500000000001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533336.66666666663</v>
      </c>
      <c r="AU42" s="1">
        <f t="shared" ref="AU42:AU53" si="38">AT42*10000*AS42*0.67*AR42*AQ42</f>
        <v>2813813644.755137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5.7211612903225797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5.7211612903225797</v>
      </c>
      <c r="I43" s="9">
        <f t="shared" si="21"/>
        <v>278.87116129032256</v>
      </c>
      <c r="J43" s="9">
        <f t="shared" si="22"/>
        <v>3.6208146285711916E-2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4.1850814861234253</v>
      </c>
      <c r="Q43" s="12">
        <f t="shared" si="26"/>
        <v>1.0044195566696221</v>
      </c>
      <c r="R43" s="9">
        <f t="shared" si="27"/>
        <v>14.125500000000001</v>
      </c>
      <c r="S43" s="13">
        <f t="shared" si="28"/>
        <v>7.1106832088748864E-2</v>
      </c>
      <c r="T43" s="2">
        <f t="shared" si="29"/>
        <v>0.43</v>
      </c>
      <c r="U43" s="14">
        <f t="shared" si="30"/>
        <v>3.057593779816201E-2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3.899593779816201E-2</v>
      </c>
      <c r="AR43" s="9">
        <f t="shared" si="35"/>
        <v>136.875</v>
      </c>
      <c r="AS43" s="1">
        <f t="shared" si="36"/>
        <v>0.24</v>
      </c>
      <c r="AT43" s="1">
        <f t="shared" si="37"/>
        <v>533336.66666666663</v>
      </c>
      <c r="AU43" s="1">
        <f t="shared" si="38"/>
        <v>4577527771.8692141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8.0310344827586206</v>
      </c>
      <c r="E44" s="10">
        <f t="shared" si="40"/>
        <v>5.7211612903225797</v>
      </c>
      <c r="F44" s="7" t="s">
        <v>83</v>
      </c>
      <c r="G44" s="1">
        <v>3</v>
      </c>
      <c r="H44" s="9">
        <f t="shared" si="20"/>
        <v>8.0310344827586206</v>
      </c>
      <c r="I44" s="9">
        <f t="shared" si="21"/>
        <v>281.18103448275861</v>
      </c>
      <c r="J44" s="9">
        <f t="shared" si="22"/>
        <v>4.8236081840692981E-2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170.25514381876255</v>
      </c>
      <c r="P44" s="9">
        <f t="shared" si="25"/>
        <v>8.2124410510407841</v>
      </c>
      <c r="Q44" s="12">
        <f t="shared" si="26"/>
        <v>1.9709858522497881</v>
      </c>
      <c r="R44" s="9">
        <f t="shared" si="27"/>
        <v>14.125500000000001</v>
      </c>
      <c r="S44" s="13">
        <f t="shared" si="28"/>
        <v>0.13953388214574974</v>
      </c>
      <c r="T44" s="2">
        <f t="shared" si="29"/>
        <v>0.43</v>
      </c>
      <c r="U44" s="14">
        <f t="shared" si="30"/>
        <v>5.9999569322672391E-2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6.8419569322672402E-2</v>
      </c>
      <c r="AR44" s="9">
        <f t="shared" si="35"/>
        <v>136.875</v>
      </c>
      <c r="AS44" s="1">
        <f t="shared" si="36"/>
        <v>0.24</v>
      </c>
      <c r="AT44" s="1">
        <f t="shared" si="37"/>
        <v>533336.66666666663</v>
      </c>
      <c r="AU44" s="1">
        <f t="shared" si="38"/>
        <v>8031412921.3896093</v>
      </c>
    </row>
    <row r="45" spans="1:48" x14ac:dyDescent="0.15">
      <c r="C45" s="7">
        <v>3</v>
      </c>
      <c r="D45" s="7">
        <f t="shared" si="39"/>
        <v>8.4012903225806497</v>
      </c>
      <c r="E45" s="10">
        <f t="shared" si="40"/>
        <v>8.0310344827586206</v>
      </c>
      <c r="F45" s="7" t="s">
        <v>83</v>
      </c>
      <c r="G45" s="1">
        <v>4</v>
      </c>
      <c r="H45" s="9">
        <f t="shared" si="20"/>
        <v>8.4012903225806497</v>
      </c>
      <c r="I45" s="9">
        <f t="shared" si="21"/>
        <v>281.5512903225806</v>
      </c>
      <c r="J45" s="9">
        <f t="shared" si="22"/>
        <v>5.0483439209238166E-2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220.89895276772177</v>
      </c>
      <c r="P45" s="9">
        <f t="shared" si="25"/>
        <v>11.151738853433654</v>
      </c>
      <c r="Q45" s="12">
        <f t="shared" si="26"/>
        <v>2.6764173248240768</v>
      </c>
      <c r="R45" s="9">
        <f t="shared" si="27"/>
        <v>14.125500000000001</v>
      </c>
      <c r="S45" s="13">
        <f t="shared" si="28"/>
        <v>0.1894741655038106</v>
      </c>
      <c r="T45" s="2">
        <f t="shared" si="29"/>
        <v>0.43</v>
      </c>
      <c r="U45" s="14">
        <f t="shared" si="30"/>
        <v>8.1473891166638557E-2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8.9893891166638568E-2</v>
      </c>
      <c r="AR45" s="9">
        <f t="shared" si="35"/>
        <v>136.875</v>
      </c>
      <c r="AS45" s="1">
        <f t="shared" si="36"/>
        <v>0.24</v>
      </c>
      <c r="AT45" s="1">
        <f t="shared" si="37"/>
        <v>533336.66666666663</v>
      </c>
      <c r="AU45" s="1">
        <f t="shared" si="38"/>
        <v>10552170471.357954</v>
      </c>
    </row>
    <row r="46" spans="1:48" x14ac:dyDescent="0.15">
      <c r="C46" s="7">
        <v>4</v>
      </c>
      <c r="D46" s="7">
        <f t="shared" si="39"/>
        <v>12.2031666666667</v>
      </c>
      <c r="E46" s="10">
        <f t="shared" si="40"/>
        <v>8.4012903225806497</v>
      </c>
      <c r="F46" s="7" t="s">
        <v>83</v>
      </c>
      <c r="G46" s="1">
        <v>5</v>
      </c>
      <c r="H46" s="9">
        <f t="shared" si="20"/>
        <v>12.2031666666667</v>
      </c>
      <c r="I46" s="9">
        <f t="shared" si="21"/>
        <v>285.35316666666665</v>
      </c>
      <c r="J46" s="9">
        <f t="shared" si="22"/>
        <v>8.0030197688843882E-2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199.25985321857374</v>
      </c>
      <c r="O46" s="9">
        <f t="shared" si="41"/>
        <v>69.343610695714375</v>
      </c>
      <c r="P46" s="9">
        <f t="shared" si="25"/>
        <v>5.5495828724362504</v>
      </c>
      <c r="Q46" s="12">
        <f t="shared" si="26"/>
        <v>1.3318998893847001</v>
      </c>
      <c r="R46" s="9">
        <f t="shared" si="27"/>
        <v>14.125500000000001</v>
      </c>
      <c r="S46" s="13">
        <f t="shared" si="28"/>
        <v>9.429045976317299E-2</v>
      </c>
      <c r="T46" s="2">
        <f t="shared" si="29"/>
        <v>0.43</v>
      </c>
      <c r="U46" s="14">
        <f t="shared" si="30"/>
        <v>4.0544897698164384E-2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4.8964897698164381E-2</v>
      </c>
      <c r="AR46" s="9">
        <f t="shared" si="35"/>
        <v>136.875</v>
      </c>
      <c r="AS46" s="1">
        <f t="shared" si="36"/>
        <v>0.24</v>
      </c>
      <c r="AT46" s="1">
        <f t="shared" si="37"/>
        <v>533336.66666666663</v>
      </c>
      <c r="AU46" s="1">
        <f t="shared" si="38"/>
        <v>5747731474.4985228</v>
      </c>
    </row>
    <row r="47" spans="1:48" x14ac:dyDescent="0.15">
      <c r="C47" s="7">
        <v>5</v>
      </c>
      <c r="D47" s="7">
        <f t="shared" si="39"/>
        <v>16.703935483871</v>
      </c>
      <c r="E47" s="10">
        <f t="shared" si="40"/>
        <v>12.2031666666667</v>
      </c>
      <c r="F47" s="7" t="s">
        <v>85</v>
      </c>
      <c r="G47" s="1">
        <v>6</v>
      </c>
      <c r="H47" s="9">
        <f t="shared" si="20"/>
        <v>16.703935483871</v>
      </c>
      <c r="I47" s="9">
        <f t="shared" si="21"/>
        <v>289.853935483871</v>
      </c>
      <c r="J47" s="9">
        <f t="shared" si="22"/>
        <v>0.13594344421891566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122.65027782327815</v>
      </c>
      <c r="P47" s="9">
        <f t="shared" si="25"/>
        <v>16.673501201703321</v>
      </c>
      <c r="Q47" s="12">
        <f t="shared" si="26"/>
        <v>4.0016402884087965</v>
      </c>
      <c r="R47" s="9">
        <f t="shared" si="27"/>
        <v>14.125500000000001</v>
      </c>
      <c r="S47" s="13">
        <f t="shared" si="28"/>
        <v>0.28329193928772761</v>
      </c>
      <c r="T47" s="2">
        <f t="shared" si="29"/>
        <v>0.43</v>
      </c>
      <c r="U47" s="14">
        <f t="shared" si="30"/>
        <v>0.12181553389372288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0.13023553389372286</v>
      </c>
      <c r="AR47" s="9">
        <f t="shared" si="35"/>
        <v>136.875</v>
      </c>
      <c r="AS47" s="1">
        <f t="shared" si="36"/>
        <v>0.24</v>
      </c>
      <c r="AT47" s="1">
        <f t="shared" si="37"/>
        <v>533336.66666666663</v>
      </c>
      <c r="AU47" s="1">
        <f t="shared" si="38"/>
        <v>15287663457.880203</v>
      </c>
    </row>
    <row r="48" spans="1:48" x14ac:dyDescent="0.15">
      <c r="C48" s="7">
        <v>6</v>
      </c>
      <c r="D48" s="7">
        <f t="shared" si="39"/>
        <v>19.2229666666667</v>
      </c>
      <c r="E48" s="10">
        <f t="shared" si="40"/>
        <v>16.703935483871</v>
      </c>
      <c r="F48" s="7" t="s">
        <v>83</v>
      </c>
      <c r="G48" s="1">
        <v>7</v>
      </c>
      <c r="H48" s="9">
        <f t="shared" si="20"/>
        <v>19.2229666666667</v>
      </c>
      <c r="I48" s="9">
        <f t="shared" si="21"/>
        <v>292.37296666666668</v>
      </c>
      <c r="J48" s="9">
        <f t="shared" si="22"/>
        <v>0.18157373940453503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164.83302662157482</v>
      </c>
      <c r="P48" s="9">
        <f t="shared" si="25"/>
        <v>29.929349021046612</v>
      </c>
      <c r="Q48" s="12">
        <f t="shared" si="26"/>
        <v>7.1830437650511865</v>
      </c>
      <c r="R48" s="9">
        <f t="shared" si="27"/>
        <v>14.125500000000001</v>
      </c>
      <c r="S48" s="13">
        <f t="shared" si="28"/>
        <v>0.50851607129313559</v>
      </c>
      <c r="T48" s="2">
        <f t="shared" si="29"/>
        <v>0.43</v>
      </c>
      <c r="U48" s="14">
        <f t="shared" si="30"/>
        <v>0.21866191065604829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0.23426191065604829</v>
      </c>
      <c r="AR48" s="9">
        <f t="shared" si="35"/>
        <v>136.875</v>
      </c>
      <c r="AS48" s="1">
        <f t="shared" si="36"/>
        <v>0.24</v>
      </c>
      <c r="AT48" s="1">
        <f t="shared" si="37"/>
        <v>533336.66666666663</v>
      </c>
      <c r="AU48" s="1">
        <f t="shared" si="38"/>
        <v>27498771986.700321</v>
      </c>
    </row>
    <row r="49" spans="1:48" x14ac:dyDescent="0.15">
      <c r="C49" s="7">
        <v>7</v>
      </c>
      <c r="D49" s="7">
        <f t="shared" si="39"/>
        <v>22.766645161290299</v>
      </c>
      <c r="E49" s="10">
        <f t="shared" si="40"/>
        <v>19.2229666666667</v>
      </c>
      <c r="F49" s="7" t="s">
        <v>83</v>
      </c>
      <c r="G49" s="1">
        <v>8</v>
      </c>
      <c r="H49" s="9">
        <f t="shared" si="20"/>
        <v>22.766645161290299</v>
      </c>
      <c r="I49" s="9">
        <f t="shared" si="21"/>
        <v>295.91664516129026</v>
      </c>
      <c r="J49" s="9">
        <f t="shared" si="22"/>
        <v>0.27055339914152143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193.75992760052821</v>
      </c>
      <c r="P49" s="9">
        <f t="shared" si="25"/>
        <v>52.422407029738004</v>
      </c>
      <c r="Q49" s="12">
        <f t="shared" si="26"/>
        <v>12.58137768713712</v>
      </c>
      <c r="R49" s="9">
        <f t="shared" si="27"/>
        <v>14.125500000000001</v>
      </c>
      <c r="S49" s="13">
        <f t="shared" si="28"/>
        <v>0.89068547570968248</v>
      </c>
      <c r="T49" s="2">
        <f t="shared" si="29"/>
        <v>0.43</v>
      </c>
      <c r="U49" s="14">
        <f t="shared" si="30"/>
        <v>0.38299475455516346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0.39859475455516347</v>
      </c>
      <c r="AR49" s="9">
        <f t="shared" si="35"/>
        <v>136.875</v>
      </c>
      <c r="AS49" s="1">
        <f t="shared" si="36"/>
        <v>0.24</v>
      </c>
      <c r="AT49" s="1">
        <f t="shared" si="37"/>
        <v>533336.66666666663</v>
      </c>
      <c r="AU49" s="1">
        <f t="shared" si="38"/>
        <v>46788939097.74498</v>
      </c>
    </row>
    <row r="50" spans="1:48" x14ac:dyDescent="0.15">
      <c r="C50" s="7">
        <v>8</v>
      </c>
      <c r="D50" s="7">
        <f t="shared" si="39"/>
        <v>23.443935483871002</v>
      </c>
      <c r="E50" s="10">
        <f t="shared" si="40"/>
        <v>22.766645161290299</v>
      </c>
      <c r="F50" s="7" t="s">
        <v>83</v>
      </c>
      <c r="G50" s="1">
        <v>9</v>
      </c>
      <c r="H50" s="9">
        <f t="shared" si="20"/>
        <v>23.443935483871002</v>
      </c>
      <c r="I50" s="9">
        <f t="shared" si="21"/>
        <v>296.59393548387095</v>
      </c>
      <c r="J50" s="9">
        <f t="shared" si="22"/>
        <v>0.2916654347804169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200.19377057079021</v>
      </c>
      <c r="P50" s="9">
        <f t="shared" si="25"/>
        <v>58.389603133860554</v>
      </c>
      <c r="Q50" s="12">
        <f t="shared" si="26"/>
        <v>14.013504752126533</v>
      </c>
      <c r="R50" s="9">
        <f t="shared" si="27"/>
        <v>14.125500000000001</v>
      </c>
      <c r="S50" s="13">
        <f t="shared" si="28"/>
        <v>0.99207141355184114</v>
      </c>
      <c r="T50" s="2">
        <f t="shared" si="29"/>
        <v>0.43</v>
      </c>
      <c r="U50" s="14">
        <f t="shared" si="30"/>
        <v>0.42659070782729169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0.4421907078272917</v>
      </c>
      <c r="AR50" s="9">
        <f t="shared" si="35"/>
        <v>136.875</v>
      </c>
      <c r="AS50" s="1">
        <f t="shared" si="36"/>
        <v>0.24</v>
      </c>
      <c r="AT50" s="1">
        <f t="shared" si="37"/>
        <v>533336.66666666663</v>
      </c>
      <c r="AU50" s="1">
        <f t="shared" si="38"/>
        <v>51906438460.8116</v>
      </c>
    </row>
    <row r="51" spans="1:48" x14ac:dyDescent="0.15">
      <c r="C51" s="7">
        <v>9</v>
      </c>
      <c r="D51" s="7">
        <f t="shared" si="39"/>
        <v>19.606400000000001</v>
      </c>
      <c r="E51" s="10">
        <f t="shared" si="40"/>
        <v>23.443935483871002</v>
      </c>
      <c r="F51" s="7" t="s">
        <v>83</v>
      </c>
      <c r="G51" s="1">
        <v>10</v>
      </c>
      <c r="H51" s="9">
        <f t="shared" si="20"/>
        <v>19.606400000000001</v>
      </c>
      <c r="I51" s="9">
        <f t="shared" si="21"/>
        <v>292.75639999999999</v>
      </c>
      <c r="J51" s="9">
        <f t="shared" si="22"/>
        <v>0.18966881536028135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200.66041743692963</v>
      </c>
      <c r="P51" s="9">
        <f t="shared" si="25"/>
        <v>38.059023664961984</v>
      </c>
      <c r="Q51" s="12">
        <f t="shared" si="26"/>
        <v>9.1341656795908754</v>
      </c>
      <c r="R51" s="9">
        <f t="shared" si="27"/>
        <v>14.125500000000001</v>
      </c>
      <c r="S51" s="13">
        <f t="shared" si="28"/>
        <v>0.64664370674247817</v>
      </c>
      <c r="T51" s="2">
        <f t="shared" si="29"/>
        <v>0.43</v>
      </c>
      <c r="U51" s="14">
        <f t="shared" si="30"/>
        <v>0.27805679389926563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0.29365679389926563</v>
      </c>
      <c r="AR51" s="9">
        <f t="shared" si="35"/>
        <v>136.875</v>
      </c>
      <c r="AS51" s="1">
        <f t="shared" si="36"/>
        <v>0.24</v>
      </c>
      <c r="AT51" s="1">
        <f t="shared" si="37"/>
        <v>533336.66666666663</v>
      </c>
      <c r="AU51" s="1">
        <f t="shared" si="38"/>
        <v>34470824536.378235</v>
      </c>
    </row>
    <row r="52" spans="1:48" x14ac:dyDescent="0.15">
      <c r="C52" s="7">
        <v>10</v>
      </c>
      <c r="D52" s="7">
        <f t="shared" si="39"/>
        <v>13.3957741935484</v>
      </c>
      <c r="E52" s="10">
        <f t="shared" si="40"/>
        <v>19.606400000000001</v>
      </c>
      <c r="F52" s="7" t="s">
        <v>83</v>
      </c>
      <c r="G52" s="1">
        <v>11</v>
      </c>
      <c r="H52" s="9">
        <f t="shared" si="20"/>
        <v>13.3957741935484</v>
      </c>
      <c r="I52" s="9">
        <f t="shared" si="21"/>
        <v>286.54577419354837</v>
      </c>
      <c r="J52" s="9">
        <f t="shared" si="22"/>
        <v>9.2242392683486787E-2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154.47132408336927</v>
      </c>
      <c r="O52" s="9">
        <f t="shared" si="41"/>
        <v>66.9863196885984</v>
      </c>
      <c r="P52" s="9">
        <f t="shared" si="25"/>
        <v>6.1789784051372756</v>
      </c>
      <c r="Q52" s="12">
        <f t="shared" si="26"/>
        <v>1.4829548172329461</v>
      </c>
      <c r="R52" s="9">
        <f t="shared" si="27"/>
        <v>14.125500000000001</v>
      </c>
      <c r="S52" s="13">
        <f t="shared" si="28"/>
        <v>0.10498423540638888</v>
      </c>
      <c r="T52" s="2">
        <f t="shared" si="29"/>
        <v>0.43</v>
      </c>
      <c r="U52" s="14">
        <f t="shared" si="30"/>
        <v>4.5143221224747218E-2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5.3563221224747215E-2</v>
      </c>
      <c r="AR52" s="9">
        <f t="shared" si="35"/>
        <v>136.875</v>
      </c>
      <c r="AS52" s="1">
        <f t="shared" si="36"/>
        <v>0.24</v>
      </c>
      <c r="AT52" s="1">
        <f t="shared" si="37"/>
        <v>533336.66666666663</v>
      </c>
      <c r="AU52" s="1">
        <f t="shared" si="38"/>
        <v>6287504456.9029779</v>
      </c>
    </row>
    <row r="53" spans="1:48" x14ac:dyDescent="0.15">
      <c r="C53" s="7">
        <v>11</v>
      </c>
      <c r="D53" s="7">
        <f t="shared" si="39"/>
        <v>10.458500000000001</v>
      </c>
      <c r="E53" s="10">
        <f t="shared" si="40"/>
        <v>13.3957741935484</v>
      </c>
      <c r="F53" s="7" t="s">
        <v>85</v>
      </c>
      <c r="G53" s="1">
        <v>12</v>
      </c>
      <c r="H53" s="9">
        <f t="shared" si="20"/>
        <v>10.458500000000001</v>
      </c>
      <c r="I53" s="9">
        <f t="shared" si="21"/>
        <v>283.60849999999999</v>
      </c>
      <c r="J53" s="9">
        <f t="shared" si="22"/>
        <v>6.4877270598781914E-2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119.66359128346113</v>
      </c>
      <c r="P53" s="9">
        <f t="shared" si="25"/>
        <v>7.7634471925191484</v>
      </c>
      <c r="Q53" s="12">
        <f t="shared" si="26"/>
        <v>1.8632273262045955</v>
      </c>
      <c r="R53" s="9">
        <f t="shared" si="27"/>
        <v>14.125500000000001</v>
      </c>
      <c r="S53" s="13">
        <f t="shared" si="28"/>
        <v>0.13190522998864432</v>
      </c>
      <c r="T53" s="2">
        <f t="shared" si="29"/>
        <v>0.43</v>
      </c>
      <c r="U53" s="14">
        <f t="shared" si="30"/>
        <v>5.6719248895117057E-2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6.5139248895117061E-2</v>
      </c>
      <c r="AR53" s="9">
        <f t="shared" si="35"/>
        <v>136.875</v>
      </c>
      <c r="AS53" s="1">
        <f t="shared" si="36"/>
        <v>0.24</v>
      </c>
      <c r="AT53" s="1">
        <f t="shared" si="37"/>
        <v>533336.66666666663</v>
      </c>
      <c r="AU53" s="1">
        <f t="shared" si="38"/>
        <v>7646353381.7143717</v>
      </c>
      <c r="AV53" s="1">
        <f>SUM(AU42:AU53)</f>
        <v>221609151662.00314</v>
      </c>
    </row>
    <row r="54" spans="1:48" x14ac:dyDescent="0.15">
      <c r="C54" s="7">
        <v>12</v>
      </c>
      <c r="D54" s="7">
        <f t="shared" si="39"/>
        <v>6.5052580645161298</v>
      </c>
      <c r="E54" s="10">
        <f t="shared" si="40"/>
        <v>10.458500000000001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586180</v>
      </c>
      <c r="AU58" s="1">
        <f t="shared" ref="AU58:AU69" si="59">AT58*10000*AS58*0.67*AR58*AQ58</f>
        <v>92028265.398487896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5.7211612903225797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5.7211612903225797</v>
      </c>
      <c r="I59" s="9">
        <f t="shared" si="43"/>
        <v>278.87116129032256</v>
      </c>
      <c r="J59" s="9">
        <f t="shared" si="44"/>
        <v>3.6208146285711916E-2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7.0940916147208457E-3</v>
      </c>
      <c r="Q59" s="12">
        <f t="shared" si="48"/>
        <v>1.3478774067969606E-3</v>
      </c>
      <c r="R59" s="9">
        <f t="shared" si="49"/>
        <v>1.8955666666666669E-2</v>
      </c>
      <c r="S59" s="13">
        <f t="shared" si="50"/>
        <v>7.1106832088748864E-2</v>
      </c>
      <c r="T59" s="2">
        <f t="shared" si="51"/>
        <v>0.01</v>
      </c>
      <c r="U59" s="14">
        <f t="shared" si="52"/>
        <v>7.110683208874887E-4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1.2711068320887489E-2</v>
      </c>
      <c r="AR59" s="9">
        <f t="shared" si="56"/>
        <v>9.9766666666666666</v>
      </c>
      <c r="AS59" s="1">
        <f t="shared" si="57"/>
        <v>0.19</v>
      </c>
      <c r="AT59" s="1">
        <f t="shared" si="58"/>
        <v>586180</v>
      </c>
      <c r="AU59" s="1">
        <f t="shared" si="59"/>
        <v>94629580.615518823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8.0310344827586206</v>
      </c>
      <c r="E60" s="10">
        <f t="shared" si="61"/>
        <v>5.7211612903225797</v>
      </c>
      <c r="F60" s="7" t="s">
        <v>83</v>
      </c>
      <c r="G60" s="1">
        <v>3</v>
      </c>
      <c r="H60" s="9">
        <f t="shared" si="42"/>
        <v>8.0310344827586206</v>
      </c>
      <c r="I60" s="9">
        <f t="shared" si="43"/>
        <v>281.18103448275861</v>
      </c>
      <c r="J60" s="9">
        <f t="shared" si="44"/>
        <v>4.8236081840692981E-2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0.2885978665248275</v>
      </c>
      <c r="P60" s="9">
        <f t="shared" si="47"/>
        <v>1.3920830308740969E-2</v>
      </c>
      <c r="Q60" s="12">
        <f t="shared" si="48"/>
        <v>2.6449577586607842E-3</v>
      </c>
      <c r="R60" s="9">
        <f t="shared" si="49"/>
        <v>1.8955666666666669E-2</v>
      </c>
      <c r="S60" s="13">
        <f t="shared" si="50"/>
        <v>0.13953388214574977</v>
      </c>
      <c r="T60" s="2">
        <f t="shared" si="51"/>
        <v>0.01</v>
      </c>
      <c r="U60" s="14">
        <f t="shared" si="52"/>
        <v>1.3953388214574978E-3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1.3395338821457499E-2</v>
      </c>
      <c r="AR60" s="9">
        <f t="shared" si="56"/>
        <v>9.9766666666666666</v>
      </c>
      <c r="AS60" s="1">
        <f t="shared" si="57"/>
        <v>0.19</v>
      </c>
      <c r="AT60" s="1">
        <f t="shared" si="58"/>
        <v>586180</v>
      </c>
      <c r="AU60" s="1">
        <f t="shared" si="59"/>
        <v>99723741.771910921</v>
      </c>
    </row>
    <row r="61" spans="1:48" x14ac:dyDescent="0.15">
      <c r="C61" s="7">
        <v>3</v>
      </c>
      <c r="D61" s="7">
        <f t="shared" si="60"/>
        <v>8.4012903225806497</v>
      </c>
      <c r="E61" s="10">
        <f t="shared" si="61"/>
        <v>8.0310344827586206</v>
      </c>
      <c r="F61" s="7" t="s">
        <v>83</v>
      </c>
      <c r="G61" s="1">
        <v>4</v>
      </c>
      <c r="H61" s="9">
        <f t="shared" si="42"/>
        <v>8.4012903225806497</v>
      </c>
      <c r="I61" s="9">
        <f t="shared" si="43"/>
        <v>281.5512903225806</v>
      </c>
      <c r="J61" s="9">
        <f t="shared" si="44"/>
        <v>5.0483439209238166E-2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0.37444370288275319</v>
      </c>
      <c r="P61" s="9">
        <f t="shared" si="47"/>
        <v>1.8903205911763508E-2</v>
      </c>
      <c r="Q61" s="12">
        <f t="shared" si="48"/>
        <v>3.5916091232350666E-3</v>
      </c>
      <c r="R61" s="9">
        <f t="shared" si="49"/>
        <v>1.8955666666666669E-2</v>
      </c>
      <c r="S61" s="13">
        <f t="shared" si="50"/>
        <v>0.1894741655038106</v>
      </c>
      <c r="T61" s="2">
        <f t="shared" si="51"/>
        <v>0.01</v>
      </c>
      <c r="U61" s="14">
        <f t="shared" si="52"/>
        <v>1.8947416550381061E-3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1.3894741655038106E-2</v>
      </c>
      <c r="AR61" s="9">
        <f t="shared" si="56"/>
        <v>9.9766666666666666</v>
      </c>
      <c r="AS61" s="1">
        <f t="shared" si="57"/>
        <v>0.19</v>
      </c>
      <c r="AT61" s="1">
        <f t="shared" si="58"/>
        <v>586180</v>
      </c>
      <c r="AU61" s="1">
        <f t="shared" si="59"/>
        <v>103441626.02104813</v>
      </c>
    </row>
    <row r="62" spans="1:48" x14ac:dyDescent="0.15">
      <c r="C62" s="7">
        <v>4</v>
      </c>
      <c r="D62" s="7">
        <f t="shared" si="60"/>
        <v>12.2031666666667</v>
      </c>
      <c r="E62" s="10">
        <f t="shared" si="61"/>
        <v>8.4012903225806497</v>
      </c>
      <c r="F62" s="7" t="s">
        <v>83</v>
      </c>
      <c r="G62" s="1">
        <v>5</v>
      </c>
      <c r="H62" s="9">
        <f t="shared" si="42"/>
        <v>12.2031666666667</v>
      </c>
      <c r="I62" s="9">
        <f t="shared" si="43"/>
        <v>285.35316666666665</v>
      </c>
      <c r="J62" s="9">
        <f t="shared" si="44"/>
        <v>8.0030197688843882E-2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0.33776347212244018</v>
      </c>
      <c r="O62" s="9">
        <f t="shared" si="62"/>
        <v>0.11754369151521615</v>
      </c>
      <c r="P62" s="9">
        <f t="shared" si="47"/>
        <v>9.4070448690392293E-3</v>
      </c>
      <c r="Q62" s="12">
        <f t="shared" si="48"/>
        <v>1.7873385251174535E-3</v>
      </c>
      <c r="R62" s="9">
        <f t="shared" si="49"/>
        <v>1.8955666666666669E-2</v>
      </c>
      <c r="S62" s="13">
        <f t="shared" si="50"/>
        <v>9.4290459763173018E-2</v>
      </c>
      <c r="T62" s="2">
        <f t="shared" si="51"/>
        <v>0.01</v>
      </c>
      <c r="U62" s="14">
        <f t="shared" si="52"/>
        <v>9.4290459763173018E-4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1.294290459763173E-2</v>
      </c>
      <c r="AR62" s="9">
        <f t="shared" si="56"/>
        <v>9.9766666666666666</v>
      </c>
      <c r="AS62" s="1">
        <f t="shared" si="57"/>
        <v>0.19</v>
      </c>
      <c r="AT62" s="1">
        <f t="shared" si="58"/>
        <v>586180</v>
      </c>
      <c r="AU62" s="1">
        <f t="shared" si="59"/>
        <v>96355522.848377436</v>
      </c>
    </row>
    <row r="63" spans="1:48" x14ac:dyDescent="0.15">
      <c r="C63" s="7">
        <v>5</v>
      </c>
      <c r="D63" s="7">
        <f t="shared" si="60"/>
        <v>16.703935483871</v>
      </c>
      <c r="E63" s="10">
        <f t="shared" si="61"/>
        <v>12.2031666666667</v>
      </c>
      <c r="F63" s="7" t="s">
        <v>85</v>
      </c>
      <c r="G63" s="1">
        <v>6</v>
      </c>
      <c r="H63" s="9">
        <f t="shared" si="42"/>
        <v>16.703935483871</v>
      </c>
      <c r="I63" s="9">
        <f t="shared" si="43"/>
        <v>289.853935483871</v>
      </c>
      <c r="J63" s="9">
        <f t="shared" si="44"/>
        <v>0.13594344421891566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0.20790331331284359</v>
      </c>
      <c r="P63" s="9">
        <f t="shared" si="47"/>
        <v>2.8263092476272299E-2</v>
      </c>
      <c r="Q63" s="12">
        <f t="shared" si="48"/>
        <v>5.3699875704917369E-3</v>
      </c>
      <c r="R63" s="9">
        <f t="shared" si="49"/>
        <v>1.8955666666666669E-2</v>
      </c>
      <c r="S63" s="13">
        <f t="shared" si="50"/>
        <v>0.28329193928772767</v>
      </c>
      <c r="T63" s="2">
        <f t="shared" si="51"/>
        <v>0.01</v>
      </c>
      <c r="U63" s="14">
        <f t="shared" si="52"/>
        <v>2.8329193928772769E-3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1.4832919392877278E-2</v>
      </c>
      <c r="AR63" s="9">
        <f t="shared" si="56"/>
        <v>9.9766666666666666</v>
      </c>
      <c r="AS63" s="1">
        <f t="shared" si="57"/>
        <v>0.19</v>
      </c>
      <c r="AT63" s="1">
        <f t="shared" si="58"/>
        <v>586180</v>
      </c>
      <c r="AU63" s="1">
        <f t="shared" si="59"/>
        <v>110426040.20507467</v>
      </c>
    </row>
    <row r="64" spans="1:48" x14ac:dyDescent="0.15">
      <c r="C64" s="7">
        <v>6</v>
      </c>
      <c r="D64" s="7">
        <f t="shared" si="60"/>
        <v>19.2229666666667</v>
      </c>
      <c r="E64" s="10">
        <f t="shared" si="61"/>
        <v>16.703935483871</v>
      </c>
      <c r="F64" s="7" t="s">
        <v>83</v>
      </c>
      <c r="G64" s="1">
        <v>7</v>
      </c>
      <c r="H64" s="9">
        <f t="shared" si="42"/>
        <v>19.2229666666667</v>
      </c>
      <c r="I64" s="9">
        <f t="shared" si="43"/>
        <v>292.37296666666668</v>
      </c>
      <c r="J64" s="9">
        <f t="shared" si="44"/>
        <v>0.18157373940453503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0.279406887503238</v>
      </c>
      <c r="P64" s="9">
        <f t="shared" si="47"/>
        <v>5.0732953379345171E-2</v>
      </c>
      <c r="Q64" s="12">
        <f t="shared" si="48"/>
        <v>9.6392611420755819E-3</v>
      </c>
      <c r="R64" s="9">
        <f t="shared" si="49"/>
        <v>1.8955666666666669E-2</v>
      </c>
      <c r="S64" s="13">
        <f t="shared" si="50"/>
        <v>0.50851607129313559</v>
      </c>
      <c r="T64" s="2">
        <f t="shared" si="51"/>
        <v>0.01</v>
      </c>
      <c r="U64" s="14">
        <f t="shared" si="52"/>
        <v>5.0851607129313563E-3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2.5185160712931358E-2</v>
      </c>
      <c r="AR64" s="9">
        <f t="shared" si="56"/>
        <v>9.9766666666666666</v>
      </c>
      <c r="AS64" s="1">
        <f t="shared" si="57"/>
        <v>0.19</v>
      </c>
      <c r="AT64" s="1">
        <f t="shared" si="58"/>
        <v>586180</v>
      </c>
      <c r="AU64" s="1">
        <f t="shared" si="59"/>
        <v>187494956.03629449</v>
      </c>
    </row>
    <row r="65" spans="1:48" x14ac:dyDescent="0.15">
      <c r="C65" s="7">
        <v>7</v>
      </c>
      <c r="D65" s="7">
        <f t="shared" si="60"/>
        <v>22.766645161290299</v>
      </c>
      <c r="E65" s="10">
        <f t="shared" si="61"/>
        <v>19.2229666666667</v>
      </c>
      <c r="F65" s="7" t="s">
        <v>83</v>
      </c>
      <c r="G65" s="1">
        <v>8</v>
      </c>
      <c r="H65" s="9">
        <f t="shared" si="42"/>
        <v>22.766645161290299</v>
      </c>
      <c r="I65" s="9">
        <f t="shared" si="43"/>
        <v>295.91664516129026</v>
      </c>
      <c r="J65" s="9">
        <f t="shared" si="44"/>
        <v>0.27055339914152143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0.32844060079055948</v>
      </c>
      <c r="P65" s="9">
        <f t="shared" si="47"/>
        <v>8.8860720959969344E-2</v>
      </c>
      <c r="Q65" s="12">
        <f t="shared" si="48"/>
        <v>1.6883536982394174E-2</v>
      </c>
      <c r="R65" s="9">
        <f t="shared" si="49"/>
        <v>1.8955666666666669E-2</v>
      </c>
      <c r="S65" s="13">
        <f t="shared" si="50"/>
        <v>0.89068547570968248</v>
      </c>
      <c r="T65" s="2">
        <f t="shared" si="51"/>
        <v>0.01</v>
      </c>
      <c r="U65" s="14">
        <f t="shared" si="52"/>
        <v>8.906854757096825E-3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2.9006854757096825E-2</v>
      </c>
      <c r="AR65" s="9">
        <f t="shared" si="56"/>
        <v>9.9766666666666666</v>
      </c>
      <c r="AS65" s="1">
        <f t="shared" si="57"/>
        <v>0.19</v>
      </c>
      <c r="AT65" s="1">
        <f t="shared" si="58"/>
        <v>586180</v>
      </c>
      <c r="AU65" s="1">
        <f t="shared" si="59"/>
        <v>215946168.43721676</v>
      </c>
    </row>
    <row r="66" spans="1:48" x14ac:dyDescent="0.15">
      <c r="C66" s="7">
        <v>8</v>
      </c>
      <c r="D66" s="7">
        <f t="shared" si="60"/>
        <v>23.443935483871002</v>
      </c>
      <c r="E66" s="10">
        <f t="shared" si="61"/>
        <v>22.766645161290299</v>
      </c>
      <c r="F66" s="7" t="s">
        <v>83</v>
      </c>
      <c r="G66" s="1">
        <v>9</v>
      </c>
      <c r="H66" s="9">
        <f t="shared" si="42"/>
        <v>23.443935483871002</v>
      </c>
      <c r="I66" s="9">
        <f t="shared" si="43"/>
        <v>296.59393548387095</v>
      </c>
      <c r="J66" s="9">
        <f t="shared" si="44"/>
        <v>0.2916654347804169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0.33934654649725682</v>
      </c>
      <c r="P66" s="9">
        <f t="shared" si="47"/>
        <v>9.8975658025355365E-2</v>
      </c>
      <c r="Q66" s="12">
        <f t="shared" si="48"/>
        <v>1.8805375024817519E-2</v>
      </c>
      <c r="R66" s="9">
        <f t="shared" si="49"/>
        <v>1.8955666666666669E-2</v>
      </c>
      <c r="S66" s="13">
        <f t="shared" si="50"/>
        <v>0.99207141355184114</v>
      </c>
      <c r="T66" s="2">
        <f t="shared" si="51"/>
        <v>0.01</v>
      </c>
      <c r="U66" s="14">
        <f t="shared" si="52"/>
        <v>9.9207141355184113E-3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3.0020714135518413E-2</v>
      </c>
      <c r="AR66" s="9">
        <f t="shared" si="56"/>
        <v>9.9766666666666666</v>
      </c>
      <c r="AS66" s="1">
        <f t="shared" si="57"/>
        <v>0.19</v>
      </c>
      <c r="AT66" s="1">
        <f t="shared" si="58"/>
        <v>586180</v>
      </c>
      <c r="AU66" s="1">
        <f t="shared" si="59"/>
        <v>223494006.69605848</v>
      </c>
    </row>
    <row r="67" spans="1:48" x14ac:dyDescent="0.15">
      <c r="C67" s="7">
        <v>9</v>
      </c>
      <c r="D67" s="7">
        <f t="shared" si="60"/>
        <v>19.606400000000001</v>
      </c>
      <c r="E67" s="10">
        <f t="shared" si="61"/>
        <v>23.443935483871002</v>
      </c>
      <c r="F67" s="7" t="s">
        <v>83</v>
      </c>
      <c r="G67" s="1">
        <v>10</v>
      </c>
      <c r="H67" s="9">
        <f t="shared" si="42"/>
        <v>19.606400000000001</v>
      </c>
      <c r="I67" s="9">
        <f t="shared" si="43"/>
        <v>292.75639999999999</v>
      </c>
      <c r="J67" s="9">
        <f t="shared" si="44"/>
        <v>0.18966881536028135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0.34013755513856814</v>
      </c>
      <c r="P67" s="9">
        <f t="shared" si="47"/>
        <v>6.4513487142674603E-2</v>
      </c>
      <c r="Q67" s="12">
        <f t="shared" si="48"/>
        <v>1.2257562557108175E-2</v>
      </c>
      <c r="R67" s="9">
        <f t="shared" si="49"/>
        <v>1.8955666666666669E-2</v>
      </c>
      <c r="S67" s="13">
        <f t="shared" si="50"/>
        <v>0.6466437067424784</v>
      </c>
      <c r="T67" s="2">
        <f t="shared" si="51"/>
        <v>0.01</v>
      </c>
      <c r="U67" s="14">
        <f t="shared" si="52"/>
        <v>6.4664370674247839E-3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2.6566437067424783E-2</v>
      </c>
      <c r="AR67" s="9">
        <f t="shared" si="56"/>
        <v>9.9766666666666666</v>
      </c>
      <c r="AS67" s="1">
        <f t="shared" si="57"/>
        <v>0.19</v>
      </c>
      <c r="AT67" s="1">
        <f t="shared" si="58"/>
        <v>586180</v>
      </c>
      <c r="AU67" s="1">
        <f t="shared" si="59"/>
        <v>197778088.72350198</v>
      </c>
    </row>
    <row r="68" spans="1:48" x14ac:dyDescent="0.15">
      <c r="C68" s="7">
        <v>10</v>
      </c>
      <c r="D68" s="7">
        <f t="shared" si="60"/>
        <v>13.3957741935484</v>
      </c>
      <c r="E68" s="10">
        <f t="shared" si="61"/>
        <v>19.606400000000001</v>
      </c>
      <c r="F68" s="7" t="s">
        <v>83</v>
      </c>
      <c r="G68" s="1">
        <v>11</v>
      </c>
      <c r="H68" s="9">
        <f t="shared" si="42"/>
        <v>13.3957741935484</v>
      </c>
      <c r="I68" s="9">
        <f t="shared" si="43"/>
        <v>286.54577419354837</v>
      </c>
      <c r="J68" s="9">
        <f t="shared" si="44"/>
        <v>9.2242392683486787E-2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0.2618428645960989</v>
      </c>
      <c r="O68" s="9">
        <f t="shared" si="62"/>
        <v>0.11354787006646133</v>
      </c>
      <c r="P68" s="9">
        <f t="shared" si="47"/>
        <v>1.0473927219044062E-2</v>
      </c>
      <c r="Q68" s="12">
        <f t="shared" si="48"/>
        <v>1.9900461716183715E-3</v>
      </c>
      <c r="R68" s="9">
        <f t="shared" si="49"/>
        <v>1.8955666666666669E-2</v>
      </c>
      <c r="S68" s="13">
        <f t="shared" si="50"/>
        <v>0.10498423540638883</v>
      </c>
      <c r="T68" s="2">
        <f t="shared" si="51"/>
        <v>0.01</v>
      </c>
      <c r="U68" s="14">
        <f t="shared" si="52"/>
        <v>1.0498423540638883E-3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1.3049842354063888E-2</v>
      </c>
      <c r="AR68" s="9">
        <f t="shared" si="56"/>
        <v>9.9766666666666666</v>
      </c>
      <c r="AS68" s="1">
        <f t="shared" si="57"/>
        <v>0.19</v>
      </c>
      <c r="AT68" s="1">
        <f t="shared" si="58"/>
        <v>586180</v>
      </c>
      <c r="AU68" s="1">
        <f t="shared" si="59"/>
        <v>97151638.075491026</v>
      </c>
    </row>
    <row r="69" spans="1:48" x14ac:dyDescent="0.15">
      <c r="C69" s="7">
        <v>11</v>
      </c>
      <c r="D69" s="7">
        <f t="shared" si="60"/>
        <v>10.458500000000001</v>
      </c>
      <c r="E69" s="10">
        <f t="shared" si="61"/>
        <v>13.3957741935484</v>
      </c>
      <c r="F69" s="7" t="s">
        <v>85</v>
      </c>
      <c r="G69" s="1">
        <v>12</v>
      </c>
      <c r="H69" s="9">
        <f t="shared" si="42"/>
        <v>10.458500000000001</v>
      </c>
      <c r="I69" s="9">
        <f t="shared" si="43"/>
        <v>283.60849999999999</v>
      </c>
      <c r="J69" s="9">
        <f t="shared" si="44"/>
        <v>6.4877270598781914E-2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0.20284060951408395</v>
      </c>
      <c r="P69" s="9">
        <f t="shared" si="47"/>
        <v>1.3159745111867082E-2</v>
      </c>
      <c r="Q69" s="12">
        <f t="shared" si="48"/>
        <v>2.5003515712547458E-3</v>
      </c>
      <c r="R69" s="9">
        <f t="shared" si="49"/>
        <v>1.8955666666666669E-2</v>
      </c>
      <c r="S69" s="13">
        <f t="shared" si="50"/>
        <v>0.13190522998864432</v>
      </c>
      <c r="T69" s="2">
        <f t="shared" si="51"/>
        <v>0.01</v>
      </c>
      <c r="U69" s="14">
        <f t="shared" si="52"/>
        <v>1.3190522998864432E-3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1.3319052299886443E-2</v>
      </c>
      <c r="AR69" s="9">
        <f t="shared" si="56"/>
        <v>9.9766666666666666</v>
      </c>
      <c r="AS69" s="1">
        <f t="shared" si="57"/>
        <v>0.19</v>
      </c>
      <c r="AT69" s="1">
        <f t="shared" si="58"/>
        <v>586180</v>
      </c>
      <c r="AU69" s="1">
        <f t="shared" si="59"/>
        <v>99155814.56385532</v>
      </c>
      <c r="AV69" s="1">
        <f>SUM(AU58:AU69)</f>
        <v>1617625449.3928359</v>
      </c>
    </row>
    <row r="70" spans="1:48" x14ac:dyDescent="0.15">
      <c r="C70" s="7">
        <v>12</v>
      </c>
      <c r="D70" s="7">
        <f t="shared" si="60"/>
        <v>6.5052580645161298</v>
      </c>
      <c r="E70" s="10">
        <f t="shared" si="61"/>
        <v>10.458500000000001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88809.166666666672</v>
      </c>
      <c r="AU73" s="1">
        <f t="shared" ref="AU73:AU84" si="80">AT73*10000*AS73*0.67*AR73*AQ73</f>
        <v>15201255.060972158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5.7211612903225797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5.7211612903225797</v>
      </c>
      <c r="I74" s="9">
        <f t="shared" si="64"/>
        <v>278.87116129032256</v>
      </c>
      <c r="J74" s="9">
        <f t="shared" si="65"/>
        <v>3.6208146285711916E-2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7.7861981137180014E-3</v>
      </c>
      <c r="Q74" s="12">
        <f t="shared" si="69"/>
        <v>1.4015156604692402E-3</v>
      </c>
      <c r="R74" s="9">
        <f t="shared" si="70"/>
        <v>1.9710000000000002E-2</v>
      </c>
      <c r="S74" s="13">
        <f t="shared" si="71"/>
        <v>7.1106832088748864E-2</v>
      </c>
      <c r="T74" s="2">
        <f t="shared" si="72"/>
        <v>0.01</v>
      </c>
      <c r="U74" s="14">
        <f t="shared" si="73"/>
        <v>7.110683208874887E-4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1.3311068320887489E-2</v>
      </c>
      <c r="AR74" s="9">
        <f t="shared" si="77"/>
        <v>10.950000000000001</v>
      </c>
      <c r="AS74" s="1">
        <f t="shared" si="78"/>
        <v>0.18</v>
      </c>
      <c r="AT74" s="1">
        <f t="shared" si="79"/>
        <v>88809.166666666672</v>
      </c>
      <c r="AU74" s="1">
        <f t="shared" si="80"/>
        <v>15611050.708122926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8.0310344827586206</v>
      </c>
      <c r="E75" s="10">
        <f t="shared" si="82"/>
        <v>5.7211612903225797</v>
      </c>
      <c r="F75" s="7" t="s">
        <v>83</v>
      </c>
      <c r="G75" s="1">
        <v>3</v>
      </c>
      <c r="H75" s="9">
        <f t="shared" si="63"/>
        <v>8.0310344827586206</v>
      </c>
      <c r="I75" s="9">
        <f t="shared" si="64"/>
        <v>281.18103448275861</v>
      </c>
      <c r="J75" s="9">
        <f t="shared" si="65"/>
        <v>4.8236081840692981E-2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0.31675375594188387</v>
      </c>
      <c r="P75" s="9">
        <f t="shared" si="68"/>
        <v>1.52789600949596E-2</v>
      </c>
      <c r="Q75" s="12">
        <f t="shared" si="69"/>
        <v>2.7502128170927278E-3</v>
      </c>
      <c r="R75" s="9">
        <f t="shared" si="70"/>
        <v>1.9710000000000002E-2</v>
      </c>
      <c r="S75" s="13">
        <f t="shared" si="71"/>
        <v>0.13953388214574974</v>
      </c>
      <c r="T75" s="2">
        <f t="shared" si="72"/>
        <v>0.01</v>
      </c>
      <c r="U75" s="14">
        <f t="shared" si="73"/>
        <v>1.3953388214574974E-3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1.3995338821457497E-2</v>
      </c>
      <c r="AR75" s="9">
        <f t="shared" si="77"/>
        <v>10.950000000000001</v>
      </c>
      <c r="AS75" s="1">
        <f t="shared" si="78"/>
        <v>0.18</v>
      </c>
      <c r="AT75" s="1">
        <f t="shared" si="79"/>
        <v>88809.166666666672</v>
      </c>
      <c r="AU75" s="1">
        <f t="shared" si="80"/>
        <v>16413554.400911339</v>
      </c>
    </row>
    <row r="76" spans="1:48" x14ac:dyDescent="0.15">
      <c r="C76" s="7">
        <v>3</v>
      </c>
      <c r="D76" s="7">
        <f t="shared" si="81"/>
        <v>8.4012903225806497</v>
      </c>
      <c r="E76" s="10">
        <f t="shared" si="82"/>
        <v>8.0310344827586206</v>
      </c>
      <c r="F76" s="7" t="s">
        <v>83</v>
      </c>
      <c r="G76" s="1">
        <v>4</v>
      </c>
      <c r="H76" s="9">
        <f t="shared" si="63"/>
        <v>8.4012903225806497</v>
      </c>
      <c r="I76" s="9">
        <f t="shared" si="64"/>
        <v>281.5512903225806</v>
      </c>
      <c r="J76" s="9">
        <f t="shared" si="65"/>
        <v>5.0483439209238166E-2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0.41097479584692426</v>
      </c>
      <c r="P76" s="9">
        <f t="shared" si="68"/>
        <v>2.0747421122667267E-2</v>
      </c>
      <c r="Q76" s="12">
        <f t="shared" si="69"/>
        <v>3.7345358020801078E-3</v>
      </c>
      <c r="R76" s="9">
        <f t="shared" si="70"/>
        <v>1.9710000000000002E-2</v>
      </c>
      <c r="S76" s="13">
        <f t="shared" si="71"/>
        <v>0.18947416550381063</v>
      </c>
      <c r="T76" s="2">
        <f t="shared" si="72"/>
        <v>0.01</v>
      </c>
      <c r="U76" s="14">
        <f t="shared" si="73"/>
        <v>1.8947416550381064E-3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1.4494741655038106E-2</v>
      </c>
      <c r="AR76" s="9">
        <f t="shared" si="77"/>
        <v>10.950000000000001</v>
      </c>
      <c r="AS76" s="1">
        <f t="shared" si="78"/>
        <v>0.18</v>
      </c>
      <c r="AT76" s="1">
        <f t="shared" si="79"/>
        <v>88809.166666666672</v>
      </c>
      <c r="AU76" s="1">
        <f t="shared" si="80"/>
        <v>16999247.65789609</v>
      </c>
    </row>
    <row r="77" spans="1:48" x14ac:dyDescent="0.15">
      <c r="C77" s="7">
        <v>4</v>
      </c>
      <c r="D77" s="7">
        <f t="shared" si="81"/>
        <v>12.2031666666667</v>
      </c>
      <c r="E77" s="10">
        <f t="shared" si="82"/>
        <v>8.4012903225806497</v>
      </c>
      <c r="F77" s="7" t="s">
        <v>83</v>
      </c>
      <c r="G77" s="1">
        <v>5</v>
      </c>
      <c r="H77" s="9">
        <f t="shared" si="63"/>
        <v>12.2031666666667</v>
      </c>
      <c r="I77" s="9">
        <f t="shared" si="64"/>
        <v>285.35316666666665</v>
      </c>
      <c r="J77" s="9">
        <f t="shared" si="65"/>
        <v>8.0030197688843882E-2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0.37071600598804416</v>
      </c>
      <c r="O77" s="9">
        <f t="shared" si="83"/>
        <v>0.12901136873621283</v>
      </c>
      <c r="P77" s="9">
        <f t="shared" si="68"/>
        <v>1.0324805344067446E-2</v>
      </c>
      <c r="Q77" s="12">
        <f t="shared" si="69"/>
        <v>1.8584649619321403E-3</v>
      </c>
      <c r="R77" s="9">
        <f t="shared" si="70"/>
        <v>1.9710000000000002E-2</v>
      </c>
      <c r="S77" s="13">
        <f t="shared" si="71"/>
        <v>9.4290459763173018E-2</v>
      </c>
      <c r="T77" s="2">
        <f t="shared" si="72"/>
        <v>0.01</v>
      </c>
      <c r="U77" s="14">
        <f t="shared" si="73"/>
        <v>9.4290459763173018E-4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1.354290459763173E-2</v>
      </c>
      <c r="AR77" s="9">
        <f t="shared" si="77"/>
        <v>10.950000000000001</v>
      </c>
      <c r="AS77" s="1">
        <f t="shared" si="78"/>
        <v>0.18</v>
      </c>
      <c r="AT77" s="1">
        <f t="shared" si="79"/>
        <v>88809.166666666672</v>
      </c>
      <c r="AU77" s="1">
        <f t="shared" si="80"/>
        <v>15882945.328824226</v>
      </c>
    </row>
    <row r="78" spans="1:48" x14ac:dyDescent="0.15">
      <c r="C78" s="7">
        <v>5</v>
      </c>
      <c r="D78" s="7">
        <f t="shared" si="81"/>
        <v>16.703935483871</v>
      </c>
      <c r="E78" s="10">
        <f t="shared" si="82"/>
        <v>12.2031666666667</v>
      </c>
      <c r="F78" s="7" t="s">
        <v>85</v>
      </c>
      <c r="G78" s="1">
        <v>6</v>
      </c>
      <c r="H78" s="9">
        <f t="shared" si="63"/>
        <v>16.703935483871</v>
      </c>
      <c r="I78" s="9">
        <f t="shared" si="64"/>
        <v>289.853935483871</v>
      </c>
      <c r="J78" s="9">
        <f t="shared" si="65"/>
        <v>0.13594344421891566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0.22818656339214541</v>
      </c>
      <c r="P78" s="9">
        <f t="shared" si="68"/>
        <v>3.1020467352006181E-2</v>
      </c>
      <c r="Q78" s="12">
        <f t="shared" si="69"/>
        <v>5.5836841233611123E-3</v>
      </c>
      <c r="R78" s="9">
        <f t="shared" si="70"/>
        <v>1.9710000000000002E-2</v>
      </c>
      <c r="S78" s="13">
        <f t="shared" si="71"/>
        <v>0.28329193928772767</v>
      </c>
      <c r="T78" s="2">
        <f t="shared" si="72"/>
        <v>0.01</v>
      </c>
      <c r="U78" s="14">
        <f t="shared" si="73"/>
        <v>2.8329193928772769E-3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1.5432919392877277E-2</v>
      </c>
      <c r="AR78" s="9">
        <f t="shared" si="77"/>
        <v>10.950000000000001</v>
      </c>
      <c r="AS78" s="1">
        <f t="shared" si="78"/>
        <v>0.18</v>
      </c>
      <c r="AT78" s="1">
        <f t="shared" si="79"/>
        <v>88809.166666666672</v>
      </c>
      <c r="AU78" s="1">
        <f t="shared" si="80"/>
        <v>18099530.511651505</v>
      </c>
    </row>
    <row r="79" spans="1:48" x14ac:dyDescent="0.15">
      <c r="C79" s="7">
        <v>6</v>
      </c>
      <c r="D79" s="7">
        <f t="shared" si="81"/>
        <v>19.2229666666667</v>
      </c>
      <c r="E79" s="10">
        <f t="shared" si="82"/>
        <v>16.703935483871</v>
      </c>
      <c r="F79" s="7" t="s">
        <v>83</v>
      </c>
      <c r="G79" s="1">
        <v>7</v>
      </c>
      <c r="H79" s="9">
        <f t="shared" si="63"/>
        <v>19.2229666666667</v>
      </c>
      <c r="I79" s="9">
        <f t="shared" si="64"/>
        <v>292.37296666666668</v>
      </c>
      <c r="J79" s="9">
        <f t="shared" si="65"/>
        <v>0.18157373940453503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0.30666609604013922</v>
      </c>
      <c r="P79" s="9">
        <f t="shared" si="68"/>
        <v>5.5682509806598349E-2</v>
      </c>
      <c r="Q79" s="12">
        <f t="shared" si="69"/>
        <v>1.0022851765187702E-2</v>
      </c>
      <c r="R79" s="9">
        <f t="shared" si="70"/>
        <v>1.9710000000000002E-2</v>
      </c>
      <c r="S79" s="13">
        <f t="shared" si="71"/>
        <v>0.50851607129313559</v>
      </c>
      <c r="T79" s="2">
        <f t="shared" si="72"/>
        <v>0.01</v>
      </c>
      <c r="U79" s="14">
        <f t="shared" si="73"/>
        <v>5.0851607129313563E-3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2.6685160712931359E-2</v>
      </c>
      <c r="AR79" s="9">
        <f t="shared" si="77"/>
        <v>10.950000000000001</v>
      </c>
      <c r="AS79" s="1">
        <f t="shared" si="78"/>
        <v>0.18</v>
      </c>
      <c r="AT79" s="1">
        <f t="shared" si="79"/>
        <v>88809.166666666672</v>
      </c>
      <c r="AU79" s="1">
        <f t="shared" si="80"/>
        <v>31296015.240961991</v>
      </c>
    </row>
    <row r="80" spans="1:48" x14ac:dyDescent="0.15">
      <c r="C80" s="7">
        <v>7</v>
      </c>
      <c r="D80" s="7">
        <f t="shared" si="81"/>
        <v>22.766645161290299</v>
      </c>
      <c r="E80" s="10">
        <f t="shared" si="82"/>
        <v>19.2229666666667</v>
      </c>
      <c r="F80" s="7" t="s">
        <v>83</v>
      </c>
      <c r="G80" s="1">
        <v>8</v>
      </c>
      <c r="H80" s="9">
        <f t="shared" si="63"/>
        <v>22.766645161290299</v>
      </c>
      <c r="I80" s="9">
        <f t="shared" si="64"/>
        <v>295.91664516129026</v>
      </c>
      <c r="J80" s="9">
        <f t="shared" si="65"/>
        <v>0.27055339914152143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0.36048358623354088</v>
      </c>
      <c r="P80" s="9">
        <f t="shared" si="68"/>
        <v>9.7530059590210244E-2</v>
      </c>
      <c r="Q80" s="12">
        <f t="shared" si="69"/>
        <v>1.7555410726237845E-2</v>
      </c>
      <c r="R80" s="9">
        <f t="shared" si="70"/>
        <v>1.9710000000000002E-2</v>
      </c>
      <c r="S80" s="13">
        <f t="shared" si="71"/>
        <v>0.89068547570968259</v>
      </c>
      <c r="T80" s="2">
        <f t="shared" si="72"/>
        <v>0.01</v>
      </c>
      <c r="U80" s="14">
        <f t="shared" si="73"/>
        <v>8.9068547570968267E-3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3.050685475709683E-2</v>
      </c>
      <c r="AR80" s="9">
        <f t="shared" si="77"/>
        <v>10.950000000000001</v>
      </c>
      <c r="AS80" s="1">
        <f t="shared" si="78"/>
        <v>0.18</v>
      </c>
      <c r="AT80" s="1">
        <f t="shared" si="79"/>
        <v>88809.166666666672</v>
      </c>
      <c r="AU80" s="1">
        <f t="shared" si="80"/>
        <v>35778049.145091243</v>
      </c>
    </row>
    <row r="81" spans="1:48" x14ac:dyDescent="0.15">
      <c r="C81" s="7">
        <v>8</v>
      </c>
      <c r="D81" s="7">
        <f t="shared" si="81"/>
        <v>23.443935483871002</v>
      </c>
      <c r="E81" s="10">
        <f t="shared" si="82"/>
        <v>22.766645161290299</v>
      </c>
      <c r="F81" s="7" t="s">
        <v>83</v>
      </c>
      <c r="G81" s="1">
        <v>9</v>
      </c>
      <c r="H81" s="9">
        <f t="shared" si="63"/>
        <v>23.443935483871002</v>
      </c>
      <c r="I81" s="9">
        <f t="shared" si="64"/>
        <v>296.59393548387095</v>
      </c>
      <c r="J81" s="9">
        <f t="shared" si="65"/>
        <v>0.2916654347804169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0.37245352664333065</v>
      </c>
      <c r="P81" s="9">
        <f t="shared" si="68"/>
        <v>0.10863181978392662</v>
      </c>
      <c r="Q81" s="12">
        <f t="shared" si="69"/>
        <v>1.9553727561106793E-2</v>
      </c>
      <c r="R81" s="9">
        <f t="shared" si="70"/>
        <v>1.9710000000000002E-2</v>
      </c>
      <c r="S81" s="13">
        <f t="shared" si="71"/>
        <v>0.99207141355184125</v>
      </c>
      <c r="T81" s="2">
        <f t="shared" si="72"/>
        <v>0.01</v>
      </c>
      <c r="U81" s="14">
        <f t="shared" si="73"/>
        <v>9.9207141355184131E-3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3.1520714135518414E-2</v>
      </c>
      <c r="AR81" s="9">
        <f t="shared" si="77"/>
        <v>10.950000000000001</v>
      </c>
      <c r="AS81" s="1">
        <f t="shared" si="78"/>
        <v>0.18</v>
      </c>
      <c r="AT81" s="1">
        <f t="shared" si="79"/>
        <v>88809.166666666672</v>
      </c>
      <c r="AU81" s="1">
        <f t="shared" si="80"/>
        <v>36967090.459123813</v>
      </c>
    </row>
    <row r="82" spans="1:48" x14ac:dyDescent="0.15">
      <c r="C82" s="7">
        <v>9</v>
      </c>
      <c r="D82" s="7">
        <f t="shared" si="81"/>
        <v>19.606400000000001</v>
      </c>
      <c r="E82" s="10">
        <f t="shared" si="82"/>
        <v>23.443935483871002</v>
      </c>
      <c r="F82" s="7" t="s">
        <v>83</v>
      </c>
      <c r="G82" s="1">
        <v>10</v>
      </c>
      <c r="H82" s="9">
        <f t="shared" si="63"/>
        <v>19.606400000000001</v>
      </c>
      <c r="I82" s="9">
        <f t="shared" si="64"/>
        <v>292.75639999999999</v>
      </c>
      <c r="J82" s="9">
        <f t="shared" si="65"/>
        <v>0.18966881536028135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0.37332170685940408</v>
      </c>
      <c r="P82" s="9">
        <f t="shared" si="68"/>
        <v>7.0807485888301394E-2</v>
      </c>
      <c r="Q82" s="12">
        <f t="shared" si="69"/>
        <v>1.274534745989425E-2</v>
      </c>
      <c r="R82" s="9">
        <f t="shared" si="70"/>
        <v>1.9710000000000002E-2</v>
      </c>
      <c r="S82" s="13">
        <f t="shared" si="71"/>
        <v>0.6466437067424784</v>
      </c>
      <c r="T82" s="2">
        <f t="shared" si="72"/>
        <v>0.01</v>
      </c>
      <c r="U82" s="14">
        <f t="shared" si="73"/>
        <v>6.4664370674247839E-3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2.8066437067424784E-2</v>
      </c>
      <c r="AR82" s="9">
        <f t="shared" si="77"/>
        <v>10.950000000000001</v>
      </c>
      <c r="AS82" s="1">
        <f t="shared" si="78"/>
        <v>0.18</v>
      </c>
      <c r="AT82" s="1">
        <f t="shared" si="79"/>
        <v>88809.166666666672</v>
      </c>
      <c r="AU82" s="1">
        <f t="shared" si="80"/>
        <v>32915958.486095179</v>
      </c>
    </row>
    <row r="83" spans="1:48" x14ac:dyDescent="0.15">
      <c r="C83" s="7">
        <v>10</v>
      </c>
      <c r="D83" s="7">
        <f t="shared" si="81"/>
        <v>13.3957741935484</v>
      </c>
      <c r="E83" s="10">
        <f t="shared" si="82"/>
        <v>19.606400000000001</v>
      </c>
      <c r="F83" s="7" t="s">
        <v>83</v>
      </c>
      <c r="G83" s="1">
        <v>11</v>
      </c>
      <c r="H83" s="9">
        <f t="shared" si="63"/>
        <v>13.3957741935484</v>
      </c>
      <c r="I83" s="9">
        <f t="shared" si="64"/>
        <v>286.54577419354837</v>
      </c>
      <c r="J83" s="9">
        <f t="shared" si="65"/>
        <v>9.2242392683486787E-2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0.28738850992254755</v>
      </c>
      <c r="O83" s="9">
        <f t="shared" si="83"/>
        <v>0.12462571104855513</v>
      </c>
      <c r="P83" s="9">
        <f t="shared" si="68"/>
        <v>1.149577377699958E-2</v>
      </c>
      <c r="Q83" s="12">
        <f t="shared" si="69"/>
        <v>2.0692392798599244E-3</v>
      </c>
      <c r="R83" s="9">
        <f t="shared" si="70"/>
        <v>1.9710000000000002E-2</v>
      </c>
      <c r="S83" s="13">
        <f t="shared" si="71"/>
        <v>0.10498423540638885</v>
      </c>
      <c r="T83" s="2">
        <f t="shared" si="72"/>
        <v>0.01</v>
      </c>
      <c r="U83" s="14">
        <f t="shared" si="73"/>
        <v>1.0498423540638885E-3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1.3649842354063888E-2</v>
      </c>
      <c r="AR83" s="9">
        <f t="shared" si="77"/>
        <v>10.950000000000001</v>
      </c>
      <c r="AS83" s="1">
        <f t="shared" si="78"/>
        <v>0.18</v>
      </c>
      <c r="AT83" s="1">
        <f t="shared" si="79"/>
        <v>88809.166666666672</v>
      </c>
      <c r="AU83" s="1">
        <f t="shared" si="80"/>
        <v>16008360.562074564</v>
      </c>
    </row>
    <row r="84" spans="1:48" x14ac:dyDescent="0.15">
      <c r="C84" s="7">
        <v>11</v>
      </c>
      <c r="D84" s="7">
        <f t="shared" si="81"/>
        <v>10.458500000000001</v>
      </c>
      <c r="E84" s="10">
        <f t="shared" si="82"/>
        <v>13.3957741935484</v>
      </c>
      <c r="F84" s="7" t="s">
        <v>85</v>
      </c>
      <c r="G84" s="1">
        <v>12</v>
      </c>
      <c r="H84" s="9">
        <f t="shared" si="63"/>
        <v>10.458500000000001</v>
      </c>
      <c r="I84" s="9">
        <f t="shared" si="64"/>
        <v>283.60849999999999</v>
      </c>
      <c r="J84" s="9">
        <f t="shared" si="65"/>
        <v>6.4877270598781914E-2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0.22262993727155556</v>
      </c>
      <c r="P84" s="9">
        <f t="shared" si="68"/>
        <v>1.4443622683756553E-2</v>
      </c>
      <c r="Q84" s="12">
        <f t="shared" si="69"/>
        <v>2.5998520830761793E-3</v>
      </c>
      <c r="R84" s="9">
        <f t="shared" si="70"/>
        <v>1.9710000000000002E-2</v>
      </c>
      <c r="S84" s="13">
        <f t="shared" si="71"/>
        <v>0.13190522998864429</v>
      </c>
      <c r="T84" s="2">
        <f t="shared" si="72"/>
        <v>0.01</v>
      </c>
      <c r="U84" s="14">
        <f t="shared" si="73"/>
        <v>1.319052299886443E-3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1.3919052299886443E-2</v>
      </c>
      <c r="AR84" s="9">
        <f t="shared" si="77"/>
        <v>10.950000000000001</v>
      </c>
      <c r="AS84" s="1">
        <f t="shared" si="78"/>
        <v>0.18</v>
      </c>
      <c r="AT84" s="1">
        <f t="shared" si="79"/>
        <v>88809.166666666672</v>
      </c>
      <c r="AU84" s="1">
        <f t="shared" si="80"/>
        <v>16324086.543945773</v>
      </c>
      <c r="AV84" s="1">
        <f>SUM(AU73:AU84)</f>
        <v>267497144.10567081</v>
      </c>
    </row>
    <row r="85" spans="1:48" x14ac:dyDescent="0.15">
      <c r="C85" s="7">
        <v>12</v>
      </c>
      <c r="D85" s="7">
        <f t="shared" si="81"/>
        <v>6.5052580645161298</v>
      </c>
      <c r="E85" s="10">
        <f t="shared" si="82"/>
        <v>10.458500000000001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711919.16666666663</v>
      </c>
      <c r="AN89" s="1">
        <f t="shared" ref="AN89:AN100" si="99">AM89*10000*AK89*AJ89</f>
        <v>2658503417.2198863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5.7211612903225797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5.7211612903225797</v>
      </c>
      <c r="I90" s="9">
        <f t="shared" si="85"/>
        <v>278.87116129032256</v>
      </c>
      <c r="J90" s="9">
        <f t="shared" si="86"/>
        <v>3.6208146285711916E-2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0.37724129860963712</v>
      </c>
      <c r="Q90" s="12">
        <f t="shared" si="90"/>
        <v>0.16975858437433672</v>
      </c>
      <c r="R90" s="9">
        <f t="shared" si="91"/>
        <v>2.3873737500000001</v>
      </c>
      <c r="S90" s="13">
        <f t="shared" si="92"/>
        <v>7.1106832088748864E-2</v>
      </c>
      <c r="T90" s="2">
        <f t="shared" si="93"/>
        <v>0.51</v>
      </c>
      <c r="U90" s="14">
        <f t="shared" si="94"/>
        <v>3.6264484365261924E-2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4.1270742036126469E-2</v>
      </c>
      <c r="AK90" s="9">
        <f t="shared" si="96"/>
        <v>10.4025</v>
      </c>
      <c r="AL90" s="1">
        <f t="shared" si="97"/>
        <v>0.45</v>
      </c>
      <c r="AM90" s="17">
        <f t="shared" si="98"/>
        <v>711919.16666666663</v>
      </c>
      <c r="AN90" s="1">
        <f t="shared" si="99"/>
        <v>3056403492.7266607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8.0310344827586206</v>
      </c>
      <c r="E91" s="10">
        <f t="shared" si="101"/>
        <v>5.7211612903225797</v>
      </c>
      <c r="F91" s="7" t="s">
        <v>83</v>
      </c>
      <c r="G91" s="1">
        <v>3</v>
      </c>
      <c r="H91" s="9">
        <f t="shared" si="84"/>
        <v>8.0310344827586206</v>
      </c>
      <c r="I91" s="9">
        <f t="shared" si="85"/>
        <v>281.18103448275861</v>
      </c>
      <c r="J91" s="9">
        <f t="shared" si="86"/>
        <v>4.8236081840692981E-2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15.346719475384273</v>
      </c>
      <c r="P91" s="9">
        <f t="shared" si="89"/>
        <v>0.7402656166007926</v>
      </c>
      <c r="Q91" s="12">
        <f t="shared" si="90"/>
        <v>0.33311952747035667</v>
      </c>
      <c r="R91" s="9">
        <f t="shared" si="91"/>
        <v>2.3873737500000001</v>
      </c>
      <c r="S91" s="13">
        <f t="shared" si="92"/>
        <v>0.13953388214574977</v>
      </c>
      <c r="T91" s="2">
        <f t="shared" si="93"/>
        <v>0.51</v>
      </c>
      <c r="U91" s="14">
        <f t="shared" si="94"/>
        <v>7.1162279894332381E-2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5.1792427388141216E-2</v>
      </c>
      <c r="AK91" s="9">
        <f t="shared" si="96"/>
        <v>10.4025</v>
      </c>
      <c r="AL91" s="1">
        <f t="shared" si="97"/>
        <v>0.45</v>
      </c>
      <c r="AM91" s="17">
        <f t="shared" si="98"/>
        <v>711919.16666666663</v>
      </c>
      <c r="AN91" s="1">
        <f t="shared" si="99"/>
        <v>3835612062.1078162</v>
      </c>
    </row>
    <row r="92" spans="1:48" x14ac:dyDescent="0.15">
      <c r="C92" s="7">
        <v>3</v>
      </c>
      <c r="D92" s="7">
        <f t="shared" si="100"/>
        <v>8.4012903225806497</v>
      </c>
      <c r="E92" s="10">
        <f t="shared" si="101"/>
        <v>8.0310344827586206</v>
      </c>
      <c r="F92" s="7" t="s">
        <v>83</v>
      </c>
      <c r="G92" s="1">
        <v>4</v>
      </c>
      <c r="H92" s="9">
        <f t="shared" si="84"/>
        <v>8.4012903225806497</v>
      </c>
      <c r="I92" s="9">
        <f t="shared" si="85"/>
        <v>281.5512903225806</v>
      </c>
      <c r="J92" s="9">
        <f t="shared" si="86"/>
        <v>5.0483439209238166E-2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19.911728858783476</v>
      </c>
      <c r="P92" s="9">
        <f t="shared" si="89"/>
        <v>1.0052125533932288</v>
      </c>
      <c r="Q92" s="12">
        <f t="shared" si="90"/>
        <v>0.45234564902695296</v>
      </c>
      <c r="R92" s="9">
        <f t="shared" si="91"/>
        <v>2.3873737500000001</v>
      </c>
      <c r="S92" s="13">
        <f t="shared" si="92"/>
        <v>0.1894741655038106</v>
      </c>
      <c r="T92" s="2">
        <f t="shared" si="93"/>
        <v>0.51</v>
      </c>
      <c r="U92" s="14">
        <f t="shared" si="94"/>
        <v>9.6631824406943415E-2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5.9471495058693438E-2</v>
      </c>
      <c r="AK92" s="9">
        <f t="shared" si="96"/>
        <v>10.4025</v>
      </c>
      <c r="AL92" s="1">
        <f t="shared" si="97"/>
        <v>0.45</v>
      </c>
      <c r="AM92" s="17">
        <f t="shared" si="98"/>
        <v>711919.16666666663</v>
      </c>
      <c r="AN92" s="1">
        <f t="shared" si="99"/>
        <v>4404303781.50107</v>
      </c>
    </row>
    <row r="93" spans="1:48" x14ac:dyDescent="0.15">
      <c r="C93" s="7">
        <v>4</v>
      </c>
      <c r="D93" s="7">
        <f t="shared" si="100"/>
        <v>12.2031666666667</v>
      </c>
      <c r="E93" s="10">
        <f t="shared" si="101"/>
        <v>8.4012903225806497</v>
      </c>
      <c r="F93" s="7" t="s">
        <v>83</v>
      </c>
      <c r="G93" s="1">
        <v>5</v>
      </c>
      <c r="H93" s="9">
        <f t="shared" si="84"/>
        <v>12.2031666666667</v>
      </c>
      <c r="I93" s="9">
        <f t="shared" si="85"/>
        <v>285.35316666666665</v>
      </c>
      <c r="J93" s="9">
        <f t="shared" si="86"/>
        <v>8.0030197688843882E-2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17.961190490120735</v>
      </c>
      <c r="O93" s="9">
        <f t="shared" si="102"/>
        <v>6.2506008152695145</v>
      </c>
      <c r="P93" s="9">
        <f t="shared" si="89"/>
        <v>0.50023681892006799</v>
      </c>
      <c r="Q93" s="12">
        <f t="shared" si="90"/>
        <v>0.2251065685140306</v>
      </c>
      <c r="R93" s="9">
        <f t="shared" si="91"/>
        <v>2.3873737500000001</v>
      </c>
      <c r="S93" s="13">
        <f t="shared" si="92"/>
        <v>9.4290459763173073E-2</v>
      </c>
      <c r="T93" s="2">
        <f t="shared" si="93"/>
        <v>0.51</v>
      </c>
      <c r="U93" s="14">
        <f t="shared" si="94"/>
        <v>4.8088134479218267E-2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3.7409572545484313E-2</v>
      </c>
      <c r="AK93" s="9">
        <f t="shared" si="96"/>
        <v>10.4025</v>
      </c>
      <c r="AL93" s="1">
        <f t="shared" si="97"/>
        <v>0.45</v>
      </c>
      <c r="AM93" s="17">
        <f t="shared" si="98"/>
        <v>711919.16666666663</v>
      </c>
      <c r="AN93" s="1">
        <f t="shared" si="99"/>
        <v>2770455352.8342886</v>
      </c>
    </row>
    <row r="94" spans="1:48" x14ac:dyDescent="0.15">
      <c r="C94" s="7">
        <v>5</v>
      </c>
      <c r="D94" s="7">
        <f t="shared" si="100"/>
        <v>16.703935483871</v>
      </c>
      <c r="E94" s="10">
        <f t="shared" si="101"/>
        <v>12.2031666666667</v>
      </c>
      <c r="F94" s="7" t="s">
        <v>85</v>
      </c>
      <c r="G94" s="1">
        <v>6</v>
      </c>
      <c r="H94" s="9">
        <f t="shared" si="84"/>
        <v>16.703935483871</v>
      </c>
      <c r="I94" s="9">
        <f t="shared" si="85"/>
        <v>289.853935483871</v>
      </c>
      <c r="J94" s="9">
        <f t="shared" si="86"/>
        <v>0.13594344421891566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11.055638996349446</v>
      </c>
      <c r="P94" s="9">
        <f t="shared" si="89"/>
        <v>1.5029416432046996</v>
      </c>
      <c r="Q94" s="12">
        <f t="shared" si="90"/>
        <v>0.67632373944211488</v>
      </c>
      <c r="R94" s="9">
        <f t="shared" si="91"/>
        <v>2.3873737500000001</v>
      </c>
      <c r="S94" s="13">
        <f t="shared" si="92"/>
        <v>0.28329193928772772</v>
      </c>
      <c r="T94" s="2">
        <f t="shared" si="93"/>
        <v>0.51</v>
      </c>
      <c r="U94" s="14">
        <f t="shared" si="94"/>
        <v>0.14447888903674114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6.9689385044577459E-2</v>
      </c>
      <c r="AK94" s="9">
        <f t="shared" si="96"/>
        <v>10.4025</v>
      </c>
      <c r="AL94" s="1">
        <f t="shared" si="97"/>
        <v>0.45</v>
      </c>
      <c r="AM94" s="17">
        <f t="shared" si="98"/>
        <v>711919.16666666663</v>
      </c>
      <c r="AN94" s="1">
        <f t="shared" si="99"/>
        <v>5161014058.5737581</v>
      </c>
    </row>
    <row r="95" spans="1:48" x14ac:dyDescent="0.15">
      <c r="C95" s="7">
        <v>6</v>
      </c>
      <c r="D95" s="7">
        <f t="shared" si="100"/>
        <v>19.2229666666667</v>
      </c>
      <c r="E95" s="10">
        <f t="shared" si="101"/>
        <v>16.703935483871</v>
      </c>
      <c r="F95" s="7" t="s">
        <v>83</v>
      </c>
      <c r="G95" s="1">
        <v>7</v>
      </c>
      <c r="H95" s="9">
        <f t="shared" si="84"/>
        <v>19.2229666666667</v>
      </c>
      <c r="I95" s="9">
        <f t="shared" si="85"/>
        <v>292.37296666666668</v>
      </c>
      <c r="J95" s="9">
        <f t="shared" si="86"/>
        <v>0.18157373940453503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14.857972353144746</v>
      </c>
      <c r="P95" s="9">
        <f t="shared" si="89"/>
        <v>2.6978176001296901</v>
      </c>
      <c r="Q95" s="12">
        <f t="shared" si="90"/>
        <v>1.2140179200583605</v>
      </c>
      <c r="R95" s="9">
        <f t="shared" si="91"/>
        <v>2.3873737500000001</v>
      </c>
      <c r="S95" s="13">
        <f t="shared" si="92"/>
        <v>0.50851607129313559</v>
      </c>
      <c r="T95" s="2">
        <f t="shared" si="93"/>
        <v>0.51</v>
      </c>
      <c r="U95" s="14">
        <f t="shared" si="94"/>
        <v>0.25934319635949915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0.124646973702389</v>
      </c>
      <c r="AK95" s="9">
        <f t="shared" si="96"/>
        <v>10.4025</v>
      </c>
      <c r="AL95" s="1">
        <f t="shared" si="97"/>
        <v>0.45</v>
      </c>
      <c r="AM95" s="17">
        <f t="shared" si="98"/>
        <v>711919.16666666663</v>
      </c>
      <c r="AN95" s="1">
        <f t="shared" si="99"/>
        <v>9231029707.396719</v>
      </c>
    </row>
    <row r="96" spans="1:48" x14ac:dyDescent="0.15">
      <c r="C96" s="7">
        <v>7</v>
      </c>
      <c r="D96" s="7">
        <f t="shared" si="100"/>
        <v>22.766645161290299</v>
      </c>
      <c r="E96" s="10">
        <f t="shared" si="101"/>
        <v>19.2229666666667</v>
      </c>
      <c r="F96" s="7" t="s">
        <v>83</v>
      </c>
      <c r="G96" s="1">
        <v>8</v>
      </c>
      <c r="H96" s="9">
        <f t="shared" si="84"/>
        <v>22.766645161290299</v>
      </c>
      <c r="I96" s="9">
        <f t="shared" si="85"/>
        <v>295.91664516129026</v>
      </c>
      <c r="J96" s="9">
        <f t="shared" si="86"/>
        <v>0.27055339914152143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17.465429753015059</v>
      </c>
      <c r="P96" s="9">
        <f t="shared" si="89"/>
        <v>4.7253313871456877</v>
      </c>
      <c r="Q96" s="12">
        <f t="shared" si="90"/>
        <v>2.1263991242155593</v>
      </c>
      <c r="R96" s="9">
        <f t="shared" si="91"/>
        <v>2.3873737500000001</v>
      </c>
      <c r="S96" s="13">
        <f t="shared" si="92"/>
        <v>0.89068547570968282</v>
      </c>
      <c r="T96" s="2">
        <f t="shared" si="93"/>
        <v>0.51</v>
      </c>
      <c r="U96" s="14">
        <f t="shared" si="94"/>
        <v>0.45424959261193826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0.1834112521724994</v>
      </c>
      <c r="AK96" s="9">
        <f t="shared" si="96"/>
        <v>10.4025</v>
      </c>
      <c r="AL96" s="1">
        <f t="shared" si="97"/>
        <v>0.45</v>
      </c>
      <c r="AM96" s="17">
        <f t="shared" si="98"/>
        <v>711919.16666666663</v>
      </c>
      <c r="AN96" s="1">
        <f t="shared" si="99"/>
        <v>13582958873.254404</v>
      </c>
    </row>
    <row r="97" spans="1:50" x14ac:dyDescent="0.15">
      <c r="C97" s="7">
        <v>8</v>
      </c>
      <c r="D97" s="7">
        <f t="shared" si="100"/>
        <v>23.443935483871002</v>
      </c>
      <c r="E97" s="10">
        <f t="shared" si="101"/>
        <v>22.766645161290299</v>
      </c>
      <c r="F97" s="7" t="s">
        <v>83</v>
      </c>
      <c r="G97" s="1">
        <v>9</v>
      </c>
      <c r="H97" s="9">
        <f t="shared" si="84"/>
        <v>23.443935483871002</v>
      </c>
      <c r="I97" s="9">
        <f t="shared" si="85"/>
        <v>296.59393548387095</v>
      </c>
      <c r="J97" s="9">
        <f t="shared" si="86"/>
        <v>0.2916654347804169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18.045373365869374</v>
      </c>
      <c r="P97" s="9">
        <f t="shared" si="89"/>
        <v>5.2632116685312456</v>
      </c>
      <c r="Q97" s="12">
        <f t="shared" si="90"/>
        <v>2.3684452508390605</v>
      </c>
      <c r="R97" s="9">
        <f t="shared" si="91"/>
        <v>2.3873737500000001</v>
      </c>
      <c r="S97" s="13">
        <f t="shared" si="92"/>
        <v>0.99207141355184147</v>
      </c>
      <c r="T97" s="2">
        <f t="shared" si="93"/>
        <v>0.51</v>
      </c>
      <c r="U97" s="14">
        <f t="shared" si="94"/>
        <v>0.50595642091143911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0.1990008609047989</v>
      </c>
      <c r="AK97" s="9">
        <f t="shared" si="96"/>
        <v>10.4025</v>
      </c>
      <c r="AL97" s="1">
        <f t="shared" si="97"/>
        <v>0.45</v>
      </c>
      <c r="AM97" s="17">
        <f t="shared" si="98"/>
        <v>711919.16666666663</v>
      </c>
      <c r="AN97" s="1">
        <f t="shared" si="99"/>
        <v>14737484627.551075</v>
      </c>
    </row>
    <row r="98" spans="1:50" x14ac:dyDescent="0.15">
      <c r="C98" s="7">
        <v>9</v>
      </c>
      <c r="D98" s="7">
        <f t="shared" si="100"/>
        <v>19.606400000000001</v>
      </c>
      <c r="E98" s="10">
        <f t="shared" si="101"/>
        <v>23.443935483871002</v>
      </c>
      <c r="F98" s="7" t="s">
        <v>83</v>
      </c>
      <c r="G98" s="1">
        <v>10</v>
      </c>
      <c r="H98" s="9">
        <f t="shared" si="84"/>
        <v>19.606400000000001</v>
      </c>
      <c r="I98" s="9">
        <f t="shared" si="85"/>
        <v>292.75639999999999</v>
      </c>
      <c r="J98" s="9">
        <f t="shared" si="86"/>
        <v>0.18966881536028135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18.087436697338131</v>
      </c>
      <c r="P98" s="9">
        <f t="shared" si="89"/>
        <v>3.4306226912882032</v>
      </c>
      <c r="Q98" s="12">
        <f t="shared" si="90"/>
        <v>1.5437802110796914</v>
      </c>
      <c r="R98" s="9">
        <f t="shared" si="91"/>
        <v>2.3873737500000001</v>
      </c>
      <c r="S98" s="13">
        <f t="shared" si="92"/>
        <v>0.64664370674247862</v>
      </c>
      <c r="T98" s="2">
        <f t="shared" si="93"/>
        <v>0.51</v>
      </c>
      <c r="U98" s="14">
        <f t="shared" si="94"/>
        <v>0.32978829043866409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0.14268016956725721</v>
      </c>
      <c r="AK98" s="9">
        <f t="shared" si="96"/>
        <v>10.4025</v>
      </c>
      <c r="AL98" s="1">
        <f t="shared" si="97"/>
        <v>0.45</v>
      </c>
      <c r="AM98" s="17">
        <f t="shared" si="98"/>
        <v>711919.16666666663</v>
      </c>
      <c r="AN98" s="1">
        <f t="shared" si="99"/>
        <v>10566521150.176222</v>
      </c>
    </row>
    <row r="99" spans="1:50" x14ac:dyDescent="0.15">
      <c r="C99" s="7">
        <v>10</v>
      </c>
      <c r="D99" s="7">
        <f t="shared" si="100"/>
        <v>13.3957741935484</v>
      </c>
      <c r="E99" s="10">
        <f t="shared" si="101"/>
        <v>19.606400000000001</v>
      </c>
      <c r="F99" s="7" t="s">
        <v>83</v>
      </c>
      <c r="G99" s="1">
        <v>11</v>
      </c>
      <c r="H99" s="9">
        <f t="shared" si="84"/>
        <v>13.3957741935484</v>
      </c>
      <c r="I99" s="9">
        <f t="shared" si="85"/>
        <v>286.54577419354837</v>
      </c>
      <c r="J99" s="9">
        <f t="shared" si="86"/>
        <v>9.2242392683486787E-2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13.923973305747431</v>
      </c>
      <c r="O99" s="9">
        <f t="shared" si="102"/>
        <v>6.0381157003024946</v>
      </c>
      <c r="P99" s="9">
        <f t="shared" si="89"/>
        <v>0.55697023949562952</v>
      </c>
      <c r="Q99" s="12">
        <f t="shared" si="90"/>
        <v>0.25063660777303332</v>
      </c>
      <c r="R99" s="9">
        <f t="shared" si="91"/>
        <v>2.3873737500000001</v>
      </c>
      <c r="S99" s="13">
        <f t="shared" si="92"/>
        <v>0.10498423540638885</v>
      </c>
      <c r="T99" s="2">
        <f t="shared" si="93"/>
        <v>0.51</v>
      </c>
      <c r="U99" s="14">
        <f t="shared" si="94"/>
        <v>5.3541960057258316E-2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4.6479900957263384E-2</v>
      </c>
      <c r="AK99" s="9">
        <f t="shared" si="96"/>
        <v>10.4025</v>
      </c>
      <c r="AL99" s="1">
        <f t="shared" si="97"/>
        <v>0.45</v>
      </c>
      <c r="AM99" s="17">
        <f t="shared" si="98"/>
        <v>711919.16666666663</v>
      </c>
      <c r="AN99" s="1">
        <f t="shared" si="99"/>
        <v>3442180213.3582978</v>
      </c>
    </row>
    <row r="100" spans="1:50" x14ac:dyDescent="0.15">
      <c r="C100" s="7">
        <v>11</v>
      </c>
      <c r="D100" s="7">
        <f t="shared" si="100"/>
        <v>10.458500000000001</v>
      </c>
      <c r="E100" s="10">
        <f t="shared" si="101"/>
        <v>13.3957741935484</v>
      </c>
      <c r="F100" s="7" t="s">
        <v>85</v>
      </c>
      <c r="G100" s="1">
        <v>12</v>
      </c>
      <c r="H100" s="9">
        <f t="shared" si="84"/>
        <v>10.458500000000001</v>
      </c>
      <c r="I100" s="9">
        <f t="shared" si="85"/>
        <v>283.60849999999999</v>
      </c>
      <c r="J100" s="9">
        <f t="shared" si="86"/>
        <v>6.4877270598781914E-2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10.786420460806864</v>
      </c>
      <c r="P100" s="9">
        <f t="shared" si="89"/>
        <v>0.6997935190280048</v>
      </c>
      <c r="Q100" s="12">
        <f t="shared" si="90"/>
        <v>0.31490708356260216</v>
      </c>
      <c r="R100" s="9">
        <f t="shared" si="91"/>
        <v>2.3873737500000001</v>
      </c>
      <c r="S100" s="13">
        <f t="shared" si="92"/>
        <v>0.13190522998864429</v>
      </c>
      <c r="T100" s="2">
        <f t="shared" si="93"/>
        <v>0.51</v>
      </c>
      <c r="U100" s="14">
        <f t="shared" si="94"/>
        <v>6.7271667294208595E-2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5.0619407689203894E-2</v>
      </c>
      <c r="AK100" s="9">
        <f t="shared" si="96"/>
        <v>10.4025</v>
      </c>
      <c r="AL100" s="1">
        <f t="shared" si="97"/>
        <v>0.45</v>
      </c>
      <c r="AM100" s="17">
        <f t="shared" si="98"/>
        <v>711919.16666666663</v>
      </c>
      <c r="AN100" s="1">
        <f t="shared" si="99"/>
        <v>3748741283.2463441</v>
      </c>
      <c r="AO100" s="1">
        <f>SUM(AN89:AN100)</f>
        <v>77195208019.946533</v>
      </c>
    </row>
    <row r="101" spans="1:50" x14ac:dyDescent="0.15">
      <c r="C101" s="7">
        <v>12</v>
      </c>
      <c r="D101" s="7">
        <f t="shared" si="100"/>
        <v>6.5052580645161298</v>
      </c>
      <c r="E101" s="10">
        <f t="shared" si="101"/>
        <v>10.458500000000001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5.7211612903225797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5.7211612903225797</v>
      </c>
      <c r="I106" s="9">
        <f t="shared" si="104"/>
        <v>278.87116129032256</v>
      </c>
      <c r="J106" s="9">
        <f t="shared" si="105"/>
        <v>3.6208146285711916E-2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4.6069420255902868E-2</v>
      </c>
      <c r="Q106" s="12">
        <f t="shared" si="109"/>
        <v>1.382082607677086E-2</v>
      </c>
      <c r="R106" s="9">
        <f t="shared" si="110"/>
        <v>0.19436706250000002</v>
      </c>
      <c r="S106" s="13">
        <f t="shared" si="111"/>
        <v>7.1106832088748878E-2</v>
      </c>
      <c r="T106" s="2">
        <f t="shared" si="112"/>
        <v>0.01</v>
      </c>
      <c r="U106" s="14">
        <f t="shared" si="113"/>
        <v>7.1106832088748881E-4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6.201068320887489E-3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8.0310344827586206</v>
      </c>
      <c r="E107" s="10">
        <f t="shared" si="122"/>
        <v>5.7211612903225797</v>
      </c>
      <c r="F107" s="7" t="s">
        <v>83</v>
      </c>
      <c r="G107" s="1">
        <v>3</v>
      </c>
      <c r="H107" s="9">
        <f t="shared" si="103"/>
        <v>8.0310344827586206</v>
      </c>
      <c r="I107" s="9">
        <f t="shared" si="104"/>
        <v>281.18103448275861</v>
      </c>
      <c r="J107" s="9">
        <f t="shared" si="105"/>
        <v>4.8236081840692981E-2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1.8741703829000274</v>
      </c>
      <c r="P107" s="9">
        <f t="shared" si="108"/>
        <v>9.0402635972968617E-2</v>
      </c>
      <c r="Q107" s="12">
        <f t="shared" si="109"/>
        <v>2.7120790791890583E-2</v>
      </c>
      <c r="R107" s="9">
        <f t="shared" si="110"/>
        <v>0.19436706250000002</v>
      </c>
      <c r="S107" s="13">
        <f t="shared" si="111"/>
        <v>0.13953388214574977</v>
      </c>
      <c r="T107" s="2">
        <f t="shared" si="112"/>
        <v>0.01</v>
      </c>
      <c r="U107" s="14">
        <f t="shared" si="113"/>
        <v>1.3953388214574978E-3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6.8853388214574979E-3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8.4012903225806497</v>
      </c>
      <c r="E108" s="10">
        <f t="shared" si="122"/>
        <v>8.0310344827586206</v>
      </c>
      <c r="F108" s="7" t="s">
        <v>83</v>
      </c>
      <c r="G108" s="1">
        <v>4</v>
      </c>
      <c r="H108" s="9">
        <f t="shared" si="103"/>
        <v>8.4012903225806497</v>
      </c>
      <c r="I108" s="9">
        <f t="shared" si="104"/>
        <v>281.5512903225806</v>
      </c>
      <c r="J108" s="9">
        <f t="shared" si="105"/>
        <v>5.0483439209238166E-2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2.4316579552603921</v>
      </c>
      <c r="P108" s="9">
        <f t="shared" si="108"/>
        <v>0.12275845656204838</v>
      </c>
      <c r="Q108" s="12">
        <f t="shared" si="109"/>
        <v>3.6827536968614516E-2</v>
      </c>
      <c r="R108" s="9">
        <f t="shared" si="110"/>
        <v>0.19436706250000002</v>
      </c>
      <c r="S108" s="13">
        <f t="shared" si="111"/>
        <v>0.18947416550381066</v>
      </c>
      <c r="T108" s="2">
        <f t="shared" si="112"/>
        <v>0.01</v>
      </c>
      <c r="U108" s="14">
        <f t="shared" si="113"/>
        <v>1.8947416550381066E-3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7.3847416550381064E-3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12.2031666666667</v>
      </c>
      <c r="E109" s="10">
        <f t="shared" si="122"/>
        <v>8.4012903225806497</v>
      </c>
      <c r="F109" s="7" t="s">
        <v>83</v>
      </c>
      <c r="G109" s="1">
        <v>5</v>
      </c>
      <c r="H109" s="9">
        <f t="shared" si="103"/>
        <v>12.2031666666667</v>
      </c>
      <c r="I109" s="9">
        <f t="shared" si="104"/>
        <v>285.35316666666665</v>
      </c>
      <c r="J109" s="9">
        <f t="shared" si="105"/>
        <v>8.0030197688843882E-2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2.1934545237634264</v>
      </c>
      <c r="O109" s="9">
        <f t="shared" si="123"/>
        <v>0.76333518326825089</v>
      </c>
      <c r="P109" s="9">
        <f t="shared" si="108"/>
        <v>6.1089865619807997E-2</v>
      </c>
      <c r="Q109" s="12">
        <f t="shared" si="109"/>
        <v>1.8326959685942397E-2</v>
      </c>
      <c r="R109" s="9">
        <f t="shared" si="110"/>
        <v>0.19436706250000002</v>
      </c>
      <c r="S109" s="13">
        <f t="shared" si="111"/>
        <v>9.4290459763173073E-2</v>
      </c>
      <c r="T109" s="2">
        <f t="shared" si="112"/>
        <v>0.01</v>
      </c>
      <c r="U109" s="14">
        <f t="shared" si="113"/>
        <v>9.4290459763173072E-4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6.4329045976317311E-3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16.703935483871</v>
      </c>
      <c r="E110" s="10">
        <f t="shared" si="122"/>
        <v>12.2031666666667</v>
      </c>
      <c r="F110" s="7" t="s">
        <v>85</v>
      </c>
      <c r="G110" s="1">
        <v>6</v>
      </c>
      <c r="H110" s="9">
        <f t="shared" si="103"/>
        <v>16.703935483871</v>
      </c>
      <c r="I110" s="9">
        <f t="shared" si="104"/>
        <v>289.853935483871</v>
      </c>
      <c r="J110" s="9">
        <f t="shared" si="105"/>
        <v>0.13594344421891566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1.3501355259817764</v>
      </c>
      <c r="P110" s="9">
        <f t="shared" si="108"/>
        <v>0.18354207356427998</v>
      </c>
      <c r="Q110" s="12">
        <f t="shared" si="109"/>
        <v>5.5062622069283994E-2</v>
      </c>
      <c r="R110" s="9">
        <f t="shared" si="110"/>
        <v>0.19436706250000002</v>
      </c>
      <c r="S110" s="13">
        <f t="shared" si="111"/>
        <v>0.28329193928772778</v>
      </c>
      <c r="T110" s="2">
        <f t="shared" si="112"/>
        <v>0.01</v>
      </c>
      <c r="U110" s="14">
        <f t="shared" si="113"/>
        <v>2.8329193928772777E-3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8.3229193928772774E-3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19.2229666666667</v>
      </c>
      <c r="E111" s="10">
        <f t="shared" si="122"/>
        <v>16.703935483871</v>
      </c>
      <c r="F111" s="7" t="s">
        <v>83</v>
      </c>
      <c r="G111" s="1">
        <v>7</v>
      </c>
      <c r="H111" s="9">
        <f t="shared" si="103"/>
        <v>19.2229666666667</v>
      </c>
      <c r="I111" s="9">
        <f t="shared" si="104"/>
        <v>292.37296666666668</v>
      </c>
      <c r="J111" s="9">
        <f t="shared" si="105"/>
        <v>0.18157373940453503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1.8144836607508297</v>
      </c>
      <c r="P111" s="9">
        <f t="shared" si="108"/>
        <v>0.32946258337095791</v>
      </c>
      <c r="Q111" s="12">
        <f t="shared" si="109"/>
        <v>9.8838775011287364E-2</v>
      </c>
      <c r="R111" s="9">
        <f t="shared" si="110"/>
        <v>0.19436706250000002</v>
      </c>
      <c r="S111" s="13">
        <f t="shared" si="111"/>
        <v>0.5085160712931357</v>
      </c>
      <c r="T111" s="2">
        <f t="shared" si="112"/>
        <v>0.01</v>
      </c>
      <c r="U111" s="14">
        <f t="shared" si="113"/>
        <v>5.0851607129313572E-3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1.5035160712931359E-2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22.766645161290299</v>
      </c>
      <c r="E112" s="10">
        <f t="shared" si="122"/>
        <v>19.2229666666667</v>
      </c>
      <c r="F112" s="7" t="s">
        <v>83</v>
      </c>
      <c r="G112" s="1">
        <v>8</v>
      </c>
      <c r="H112" s="9">
        <f t="shared" si="103"/>
        <v>22.766645161290299</v>
      </c>
      <c r="I112" s="9">
        <f t="shared" si="104"/>
        <v>295.91664516129026</v>
      </c>
      <c r="J112" s="9">
        <f t="shared" si="105"/>
        <v>0.27055339914152143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2.1329112857132051</v>
      </c>
      <c r="P112" s="9">
        <f t="shared" si="108"/>
        <v>0.57706639841702045</v>
      </c>
      <c r="Q112" s="12">
        <f t="shared" si="109"/>
        <v>0.17311991952510614</v>
      </c>
      <c r="R112" s="9">
        <f t="shared" si="110"/>
        <v>0.19436706250000002</v>
      </c>
      <c r="S112" s="13">
        <f t="shared" si="111"/>
        <v>0.89068547570968259</v>
      </c>
      <c r="T112" s="2">
        <f t="shared" si="112"/>
        <v>0.01</v>
      </c>
      <c r="U112" s="14">
        <f t="shared" si="113"/>
        <v>8.9068547570968267E-3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1.8856854757096829E-2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23.443935483871002</v>
      </c>
      <c r="E113" s="10">
        <f t="shared" si="122"/>
        <v>22.766645161290299</v>
      </c>
      <c r="F113" s="7" t="s">
        <v>83</v>
      </c>
      <c r="G113" s="1">
        <v>9</v>
      </c>
      <c r="H113" s="9">
        <f t="shared" si="103"/>
        <v>23.443935483871002</v>
      </c>
      <c r="I113" s="9">
        <f t="shared" si="104"/>
        <v>296.59393548387095</v>
      </c>
      <c r="J113" s="9">
        <f t="shared" si="105"/>
        <v>0.2916654347804169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2.2037350956295181</v>
      </c>
      <c r="P113" s="9">
        <f t="shared" si="108"/>
        <v>0.64275335480764706</v>
      </c>
      <c r="Q113" s="12">
        <f t="shared" si="109"/>
        <v>0.19282600644229411</v>
      </c>
      <c r="R113" s="9">
        <f t="shared" si="110"/>
        <v>0.19436706250000002</v>
      </c>
      <c r="S113" s="13">
        <f t="shared" si="111"/>
        <v>0.99207141355184136</v>
      </c>
      <c r="T113" s="2">
        <f t="shared" si="112"/>
        <v>0.01</v>
      </c>
      <c r="U113" s="14">
        <f t="shared" si="113"/>
        <v>9.9207141355184131E-3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1.9870714135518414E-2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19.606400000000001</v>
      </c>
      <c r="E114" s="10">
        <f t="shared" si="122"/>
        <v>23.443935483871002</v>
      </c>
      <c r="F114" s="7" t="s">
        <v>83</v>
      </c>
      <c r="G114" s="1">
        <v>10</v>
      </c>
      <c r="H114" s="9">
        <f t="shared" si="103"/>
        <v>19.606400000000001</v>
      </c>
      <c r="I114" s="9">
        <f t="shared" si="104"/>
        <v>292.75639999999999</v>
      </c>
      <c r="J114" s="9">
        <f t="shared" si="105"/>
        <v>0.18966881536028135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2.2088719491552045</v>
      </c>
      <c r="P114" s="9">
        <f t="shared" si="108"/>
        <v>0.41895412587882325</v>
      </c>
      <c r="Q114" s="12">
        <f t="shared" si="109"/>
        <v>0.12568623776364696</v>
      </c>
      <c r="R114" s="9">
        <f t="shared" si="110"/>
        <v>0.19436706250000002</v>
      </c>
      <c r="S114" s="13">
        <f t="shared" si="111"/>
        <v>0.64664370674247829</v>
      </c>
      <c r="T114" s="2">
        <f t="shared" si="112"/>
        <v>0.01</v>
      </c>
      <c r="U114" s="14">
        <f t="shared" si="113"/>
        <v>6.466437067424783E-3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1.6416437067424784E-2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13.3957741935484</v>
      </c>
      <c r="E115" s="10">
        <f t="shared" si="122"/>
        <v>19.606400000000001</v>
      </c>
      <c r="F115" s="7" t="s">
        <v>83</v>
      </c>
      <c r="G115" s="1">
        <v>11</v>
      </c>
      <c r="H115" s="9">
        <f t="shared" si="103"/>
        <v>13.3957741935484</v>
      </c>
      <c r="I115" s="9">
        <f t="shared" si="104"/>
        <v>286.54577419354837</v>
      </c>
      <c r="J115" s="9">
        <f t="shared" si="105"/>
        <v>9.2242392683486787E-2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1.7004219321125624</v>
      </c>
      <c r="O115" s="9">
        <f t="shared" si="123"/>
        <v>0.73738609949715239</v>
      </c>
      <c r="P115" s="9">
        <f t="shared" si="108"/>
        <v>6.8018258149160987E-2</v>
      </c>
      <c r="Q115" s="12">
        <f t="shared" si="109"/>
        <v>2.0405477444748295E-2</v>
      </c>
      <c r="R115" s="9">
        <f t="shared" si="110"/>
        <v>0.19436706250000002</v>
      </c>
      <c r="S115" s="13">
        <f t="shared" si="111"/>
        <v>0.10498423540638885</v>
      </c>
      <c r="T115" s="2">
        <f t="shared" si="112"/>
        <v>0.01</v>
      </c>
      <c r="U115" s="14">
        <f t="shared" si="113"/>
        <v>1.0498423540638885E-3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6.539842354063889E-3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10.458500000000001</v>
      </c>
      <c r="E116" s="10">
        <f t="shared" si="122"/>
        <v>13.3957741935484</v>
      </c>
      <c r="F116" s="7" t="s">
        <v>85</v>
      </c>
      <c r="G116" s="1">
        <v>12</v>
      </c>
      <c r="H116" s="9">
        <f t="shared" si="103"/>
        <v>10.458500000000001</v>
      </c>
      <c r="I116" s="9">
        <f t="shared" si="104"/>
        <v>283.60849999999999</v>
      </c>
      <c r="J116" s="9">
        <f t="shared" si="105"/>
        <v>6.4877270598781914E-2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1.3172580496813246</v>
      </c>
      <c r="P116" s="9">
        <f t="shared" si="108"/>
        <v>8.5460106937599006E-2</v>
      </c>
      <c r="Q116" s="12">
        <f t="shared" si="109"/>
        <v>2.56380320812797E-2</v>
      </c>
      <c r="R116" s="9">
        <f t="shared" si="110"/>
        <v>0.19436706250000002</v>
      </c>
      <c r="S116" s="13">
        <f t="shared" si="111"/>
        <v>0.13190522998864429</v>
      </c>
      <c r="T116" s="2">
        <f t="shared" si="112"/>
        <v>0.01</v>
      </c>
      <c r="U116" s="14">
        <f t="shared" si="113"/>
        <v>1.319052299886443E-3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6.8090522998864433E-3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6.5052580645161298</v>
      </c>
      <c r="E117" s="10">
        <f t="shared" si="122"/>
        <v>10.458500000000001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5.7211612903225797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5.7211612903225797</v>
      </c>
      <c r="I122" s="9">
        <f t="shared" si="125"/>
        <v>278.87116129032256</v>
      </c>
      <c r="J122" s="9">
        <f t="shared" si="126"/>
        <v>3.6208146285711916E-2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2.0244115095666804E-2</v>
      </c>
      <c r="Q122" s="12">
        <f t="shared" si="130"/>
        <v>6.6805579815700459E-3</v>
      </c>
      <c r="R122" s="9">
        <f t="shared" si="131"/>
        <v>9.3951000000000007E-2</v>
      </c>
      <c r="S122" s="13">
        <f t="shared" si="132"/>
        <v>7.1106832088748878E-2</v>
      </c>
      <c r="T122" s="2">
        <f t="shared" si="133"/>
        <v>0.01</v>
      </c>
      <c r="U122" s="14">
        <f t="shared" si="134"/>
        <v>7.1106832088748881E-4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6.201068320887489E-3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8.0310344827586206</v>
      </c>
      <c r="E123" s="10">
        <f t="shared" si="145"/>
        <v>5.7211612903225797</v>
      </c>
      <c r="F123" s="7" t="s">
        <v>83</v>
      </c>
      <c r="G123" s="1">
        <v>3</v>
      </c>
      <c r="H123" s="9">
        <f t="shared" si="124"/>
        <v>8.0310344827586206</v>
      </c>
      <c r="I123" s="9">
        <f t="shared" si="125"/>
        <v>281.18103448275861</v>
      </c>
      <c r="J123" s="9">
        <f t="shared" si="126"/>
        <v>4.8236081840692981E-2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0.82355976544889808</v>
      </c>
      <c r="P123" s="9">
        <f t="shared" si="129"/>
        <v>3.9725296246894963E-2</v>
      </c>
      <c r="Q123" s="12">
        <f t="shared" si="130"/>
        <v>1.3109347761475338E-2</v>
      </c>
      <c r="R123" s="9">
        <f t="shared" si="131"/>
        <v>9.3951000000000007E-2</v>
      </c>
      <c r="S123" s="13">
        <f t="shared" si="132"/>
        <v>0.13953388214574977</v>
      </c>
      <c r="T123" s="2">
        <f t="shared" si="133"/>
        <v>0.01</v>
      </c>
      <c r="U123" s="14">
        <f t="shared" si="134"/>
        <v>1.3953388214574978E-3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6.8853388214574979E-3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8.4012903225806497</v>
      </c>
      <c r="E124" s="10">
        <f t="shared" si="145"/>
        <v>8.0310344827586206</v>
      </c>
      <c r="F124" s="7" t="s">
        <v>83</v>
      </c>
      <c r="G124" s="1">
        <v>4</v>
      </c>
      <c r="H124" s="9">
        <f t="shared" si="124"/>
        <v>8.4012903225806497</v>
      </c>
      <c r="I124" s="9">
        <f t="shared" si="125"/>
        <v>281.5512903225806</v>
      </c>
      <c r="J124" s="9">
        <f t="shared" si="126"/>
        <v>5.0483439209238166E-2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1.0685344692020031</v>
      </c>
      <c r="P124" s="9">
        <f t="shared" si="129"/>
        <v>5.3943294918934896E-2</v>
      </c>
      <c r="Q124" s="12">
        <f t="shared" si="130"/>
        <v>1.7801287323248517E-2</v>
      </c>
      <c r="R124" s="9">
        <f t="shared" si="131"/>
        <v>9.3951000000000007E-2</v>
      </c>
      <c r="S124" s="13">
        <f t="shared" si="132"/>
        <v>0.18947416550381066</v>
      </c>
      <c r="T124" s="2">
        <f t="shared" si="133"/>
        <v>0.01</v>
      </c>
      <c r="U124" s="14">
        <f t="shared" si="134"/>
        <v>1.8947416550381066E-3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7.3847416550381064E-3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12.2031666666667</v>
      </c>
      <c r="E125" s="10">
        <f t="shared" si="145"/>
        <v>8.4012903225806497</v>
      </c>
      <c r="F125" s="7" t="s">
        <v>83</v>
      </c>
      <c r="G125" s="1">
        <v>5</v>
      </c>
      <c r="H125" s="9">
        <f t="shared" si="124"/>
        <v>12.2031666666667</v>
      </c>
      <c r="I125" s="9">
        <f t="shared" si="125"/>
        <v>285.35316666666665</v>
      </c>
      <c r="J125" s="9">
        <f t="shared" si="126"/>
        <v>8.0030197688843882E-2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0.96386161556891481</v>
      </c>
      <c r="O125" s="9">
        <f t="shared" si="146"/>
        <v>0.33542955871415336</v>
      </c>
      <c r="P125" s="9">
        <f t="shared" si="129"/>
        <v>2.6844493894575359E-2</v>
      </c>
      <c r="Q125" s="12">
        <f t="shared" si="130"/>
        <v>8.8586829852098682E-3</v>
      </c>
      <c r="R125" s="9">
        <f t="shared" si="131"/>
        <v>9.3951000000000007E-2</v>
      </c>
      <c r="S125" s="13">
        <f t="shared" si="132"/>
        <v>9.4290459763173018E-2</v>
      </c>
      <c r="T125" s="2">
        <f t="shared" si="133"/>
        <v>0.01</v>
      </c>
      <c r="U125" s="14">
        <f t="shared" si="134"/>
        <v>9.4290459763173018E-4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6.4329045976317303E-3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16.703935483871</v>
      </c>
      <c r="E126" s="10">
        <f t="shared" si="145"/>
        <v>12.2031666666667</v>
      </c>
      <c r="F126" s="7" t="s">
        <v>85</v>
      </c>
      <c r="G126" s="1">
        <v>6</v>
      </c>
      <c r="H126" s="9">
        <f t="shared" si="124"/>
        <v>16.703935483871</v>
      </c>
      <c r="I126" s="9">
        <f t="shared" si="125"/>
        <v>289.853935483871</v>
      </c>
      <c r="J126" s="9">
        <f t="shared" si="126"/>
        <v>0.13594344421891566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0.59328506481957799</v>
      </c>
      <c r="P126" s="9">
        <f t="shared" si="129"/>
        <v>8.0653215115216059E-2</v>
      </c>
      <c r="Q126" s="12">
        <f t="shared" si="130"/>
        <v>2.66155609880213E-2</v>
      </c>
      <c r="R126" s="9">
        <f t="shared" si="131"/>
        <v>9.3951000000000007E-2</v>
      </c>
      <c r="S126" s="13">
        <f t="shared" si="132"/>
        <v>0.28329193928772761</v>
      </c>
      <c r="T126" s="2">
        <f t="shared" si="133"/>
        <v>0.01</v>
      </c>
      <c r="U126" s="14">
        <f t="shared" si="134"/>
        <v>2.832919392877276E-3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8.3229193928772774E-3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19.2229666666667</v>
      </c>
      <c r="E127" s="10">
        <f t="shared" si="145"/>
        <v>16.703935483871</v>
      </c>
      <c r="F127" s="7" t="s">
        <v>83</v>
      </c>
      <c r="G127" s="1">
        <v>7</v>
      </c>
      <c r="H127" s="9">
        <f t="shared" si="124"/>
        <v>19.2229666666667</v>
      </c>
      <c r="I127" s="9">
        <f t="shared" si="125"/>
        <v>292.37296666666668</v>
      </c>
      <c r="J127" s="9">
        <f t="shared" si="126"/>
        <v>0.18157373940453503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0.79733184970436188</v>
      </c>
      <c r="P127" s="9">
        <f t="shared" si="129"/>
        <v>0.14477452549715569</v>
      </c>
      <c r="Q127" s="12">
        <f t="shared" si="130"/>
        <v>4.7775593414061381E-2</v>
      </c>
      <c r="R127" s="9">
        <f t="shared" si="131"/>
        <v>9.3951000000000007E-2</v>
      </c>
      <c r="S127" s="13">
        <f t="shared" si="132"/>
        <v>0.50851607129313559</v>
      </c>
      <c r="T127" s="2">
        <f t="shared" si="133"/>
        <v>0.01</v>
      </c>
      <c r="U127" s="14">
        <f t="shared" si="134"/>
        <v>5.0851607129313563E-3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1.5035160712931355E-2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22.766645161290299</v>
      </c>
      <c r="E128" s="10">
        <f t="shared" si="145"/>
        <v>19.2229666666667</v>
      </c>
      <c r="F128" s="7" t="s">
        <v>83</v>
      </c>
      <c r="G128" s="1">
        <v>8</v>
      </c>
      <c r="H128" s="9">
        <f t="shared" si="124"/>
        <v>22.766645161290299</v>
      </c>
      <c r="I128" s="9">
        <f t="shared" si="125"/>
        <v>295.91664516129026</v>
      </c>
      <c r="J128" s="9">
        <f t="shared" si="126"/>
        <v>0.27055339914152143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0.9372573242072062</v>
      </c>
      <c r="P128" s="9">
        <f t="shared" si="129"/>
        <v>0.25357815493454661</v>
      </c>
      <c r="Q128" s="12">
        <f t="shared" si="130"/>
        <v>8.3680791128400378E-2</v>
      </c>
      <c r="R128" s="9">
        <f t="shared" si="131"/>
        <v>9.3951000000000007E-2</v>
      </c>
      <c r="S128" s="13">
        <f t="shared" si="132"/>
        <v>0.89068547570968237</v>
      </c>
      <c r="T128" s="2">
        <f t="shared" si="133"/>
        <v>0.01</v>
      </c>
      <c r="U128" s="14">
        <f t="shared" si="134"/>
        <v>8.9068547570968232E-3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1.8856854757096822E-2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23.443935483871002</v>
      </c>
      <c r="E129" s="10">
        <f t="shared" si="145"/>
        <v>22.766645161290299</v>
      </c>
      <c r="F129" s="7" t="s">
        <v>83</v>
      </c>
      <c r="G129" s="1">
        <v>9</v>
      </c>
      <c r="H129" s="9">
        <f t="shared" si="124"/>
        <v>23.443935483871002</v>
      </c>
      <c r="I129" s="9">
        <f t="shared" si="125"/>
        <v>296.59393548387095</v>
      </c>
      <c r="J129" s="9">
        <f t="shared" si="126"/>
        <v>0.2916654347804169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0.96837916927265955</v>
      </c>
      <c r="P129" s="9">
        <f t="shared" si="129"/>
        <v>0.28244273143820919</v>
      </c>
      <c r="Q129" s="12">
        <f t="shared" si="130"/>
        <v>9.3206101374609038E-2</v>
      </c>
      <c r="R129" s="9">
        <f t="shared" si="131"/>
        <v>9.3951000000000007E-2</v>
      </c>
      <c r="S129" s="13">
        <f t="shared" si="132"/>
        <v>0.99207141355184114</v>
      </c>
      <c r="T129" s="2">
        <f t="shared" si="133"/>
        <v>0.01</v>
      </c>
      <c r="U129" s="14">
        <f t="shared" si="134"/>
        <v>9.9207141355184113E-3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1.9870714135518414E-2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19.606400000000001</v>
      </c>
      <c r="E130" s="10">
        <f t="shared" si="145"/>
        <v>23.443935483871002</v>
      </c>
      <c r="F130" s="7" t="s">
        <v>83</v>
      </c>
      <c r="G130" s="1">
        <v>10</v>
      </c>
      <c r="H130" s="9">
        <f t="shared" si="124"/>
        <v>19.606400000000001</v>
      </c>
      <c r="I130" s="9">
        <f t="shared" si="125"/>
        <v>292.75639999999999</v>
      </c>
      <c r="J130" s="9">
        <f t="shared" si="126"/>
        <v>0.18966881536028135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0.97063643783445031</v>
      </c>
      <c r="P130" s="9">
        <f t="shared" si="129"/>
        <v>0.18409946330958357</v>
      </c>
      <c r="Q130" s="12">
        <f t="shared" si="130"/>
        <v>6.0752822892162585E-2</v>
      </c>
      <c r="R130" s="9">
        <f t="shared" si="131"/>
        <v>9.3951000000000007E-2</v>
      </c>
      <c r="S130" s="13">
        <f t="shared" si="132"/>
        <v>0.64664370674247829</v>
      </c>
      <c r="T130" s="2">
        <f t="shared" si="133"/>
        <v>0.01</v>
      </c>
      <c r="U130" s="14">
        <f t="shared" si="134"/>
        <v>6.466437067424783E-3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1.6416437067424784E-2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13.3957741935484</v>
      </c>
      <c r="E131" s="10">
        <f t="shared" si="145"/>
        <v>19.606400000000001</v>
      </c>
      <c r="F131" s="7" t="s">
        <v>83</v>
      </c>
      <c r="G131" s="1">
        <v>11</v>
      </c>
      <c r="H131" s="9">
        <f t="shared" si="124"/>
        <v>13.3957741935484</v>
      </c>
      <c r="I131" s="9">
        <f t="shared" si="125"/>
        <v>286.54577419354837</v>
      </c>
      <c r="J131" s="9">
        <f t="shared" si="126"/>
        <v>9.2242392683486787E-2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0.74721012579862334</v>
      </c>
      <c r="O131" s="9">
        <f t="shared" si="146"/>
        <v>0.32402684872624332</v>
      </c>
      <c r="P131" s="9">
        <f t="shared" si="129"/>
        <v>2.9889011820198905E-2</v>
      </c>
      <c r="Q131" s="12">
        <f t="shared" si="130"/>
        <v>9.8633739006656392E-3</v>
      </c>
      <c r="R131" s="9">
        <f t="shared" si="131"/>
        <v>9.3951000000000007E-2</v>
      </c>
      <c r="S131" s="13">
        <f t="shared" si="132"/>
        <v>0.10498423540638885</v>
      </c>
      <c r="T131" s="2">
        <f t="shared" si="133"/>
        <v>0.01</v>
      </c>
      <c r="U131" s="14">
        <f t="shared" si="134"/>
        <v>1.0498423540638885E-3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6.539842354063889E-3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10.458500000000001</v>
      </c>
      <c r="E132" s="10">
        <f t="shared" si="145"/>
        <v>13.3957741935484</v>
      </c>
      <c r="F132" s="7" t="s">
        <v>85</v>
      </c>
      <c r="G132" s="1">
        <v>12</v>
      </c>
      <c r="H132" s="9">
        <f t="shared" si="124"/>
        <v>10.458500000000001</v>
      </c>
      <c r="I132" s="9">
        <f t="shared" si="125"/>
        <v>283.60849999999999</v>
      </c>
      <c r="J132" s="9">
        <f t="shared" si="126"/>
        <v>6.4877270598781914E-2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0.57883783690604451</v>
      </c>
      <c r="P132" s="9">
        <f t="shared" si="129"/>
        <v>3.7553418977767039E-2</v>
      </c>
      <c r="Q132" s="12">
        <f t="shared" si="130"/>
        <v>1.2392628262663123E-2</v>
      </c>
      <c r="R132" s="9">
        <f t="shared" si="131"/>
        <v>9.3951000000000007E-2</v>
      </c>
      <c r="S132" s="13">
        <f t="shared" si="132"/>
        <v>0.13190522998864432</v>
      </c>
      <c r="T132" s="2">
        <f t="shared" si="133"/>
        <v>0.01</v>
      </c>
      <c r="U132" s="14">
        <f t="shared" si="134"/>
        <v>1.3190522998864432E-3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6.8090522998864433E-3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6.5052580645161298</v>
      </c>
      <c r="E133" s="10">
        <f t="shared" si="145"/>
        <v>10.458500000000001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5.7211612903225797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5.7211612903225797</v>
      </c>
      <c r="I137" s="9">
        <f t="shared" si="148"/>
        <v>278.87116129032256</v>
      </c>
      <c r="J137" s="9">
        <f t="shared" si="149"/>
        <v>3.6208146285711916E-2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5.397349275773132E-2</v>
      </c>
      <c r="Q137" s="12">
        <f t="shared" si="153"/>
        <v>1.4033108117010144E-2</v>
      </c>
      <c r="R137" s="9">
        <f t="shared" si="154"/>
        <v>0.19735245833333334</v>
      </c>
      <c r="S137" s="13">
        <f t="shared" si="155"/>
        <v>7.1106832088748878E-2</v>
      </c>
      <c r="T137" s="2">
        <f t="shared" si="156"/>
        <v>0.01</v>
      </c>
      <c r="U137" s="14">
        <f t="shared" si="157"/>
        <v>7.1106832088748881E-4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6.201068320887489E-3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8.0310344827586206</v>
      </c>
      <c r="E138" s="10">
        <f t="shared" si="166"/>
        <v>5.7211612903225797</v>
      </c>
      <c r="F138" s="7" t="s">
        <v>83</v>
      </c>
      <c r="G138" s="1">
        <v>3</v>
      </c>
      <c r="H138" s="9">
        <f t="shared" si="147"/>
        <v>8.0310344827586206</v>
      </c>
      <c r="I138" s="9">
        <f t="shared" si="148"/>
        <v>281.18103448275861</v>
      </c>
      <c r="J138" s="9">
        <f t="shared" si="149"/>
        <v>4.8236081840692981E-2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2.1957194387582537</v>
      </c>
      <c r="P138" s="9">
        <f t="shared" si="152"/>
        <v>0.10591290254714358</v>
      </c>
      <c r="Q138" s="12">
        <f t="shared" si="153"/>
        <v>2.7537354662257332E-2</v>
      </c>
      <c r="R138" s="9">
        <f t="shared" si="154"/>
        <v>0.19735245833333334</v>
      </c>
      <c r="S138" s="13">
        <f t="shared" si="155"/>
        <v>0.1395338821457498</v>
      </c>
      <c r="T138" s="2">
        <f t="shared" si="156"/>
        <v>0.01</v>
      </c>
      <c r="U138" s="14">
        <f t="shared" si="157"/>
        <v>1.395338821457498E-3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6.8853388214574979E-3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8.4012903225806497</v>
      </c>
      <c r="E139" s="10">
        <f t="shared" si="166"/>
        <v>8.0310344827586206</v>
      </c>
      <c r="F139" s="7" t="s">
        <v>83</v>
      </c>
      <c r="G139" s="1">
        <v>4</v>
      </c>
      <c r="H139" s="9">
        <f t="shared" si="147"/>
        <v>8.4012903225806497</v>
      </c>
      <c r="I139" s="9">
        <f t="shared" si="148"/>
        <v>281.5512903225806</v>
      </c>
      <c r="J139" s="9">
        <f t="shared" si="149"/>
        <v>5.0483439209238166E-2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2.8488544528777768</v>
      </c>
      <c r="P139" s="9">
        <f t="shared" si="152"/>
        <v>0.1438199705878227</v>
      </c>
      <c r="Q139" s="12">
        <f t="shared" si="153"/>
        <v>3.73931923528339E-2</v>
      </c>
      <c r="R139" s="9">
        <f t="shared" si="154"/>
        <v>0.19735245833333334</v>
      </c>
      <c r="S139" s="13">
        <f t="shared" si="155"/>
        <v>0.18947416550381066</v>
      </c>
      <c r="T139" s="2">
        <f t="shared" si="156"/>
        <v>0.01</v>
      </c>
      <c r="U139" s="14">
        <f t="shared" si="157"/>
        <v>1.8947416550381066E-3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7.3847416550381064E-3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12.2031666666667</v>
      </c>
      <c r="E140" s="10">
        <f t="shared" si="166"/>
        <v>8.4012903225806497</v>
      </c>
      <c r="F140" s="7" t="s">
        <v>83</v>
      </c>
      <c r="G140" s="1">
        <v>5</v>
      </c>
      <c r="H140" s="9">
        <f t="shared" si="147"/>
        <v>12.2031666666667</v>
      </c>
      <c r="I140" s="9">
        <f t="shared" si="148"/>
        <v>285.35316666666665</v>
      </c>
      <c r="J140" s="9">
        <f t="shared" si="149"/>
        <v>8.0030197688843882E-2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3.464082398956621</v>
      </c>
      <c r="P140" s="9">
        <f t="shared" si="152"/>
        <v>0.27723119919894296</v>
      </c>
      <c r="Q140" s="12">
        <f t="shared" si="153"/>
        <v>7.2080111791725174E-2</v>
      </c>
      <c r="R140" s="9">
        <f t="shared" si="154"/>
        <v>0.19735245833333334</v>
      </c>
      <c r="S140" s="13">
        <f t="shared" si="155"/>
        <v>0.36523543917542706</v>
      </c>
      <c r="T140" s="2">
        <f t="shared" si="156"/>
        <v>0.01</v>
      </c>
      <c r="U140" s="14">
        <f t="shared" si="157"/>
        <v>3.6523543917542705E-3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9.1423543917542698E-3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16.703935483871</v>
      </c>
      <c r="E141" s="10">
        <f t="shared" si="166"/>
        <v>12.2031666666667</v>
      </c>
      <c r="F141" s="7" t="s">
        <v>85</v>
      </c>
      <c r="G141" s="1">
        <v>6</v>
      </c>
      <c r="H141" s="9">
        <f t="shared" si="147"/>
        <v>16.703935483871</v>
      </c>
      <c r="I141" s="9">
        <f t="shared" si="148"/>
        <v>289.853935483871</v>
      </c>
      <c r="J141" s="9">
        <f t="shared" si="149"/>
        <v>0.13594344421891566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3.9458991164243447</v>
      </c>
      <c r="P141" s="9">
        <f t="shared" si="152"/>
        <v>0.53641911642710149</v>
      </c>
      <c r="Q141" s="12">
        <f t="shared" si="153"/>
        <v>0.13946897027104641</v>
      </c>
      <c r="R141" s="9">
        <f t="shared" si="154"/>
        <v>0.19735245833333334</v>
      </c>
      <c r="S141" s="13">
        <f t="shared" si="155"/>
        <v>0.70669993902725936</v>
      </c>
      <c r="T141" s="2">
        <f t="shared" si="156"/>
        <v>0.01</v>
      </c>
      <c r="U141" s="14">
        <f t="shared" si="157"/>
        <v>7.0669993902725938E-3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1.2556999390272595E-2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19.2229666666667</v>
      </c>
      <c r="E142" s="10">
        <f t="shared" si="166"/>
        <v>16.703935483871</v>
      </c>
      <c r="F142" s="7" t="s">
        <v>83</v>
      </c>
      <c r="G142" s="1">
        <v>7</v>
      </c>
      <c r="H142" s="9">
        <f t="shared" si="147"/>
        <v>19.2229666666667</v>
      </c>
      <c r="I142" s="9">
        <f t="shared" si="148"/>
        <v>292.37296666666668</v>
      </c>
      <c r="J142" s="9">
        <f t="shared" si="149"/>
        <v>0.18157373940453503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4.1685279166639102</v>
      </c>
      <c r="P142" s="9">
        <f t="shared" si="152"/>
        <v>0.7568952016408621</v>
      </c>
      <c r="Q142" s="12">
        <f t="shared" si="153"/>
        <v>0.19679275242662414</v>
      </c>
      <c r="R142" s="9">
        <f t="shared" si="154"/>
        <v>0.19735245833333334</v>
      </c>
      <c r="S142" s="13">
        <f t="shared" si="155"/>
        <v>0.99716392736408765</v>
      </c>
      <c r="T142" s="2">
        <f t="shared" si="156"/>
        <v>0.01</v>
      </c>
      <c r="U142" s="14">
        <f t="shared" si="157"/>
        <v>9.9716392736408765E-3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1.9921639273640879E-2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22.766645161290299</v>
      </c>
      <c r="E143" s="10">
        <f t="shared" si="166"/>
        <v>19.2229666666667</v>
      </c>
      <c r="F143" s="7" t="s">
        <v>83</v>
      </c>
      <c r="G143" s="1">
        <v>8</v>
      </c>
      <c r="H143" s="9">
        <f t="shared" si="147"/>
        <v>22.766645161290299</v>
      </c>
      <c r="I143" s="9">
        <f t="shared" si="148"/>
        <v>295.91664516129026</v>
      </c>
      <c r="J143" s="9">
        <f t="shared" si="149"/>
        <v>0.27055339914152143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4.1706806316897147</v>
      </c>
      <c r="P143" s="9">
        <f t="shared" si="152"/>
        <v>1.1283918216373601</v>
      </c>
      <c r="Q143" s="12">
        <f t="shared" si="153"/>
        <v>0.29338187362571361</v>
      </c>
      <c r="R143" s="9">
        <f t="shared" si="154"/>
        <v>0.19735245833333334</v>
      </c>
      <c r="S143" s="13">
        <f t="shared" si="155"/>
        <v>1.486588391669204</v>
      </c>
      <c r="T143" s="2">
        <f t="shared" si="156"/>
        <v>0.01</v>
      </c>
      <c r="U143" s="14">
        <f t="shared" si="157"/>
        <v>1.486588391669204E-2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2.4815883916692039E-2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23.443935483871002</v>
      </c>
      <c r="E144" s="10">
        <f t="shared" si="166"/>
        <v>22.766645161290299</v>
      </c>
      <c r="F144" s="7" t="s">
        <v>83</v>
      </c>
      <c r="G144" s="1">
        <v>9</v>
      </c>
      <c r="H144" s="9">
        <f t="shared" si="147"/>
        <v>23.443935483871002</v>
      </c>
      <c r="I144" s="9">
        <f t="shared" si="148"/>
        <v>296.59393548387095</v>
      </c>
      <c r="J144" s="9">
        <f t="shared" si="149"/>
        <v>0.2916654347804169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3.8013367267190215</v>
      </c>
      <c r="P144" s="9">
        <f t="shared" si="152"/>
        <v>1.1087185291452701</v>
      </c>
      <c r="Q144" s="12">
        <f t="shared" si="153"/>
        <v>0.28826681757777023</v>
      </c>
      <c r="R144" s="9">
        <f t="shared" si="154"/>
        <v>0.19735245833333334</v>
      </c>
      <c r="S144" s="13">
        <f t="shared" si="155"/>
        <v>1.4606700114719635</v>
      </c>
      <c r="T144" s="2">
        <f t="shared" si="156"/>
        <v>0.01</v>
      </c>
      <c r="U144" s="14">
        <f t="shared" si="157"/>
        <v>1.4606700114719635E-2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2.4556700114719637E-2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19.606400000000001</v>
      </c>
      <c r="E145" s="10">
        <f t="shared" si="166"/>
        <v>23.443935483871002</v>
      </c>
      <c r="F145" s="7" t="s">
        <v>83</v>
      </c>
      <c r="G145" s="1">
        <v>10</v>
      </c>
      <c r="H145" s="9">
        <f t="shared" si="147"/>
        <v>19.606400000000001</v>
      </c>
      <c r="I145" s="9">
        <f t="shared" si="148"/>
        <v>292.75639999999999</v>
      </c>
      <c r="J145" s="9">
        <f t="shared" si="149"/>
        <v>0.18966881536028135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3.4516661142404175</v>
      </c>
      <c r="P145" s="9">
        <f t="shared" si="152"/>
        <v>0.65467342290720554</v>
      </c>
      <c r="Q145" s="12">
        <f t="shared" si="153"/>
        <v>0.17021508995587345</v>
      </c>
      <c r="R145" s="9">
        <f t="shared" si="154"/>
        <v>0.19735245833333334</v>
      </c>
      <c r="S145" s="13">
        <f t="shared" si="155"/>
        <v>0.86249287895049076</v>
      </c>
      <c r="T145" s="2">
        <f t="shared" si="156"/>
        <v>0.01</v>
      </c>
      <c r="U145" s="14">
        <f t="shared" si="157"/>
        <v>8.6249287895049081E-3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1.857492878950491E-2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13.3957741935484</v>
      </c>
      <c r="E146" s="10">
        <f t="shared" si="166"/>
        <v>19.606400000000001</v>
      </c>
      <c r="F146" s="7" t="s">
        <v>83</v>
      </c>
      <c r="G146" s="1">
        <v>11</v>
      </c>
      <c r="H146" s="9">
        <f t="shared" si="147"/>
        <v>13.3957741935484</v>
      </c>
      <c r="I146" s="9">
        <f t="shared" si="148"/>
        <v>286.54577419354837</v>
      </c>
      <c r="J146" s="9">
        <f t="shared" si="149"/>
        <v>9.2242392683486787E-2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3.5560406079998788</v>
      </c>
      <c r="P146" s="9">
        <f t="shared" si="152"/>
        <v>0.32801769416154991</v>
      </c>
      <c r="Q146" s="12">
        <f t="shared" si="153"/>
        <v>8.5284600482002981E-2</v>
      </c>
      <c r="R146" s="9">
        <f t="shared" si="154"/>
        <v>0.19735245833333334</v>
      </c>
      <c r="S146" s="13">
        <f t="shared" si="155"/>
        <v>0.43214359325565183</v>
      </c>
      <c r="T146" s="2">
        <f t="shared" si="156"/>
        <v>0.01</v>
      </c>
      <c r="U146" s="14">
        <f t="shared" si="157"/>
        <v>4.3214359325565183E-3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9.8114359325565184E-3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10.458500000000001</v>
      </c>
      <c r="E147" s="10">
        <f t="shared" si="166"/>
        <v>13.3957741935484</v>
      </c>
      <c r="F147" s="7" t="s">
        <v>85</v>
      </c>
      <c r="G147" s="1">
        <v>12</v>
      </c>
      <c r="H147" s="9">
        <f t="shared" si="147"/>
        <v>10.458500000000001</v>
      </c>
      <c r="I147" s="9">
        <f t="shared" si="148"/>
        <v>283.60849999999999</v>
      </c>
      <c r="J147" s="9">
        <f t="shared" si="149"/>
        <v>6.4877270598781914E-2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3.9870708305049951</v>
      </c>
      <c r="P147" s="9">
        <f t="shared" si="152"/>
        <v>0.25867027316718272</v>
      </c>
      <c r="Q147" s="12">
        <f t="shared" si="153"/>
        <v>6.725427102346751E-2</v>
      </c>
      <c r="R147" s="9">
        <f t="shared" si="154"/>
        <v>0.19735245833333334</v>
      </c>
      <c r="S147" s="13">
        <f t="shared" si="155"/>
        <v>0.34078253491969851</v>
      </c>
      <c r="T147" s="2">
        <f t="shared" si="156"/>
        <v>0.01</v>
      </c>
      <c r="U147" s="14">
        <f t="shared" si="157"/>
        <v>3.4078253491969853E-3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8.8978253491969854E-3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6.5052580645161298</v>
      </c>
      <c r="E148" s="10">
        <f t="shared" si="166"/>
        <v>10.458500000000001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629500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14700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140600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580400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1918393.1884053159</v>
      </c>
      <c r="J13" s="6" t="s">
        <v>37</v>
      </c>
      <c r="K13" s="6">
        <f>I13/(10000*1000)</f>
        <v>0.1918393188405316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2.7204838709677399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2.7204838709677399</v>
      </c>
      <c r="I27" s="9">
        <f t="shared" si="1"/>
        <v>275.87048387096769</v>
      </c>
      <c r="J27" s="9">
        <f t="shared" si="2"/>
        <v>2.476692889738609E-2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1.9854331579282918</v>
      </c>
      <c r="Q27" s="12">
        <f t="shared" si="6"/>
        <v>0.19854331579282919</v>
      </c>
      <c r="R27" s="9">
        <f t="shared" si="7"/>
        <v>4.0532094166666672</v>
      </c>
      <c r="S27" s="13">
        <f t="shared" si="8"/>
        <v>4.8984223459174213E-2</v>
      </c>
      <c r="T27" s="2">
        <f t="shared" si="9"/>
        <v>0.34</v>
      </c>
      <c r="U27" s="14">
        <f t="shared" si="10"/>
        <v>1.6654635976119235E-2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2.9554635976119237E-2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2.3425172413793098</v>
      </c>
      <c r="E28" s="10">
        <f t="shared" si="18"/>
        <v>2.7204838709677399</v>
      </c>
      <c r="F28" s="7" t="s">
        <v>83</v>
      </c>
      <c r="G28" s="1">
        <v>3</v>
      </c>
      <c r="H28" s="9">
        <f t="shared" si="0"/>
        <v>2.3425172413793098</v>
      </c>
      <c r="I28" s="9">
        <f t="shared" si="1"/>
        <v>275.49251724137929</v>
      </c>
      <c r="J28" s="9">
        <f t="shared" si="2"/>
        <v>2.3596206883197929E-2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118.71135022613403</v>
      </c>
      <c r="P28" s="9">
        <f t="shared" si="5"/>
        <v>2.801137579319624</v>
      </c>
      <c r="Q28" s="12">
        <f t="shared" si="6"/>
        <v>0.28011375793196241</v>
      </c>
      <c r="R28" s="9">
        <f t="shared" si="7"/>
        <v>4.0532094166666672</v>
      </c>
      <c r="S28" s="13">
        <f t="shared" si="8"/>
        <v>6.9109125420498532E-2</v>
      </c>
      <c r="T28" s="2">
        <f t="shared" si="9"/>
        <v>0.34</v>
      </c>
      <c r="U28" s="14">
        <f t="shared" si="10"/>
        <v>2.3497102642969503E-2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3.6397102642969505E-2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3.33112903225806</v>
      </c>
      <c r="E29" s="10">
        <f t="shared" si="18"/>
        <v>2.3425172413793098</v>
      </c>
      <c r="F29" s="7" t="s">
        <v>83</v>
      </c>
      <c r="G29" s="1">
        <v>4</v>
      </c>
      <c r="H29" s="9">
        <f t="shared" si="0"/>
        <v>3.33112903225806</v>
      </c>
      <c r="I29" s="9">
        <f t="shared" si="1"/>
        <v>276.48112903225802</v>
      </c>
      <c r="J29" s="9">
        <f t="shared" si="2"/>
        <v>2.6774834953768308E-2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156.44230681348108</v>
      </c>
      <c r="P29" s="9">
        <f t="shared" si="5"/>
        <v>4.188716944717739</v>
      </c>
      <c r="Q29" s="12">
        <f t="shared" si="6"/>
        <v>0.41887169447177391</v>
      </c>
      <c r="R29" s="9">
        <f t="shared" si="7"/>
        <v>4.0532094166666672</v>
      </c>
      <c r="S29" s="13">
        <f t="shared" si="8"/>
        <v>0.10334321556379172</v>
      </c>
      <c r="T29" s="2">
        <f t="shared" si="9"/>
        <v>0.34</v>
      </c>
      <c r="U29" s="14">
        <f t="shared" si="10"/>
        <v>3.513669329168919E-2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4.8036693291689192E-2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6.5962666666666703</v>
      </c>
      <c r="E30" s="10">
        <f t="shared" si="18"/>
        <v>3.33112903225806</v>
      </c>
      <c r="F30" s="7" t="s">
        <v>83</v>
      </c>
      <c r="G30" s="1">
        <v>5</v>
      </c>
      <c r="H30" s="9">
        <f t="shared" si="0"/>
        <v>6.5962666666666703</v>
      </c>
      <c r="I30" s="9">
        <f t="shared" si="1"/>
        <v>279.74626666666666</v>
      </c>
      <c r="J30" s="9">
        <f t="shared" si="2"/>
        <v>4.0386906987503891E-2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144.64091037532518</v>
      </c>
      <c r="O30" s="9">
        <f t="shared" si="19"/>
        <v>48.144773660104846</v>
      </c>
      <c r="P30" s="9">
        <f t="shared" si="5"/>
        <v>1.9444184957450816</v>
      </c>
      <c r="Q30" s="12">
        <f t="shared" si="6"/>
        <v>0.19444184957450816</v>
      </c>
      <c r="R30" s="9">
        <f t="shared" si="7"/>
        <v>4.0532094166666672</v>
      </c>
      <c r="S30" s="13">
        <f t="shared" si="8"/>
        <v>4.7972317634260277E-2</v>
      </c>
      <c r="T30" s="2">
        <f t="shared" si="9"/>
        <v>0.34</v>
      </c>
      <c r="U30" s="14">
        <f t="shared" si="10"/>
        <v>1.6310587995648496E-2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2.9210587995648497E-2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10.298677419354799</v>
      </c>
      <c r="E31" s="10">
        <f t="shared" si="18"/>
        <v>6.5962666666666703</v>
      </c>
      <c r="F31" s="7" t="s">
        <v>85</v>
      </c>
      <c r="G31" s="1">
        <v>6</v>
      </c>
      <c r="H31" s="9">
        <f t="shared" si="0"/>
        <v>10.298677419354799</v>
      </c>
      <c r="I31" s="9">
        <f t="shared" si="1"/>
        <v>283.44867741935479</v>
      </c>
      <c r="J31" s="9">
        <f t="shared" si="2"/>
        <v>6.363345487240174E-2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86.73244933102643</v>
      </c>
      <c r="P31" s="9">
        <f t="shared" si="5"/>
        <v>5.5190854004787404</v>
      </c>
      <c r="Q31" s="12">
        <f t="shared" si="6"/>
        <v>0.55190854004787404</v>
      </c>
      <c r="R31" s="9">
        <f t="shared" si="7"/>
        <v>4.0532094166666672</v>
      </c>
      <c r="S31" s="13">
        <f t="shared" si="8"/>
        <v>0.1361658091926965</v>
      </c>
      <c r="T31" s="2">
        <f t="shared" si="9"/>
        <v>0.34</v>
      </c>
      <c r="U31" s="14">
        <f t="shared" si="10"/>
        <v>4.6296375125516813E-2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5.9196375125516815E-2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18.8328666666667</v>
      </c>
      <c r="E32" s="10">
        <f t="shared" si="18"/>
        <v>10.298677419354799</v>
      </c>
      <c r="F32" s="7" t="s">
        <v>83</v>
      </c>
      <c r="G32" s="1">
        <v>7</v>
      </c>
      <c r="H32" s="9">
        <f t="shared" si="0"/>
        <v>18.8328666666667</v>
      </c>
      <c r="I32" s="9">
        <f t="shared" si="1"/>
        <v>291.98286666666667</v>
      </c>
      <c r="J32" s="9">
        <f t="shared" si="2"/>
        <v>0.17367197021986028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121.74545809721435</v>
      </c>
      <c r="P32" s="9">
        <f t="shared" si="5"/>
        <v>21.14377357306266</v>
      </c>
      <c r="Q32" s="12">
        <f t="shared" si="6"/>
        <v>2.1143773573062661</v>
      </c>
      <c r="R32" s="9">
        <f t="shared" si="7"/>
        <v>4.0532094166666672</v>
      </c>
      <c r="S32" s="13">
        <f t="shared" si="8"/>
        <v>0.52165509845408287</v>
      </c>
      <c r="T32" s="2">
        <f t="shared" si="9"/>
        <v>0.34</v>
      </c>
      <c r="U32" s="14">
        <f t="shared" si="10"/>
        <v>0.17736273347438819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0.2030127334743882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17.208838709677401</v>
      </c>
      <c r="E33" s="10">
        <f t="shared" si="18"/>
        <v>18.8328666666667</v>
      </c>
      <c r="F33" s="7" t="s">
        <v>83</v>
      </c>
      <c r="G33" s="1">
        <v>8</v>
      </c>
      <c r="H33" s="9">
        <f t="shared" si="0"/>
        <v>17.208838709677401</v>
      </c>
      <c r="I33" s="9">
        <f t="shared" si="1"/>
        <v>290.3588387096774</v>
      </c>
      <c r="J33" s="9">
        <f t="shared" si="2"/>
        <v>0.14412081885073863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141.13377869081836</v>
      </c>
      <c r="P33" s="9">
        <f t="shared" si="5"/>
        <v>20.34031575241967</v>
      </c>
      <c r="Q33" s="12">
        <f t="shared" si="6"/>
        <v>2.0340315752419671</v>
      </c>
      <c r="R33" s="9">
        <f t="shared" si="7"/>
        <v>4.0532094166666672</v>
      </c>
      <c r="S33" s="13">
        <f t="shared" si="8"/>
        <v>0.50183234226144213</v>
      </c>
      <c r="T33" s="2">
        <f t="shared" si="9"/>
        <v>0.34</v>
      </c>
      <c r="U33" s="14">
        <f t="shared" si="10"/>
        <v>0.17062299636889033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0.19627299636889034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18.207354838709701</v>
      </c>
      <c r="E34" s="10">
        <f t="shared" si="18"/>
        <v>17.208838709677401</v>
      </c>
      <c r="F34" s="7" t="s">
        <v>83</v>
      </c>
      <c r="G34" s="1">
        <v>9</v>
      </c>
      <c r="H34" s="9">
        <f t="shared" si="0"/>
        <v>18.207354838709701</v>
      </c>
      <c r="I34" s="9">
        <f t="shared" si="1"/>
        <v>291.35735483870968</v>
      </c>
      <c r="J34" s="9">
        <f t="shared" si="2"/>
        <v>0.16167299145483766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161.32555710506534</v>
      </c>
      <c r="P34" s="9">
        <f t="shared" si="5"/>
        <v>26.081985415294152</v>
      </c>
      <c r="Q34" s="12">
        <f t="shared" si="6"/>
        <v>2.6081985415294153</v>
      </c>
      <c r="R34" s="9">
        <f t="shared" si="7"/>
        <v>4.0532094166666672</v>
      </c>
      <c r="S34" s="13">
        <f t="shared" si="8"/>
        <v>0.64348970739202038</v>
      </c>
      <c r="T34" s="2">
        <f t="shared" si="9"/>
        <v>0.34</v>
      </c>
      <c r="U34" s="14">
        <f t="shared" si="10"/>
        <v>0.21878650051328694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0.24443650051328694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14.8006333333333</v>
      </c>
      <c r="E35" s="10">
        <f t="shared" si="18"/>
        <v>18.207354838709701</v>
      </c>
      <c r="F35" s="7" t="s">
        <v>83</v>
      </c>
      <c r="G35" s="1">
        <v>10</v>
      </c>
      <c r="H35" s="9">
        <f t="shared" si="0"/>
        <v>14.8006333333333</v>
      </c>
      <c r="I35" s="9">
        <f t="shared" si="1"/>
        <v>287.95063333333326</v>
      </c>
      <c r="J35" s="9">
        <f t="shared" si="2"/>
        <v>0.1088751139025186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175.77566585643785</v>
      </c>
      <c r="P35" s="9">
        <f t="shared" si="5"/>
        <v>19.137595641410719</v>
      </c>
      <c r="Q35" s="12">
        <f t="shared" si="6"/>
        <v>1.9137595641410721</v>
      </c>
      <c r="R35" s="9">
        <f t="shared" si="7"/>
        <v>4.0532094166666672</v>
      </c>
      <c r="S35" s="13">
        <f t="shared" si="8"/>
        <v>0.47215906394368723</v>
      </c>
      <c r="T35" s="2">
        <f t="shared" si="9"/>
        <v>0.34</v>
      </c>
      <c r="U35" s="14">
        <f t="shared" si="10"/>
        <v>0.16053408174085368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0.18618408174085369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10.134612903225801</v>
      </c>
      <c r="E36" s="10">
        <f t="shared" si="18"/>
        <v>14.8006333333333</v>
      </c>
      <c r="F36" s="7" t="s">
        <v>83</v>
      </c>
      <c r="G36" s="1">
        <v>11</v>
      </c>
      <c r="H36" s="9">
        <f t="shared" si="0"/>
        <v>10.134612903225801</v>
      </c>
      <c r="I36" s="9">
        <f t="shared" si="1"/>
        <v>283.28461290322576</v>
      </c>
      <c r="J36" s="9">
        <f t="shared" si="2"/>
        <v>6.2380008852588827E-2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148.8061667042758</v>
      </c>
      <c r="O36" s="9">
        <f t="shared" si="19"/>
        <v>48.363997677418013</v>
      </c>
      <c r="P36" s="9">
        <f t="shared" si="5"/>
        <v>3.0169466032639209</v>
      </c>
      <c r="Q36" s="12">
        <f t="shared" si="6"/>
        <v>0.30169466032639214</v>
      </c>
      <c r="R36" s="9">
        <f t="shared" si="7"/>
        <v>4.0532094166666672</v>
      </c>
      <c r="S36" s="13">
        <f t="shared" si="8"/>
        <v>7.443352398369385E-2</v>
      </c>
      <c r="T36" s="2">
        <f t="shared" si="9"/>
        <v>0.34</v>
      </c>
      <c r="U36" s="14">
        <f t="shared" si="10"/>
        <v>2.5307398154455912E-2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3.820739815445591E-2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5.2263999999999999</v>
      </c>
      <c r="E37" s="10">
        <f t="shared" si="18"/>
        <v>10.134612903225801</v>
      </c>
      <c r="F37" s="7" t="s">
        <v>85</v>
      </c>
      <c r="G37" s="1">
        <v>12</v>
      </c>
      <c r="H37" s="9">
        <f t="shared" si="0"/>
        <v>5.2263999999999999</v>
      </c>
      <c r="I37" s="9">
        <f t="shared" si="1"/>
        <v>278.37639999999999</v>
      </c>
      <c r="J37" s="9">
        <f t="shared" si="2"/>
        <v>3.40295518045809E-2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85.879145240820762</v>
      </c>
      <c r="P37" s="9">
        <f t="shared" si="5"/>
        <v>2.9224288219056374</v>
      </c>
      <c r="Q37" s="12">
        <f t="shared" si="6"/>
        <v>0.29224288219056377</v>
      </c>
      <c r="R37" s="9">
        <f t="shared" si="7"/>
        <v>4.0532094166666672</v>
      </c>
      <c r="S37" s="13">
        <f t="shared" si="8"/>
        <v>7.2101599534647884E-2</v>
      </c>
      <c r="T37" s="2">
        <f t="shared" si="9"/>
        <v>0.34</v>
      </c>
      <c r="U37" s="14">
        <f t="shared" si="10"/>
        <v>2.4514543841780281E-2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3.7414543841780279E-2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0.42167741935483899</v>
      </c>
      <c r="E38" s="10">
        <f t="shared" si="18"/>
        <v>5.2263999999999999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52458.333333333336</v>
      </c>
      <c r="AU42" s="1">
        <f t="shared" ref="AU42:AU53" si="38">AT42*10000*AS42*0.67*AR42*AQ42</f>
        <v>207393761.30565178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2.7204838709677399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2.7204838709677399</v>
      </c>
      <c r="I43" s="9">
        <f t="shared" si="21"/>
        <v>275.87048387096769</v>
      </c>
      <c r="J43" s="9">
        <f t="shared" si="22"/>
        <v>2.476692889738609E-2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2.8830277019690222</v>
      </c>
      <c r="Q43" s="12">
        <f t="shared" si="26"/>
        <v>0.69192664847256535</v>
      </c>
      <c r="R43" s="9">
        <f t="shared" si="27"/>
        <v>14.125500000000001</v>
      </c>
      <c r="S43" s="13">
        <f t="shared" si="28"/>
        <v>4.8984223459174213E-2</v>
      </c>
      <c r="T43" s="2">
        <f t="shared" si="29"/>
        <v>0.43</v>
      </c>
      <c r="U43" s="14">
        <f t="shared" si="30"/>
        <v>2.1063216087444912E-2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2.9483216087444912E-2</v>
      </c>
      <c r="AR43" s="9">
        <f t="shared" si="35"/>
        <v>136.875</v>
      </c>
      <c r="AS43" s="1">
        <f t="shared" si="36"/>
        <v>0.24</v>
      </c>
      <c r="AT43" s="1">
        <f t="shared" si="37"/>
        <v>52458.333333333336</v>
      </c>
      <c r="AU43" s="1">
        <f t="shared" si="38"/>
        <v>340407813.83169293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2.3425172413793098</v>
      </c>
      <c r="E44" s="10">
        <f t="shared" si="40"/>
        <v>2.7204838709677399</v>
      </c>
      <c r="F44" s="7" t="s">
        <v>83</v>
      </c>
      <c r="G44" s="1">
        <v>3</v>
      </c>
      <c r="H44" s="9">
        <f t="shared" si="20"/>
        <v>2.3425172413793098</v>
      </c>
      <c r="I44" s="9">
        <f t="shared" si="21"/>
        <v>275.49251724137929</v>
      </c>
      <c r="J44" s="9">
        <f t="shared" si="22"/>
        <v>2.3596206883197929E-2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172.37956859610989</v>
      </c>
      <c r="P44" s="9">
        <f t="shared" si="25"/>
        <v>4.0675039630302177</v>
      </c>
      <c r="Q44" s="12">
        <f t="shared" si="26"/>
        <v>0.97620095112725225</v>
      </c>
      <c r="R44" s="9">
        <f t="shared" si="27"/>
        <v>14.125500000000001</v>
      </c>
      <c r="S44" s="13">
        <f t="shared" si="28"/>
        <v>6.9109125420498546E-2</v>
      </c>
      <c r="T44" s="2">
        <f t="shared" si="29"/>
        <v>0.43</v>
      </c>
      <c r="U44" s="14">
        <f t="shared" si="30"/>
        <v>2.9716923930814373E-2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3.8136923930814373E-2</v>
      </c>
      <c r="AR44" s="9">
        <f t="shared" si="35"/>
        <v>136.875</v>
      </c>
      <c r="AS44" s="1">
        <f t="shared" si="36"/>
        <v>0.24</v>
      </c>
      <c r="AT44" s="1">
        <f t="shared" si="37"/>
        <v>52458.333333333336</v>
      </c>
      <c r="AU44" s="1">
        <f t="shared" si="38"/>
        <v>440321939.88098794</v>
      </c>
    </row>
    <row r="45" spans="1:48" x14ac:dyDescent="0.15">
      <c r="C45" s="7">
        <v>3</v>
      </c>
      <c r="D45" s="7">
        <f t="shared" si="39"/>
        <v>3.33112903225806</v>
      </c>
      <c r="E45" s="10">
        <f t="shared" si="40"/>
        <v>2.3425172413793098</v>
      </c>
      <c r="F45" s="7" t="s">
        <v>83</v>
      </c>
      <c r="G45" s="1">
        <v>4</v>
      </c>
      <c r="H45" s="9">
        <f t="shared" si="20"/>
        <v>3.33112903225806</v>
      </c>
      <c r="I45" s="9">
        <f t="shared" si="21"/>
        <v>276.48112903225802</v>
      </c>
      <c r="J45" s="9">
        <f t="shared" si="22"/>
        <v>2.6774834953768308E-2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227.16831463307966</v>
      </c>
      <c r="P45" s="9">
        <f t="shared" si="25"/>
        <v>6.082394131026418</v>
      </c>
      <c r="Q45" s="12">
        <f t="shared" si="26"/>
        <v>1.4597745914463403</v>
      </c>
      <c r="R45" s="9">
        <f t="shared" si="27"/>
        <v>14.125500000000001</v>
      </c>
      <c r="S45" s="13">
        <f t="shared" si="28"/>
        <v>0.10334321556379174</v>
      </c>
      <c r="T45" s="2">
        <f t="shared" si="29"/>
        <v>0.43</v>
      </c>
      <c r="U45" s="14">
        <f t="shared" si="30"/>
        <v>4.443758269243045E-2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5.2857582692430446E-2</v>
      </c>
      <c r="AR45" s="9">
        <f t="shared" si="35"/>
        <v>136.875</v>
      </c>
      <c r="AS45" s="1">
        <f t="shared" si="36"/>
        <v>0.24</v>
      </c>
      <c r="AT45" s="1">
        <f t="shared" si="37"/>
        <v>52458.333333333336</v>
      </c>
      <c r="AU45" s="1">
        <f t="shared" si="38"/>
        <v>610283970.22197139</v>
      </c>
    </row>
    <row r="46" spans="1:48" x14ac:dyDescent="0.15">
      <c r="C46" s="7">
        <v>4</v>
      </c>
      <c r="D46" s="7">
        <f t="shared" si="39"/>
        <v>6.5962666666666703</v>
      </c>
      <c r="E46" s="10">
        <f t="shared" si="40"/>
        <v>3.33112903225806</v>
      </c>
      <c r="F46" s="7" t="s">
        <v>83</v>
      </c>
      <c r="G46" s="1">
        <v>5</v>
      </c>
      <c r="H46" s="9">
        <f t="shared" si="20"/>
        <v>6.5962666666666703</v>
      </c>
      <c r="I46" s="9">
        <f t="shared" si="21"/>
        <v>279.74626666666666</v>
      </c>
      <c r="J46" s="9">
        <f t="shared" si="22"/>
        <v>4.0386906987503891E-2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210.03162447695061</v>
      </c>
      <c r="O46" s="9">
        <f t="shared" si="41"/>
        <v>69.910546025102605</v>
      </c>
      <c r="P46" s="9">
        <f t="shared" si="25"/>
        <v>2.8234707197614286</v>
      </c>
      <c r="Q46" s="12">
        <f t="shared" si="26"/>
        <v>0.67763297274274281</v>
      </c>
      <c r="R46" s="9">
        <f t="shared" si="27"/>
        <v>14.125500000000001</v>
      </c>
      <c r="S46" s="13">
        <f t="shared" si="28"/>
        <v>4.7972317634260221E-2</v>
      </c>
      <c r="T46" s="2">
        <f t="shared" si="29"/>
        <v>0.43</v>
      </c>
      <c r="U46" s="14">
        <f t="shared" si="30"/>
        <v>2.0628096582731896E-2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2.9048096582731893E-2</v>
      </c>
      <c r="AR46" s="9">
        <f t="shared" si="35"/>
        <v>136.875</v>
      </c>
      <c r="AS46" s="1">
        <f t="shared" si="36"/>
        <v>0.24</v>
      </c>
      <c r="AT46" s="1">
        <f t="shared" si="37"/>
        <v>52458.333333333336</v>
      </c>
      <c r="AU46" s="1">
        <f t="shared" si="38"/>
        <v>335384003.71153575</v>
      </c>
    </row>
    <row r="47" spans="1:48" x14ac:dyDescent="0.15">
      <c r="C47" s="7">
        <v>5</v>
      </c>
      <c r="D47" s="7">
        <f t="shared" si="39"/>
        <v>10.298677419354799</v>
      </c>
      <c r="E47" s="10">
        <f t="shared" si="40"/>
        <v>6.5962666666666703</v>
      </c>
      <c r="F47" s="7" t="s">
        <v>85</v>
      </c>
      <c r="G47" s="1">
        <v>6</v>
      </c>
      <c r="H47" s="9">
        <f t="shared" si="20"/>
        <v>10.298677419354799</v>
      </c>
      <c r="I47" s="9">
        <f t="shared" si="21"/>
        <v>283.44867741935479</v>
      </c>
      <c r="J47" s="9">
        <f t="shared" si="22"/>
        <v>6.363345487240174E-2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125.94332530534119</v>
      </c>
      <c r="P47" s="9">
        <f t="shared" si="25"/>
        <v>8.0142089072976415</v>
      </c>
      <c r="Q47" s="12">
        <f t="shared" si="26"/>
        <v>1.9234101377514339</v>
      </c>
      <c r="R47" s="9">
        <f t="shared" si="27"/>
        <v>14.125500000000001</v>
      </c>
      <c r="S47" s="13">
        <f t="shared" si="28"/>
        <v>0.13616580919269647</v>
      </c>
      <c r="T47" s="2">
        <f t="shared" si="29"/>
        <v>0.43</v>
      </c>
      <c r="U47" s="14">
        <f t="shared" si="30"/>
        <v>5.8551297952859481E-2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6.6971297952859485E-2</v>
      </c>
      <c r="AR47" s="9">
        <f t="shared" si="35"/>
        <v>136.875</v>
      </c>
      <c r="AS47" s="1">
        <f t="shared" si="36"/>
        <v>0.24</v>
      </c>
      <c r="AT47" s="1">
        <f t="shared" si="37"/>
        <v>52458.333333333336</v>
      </c>
      <c r="AU47" s="1">
        <f t="shared" si="38"/>
        <v>773238342.04477799</v>
      </c>
    </row>
    <row r="48" spans="1:48" x14ac:dyDescent="0.15">
      <c r="C48" s="7">
        <v>6</v>
      </c>
      <c r="D48" s="7">
        <f t="shared" si="39"/>
        <v>18.8328666666667</v>
      </c>
      <c r="E48" s="10">
        <f t="shared" si="40"/>
        <v>10.298677419354799</v>
      </c>
      <c r="F48" s="7" t="s">
        <v>83</v>
      </c>
      <c r="G48" s="1">
        <v>7</v>
      </c>
      <c r="H48" s="9">
        <f t="shared" si="20"/>
        <v>18.8328666666667</v>
      </c>
      <c r="I48" s="9">
        <f t="shared" si="21"/>
        <v>291.98286666666667</v>
      </c>
      <c r="J48" s="9">
        <f t="shared" si="22"/>
        <v>0.17367197021986028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176.78536639804355</v>
      </c>
      <c r="P48" s="9">
        <f t="shared" si="25"/>
        <v>30.702662888388108</v>
      </c>
      <c r="Q48" s="12">
        <f t="shared" si="26"/>
        <v>7.3686390932131456</v>
      </c>
      <c r="R48" s="9">
        <f t="shared" si="27"/>
        <v>14.125500000000001</v>
      </c>
      <c r="S48" s="13">
        <f t="shared" si="28"/>
        <v>0.52165509845408276</v>
      </c>
      <c r="T48" s="2">
        <f t="shared" si="29"/>
        <v>0.43</v>
      </c>
      <c r="U48" s="14">
        <f t="shared" si="30"/>
        <v>0.22431169233525558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0.23991169233525556</v>
      </c>
      <c r="AR48" s="9">
        <f t="shared" si="35"/>
        <v>136.875</v>
      </c>
      <c r="AS48" s="1">
        <f t="shared" si="36"/>
        <v>0.24</v>
      </c>
      <c r="AT48" s="1">
        <f t="shared" si="37"/>
        <v>52458.333333333336</v>
      </c>
      <c r="AU48" s="1">
        <f t="shared" si="38"/>
        <v>2769976465.8742018</v>
      </c>
    </row>
    <row r="49" spans="1:48" x14ac:dyDescent="0.15">
      <c r="C49" s="7">
        <v>7</v>
      </c>
      <c r="D49" s="7">
        <f t="shared" si="39"/>
        <v>17.208838709677401</v>
      </c>
      <c r="E49" s="10">
        <f t="shared" si="40"/>
        <v>18.8328666666667</v>
      </c>
      <c r="F49" s="7" t="s">
        <v>83</v>
      </c>
      <c r="G49" s="1">
        <v>8</v>
      </c>
      <c r="H49" s="9">
        <f t="shared" si="20"/>
        <v>17.208838709677401</v>
      </c>
      <c r="I49" s="9">
        <f t="shared" si="21"/>
        <v>290.3588387096774</v>
      </c>
      <c r="J49" s="9">
        <f t="shared" si="22"/>
        <v>0.14412081885073863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204.93895350965542</v>
      </c>
      <c r="P49" s="9">
        <f t="shared" si="25"/>
        <v>29.535969794224993</v>
      </c>
      <c r="Q49" s="12">
        <f t="shared" si="26"/>
        <v>7.0886327506139981</v>
      </c>
      <c r="R49" s="9">
        <f t="shared" si="27"/>
        <v>14.125500000000001</v>
      </c>
      <c r="S49" s="13">
        <f t="shared" si="28"/>
        <v>0.50183234226144191</v>
      </c>
      <c r="T49" s="2">
        <f t="shared" si="29"/>
        <v>0.43</v>
      </c>
      <c r="U49" s="14">
        <f t="shared" si="30"/>
        <v>0.21578790717242002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0.23138790717242003</v>
      </c>
      <c r="AR49" s="9">
        <f t="shared" si="35"/>
        <v>136.875</v>
      </c>
      <c r="AS49" s="1">
        <f t="shared" si="36"/>
        <v>0.24</v>
      </c>
      <c r="AT49" s="1">
        <f t="shared" si="37"/>
        <v>52458.333333333336</v>
      </c>
      <c r="AU49" s="1">
        <f t="shared" si="38"/>
        <v>2671562403.3022609</v>
      </c>
    </row>
    <row r="50" spans="1:48" x14ac:dyDescent="0.15">
      <c r="C50" s="7">
        <v>8</v>
      </c>
      <c r="D50" s="7">
        <f t="shared" si="39"/>
        <v>18.207354838709701</v>
      </c>
      <c r="E50" s="10">
        <f t="shared" si="40"/>
        <v>17.208838709677401</v>
      </c>
      <c r="F50" s="7" t="s">
        <v>83</v>
      </c>
      <c r="G50" s="1">
        <v>9</v>
      </c>
      <c r="H50" s="9">
        <f t="shared" si="20"/>
        <v>18.207354838709701</v>
      </c>
      <c r="I50" s="9">
        <f t="shared" si="21"/>
        <v>291.35735483870968</v>
      </c>
      <c r="J50" s="9">
        <f t="shared" si="22"/>
        <v>0.16167299145483766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234.25923371543044</v>
      </c>
      <c r="P50" s="9">
        <f t="shared" si="25"/>
        <v>37.873391090691605</v>
      </c>
      <c r="Q50" s="12">
        <f t="shared" si="26"/>
        <v>9.0896138617659847</v>
      </c>
      <c r="R50" s="9">
        <f t="shared" si="27"/>
        <v>14.125500000000001</v>
      </c>
      <c r="S50" s="13">
        <f t="shared" si="28"/>
        <v>0.64348970739202038</v>
      </c>
      <c r="T50" s="2">
        <f t="shared" si="29"/>
        <v>0.43</v>
      </c>
      <c r="U50" s="14">
        <f t="shared" si="30"/>
        <v>0.27670057417856875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0.29230057417856875</v>
      </c>
      <c r="AR50" s="9">
        <f t="shared" si="35"/>
        <v>136.875</v>
      </c>
      <c r="AS50" s="1">
        <f t="shared" si="36"/>
        <v>0.24</v>
      </c>
      <c r="AT50" s="1">
        <f t="shared" si="37"/>
        <v>52458.333333333336</v>
      </c>
      <c r="AU50" s="1">
        <f t="shared" si="38"/>
        <v>3374848901.9231086</v>
      </c>
    </row>
    <row r="51" spans="1:48" x14ac:dyDescent="0.15">
      <c r="C51" s="7">
        <v>9</v>
      </c>
      <c r="D51" s="7">
        <f t="shared" si="39"/>
        <v>14.8006333333333</v>
      </c>
      <c r="E51" s="10">
        <f t="shared" si="40"/>
        <v>18.207354838709701</v>
      </c>
      <c r="F51" s="7" t="s">
        <v>83</v>
      </c>
      <c r="G51" s="1">
        <v>10</v>
      </c>
      <c r="H51" s="9">
        <f t="shared" si="20"/>
        <v>14.8006333333333</v>
      </c>
      <c r="I51" s="9">
        <f t="shared" si="21"/>
        <v>287.95063333333326</v>
      </c>
      <c r="J51" s="9">
        <f t="shared" si="22"/>
        <v>0.1088751139025186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255.24209262473886</v>
      </c>
      <c r="P51" s="9">
        <f t="shared" si="25"/>
        <v>27.789511907235646</v>
      </c>
      <c r="Q51" s="12">
        <f t="shared" si="26"/>
        <v>6.669482857736555</v>
      </c>
      <c r="R51" s="9">
        <f t="shared" si="27"/>
        <v>14.125500000000001</v>
      </c>
      <c r="S51" s="13">
        <f t="shared" si="28"/>
        <v>0.47215906394368728</v>
      </c>
      <c r="T51" s="2">
        <f t="shared" si="29"/>
        <v>0.43</v>
      </c>
      <c r="U51" s="14">
        <f t="shared" si="30"/>
        <v>0.20302839749578552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0.2186283974957855</v>
      </c>
      <c r="AR51" s="9">
        <f t="shared" si="35"/>
        <v>136.875</v>
      </c>
      <c r="AS51" s="1">
        <f t="shared" si="36"/>
        <v>0.24</v>
      </c>
      <c r="AT51" s="1">
        <f t="shared" si="37"/>
        <v>52458.333333333336</v>
      </c>
      <c r="AU51" s="1">
        <f t="shared" si="38"/>
        <v>2524243441.1610479</v>
      </c>
    </row>
    <row r="52" spans="1:48" x14ac:dyDescent="0.15">
      <c r="C52" s="7">
        <v>10</v>
      </c>
      <c r="D52" s="7">
        <f t="shared" si="39"/>
        <v>10.134612903225801</v>
      </c>
      <c r="E52" s="10">
        <f t="shared" si="40"/>
        <v>14.8006333333333</v>
      </c>
      <c r="F52" s="7" t="s">
        <v>83</v>
      </c>
      <c r="G52" s="1">
        <v>11</v>
      </c>
      <c r="H52" s="9">
        <f t="shared" si="20"/>
        <v>10.134612903225801</v>
      </c>
      <c r="I52" s="9">
        <f t="shared" si="21"/>
        <v>283.28461290322576</v>
      </c>
      <c r="J52" s="9">
        <f t="shared" si="22"/>
        <v>6.2380008852588827E-2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216.07995168162807</v>
      </c>
      <c r="O52" s="9">
        <f t="shared" si="41"/>
        <v>70.228879035875138</v>
      </c>
      <c r="P52" s="9">
        <f t="shared" si="25"/>
        <v>4.3808780959652811</v>
      </c>
      <c r="Q52" s="12">
        <f t="shared" si="26"/>
        <v>1.0514107430316675</v>
      </c>
      <c r="R52" s="9">
        <f t="shared" si="27"/>
        <v>14.125500000000001</v>
      </c>
      <c r="S52" s="13">
        <f t="shared" si="28"/>
        <v>7.443352398369385E-2</v>
      </c>
      <c r="T52" s="2">
        <f t="shared" si="29"/>
        <v>0.43</v>
      </c>
      <c r="U52" s="14">
        <f t="shared" si="30"/>
        <v>3.2006415312988354E-2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4.0426415312988351E-2</v>
      </c>
      <c r="AR52" s="9">
        <f t="shared" si="35"/>
        <v>136.875</v>
      </c>
      <c r="AS52" s="1">
        <f t="shared" si="36"/>
        <v>0.24</v>
      </c>
      <c r="AT52" s="1">
        <f t="shared" si="37"/>
        <v>52458.333333333336</v>
      </c>
      <c r="AU52" s="1">
        <f t="shared" si="38"/>
        <v>466755988.11645931</v>
      </c>
    </row>
    <row r="53" spans="1:48" x14ac:dyDescent="0.15">
      <c r="C53" s="7">
        <v>11</v>
      </c>
      <c r="D53" s="7">
        <f t="shared" si="39"/>
        <v>5.2263999999999999</v>
      </c>
      <c r="E53" s="10">
        <f t="shared" si="40"/>
        <v>10.134612903225801</v>
      </c>
      <c r="F53" s="7" t="s">
        <v>85</v>
      </c>
      <c r="G53" s="1">
        <v>12</v>
      </c>
      <c r="H53" s="9">
        <f t="shared" si="20"/>
        <v>5.2263999999999999</v>
      </c>
      <c r="I53" s="9">
        <f t="shared" si="21"/>
        <v>278.37639999999999</v>
      </c>
      <c r="J53" s="9">
        <f t="shared" si="22"/>
        <v>3.40295518045809E-2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124.70425093990984</v>
      </c>
      <c r="P53" s="9">
        <f t="shared" si="25"/>
        <v>4.2436297676111181</v>
      </c>
      <c r="Q53" s="12">
        <f t="shared" si="26"/>
        <v>1.0184711442266683</v>
      </c>
      <c r="R53" s="9">
        <f t="shared" si="27"/>
        <v>14.125500000000001</v>
      </c>
      <c r="S53" s="13">
        <f t="shared" si="28"/>
        <v>7.2101599534647856E-2</v>
      </c>
      <c r="T53" s="2">
        <f t="shared" si="29"/>
        <v>0.43</v>
      </c>
      <c r="U53" s="14">
        <f t="shared" si="30"/>
        <v>3.1003687799898576E-2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3.9423687799898577E-2</v>
      </c>
      <c r="AR53" s="9">
        <f t="shared" si="35"/>
        <v>136.875</v>
      </c>
      <c r="AS53" s="1">
        <f t="shared" si="36"/>
        <v>0.24</v>
      </c>
      <c r="AT53" s="1">
        <f t="shared" si="37"/>
        <v>52458.333333333336</v>
      </c>
      <c r="AU53" s="1">
        <f t="shared" si="38"/>
        <v>455178679.87480062</v>
      </c>
      <c r="AV53" s="1">
        <f>SUM(AU42:AU53)</f>
        <v>14969595711.248495</v>
      </c>
    </row>
    <row r="54" spans="1:48" x14ac:dyDescent="0.15">
      <c r="C54" s="7">
        <v>12</v>
      </c>
      <c r="D54" s="7">
        <f t="shared" si="39"/>
        <v>0.42167741935483899</v>
      </c>
      <c r="E54" s="10">
        <f t="shared" si="40"/>
        <v>5.2263999999999999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11716.666666666666</v>
      </c>
      <c r="AU58" s="1">
        <f t="shared" ref="AU58:AU69" si="59">AT58*10000*AS58*0.67*AR58*AQ58</f>
        <v>1818684.948098571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2.7204838709677399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2.7204838709677399</v>
      </c>
      <c r="I59" s="9">
        <f t="shared" si="43"/>
        <v>275.87048387096769</v>
      </c>
      <c r="J59" s="9">
        <f t="shared" si="44"/>
        <v>2.476692889738609E-2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4.8869926937769479E-3</v>
      </c>
      <c r="Q59" s="12">
        <f t="shared" si="48"/>
        <v>9.2852861181762008E-4</v>
      </c>
      <c r="R59" s="9">
        <f t="shared" si="49"/>
        <v>1.8955666666666669E-2</v>
      </c>
      <c r="S59" s="13">
        <f t="shared" si="50"/>
        <v>4.8984223459174213E-2</v>
      </c>
      <c r="T59" s="2">
        <f t="shared" si="51"/>
        <v>0.01</v>
      </c>
      <c r="U59" s="14">
        <f t="shared" si="52"/>
        <v>4.8984223459174218E-4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1.2489842234591743E-2</v>
      </c>
      <c r="AR59" s="9">
        <f t="shared" si="56"/>
        <v>9.9766666666666666</v>
      </c>
      <c r="AS59" s="1">
        <f t="shared" si="57"/>
        <v>0.19</v>
      </c>
      <c r="AT59" s="1">
        <f t="shared" si="58"/>
        <v>11716.666666666666</v>
      </c>
      <c r="AU59" s="1">
        <f t="shared" si="59"/>
        <v>1858552.7549087028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2.3425172413793098</v>
      </c>
      <c r="E60" s="10">
        <f t="shared" si="61"/>
        <v>2.7204838709677399</v>
      </c>
      <c r="F60" s="7" t="s">
        <v>83</v>
      </c>
      <c r="G60" s="1">
        <v>3</v>
      </c>
      <c r="H60" s="9">
        <f t="shared" si="42"/>
        <v>2.3425172413793098</v>
      </c>
      <c r="I60" s="9">
        <f t="shared" si="43"/>
        <v>275.49251724137929</v>
      </c>
      <c r="J60" s="9">
        <f t="shared" si="44"/>
        <v>2.3596206883197929E-2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0.29219895865387097</v>
      </c>
      <c r="P60" s="9">
        <f t="shared" si="47"/>
        <v>6.8947870794517372E-3</v>
      </c>
      <c r="Q60" s="12">
        <f t="shared" si="48"/>
        <v>1.31000954509583E-3</v>
      </c>
      <c r="R60" s="9">
        <f t="shared" si="49"/>
        <v>1.8955666666666669E-2</v>
      </c>
      <c r="S60" s="13">
        <f t="shared" si="50"/>
        <v>6.9109125420498518E-2</v>
      </c>
      <c r="T60" s="2">
        <f t="shared" si="51"/>
        <v>0.01</v>
      </c>
      <c r="U60" s="14">
        <f t="shared" si="52"/>
        <v>6.910912542049852E-4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1.2691091254204985E-2</v>
      </c>
      <c r="AR60" s="9">
        <f t="shared" si="56"/>
        <v>9.9766666666666666</v>
      </c>
      <c r="AS60" s="1">
        <f t="shared" si="57"/>
        <v>0.19</v>
      </c>
      <c r="AT60" s="1">
        <f t="shared" si="58"/>
        <v>11716.666666666666</v>
      </c>
      <c r="AU60" s="1">
        <f t="shared" si="59"/>
        <v>1888499.6439725978</v>
      </c>
    </row>
    <row r="61" spans="1:48" x14ac:dyDescent="0.15">
      <c r="C61" s="7">
        <v>3</v>
      </c>
      <c r="D61" s="7">
        <f t="shared" si="60"/>
        <v>3.33112903225806</v>
      </c>
      <c r="E61" s="10">
        <f t="shared" si="61"/>
        <v>2.3425172413793098</v>
      </c>
      <c r="F61" s="7" t="s">
        <v>83</v>
      </c>
      <c r="G61" s="1">
        <v>4</v>
      </c>
      <c r="H61" s="9">
        <f t="shared" si="42"/>
        <v>3.33112903225806</v>
      </c>
      <c r="I61" s="9">
        <f t="shared" si="43"/>
        <v>276.48112903225802</v>
      </c>
      <c r="J61" s="9">
        <f t="shared" si="44"/>
        <v>2.6774834953768308E-2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0.3850708382410859</v>
      </c>
      <c r="P61" s="9">
        <f t="shared" si="47"/>
        <v>1.0310208139414289E-2</v>
      </c>
      <c r="Q61" s="12">
        <f t="shared" si="48"/>
        <v>1.9589395464887148E-3</v>
      </c>
      <c r="R61" s="9">
        <f t="shared" si="49"/>
        <v>1.8955666666666669E-2</v>
      </c>
      <c r="S61" s="13">
        <f t="shared" si="50"/>
        <v>0.10334321556379171</v>
      </c>
      <c r="T61" s="2">
        <f t="shared" si="51"/>
        <v>0.01</v>
      </c>
      <c r="U61" s="14">
        <f t="shared" si="52"/>
        <v>1.0334321556379172E-3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1.3033432155637917E-2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11716.666666666666</v>
      </c>
      <c r="AU61" s="1">
        <f t="shared" si="59"/>
        <v>1939441.7306319415</v>
      </c>
    </row>
    <row r="62" spans="1:48" x14ac:dyDescent="0.15">
      <c r="C62" s="7">
        <v>4</v>
      </c>
      <c r="D62" s="7">
        <f t="shared" si="60"/>
        <v>6.5962666666666703</v>
      </c>
      <c r="E62" s="10">
        <f t="shared" si="61"/>
        <v>3.33112903225806</v>
      </c>
      <c r="F62" s="7" t="s">
        <v>83</v>
      </c>
      <c r="G62" s="1">
        <v>5</v>
      </c>
      <c r="H62" s="9">
        <f t="shared" si="42"/>
        <v>6.5962666666666703</v>
      </c>
      <c r="I62" s="9">
        <f t="shared" si="43"/>
        <v>279.74626666666666</v>
      </c>
      <c r="J62" s="9">
        <f t="shared" si="44"/>
        <v>4.0386906987503891E-2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0.35602259859658802</v>
      </c>
      <c r="O62" s="9">
        <f t="shared" si="62"/>
        <v>0.11850469817175024</v>
      </c>
      <c r="P62" s="9">
        <f t="shared" si="47"/>
        <v>4.7860382226446998E-3</v>
      </c>
      <c r="Q62" s="12">
        <f t="shared" si="48"/>
        <v>9.0934726230249301E-4</v>
      </c>
      <c r="R62" s="9">
        <f t="shared" si="49"/>
        <v>1.8955666666666669E-2</v>
      </c>
      <c r="S62" s="13">
        <f t="shared" si="50"/>
        <v>4.797231763426027E-2</v>
      </c>
      <c r="T62" s="2">
        <f t="shared" si="51"/>
        <v>0.01</v>
      </c>
      <c r="U62" s="14">
        <f t="shared" si="52"/>
        <v>4.7972317634260273E-4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1.2479723176342604E-2</v>
      </c>
      <c r="AR62" s="9">
        <f t="shared" si="56"/>
        <v>9.9766666666666666</v>
      </c>
      <c r="AS62" s="1">
        <f t="shared" si="57"/>
        <v>0.19</v>
      </c>
      <c r="AT62" s="1">
        <f t="shared" si="58"/>
        <v>11716.666666666666</v>
      </c>
      <c r="AU62" s="1">
        <f t="shared" si="59"/>
        <v>1857046.9870028496</v>
      </c>
    </row>
    <row r="63" spans="1:48" x14ac:dyDescent="0.15">
      <c r="C63" s="7">
        <v>5</v>
      </c>
      <c r="D63" s="7">
        <f t="shared" si="60"/>
        <v>10.298677419354799</v>
      </c>
      <c r="E63" s="10">
        <f t="shared" si="61"/>
        <v>6.5962666666666703</v>
      </c>
      <c r="F63" s="7" t="s">
        <v>85</v>
      </c>
      <c r="G63" s="1">
        <v>6</v>
      </c>
      <c r="H63" s="9">
        <f t="shared" si="42"/>
        <v>10.298677419354799</v>
      </c>
      <c r="I63" s="9">
        <f t="shared" si="43"/>
        <v>283.44867741935479</v>
      </c>
      <c r="J63" s="9">
        <f t="shared" si="44"/>
        <v>6.363345487240174E-2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0.21348532661577221</v>
      </c>
      <c r="P63" s="9">
        <f t="shared" si="47"/>
        <v>1.3584808897124687E-2</v>
      </c>
      <c r="Q63" s="12">
        <f t="shared" si="48"/>
        <v>2.5811136904536906E-3</v>
      </c>
      <c r="R63" s="9">
        <f t="shared" si="49"/>
        <v>1.8955666666666669E-2</v>
      </c>
      <c r="S63" s="13">
        <f t="shared" si="50"/>
        <v>0.1361658091926965</v>
      </c>
      <c r="T63" s="2">
        <f t="shared" si="51"/>
        <v>0.01</v>
      </c>
      <c r="U63" s="14">
        <f t="shared" si="52"/>
        <v>1.3616580919269649E-3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1.3361658091926965E-2</v>
      </c>
      <c r="AR63" s="9">
        <f t="shared" si="56"/>
        <v>9.9766666666666666</v>
      </c>
      <c r="AS63" s="1">
        <f t="shared" si="57"/>
        <v>0.19</v>
      </c>
      <c r="AT63" s="1">
        <f t="shared" si="58"/>
        <v>11716.666666666666</v>
      </c>
      <c r="AU63" s="1">
        <f t="shared" si="59"/>
        <v>1988283.4378900987</v>
      </c>
    </row>
    <row r="64" spans="1:48" x14ac:dyDescent="0.15">
      <c r="C64" s="7">
        <v>6</v>
      </c>
      <c r="D64" s="7">
        <f t="shared" si="60"/>
        <v>18.8328666666667</v>
      </c>
      <c r="E64" s="10">
        <f t="shared" si="61"/>
        <v>10.298677419354799</v>
      </c>
      <c r="F64" s="7" t="s">
        <v>83</v>
      </c>
      <c r="G64" s="1">
        <v>7</v>
      </c>
      <c r="H64" s="9">
        <f t="shared" si="42"/>
        <v>18.8328666666667</v>
      </c>
      <c r="I64" s="9">
        <f t="shared" si="43"/>
        <v>291.98286666666667</v>
      </c>
      <c r="J64" s="9">
        <f t="shared" si="44"/>
        <v>0.17367197021986028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0.2996671843853142</v>
      </c>
      <c r="P64" s="9">
        <f t="shared" si="47"/>
        <v>5.2043790322435668E-2</v>
      </c>
      <c r="Q64" s="12">
        <f t="shared" si="48"/>
        <v>9.8883201612627765E-3</v>
      </c>
      <c r="R64" s="9">
        <f t="shared" si="49"/>
        <v>1.8955666666666669E-2</v>
      </c>
      <c r="S64" s="13">
        <f t="shared" si="50"/>
        <v>0.52165509845408276</v>
      </c>
      <c r="T64" s="2">
        <f t="shared" si="51"/>
        <v>0.01</v>
      </c>
      <c r="U64" s="14">
        <f t="shared" si="52"/>
        <v>5.2165509845408277E-3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2.5316550984540828E-2</v>
      </c>
      <c r="AR64" s="9">
        <f t="shared" si="56"/>
        <v>9.9766666666666666</v>
      </c>
      <c r="AS64" s="1">
        <f t="shared" si="57"/>
        <v>0.19</v>
      </c>
      <c r="AT64" s="1">
        <f t="shared" si="58"/>
        <v>11716.666666666666</v>
      </c>
      <c r="AU64" s="1">
        <f t="shared" si="59"/>
        <v>3767232.9796760632</v>
      </c>
    </row>
    <row r="65" spans="1:48" x14ac:dyDescent="0.15">
      <c r="C65" s="7">
        <v>7</v>
      </c>
      <c r="D65" s="7">
        <f t="shared" si="60"/>
        <v>17.208838709677401</v>
      </c>
      <c r="E65" s="10">
        <f t="shared" si="61"/>
        <v>18.8328666666667</v>
      </c>
      <c r="F65" s="7" t="s">
        <v>83</v>
      </c>
      <c r="G65" s="1">
        <v>8</v>
      </c>
      <c r="H65" s="9">
        <f t="shared" si="42"/>
        <v>17.208838709677401</v>
      </c>
      <c r="I65" s="9">
        <f t="shared" si="43"/>
        <v>290.3588387096774</v>
      </c>
      <c r="J65" s="9">
        <f t="shared" si="44"/>
        <v>0.14412081885073863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0.3473900607295452</v>
      </c>
      <c r="P65" s="9">
        <f t="shared" si="47"/>
        <v>5.0066140012949872E-2</v>
      </c>
      <c r="Q65" s="12">
        <f t="shared" si="48"/>
        <v>9.5125666024604757E-3</v>
      </c>
      <c r="R65" s="9">
        <f t="shared" si="49"/>
        <v>1.8955666666666669E-2</v>
      </c>
      <c r="S65" s="13">
        <f t="shared" si="50"/>
        <v>0.50183234226144202</v>
      </c>
      <c r="T65" s="2">
        <f t="shared" si="51"/>
        <v>0.01</v>
      </c>
      <c r="U65" s="14">
        <f t="shared" si="52"/>
        <v>5.0183234226144199E-3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2.5118323422614421E-2</v>
      </c>
      <c r="AR65" s="9">
        <f t="shared" si="56"/>
        <v>9.9766666666666666</v>
      </c>
      <c r="AS65" s="1">
        <f t="shared" si="57"/>
        <v>0.19</v>
      </c>
      <c r="AT65" s="1">
        <f t="shared" si="58"/>
        <v>11716.666666666666</v>
      </c>
      <c r="AU65" s="1">
        <f t="shared" si="59"/>
        <v>3737735.6990541513</v>
      </c>
    </row>
    <row r="66" spans="1:48" x14ac:dyDescent="0.15">
      <c r="C66" s="7">
        <v>8</v>
      </c>
      <c r="D66" s="7">
        <f t="shared" si="60"/>
        <v>18.207354838709701</v>
      </c>
      <c r="E66" s="10">
        <f t="shared" si="61"/>
        <v>17.208838709677401</v>
      </c>
      <c r="F66" s="7" t="s">
        <v>83</v>
      </c>
      <c r="G66" s="1">
        <v>9</v>
      </c>
      <c r="H66" s="9">
        <f t="shared" si="42"/>
        <v>18.207354838709701</v>
      </c>
      <c r="I66" s="9">
        <f t="shared" si="43"/>
        <v>291.35735483870968</v>
      </c>
      <c r="J66" s="9">
        <f t="shared" si="44"/>
        <v>0.16167299145483766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0.39709058738326197</v>
      </c>
      <c r="P66" s="9">
        <f t="shared" si="47"/>
        <v>6.4198823140810574E-2</v>
      </c>
      <c r="Q66" s="12">
        <f t="shared" si="48"/>
        <v>1.2197776396754009E-2</v>
      </c>
      <c r="R66" s="9">
        <f t="shared" si="49"/>
        <v>1.8955666666666669E-2</v>
      </c>
      <c r="S66" s="13">
        <f t="shared" si="50"/>
        <v>0.64348970739202038</v>
      </c>
      <c r="T66" s="2">
        <f t="shared" si="51"/>
        <v>0.01</v>
      </c>
      <c r="U66" s="14">
        <f t="shared" si="52"/>
        <v>6.4348970739202043E-3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2.6534897073920205E-2</v>
      </c>
      <c r="AR66" s="9">
        <f t="shared" si="56"/>
        <v>9.9766666666666666</v>
      </c>
      <c r="AS66" s="1">
        <f t="shared" si="57"/>
        <v>0.19</v>
      </c>
      <c r="AT66" s="1">
        <f t="shared" si="58"/>
        <v>11716.666666666666</v>
      </c>
      <c r="AU66" s="1">
        <f t="shared" si="59"/>
        <v>3948529.1432558508</v>
      </c>
    </row>
    <row r="67" spans="1:48" x14ac:dyDescent="0.15">
      <c r="C67" s="7">
        <v>9</v>
      </c>
      <c r="D67" s="7">
        <f t="shared" si="60"/>
        <v>14.8006333333333</v>
      </c>
      <c r="E67" s="10">
        <f t="shared" si="61"/>
        <v>18.207354838709701</v>
      </c>
      <c r="F67" s="7" t="s">
        <v>83</v>
      </c>
      <c r="G67" s="1">
        <v>10</v>
      </c>
      <c r="H67" s="9">
        <f t="shared" si="42"/>
        <v>14.8006333333333</v>
      </c>
      <c r="I67" s="9">
        <f t="shared" si="43"/>
        <v>287.95063333333326</v>
      </c>
      <c r="J67" s="9">
        <f t="shared" si="44"/>
        <v>0.1088751139025186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0.43265843090911804</v>
      </c>
      <c r="P67" s="9">
        <f t="shared" si="47"/>
        <v>4.7105735946115203E-2</v>
      </c>
      <c r="Q67" s="12">
        <f t="shared" si="48"/>
        <v>8.950089829761889E-3</v>
      </c>
      <c r="R67" s="9">
        <f t="shared" si="49"/>
        <v>1.8955666666666669E-2</v>
      </c>
      <c r="S67" s="13">
        <f t="shared" si="50"/>
        <v>0.47215906394368728</v>
      </c>
      <c r="T67" s="2">
        <f t="shared" si="51"/>
        <v>0.01</v>
      </c>
      <c r="U67" s="14">
        <f t="shared" si="52"/>
        <v>4.7215906394368727E-3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2.4821590639436873E-2</v>
      </c>
      <c r="AR67" s="9">
        <f t="shared" si="56"/>
        <v>9.9766666666666666</v>
      </c>
      <c r="AS67" s="1">
        <f t="shared" si="57"/>
        <v>0.19</v>
      </c>
      <c r="AT67" s="1">
        <f t="shared" si="58"/>
        <v>11716.666666666666</v>
      </c>
      <c r="AU67" s="1">
        <f t="shared" si="59"/>
        <v>3693580.3349360242</v>
      </c>
    </row>
    <row r="68" spans="1:48" x14ac:dyDescent="0.15">
      <c r="C68" s="7">
        <v>10</v>
      </c>
      <c r="D68" s="7">
        <f t="shared" si="60"/>
        <v>10.134612903225801</v>
      </c>
      <c r="E68" s="10">
        <f t="shared" si="61"/>
        <v>14.8006333333333</v>
      </c>
      <c r="F68" s="7" t="s">
        <v>83</v>
      </c>
      <c r="G68" s="1">
        <v>11</v>
      </c>
      <c r="H68" s="9">
        <f t="shared" si="42"/>
        <v>10.134612903225801</v>
      </c>
      <c r="I68" s="9">
        <f t="shared" si="43"/>
        <v>283.28461290322576</v>
      </c>
      <c r="J68" s="9">
        <f t="shared" si="44"/>
        <v>6.2380008852588827E-2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0.36627506021485268</v>
      </c>
      <c r="O68" s="9">
        <f t="shared" si="62"/>
        <v>0.11904430141481681</v>
      </c>
      <c r="P68" s="9">
        <f t="shared" si="47"/>
        <v>7.4259845761065254E-3</v>
      </c>
      <c r="Q68" s="12">
        <f t="shared" si="48"/>
        <v>1.4109370694602398E-3</v>
      </c>
      <c r="R68" s="9">
        <f t="shared" si="49"/>
        <v>1.8955666666666669E-2</v>
      </c>
      <c r="S68" s="13">
        <f t="shared" si="50"/>
        <v>7.4433523983693864E-2</v>
      </c>
      <c r="T68" s="2">
        <f t="shared" si="51"/>
        <v>0.01</v>
      </c>
      <c r="U68" s="14">
        <f t="shared" si="52"/>
        <v>7.4433523983693866E-4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1.2744335239836939E-2</v>
      </c>
      <c r="AR68" s="9">
        <f t="shared" si="56"/>
        <v>9.9766666666666666</v>
      </c>
      <c r="AS68" s="1">
        <f t="shared" si="57"/>
        <v>0.19</v>
      </c>
      <c r="AT68" s="1">
        <f t="shared" si="58"/>
        <v>11716.666666666666</v>
      </c>
      <c r="AU68" s="1">
        <f t="shared" si="59"/>
        <v>1896422.6228477445</v>
      </c>
    </row>
    <row r="69" spans="1:48" x14ac:dyDescent="0.15">
      <c r="C69" s="7">
        <v>11</v>
      </c>
      <c r="D69" s="7">
        <f t="shared" si="60"/>
        <v>5.2263999999999999</v>
      </c>
      <c r="E69" s="10">
        <f t="shared" si="61"/>
        <v>10.134612903225801</v>
      </c>
      <c r="F69" s="7" t="s">
        <v>85</v>
      </c>
      <c r="G69" s="1">
        <v>12</v>
      </c>
      <c r="H69" s="9">
        <f t="shared" si="42"/>
        <v>5.2263999999999999</v>
      </c>
      <c r="I69" s="9">
        <f t="shared" si="43"/>
        <v>278.37639999999999</v>
      </c>
      <c r="J69" s="9">
        <f t="shared" si="44"/>
        <v>3.40295518045809E-2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0.21138498350537696</v>
      </c>
      <c r="P69" s="9">
        <f t="shared" si="47"/>
        <v>7.1933362469067041E-3</v>
      </c>
      <c r="Q69" s="12">
        <f t="shared" si="48"/>
        <v>1.3667338869122738E-3</v>
      </c>
      <c r="R69" s="9">
        <f t="shared" si="49"/>
        <v>1.8955666666666669E-2</v>
      </c>
      <c r="S69" s="13">
        <f t="shared" si="50"/>
        <v>7.2101599534647884E-2</v>
      </c>
      <c r="T69" s="2">
        <f t="shared" si="51"/>
        <v>0.01</v>
      </c>
      <c r="U69" s="14">
        <f t="shared" si="52"/>
        <v>7.2101599534647883E-4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1.2721015995346479E-2</v>
      </c>
      <c r="AR69" s="9">
        <f t="shared" si="56"/>
        <v>9.9766666666666666</v>
      </c>
      <c r="AS69" s="1">
        <f t="shared" si="57"/>
        <v>0.19</v>
      </c>
      <c r="AT69" s="1">
        <f t="shared" si="58"/>
        <v>11716.666666666666</v>
      </c>
      <c r="AU69" s="1">
        <f t="shared" si="59"/>
        <v>1892952.5993457583</v>
      </c>
      <c r="AV69" s="1">
        <f>SUM(AU58:AU69)</f>
        <v>30286962.881620355</v>
      </c>
    </row>
    <row r="70" spans="1:48" x14ac:dyDescent="0.15">
      <c r="C70" s="7">
        <v>12</v>
      </c>
      <c r="D70" s="7">
        <f t="shared" si="60"/>
        <v>0.42167741935483899</v>
      </c>
      <c r="E70" s="10">
        <f t="shared" si="61"/>
        <v>5.2263999999999999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1225</v>
      </c>
      <c r="AU73" s="1">
        <f t="shared" ref="AU73:AU84" si="80">AT73*10000*AS73*0.67*AR73*AQ73</f>
        <v>207420.01888889892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2.7204838709677399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2.7204838709677399</v>
      </c>
      <c r="I74" s="9">
        <f t="shared" si="64"/>
        <v>275.87048387096769</v>
      </c>
      <c r="J74" s="9">
        <f t="shared" si="65"/>
        <v>2.476692889738609E-2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5.3637724687795769E-3</v>
      </c>
      <c r="Q74" s="12">
        <f t="shared" si="69"/>
        <v>9.6547904438032384E-4</v>
      </c>
      <c r="R74" s="9">
        <f t="shared" si="70"/>
        <v>1.9710000000000002E-2</v>
      </c>
      <c r="S74" s="13">
        <f t="shared" si="71"/>
        <v>4.8984223459174213E-2</v>
      </c>
      <c r="T74" s="2">
        <f t="shared" si="72"/>
        <v>0.01</v>
      </c>
      <c r="U74" s="14">
        <f t="shared" si="73"/>
        <v>4.8984223459174218E-4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1.3089842234591743E-2</v>
      </c>
      <c r="AR74" s="9">
        <f t="shared" si="77"/>
        <v>10.950000000000001</v>
      </c>
      <c r="AS74" s="1">
        <f t="shared" si="78"/>
        <v>0.18</v>
      </c>
      <c r="AT74" s="1">
        <f t="shared" si="79"/>
        <v>1225</v>
      </c>
      <c r="AU74" s="1">
        <f t="shared" si="80"/>
        <v>211754.14875675153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2.3425172413793098</v>
      </c>
      <c r="E75" s="10">
        <f t="shared" si="82"/>
        <v>2.7204838709677399</v>
      </c>
      <c r="F75" s="7" t="s">
        <v>83</v>
      </c>
      <c r="G75" s="1">
        <v>3</v>
      </c>
      <c r="H75" s="9">
        <f t="shared" si="63"/>
        <v>2.3425172413793098</v>
      </c>
      <c r="I75" s="9">
        <f t="shared" si="64"/>
        <v>275.49251724137929</v>
      </c>
      <c r="J75" s="9">
        <f t="shared" si="65"/>
        <v>2.3596206883197929E-2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0.32070617413229746</v>
      </c>
      <c r="P75" s="9">
        <f t="shared" si="68"/>
        <v>7.5674492335445912E-3</v>
      </c>
      <c r="Q75" s="12">
        <f t="shared" si="69"/>
        <v>1.3621408620380264E-3</v>
      </c>
      <c r="R75" s="9">
        <f t="shared" si="70"/>
        <v>1.9710000000000002E-2</v>
      </c>
      <c r="S75" s="13">
        <f t="shared" si="71"/>
        <v>6.9109125420498546E-2</v>
      </c>
      <c r="T75" s="2">
        <f t="shared" si="72"/>
        <v>0.01</v>
      </c>
      <c r="U75" s="14">
        <f t="shared" si="73"/>
        <v>6.9109125420498553E-4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1.3291091254204985E-2</v>
      </c>
      <c r="AR75" s="9">
        <f t="shared" si="77"/>
        <v>10.950000000000001</v>
      </c>
      <c r="AS75" s="1">
        <f t="shared" si="78"/>
        <v>0.18</v>
      </c>
      <c r="AT75" s="1">
        <f t="shared" si="79"/>
        <v>1225</v>
      </c>
      <c r="AU75" s="1">
        <f t="shared" si="80"/>
        <v>215009.75062517711</v>
      </c>
    </row>
    <row r="76" spans="1:48" x14ac:dyDescent="0.15">
      <c r="C76" s="7">
        <v>3</v>
      </c>
      <c r="D76" s="7">
        <f t="shared" si="81"/>
        <v>3.33112903225806</v>
      </c>
      <c r="E76" s="10">
        <f t="shared" si="82"/>
        <v>2.3425172413793098</v>
      </c>
      <c r="F76" s="7" t="s">
        <v>83</v>
      </c>
      <c r="G76" s="1">
        <v>4</v>
      </c>
      <c r="H76" s="9">
        <f t="shared" si="63"/>
        <v>3.33112903225806</v>
      </c>
      <c r="I76" s="9">
        <f t="shared" si="64"/>
        <v>276.48112903225802</v>
      </c>
      <c r="J76" s="9">
        <f t="shared" si="65"/>
        <v>2.6774834953768308E-2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0.42263872489875287</v>
      </c>
      <c r="P76" s="9">
        <f t="shared" si="68"/>
        <v>1.1316082104235197E-2</v>
      </c>
      <c r="Q76" s="12">
        <f t="shared" si="69"/>
        <v>2.0368947787623355E-3</v>
      </c>
      <c r="R76" s="9">
        <f t="shared" si="70"/>
        <v>1.9710000000000002E-2</v>
      </c>
      <c r="S76" s="13">
        <f t="shared" si="71"/>
        <v>0.10334321556379174</v>
      </c>
      <c r="T76" s="2">
        <f t="shared" si="72"/>
        <v>0.01</v>
      </c>
      <c r="U76" s="14">
        <f t="shared" si="73"/>
        <v>1.0334321556379174E-3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1.3633432155637917E-2</v>
      </c>
      <c r="AR76" s="9">
        <f t="shared" si="77"/>
        <v>10.950000000000001</v>
      </c>
      <c r="AS76" s="1">
        <f t="shared" si="78"/>
        <v>0.18</v>
      </c>
      <c r="AT76" s="1">
        <f t="shared" si="79"/>
        <v>1225</v>
      </c>
      <c r="AU76" s="1">
        <f t="shared" si="80"/>
        <v>220547.79339669188</v>
      </c>
    </row>
    <row r="77" spans="1:48" x14ac:dyDescent="0.15">
      <c r="C77" s="7">
        <v>4</v>
      </c>
      <c r="D77" s="7">
        <f t="shared" si="81"/>
        <v>6.5962666666666703</v>
      </c>
      <c r="E77" s="10">
        <f t="shared" si="82"/>
        <v>3.33112903225806</v>
      </c>
      <c r="F77" s="7" t="s">
        <v>83</v>
      </c>
      <c r="G77" s="1">
        <v>5</v>
      </c>
      <c r="H77" s="9">
        <f t="shared" si="63"/>
        <v>6.5962666666666703</v>
      </c>
      <c r="I77" s="9">
        <f t="shared" si="64"/>
        <v>279.74626666666666</v>
      </c>
      <c r="J77" s="9">
        <f t="shared" si="65"/>
        <v>4.0386906987503891E-2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0.39075651065479178</v>
      </c>
      <c r="O77" s="9">
        <f t="shared" si="83"/>
        <v>0.13006613213972595</v>
      </c>
      <c r="P77" s="9">
        <f t="shared" si="68"/>
        <v>5.2529687809515025E-3</v>
      </c>
      <c r="Q77" s="12">
        <f t="shared" si="69"/>
        <v>9.455343805712704E-4</v>
      </c>
      <c r="R77" s="9">
        <f t="shared" si="70"/>
        <v>1.9710000000000002E-2</v>
      </c>
      <c r="S77" s="13">
        <f t="shared" si="71"/>
        <v>4.7972317634260291E-2</v>
      </c>
      <c r="T77" s="2">
        <f t="shared" si="72"/>
        <v>0.01</v>
      </c>
      <c r="U77" s="14">
        <f t="shared" si="73"/>
        <v>4.7972317634260294E-4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1.3079723176342603E-2</v>
      </c>
      <c r="AR77" s="9">
        <f t="shared" si="77"/>
        <v>10.950000000000001</v>
      </c>
      <c r="AS77" s="1">
        <f t="shared" si="78"/>
        <v>0.18</v>
      </c>
      <c r="AT77" s="1">
        <f t="shared" si="79"/>
        <v>1225</v>
      </c>
      <c r="AU77" s="1">
        <f t="shared" si="80"/>
        <v>211590.45292853873</v>
      </c>
    </row>
    <row r="78" spans="1:48" x14ac:dyDescent="0.15">
      <c r="C78" s="7">
        <v>5</v>
      </c>
      <c r="D78" s="7">
        <f t="shared" si="81"/>
        <v>10.298677419354799</v>
      </c>
      <c r="E78" s="10">
        <f t="shared" si="82"/>
        <v>6.5962666666666703</v>
      </c>
      <c r="F78" s="7" t="s">
        <v>85</v>
      </c>
      <c r="G78" s="1">
        <v>6</v>
      </c>
      <c r="H78" s="9">
        <f t="shared" si="63"/>
        <v>10.298677419354799</v>
      </c>
      <c r="I78" s="9">
        <f t="shared" si="64"/>
        <v>283.44867741935479</v>
      </c>
      <c r="J78" s="9">
        <f t="shared" si="65"/>
        <v>6.363345487240174E-2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0.23431316335877447</v>
      </c>
      <c r="P78" s="9">
        <f t="shared" si="68"/>
        <v>1.4910156106600273E-2</v>
      </c>
      <c r="Q78" s="12">
        <f t="shared" si="69"/>
        <v>2.6838280991880489E-3</v>
      </c>
      <c r="R78" s="9">
        <f t="shared" si="70"/>
        <v>1.9710000000000002E-2</v>
      </c>
      <c r="S78" s="13">
        <f t="shared" si="71"/>
        <v>0.13616580919269652</v>
      </c>
      <c r="T78" s="2">
        <f t="shared" si="72"/>
        <v>0.01</v>
      </c>
      <c r="U78" s="14">
        <f t="shared" si="73"/>
        <v>1.3616580919269654E-3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1.3961658091926966E-2</v>
      </c>
      <c r="AR78" s="9">
        <f t="shared" si="77"/>
        <v>10.950000000000001</v>
      </c>
      <c r="AS78" s="1">
        <f t="shared" si="78"/>
        <v>0.18</v>
      </c>
      <c r="AT78" s="1">
        <f t="shared" si="79"/>
        <v>1225</v>
      </c>
      <c r="AU78" s="1">
        <f t="shared" si="80"/>
        <v>225857.49862408594</v>
      </c>
    </row>
    <row r="79" spans="1:48" x14ac:dyDescent="0.15">
      <c r="C79" s="7">
        <v>6</v>
      </c>
      <c r="D79" s="7">
        <f t="shared" si="81"/>
        <v>18.8328666666667</v>
      </c>
      <c r="E79" s="10">
        <f t="shared" si="82"/>
        <v>10.298677419354799</v>
      </c>
      <c r="F79" s="7" t="s">
        <v>83</v>
      </c>
      <c r="G79" s="1">
        <v>7</v>
      </c>
      <c r="H79" s="9">
        <f t="shared" si="63"/>
        <v>18.8328666666667</v>
      </c>
      <c r="I79" s="9">
        <f t="shared" si="64"/>
        <v>291.98286666666667</v>
      </c>
      <c r="J79" s="9">
        <f t="shared" si="65"/>
        <v>0.17367197021986028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0.3289030072521742</v>
      </c>
      <c r="P79" s="9">
        <f t="shared" si="68"/>
        <v>5.7121233280722085E-2</v>
      </c>
      <c r="Q79" s="12">
        <f t="shared" si="69"/>
        <v>1.0281821990529976E-2</v>
      </c>
      <c r="R79" s="9">
        <f t="shared" si="70"/>
        <v>1.9710000000000002E-2</v>
      </c>
      <c r="S79" s="13">
        <f t="shared" si="71"/>
        <v>0.52165509845408298</v>
      </c>
      <c r="T79" s="2">
        <f t="shared" si="72"/>
        <v>0.01</v>
      </c>
      <c r="U79" s="14">
        <f t="shared" si="73"/>
        <v>5.2165509845408303E-3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2.6816550984540832E-2</v>
      </c>
      <c r="AR79" s="9">
        <f t="shared" si="77"/>
        <v>10.950000000000001</v>
      </c>
      <c r="AS79" s="1">
        <f t="shared" si="78"/>
        <v>0.18</v>
      </c>
      <c r="AT79" s="1">
        <f t="shared" si="79"/>
        <v>1225</v>
      </c>
      <c r="AU79" s="1">
        <f t="shared" si="80"/>
        <v>433810.87598727486</v>
      </c>
    </row>
    <row r="80" spans="1:48" x14ac:dyDescent="0.15">
      <c r="C80" s="7">
        <v>7</v>
      </c>
      <c r="D80" s="7">
        <f t="shared" si="81"/>
        <v>17.208838709677401</v>
      </c>
      <c r="E80" s="10">
        <f t="shared" si="82"/>
        <v>18.8328666666667</v>
      </c>
      <c r="F80" s="7" t="s">
        <v>83</v>
      </c>
      <c r="G80" s="1">
        <v>8</v>
      </c>
      <c r="H80" s="9">
        <f t="shared" si="63"/>
        <v>17.208838709677401</v>
      </c>
      <c r="I80" s="9">
        <f t="shared" si="64"/>
        <v>290.3588387096774</v>
      </c>
      <c r="J80" s="9">
        <f t="shared" si="65"/>
        <v>0.14412081885073863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0.38128177397145208</v>
      </c>
      <c r="P80" s="9">
        <f t="shared" si="68"/>
        <v>5.4950641477627918E-2</v>
      </c>
      <c r="Q80" s="12">
        <f t="shared" si="69"/>
        <v>9.8911154659730247E-3</v>
      </c>
      <c r="R80" s="9">
        <f t="shared" si="70"/>
        <v>1.9710000000000002E-2</v>
      </c>
      <c r="S80" s="13">
        <f t="shared" si="71"/>
        <v>0.50183234226144213</v>
      </c>
      <c r="T80" s="2">
        <f t="shared" si="72"/>
        <v>0.01</v>
      </c>
      <c r="U80" s="14">
        <f t="shared" si="73"/>
        <v>5.0183234226144216E-3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2.6618323422614422E-2</v>
      </c>
      <c r="AR80" s="9">
        <f t="shared" si="77"/>
        <v>10.950000000000001</v>
      </c>
      <c r="AS80" s="1">
        <f t="shared" si="78"/>
        <v>0.18</v>
      </c>
      <c r="AT80" s="1">
        <f t="shared" si="79"/>
        <v>1225</v>
      </c>
      <c r="AU80" s="1">
        <f t="shared" si="80"/>
        <v>430604.15218697366</v>
      </c>
    </row>
    <row r="81" spans="1:48" x14ac:dyDescent="0.15">
      <c r="C81" s="7">
        <v>8</v>
      </c>
      <c r="D81" s="7">
        <f t="shared" si="81"/>
        <v>18.207354838709701</v>
      </c>
      <c r="E81" s="10">
        <f t="shared" si="82"/>
        <v>17.208838709677401</v>
      </c>
      <c r="F81" s="7" t="s">
        <v>83</v>
      </c>
      <c r="G81" s="1">
        <v>9</v>
      </c>
      <c r="H81" s="9">
        <f t="shared" si="63"/>
        <v>18.207354838709701</v>
      </c>
      <c r="I81" s="9">
        <f t="shared" si="64"/>
        <v>291.35735483870968</v>
      </c>
      <c r="J81" s="9">
        <f t="shared" si="65"/>
        <v>0.16167299145483766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0.43583113249382416</v>
      </c>
      <c r="P81" s="9">
        <f t="shared" si="68"/>
        <v>7.0462122959426249E-2</v>
      </c>
      <c r="Q81" s="12">
        <f t="shared" si="69"/>
        <v>1.2683182132696725E-2</v>
      </c>
      <c r="R81" s="9">
        <f t="shared" si="70"/>
        <v>1.9710000000000002E-2</v>
      </c>
      <c r="S81" s="13">
        <f t="shared" si="71"/>
        <v>0.64348970739202049</v>
      </c>
      <c r="T81" s="2">
        <f t="shared" si="72"/>
        <v>0.01</v>
      </c>
      <c r="U81" s="14">
        <f t="shared" si="73"/>
        <v>6.4348970739202052E-3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2.8034897073920206E-2</v>
      </c>
      <c r="AR81" s="9">
        <f t="shared" si="77"/>
        <v>10.950000000000001</v>
      </c>
      <c r="AS81" s="1">
        <f t="shared" si="78"/>
        <v>0.18</v>
      </c>
      <c r="AT81" s="1">
        <f t="shared" si="79"/>
        <v>1225</v>
      </c>
      <c r="AU81" s="1">
        <f t="shared" si="80"/>
        <v>453520.03935410845</v>
      </c>
    </row>
    <row r="82" spans="1:48" x14ac:dyDescent="0.15">
      <c r="C82" s="7">
        <v>9</v>
      </c>
      <c r="D82" s="7">
        <f t="shared" si="81"/>
        <v>14.8006333333333</v>
      </c>
      <c r="E82" s="10">
        <f t="shared" si="82"/>
        <v>18.207354838709701</v>
      </c>
      <c r="F82" s="7" t="s">
        <v>83</v>
      </c>
      <c r="G82" s="1">
        <v>10</v>
      </c>
      <c r="H82" s="9">
        <f t="shared" si="63"/>
        <v>14.8006333333333</v>
      </c>
      <c r="I82" s="9">
        <f t="shared" si="64"/>
        <v>287.95063333333326</v>
      </c>
      <c r="J82" s="9">
        <f t="shared" si="65"/>
        <v>0.1088751139025186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0.47486900953439792</v>
      </c>
      <c r="P82" s="9">
        <f t="shared" si="68"/>
        <v>5.1701417501833762E-2</v>
      </c>
      <c r="Q82" s="12">
        <f t="shared" si="69"/>
        <v>9.3062551503300759E-3</v>
      </c>
      <c r="R82" s="9">
        <f t="shared" si="70"/>
        <v>1.9710000000000002E-2</v>
      </c>
      <c r="S82" s="13">
        <f t="shared" si="71"/>
        <v>0.47215906394368723</v>
      </c>
      <c r="T82" s="2">
        <f t="shared" si="72"/>
        <v>0.01</v>
      </c>
      <c r="U82" s="14">
        <f t="shared" si="73"/>
        <v>4.7215906394368727E-3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2.6321590639436874E-2</v>
      </c>
      <c r="AR82" s="9">
        <f t="shared" si="77"/>
        <v>10.950000000000001</v>
      </c>
      <c r="AS82" s="1">
        <f t="shared" si="78"/>
        <v>0.18</v>
      </c>
      <c r="AT82" s="1">
        <f t="shared" si="79"/>
        <v>1225</v>
      </c>
      <c r="AU82" s="1">
        <f t="shared" si="80"/>
        <v>425803.91114633414</v>
      </c>
    </row>
    <row r="83" spans="1:48" x14ac:dyDescent="0.15">
      <c r="C83" s="7">
        <v>10</v>
      </c>
      <c r="D83" s="7">
        <f t="shared" si="81"/>
        <v>10.134612903225801</v>
      </c>
      <c r="E83" s="10">
        <f t="shared" si="82"/>
        <v>14.8006333333333</v>
      </c>
      <c r="F83" s="7" t="s">
        <v>83</v>
      </c>
      <c r="G83" s="1">
        <v>11</v>
      </c>
      <c r="H83" s="9">
        <f t="shared" si="63"/>
        <v>10.134612903225801</v>
      </c>
      <c r="I83" s="9">
        <f t="shared" si="64"/>
        <v>283.28461290322576</v>
      </c>
      <c r="J83" s="9">
        <f t="shared" si="65"/>
        <v>6.2380008852588827E-2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0.40200921243093596</v>
      </c>
      <c r="O83" s="9">
        <f t="shared" si="83"/>
        <v>0.13065837960162824</v>
      </c>
      <c r="P83" s="9">
        <f t="shared" si="68"/>
        <v>8.1504708762144811E-3</v>
      </c>
      <c r="Q83" s="12">
        <f t="shared" si="69"/>
        <v>1.4670847577186066E-3</v>
      </c>
      <c r="R83" s="9">
        <f t="shared" si="70"/>
        <v>1.9710000000000002E-2</v>
      </c>
      <c r="S83" s="13">
        <f t="shared" si="71"/>
        <v>7.4433523983693892E-2</v>
      </c>
      <c r="T83" s="2">
        <f t="shared" si="72"/>
        <v>0.01</v>
      </c>
      <c r="U83" s="14">
        <f t="shared" si="73"/>
        <v>7.4433523983693899E-4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1.3344335239836939E-2</v>
      </c>
      <c r="AR83" s="9">
        <f t="shared" si="77"/>
        <v>10.950000000000001</v>
      </c>
      <c r="AS83" s="1">
        <f t="shared" si="78"/>
        <v>0.18</v>
      </c>
      <c r="AT83" s="1">
        <f t="shared" si="79"/>
        <v>1225</v>
      </c>
      <c r="AU83" s="1">
        <f t="shared" si="80"/>
        <v>215871.07764897548</v>
      </c>
    </row>
    <row r="84" spans="1:48" x14ac:dyDescent="0.15">
      <c r="C84" s="7">
        <v>11</v>
      </c>
      <c r="D84" s="7">
        <f t="shared" si="81"/>
        <v>5.2263999999999999</v>
      </c>
      <c r="E84" s="10">
        <f t="shared" si="82"/>
        <v>10.134612903225801</v>
      </c>
      <c r="F84" s="7" t="s">
        <v>85</v>
      </c>
      <c r="G84" s="1">
        <v>12</v>
      </c>
      <c r="H84" s="9">
        <f t="shared" si="63"/>
        <v>5.2263999999999999</v>
      </c>
      <c r="I84" s="9">
        <f t="shared" si="64"/>
        <v>278.37639999999999</v>
      </c>
      <c r="J84" s="9">
        <f t="shared" si="65"/>
        <v>3.40295518045809E-2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0.23200790872541377</v>
      </c>
      <c r="P84" s="9">
        <f t="shared" si="68"/>
        <v>7.895125149043945E-3</v>
      </c>
      <c r="Q84" s="12">
        <f t="shared" si="69"/>
        <v>1.42112252682791E-3</v>
      </c>
      <c r="R84" s="9">
        <f t="shared" si="70"/>
        <v>1.9710000000000002E-2</v>
      </c>
      <c r="S84" s="13">
        <f t="shared" si="71"/>
        <v>7.2101599534647884E-2</v>
      </c>
      <c r="T84" s="2">
        <f t="shared" si="72"/>
        <v>0.01</v>
      </c>
      <c r="U84" s="14">
        <f t="shared" si="73"/>
        <v>7.2101599534647883E-4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1.3321015995346479E-2</v>
      </c>
      <c r="AR84" s="9">
        <f t="shared" si="77"/>
        <v>10.950000000000001</v>
      </c>
      <c r="AS84" s="1">
        <f t="shared" si="78"/>
        <v>0.18</v>
      </c>
      <c r="AT84" s="1">
        <f t="shared" si="79"/>
        <v>1225</v>
      </c>
      <c r="AU84" s="1">
        <f t="shared" si="80"/>
        <v>215493.84263894008</v>
      </c>
      <c r="AV84" s="1">
        <f>SUM(AU73:AU84)</f>
        <v>3467283.5621827506</v>
      </c>
    </row>
    <row r="85" spans="1:48" x14ac:dyDescent="0.15">
      <c r="C85" s="7">
        <v>12</v>
      </c>
      <c r="D85" s="7">
        <f t="shared" si="81"/>
        <v>0.42167741935483899</v>
      </c>
      <c r="E85" s="10">
        <f t="shared" si="82"/>
        <v>5.2263999999999999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48366.666666666664</v>
      </c>
      <c r="AN89" s="1">
        <f t="shared" ref="AN89:AN100" si="99">AM89*10000*AK89*AJ89</f>
        <v>169804761.2032491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2.7204838709677399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2.7204838709677399</v>
      </c>
      <c r="I90" s="9">
        <f t="shared" si="85"/>
        <v>275.87048387096769</v>
      </c>
      <c r="J90" s="9">
        <f t="shared" si="86"/>
        <v>2.476692889738609E-2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0.25987477611237048</v>
      </c>
      <c r="Q90" s="12">
        <f t="shared" si="90"/>
        <v>0.11694364925056672</v>
      </c>
      <c r="R90" s="9">
        <f t="shared" si="91"/>
        <v>2.3873737500000001</v>
      </c>
      <c r="S90" s="13">
        <f t="shared" si="92"/>
        <v>4.8984223459174213E-2</v>
      </c>
      <c r="T90" s="2">
        <f t="shared" si="93"/>
        <v>0.51</v>
      </c>
      <c r="U90" s="14">
        <f t="shared" si="94"/>
        <v>2.4981953964178849E-2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3.7869059120199923E-2</v>
      </c>
      <c r="AK90" s="9">
        <f t="shared" si="96"/>
        <v>10.4025</v>
      </c>
      <c r="AL90" s="1">
        <f t="shared" si="97"/>
        <v>0.45</v>
      </c>
      <c r="AM90" s="17">
        <f t="shared" si="98"/>
        <v>48366.666666666664</v>
      </c>
      <c r="AN90" s="1">
        <f t="shared" si="99"/>
        <v>190532206.58647445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2.3425172413793098</v>
      </c>
      <c r="E91" s="10">
        <f t="shared" si="101"/>
        <v>2.7204838709677399</v>
      </c>
      <c r="F91" s="7" t="s">
        <v>83</v>
      </c>
      <c r="G91" s="1">
        <v>3</v>
      </c>
      <c r="H91" s="9">
        <f t="shared" si="84"/>
        <v>2.3425172413793098</v>
      </c>
      <c r="I91" s="9">
        <f t="shared" si="85"/>
        <v>275.49251724137929</v>
      </c>
      <c r="J91" s="9">
        <f t="shared" si="86"/>
        <v>2.3596206883197929E-2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15.53821413670981</v>
      </c>
      <c r="P91" s="9">
        <f t="shared" si="89"/>
        <v>0.36664291536523541</v>
      </c>
      <c r="Q91" s="12">
        <f t="shared" si="90"/>
        <v>0.16498931191435595</v>
      </c>
      <c r="R91" s="9">
        <f t="shared" si="91"/>
        <v>2.3873737500000001</v>
      </c>
      <c r="S91" s="13">
        <f t="shared" si="92"/>
        <v>6.9109125420498546E-2</v>
      </c>
      <c r="T91" s="2">
        <f t="shared" si="93"/>
        <v>0.51</v>
      </c>
      <c r="U91" s="14">
        <f t="shared" si="94"/>
        <v>3.5245653964454261E-2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4.0963564670282962E-2</v>
      </c>
      <c r="AK91" s="9">
        <f t="shared" si="96"/>
        <v>10.4025</v>
      </c>
      <c r="AL91" s="1">
        <f t="shared" si="97"/>
        <v>0.45</v>
      </c>
      <c r="AM91" s="17">
        <f t="shared" si="98"/>
        <v>48366.666666666664</v>
      </c>
      <c r="AN91" s="1">
        <f t="shared" si="99"/>
        <v>206101723.87709311</v>
      </c>
    </row>
    <row r="92" spans="1:48" x14ac:dyDescent="0.15">
      <c r="C92" s="7">
        <v>3</v>
      </c>
      <c r="D92" s="7">
        <f t="shared" si="100"/>
        <v>3.33112903225806</v>
      </c>
      <c r="E92" s="10">
        <f t="shared" si="101"/>
        <v>2.3425172413793098</v>
      </c>
      <c r="F92" s="7" t="s">
        <v>83</v>
      </c>
      <c r="G92" s="1">
        <v>4</v>
      </c>
      <c r="H92" s="9">
        <f t="shared" si="84"/>
        <v>3.33112903225806</v>
      </c>
      <c r="I92" s="9">
        <f t="shared" si="85"/>
        <v>276.48112903225802</v>
      </c>
      <c r="J92" s="9">
        <f t="shared" si="86"/>
        <v>2.6774834953768308E-2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20.476846221344573</v>
      </c>
      <c r="P92" s="9">
        <f t="shared" si="89"/>
        <v>0.54826417795019522</v>
      </c>
      <c r="Q92" s="12">
        <f t="shared" si="90"/>
        <v>0.24671888007758785</v>
      </c>
      <c r="R92" s="9">
        <f t="shared" si="91"/>
        <v>2.3873737500000001</v>
      </c>
      <c r="S92" s="13">
        <f t="shared" si="92"/>
        <v>0.10334321556379174</v>
      </c>
      <c r="T92" s="2">
        <f t="shared" si="93"/>
        <v>0.51</v>
      </c>
      <c r="U92" s="14">
        <f t="shared" si="94"/>
        <v>5.2705039937533789E-2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4.6227569541166441E-2</v>
      </c>
      <c r="AK92" s="9">
        <f t="shared" si="96"/>
        <v>10.4025</v>
      </c>
      <c r="AL92" s="1">
        <f t="shared" si="97"/>
        <v>0.45</v>
      </c>
      <c r="AM92" s="17">
        <f t="shared" si="98"/>
        <v>48366.666666666664</v>
      </c>
      <c r="AN92" s="1">
        <f t="shared" si="99"/>
        <v>232586735.30417618</v>
      </c>
    </row>
    <row r="93" spans="1:48" x14ac:dyDescent="0.15">
      <c r="C93" s="7">
        <v>4</v>
      </c>
      <c r="D93" s="7">
        <f t="shared" si="100"/>
        <v>6.5962666666666703</v>
      </c>
      <c r="E93" s="10">
        <f t="shared" si="101"/>
        <v>3.33112903225806</v>
      </c>
      <c r="F93" s="7" t="s">
        <v>83</v>
      </c>
      <c r="G93" s="1">
        <v>5</v>
      </c>
      <c r="H93" s="9">
        <f t="shared" si="84"/>
        <v>6.5962666666666703</v>
      </c>
      <c r="I93" s="9">
        <f t="shared" si="85"/>
        <v>279.74626666666666</v>
      </c>
      <c r="J93" s="9">
        <f t="shared" si="86"/>
        <v>4.0386906987503891E-2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18.932152941224661</v>
      </c>
      <c r="O93" s="9">
        <f t="shared" si="102"/>
        <v>6.3017041021697189</v>
      </c>
      <c r="P93" s="9">
        <f t="shared" si="89"/>
        <v>0.25450633743710016</v>
      </c>
      <c r="Q93" s="12">
        <f t="shared" si="90"/>
        <v>0.11452785184669508</v>
      </c>
      <c r="R93" s="9">
        <f t="shared" si="91"/>
        <v>2.3873737500000001</v>
      </c>
      <c r="S93" s="13">
        <f t="shared" si="92"/>
        <v>4.797231763426027E-2</v>
      </c>
      <c r="T93" s="2">
        <f t="shared" si="93"/>
        <v>0.51</v>
      </c>
      <c r="U93" s="14">
        <f t="shared" si="94"/>
        <v>2.4465881993472736E-2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3.0287463421032033E-2</v>
      </c>
      <c r="AK93" s="9">
        <f t="shared" si="96"/>
        <v>10.4025</v>
      </c>
      <c r="AL93" s="1">
        <f t="shared" si="97"/>
        <v>0.45</v>
      </c>
      <c r="AM93" s="17">
        <f t="shared" si="98"/>
        <v>48366.666666666664</v>
      </c>
      <c r="AN93" s="1">
        <f t="shared" si="99"/>
        <v>152386601.92743382</v>
      </c>
    </row>
    <row r="94" spans="1:48" x14ac:dyDescent="0.15">
      <c r="C94" s="7">
        <v>5</v>
      </c>
      <c r="D94" s="7">
        <f t="shared" si="100"/>
        <v>10.298677419354799</v>
      </c>
      <c r="E94" s="10">
        <f t="shared" si="101"/>
        <v>6.5962666666666703</v>
      </c>
      <c r="F94" s="7" t="s">
        <v>85</v>
      </c>
      <c r="G94" s="1">
        <v>6</v>
      </c>
      <c r="H94" s="9">
        <f t="shared" si="84"/>
        <v>10.298677419354799</v>
      </c>
      <c r="I94" s="9">
        <f t="shared" si="85"/>
        <v>283.44867741935479</v>
      </c>
      <c r="J94" s="9">
        <f t="shared" si="86"/>
        <v>6.363345487240174E-2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11.352472764732619</v>
      </c>
      <c r="P94" s="9">
        <f t="shared" si="89"/>
        <v>0.72239706336478293</v>
      </c>
      <c r="Q94" s="12">
        <f t="shared" si="90"/>
        <v>0.32507867851415234</v>
      </c>
      <c r="R94" s="9">
        <f t="shared" si="91"/>
        <v>2.3873737500000001</v>
      </c>
      <c r="S94" s="13">
        <f t="shared" si="92"/>
        <v>0.1361658091926965</v>
      </c>
      <c r="T94" s="2">
        <f t="shared" si="93"/>
        <v>0.51</v>
      </c>
      <c r="U94" s="14">
        <f t="shared" si="94"/>
        <v>6.9444562688275216E-2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4.7066535650514982E-2</v>
      </c>
      <c r="AK94" s="9">
        <f t="shared" si="96"/>
        <v>10.4025</v>
      </c>
      <c r="AL94" s="1">
        <f t="shared" si="97"/>
        <v>0.45</v>
      </c>
      <c r="AM94" s="17">
        <f t="shared" si="98"/>
        <v>48366.666666666664</v>
      </c>
      <c r="AN94" s="1">
        <f t="shared" si="99"/>
        <v>236807861.14620113</v>
      </c>
    </row>
    <row r="95" spans="1:48" x14ac:dyDescent="0.15">
      <c r="C95" s="7">
        <v>6</v>
      </c>
      <c r="D95" s="7">
        <f t="shared" si="100"/>
        <v>18.8328666666667</v>
      </c>
      <c r="E95" s="10">
        <f t="shared" si="101"/>
        <v>10.298677419354799</v>
      </c>
      <c r="F95" s="7" t="s">
        <v>83</v>
      </c>
      <c r="G95" s="1">
        <v>7</v>
      </c>
      <c r="H95" s="9">
        <f t="shared" si="84"/>
        <v>18.8328666666667</v>
      </c>
      <c r="I95" s="9">
        <f t="shared" si="85"/>
        <v>291.98286666666667</v>
      </c>
      <c r="J95" s="9">
        <f t="shared" si="86"/>
        <v>0.17367197021986028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15.935350701367836</v>
      </c>
      <c r="P95" s="9">
        <f t="shared" si="89"/>
        <v>2.7675237524509844</v>
      </c>
      <c r="Q95" s="12">
        <f t="shared" si="90"/>
        <v>1.2453856886029431</v>
      </c>
      <c r="R95" s="9">
        <f t="shared" si="91"/>
        <v>2.3873737500000001</v>
      </c>
      <c r="S95" s="13">
        <f t="shared" si="92"/>
        <v>0.52165509845408287</v>
      </c>
      <c r="T95" s="2">
        <f t="shared" si="93"/>
        <v>0.51</v>
      </c>
      <c r="U95" s="14">
        <f t="shared" si="94"/>
        <v>0.26604410021158226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0.12666729621379205</v>
      </c>
      <c r="AK95" s="9">
        <f t="shared" si="96"/>
        <v>10.4025</v>
      </c>
      <c r="AL95" s="1">
        <f t="shared" si="97"/>
        <v>0.45</v>
      </c>
      <c r="AM95" s="17">
        <f t="shared" si="98"/>
        <v>48366.666666666664</v>
      </c>
      <c r="AN95" s="1">
        <f t="shared" si="99"/>
        <v>637306550.80054092</v>
      </c>
    </row>
    <row r="96" spans="1:48" x14ac:dyDescent="0.15">
      <c r="C96" s="7">
        <v>7</v>
      </c>
      <c r="D96" s="7">
        <f t="shared" si="100"/>
        <v>17.208838709677401</v>
      </c>
      <c r="E96" s="10">
        <f t="shared" si="101"/>
        <v>18.8328666666667</v>
      </c>
      <c r="F96" s="7" t="s">
        <v>83</v>
      </c>
      <c r="G96" s="1">
        <v>8</v>
      </c>
      <c r="H96" s="9">
        <f t="shared" si="84"/>
        <v>17.208838709677401</v>
      </c>
      <c r="I96" s="9">
        <f t="shared" si="85"/>
        <v>290.3588387096774</v>
      </c>
      <c r="J96" s="9">
        <f t="shared" si="86"/>
        <v>0.14412081885073863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18.473101948916852</v>
      </c>
      <c r="P96" s="9">
        <f t="shared" si="89"/>
        <v>2.6623585795910722</v>
      </c>
      <c r="Q96" s="12">
        <f t="shared" si="90"/>
        <v>1.1980613608159825</v>
      </c>
      <c r="R96" s="9">
        <f t="shared" si="91"/>
        <v>2.3873737500000001</v>
      </c>
      <c r="S96" s="13">
        <f t="shared" si="92"/>
        <v>0.50183234226144202</v>
      </c>
      <c r="T96" s="2">
        <f t="shared" si="93"/>
        <v>0.51</v>
      </c>
      <c r="U96" s="14">
        <f t="shared" si="94"/>
        <v>0.25593449455333545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0.12361925010783065</v>
      </c>
      <c r="AK96" s="9">
        <f t="shared" si="96"/>
        <v>10.4025</v>
      </c>
      <c r="AL96" s="1">
        <f t="shared" si="97"/>
        <v>0.45</v>
      </c>
      <c r="AM96" s="17">
        <f t="shared" si="98"/>
        <v>48366.666666666664</v>
      </c>
      <c r="AN96" s="1">
        <f t="shared" si="99"/>
        <v>621970786.88565779</v>
      </c>
    </row>
    <row r="97" spans="1:50" x14ac:dyDescent="0.15">
      <c r="C97" s="7">
        <v>8</v>
      </c>
      <c r="D97" s="7">
        <f t="shared" si="100"/>
        <v>18.207354838709701</v>
      </c>
      <c r="E97" s="10">
        <f t="shared" si="101"/>
        <v>17.208838709677401</v>
      </c>
      <c r="F97" s="7" t="s">
        <v>83</v>
      </c>
      <c r="G97" s="1">
        <v>9</v>
      </c>
      <c r="H97" s="9">
        <f t="shared" si="84"/>
        <v>18.207354838709701</v>
      </c>
      <c r="I97" s="9">
        <f t="shared" si="85"/>
        <v>291.35735483870968</v>
      </c>
      <c r="J97" s="9">
        <f t="shared" si="86"/>
        <v>0.16167299145483766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21.116018369325779</v>
      </c>
      <c r="P97" s="9">
        <f t="shared" si="89"/>
        <v>3.4138898573842016</v>
      </c>
      <c r="Q97" s="12">
        <f t="shared" si="90"/>
        <v>1.5362504358228908</v>
      </c>
      <c r="R97" s="9">
        <f t="shared" si="91"/>
        <v>2.3873737500000001</v>
      </c>
      <c r="S97" s="13">
        <f t="shared" si="92"/>
        <v>0.64348970739202049</v>
      </c>
      <c r="T97" s="2">
        <f t="shared" si="93"/>
        <v>0.51</v>
      </c>
      <c r="U97" s="14">
        <f t="shared" si="94"/>
        <v>0.32817975076993045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0.14540119485713404</v>
      </c>
      <c r="AK97" s="9">
        <f t="shared" si="96"/>
        <v>10.4025</v>
      </c>
      <c r="AL97" s="1">
        <f t="shared" si="97"/>
        <v>0.45</v>
      </c>
      <c r="AM97" s="17">
        <f t="shared" si="98"/>
        <v>48366.666666666664</v>
      </c>
      <c r="AN97" s="1">
        <f t="shared" si="99"/>
        <v>731563211.23547983</v>
      </c>
    </row>
    <row r="98" spans="1:50" x14ac:dyDescent="0.15">
      <c r="C98" s="7">
        <v>9</v>
      </c>
      <c r="D98" s="7">
        <f t="shared" si="100"/>
        <v>14.8006333333333</v>
      </c>
      <c r="E98" s="10">
        <f t="shared" si="101"/>
        <v>18.207354838709701</v>
      </c>
      <c r="F98" s="7" t="s">
        <v>83</v>
      </c>
      <c r="G98" s="1">
        <v>10</v>
      </c>
      <c r="H98" s="9">
        <f t="shared" si="84"/>
        <v>14.8006333333333</v>
      </c>
      <c r="I98" s="9">
        <f t="shared" si="85"/>
        <v>287.95063333333326</v>
      </c>
      <c r="J98" s="9">
        <f t="shared" si="86"/>
        <v>0.1088751139025186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23.007403511941579</v>
      </c>
      <c r="P98" s="9">
        <f t="shared" si="89"/>
        <v>2.5049336779638458</v>
      </c>
      <c r="Q98" s="12">
        <f t="shared" si="90"/>
        <v>1.1272201550837306</v>
      </c>
      <c r="R98" s="9">
        <f t="shared" si="91"/>
        <v>2.3873737500000001</v>
      </c>
      <c r="S98" s="13">
        <f t="shared" si="92"/>
        <v>0.47215906394368734</v>
      </c>
      <c r="T98" s="2">
        <f t="shared" si="93"/>
        <v>0.51</v>
      </c>
      <c r="U98" s="14">
        <f t="shared" si="94"/>
        <v>0.24080112261128056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0.11585053846730109</v>
      </c>
      <c r="AK98" s="9">
        <f t="shared" si="96"/>
        <v>10.4025</v>
      </c>
      <c r="AL98" s="1">
        <f t="shared" si="97"/>
        <v>0.45</v>
      </c>
      <c r="AM98" s="17">
        <f t="shared" si="98"/>
        <v>48366.666666666664</v>
      </c>
      <c r="AN98" s="1">
        <f t="shared" si="99"/>
        <v>582883737.8384167</v>
      </c>
    </row>
    <row r="99" spans="1:50" x14ac:dyDescent="0.15">
      <c r="C99" s="7">
        <v>10</v>
      </c>
      <c r="D99" s="7">
        <f t="shared" si="100"/>
        <v>10.134612903225801</v>
      </c>
      <c r="E99" s="10">
        <f t="shared" si="101"/>
        <v>14.8006333333333</v>
      </c>
      <c r="F99" s="7" t="s">
        <v>83</v>
      </c>
      <c r="G99" s="1">
        <v>11</v>
      </c>
      <c r="H99" s="9">
        <f t="shared" si="84"/>
        <v>10.134612903225801</v>
      </c>
      <c r="I99" s="9">
        <f t="shared" si="85"/>
        <v>283.28461290322576</v>
      </c>
      <c r="J99" s="9">
        <f t="shared" si="86"/>
        <v>6.2380008852588827E-2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19.477346342278846</v>
      </c>
      <c r="O99" s="9">
        <f t="shared" si="102"/>
        <v>6.3303984916988867</v>
      </c>
      <c r="P99" s="9">
        <f t="shared" si="89"/>
        <v>0.3948903139525915</v>
      </c>
      <c r="Q99" s="12">
        <f t="shared" si="90"/>
        <v>0.17770064127866617</v>
      </c>
      <c r="R99" s="9">
        <f t="shared" si="91"/>
        <v>2.3873737500000001</v>
      </c>
      <c r="S99" s="13">
        <f t="shared" si="92"/>
        <v>7.4433523983693864E-2</v>
      </c>
      <c r="T99" s="2">
        <f t="shared" si="93"/>
        <v>0.51</v>
      </c>
      <c r="U99" s="14">
        <f t="shared" si="94"/>
        <v>3.7961097231683873E-2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4.1782270815352685E-2</v>
      </c>
      <c r="AK99" s="9">
        <f t="shared" si="96"/>
        <v>10.4025</v>
      </c>
      <c r="AL99" s="1">
        <f t="shared" si="97"/>
        <v>0.45</v>
      </c>
      <c r="AM99" s="17">
        <f t="shared" si="98"/>
        <v>48366.666666666664</v>
      </c>
      <c r="AN99" s="1">
        <f t="shared" si="99"/>
        <v>210220914.89979357</v>
      </c>
    </row>
    <row r="100" spans="1:50" x14ac:dyDescent="0.15">
      <c r="C100" s="7">
        <v>11</v>
      </c>
      <c r="D100" s="7">
        <f t="shared" si="100"/>
        <v>5.2263999999999999</v>
      </c>
      <c r="E100" s="10">
        <f t="shared" si="101"/>
        <v>10.134612903225801</v>
      </c>
      <c r="F100" s="7" t="s">
        <v>85</v>
      </c>
      <c r="G100" s="1">
        <v>12</v>
      </c>
      <c r="H100" s="9">
        <f t="shared" si="84"/>
        <v>5.2263999999999999</v>
      </c>
      <c r="I100" s="9">
        <f t="shared" si="85"/>
        <v>278.37639999999999</v>
      </c>
      <c r="J100" s="9">
        <f t="shared" si="86"/>
        <v>3.40295518045809E-2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11.240783177746295</v>
      </c>
      <c r="P100" s="9">
        <f t="shared" si="89"/>
        <v>0.38251881347117905</v>
      </c>
      <c r="Q100" s="12">
        <f t="shared" si="90"/>
        <v>0.17213346606203059</v>
      </c>
      <c r="R100" s="9">
        <f t="shared" si="91"/>
        <v>2.3873737500000001</v>
      </c>
      <c r="S100" s="13">
        <f t="shared" si="92"/>
        <v>7.2101599534647884E-2</v>
      </c>
      <c r="T100" s="2">
        <f t="shared" si="93"/>
        <v>0.51</v>
      </c>
      <c r="U100" s="14">
        <f t="shared" si="94"/>
        <v>3.6771815762670419E-2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4.142370245244513E-2</v>
      </c>
      <c r="AK100" s="9">
        <f t="shared" si="96"/>
        <v>10.4025</v>
      </c>
      <c r="AL100" s="1">
        <f t="shared" si="97"/>
        <v>0.45</v>
      </c>
      <c r="AM100" s="17">
        <f t="shared" si="98"/>
        <v>48366.666666666664</v>
      </c>
      <c r="AN100" s="1">
        <f t="shared" si="99"/>
        <v>208416834.65634137</v>
      </c>
      <c r="AO100" s="1">
        <f>SUM(AN89:AN100)</f>
        <v>4180581926.360858</v>
      </c>
    </row>
    <row r="101" spans="1:50" x14ac:dyDescent="0.15">
      <c r="C101" s="7">
        <v>12</v>
      </c>
      <c r="D101" s="7">
        <f t="shared" si="100"/>
        <v>0.42167741935483899</v>
      </c>
      <c r="E101" s="10">
        <f t="shared" si="101"/>
        <v>5.2263999999999999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2.7204838709677399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2.7204838709677399</v>
      </c>
      <c r="I106" s="9">
        <f t="shared" si="104"/>
        <v>275.87048387096769</v>
      </c>
      <c r="J106" s="9">
        <f t="shared" si="105"/>
        <v>2.476692889738609E-2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3.1736398742010938E-2</v>
      </c>
      <c r="Q106" s="12">
        <f t="shared" si="109"/>
        <v>9.5209196226032806E-3</v>
      </c>
      <c r="R106" s="9">
        <f t="shared" si="110"/>
        <v>0.19436706250000002</v>
      </c>
      <c r="S106" s="13">
        <f t="shared" si="111"/>
        <v>4.8984223459174206E-2</v>
      </c>
      <c r="T106" s="2">
        <f t="shared" si="112"/>
        <v>0.01</v>
      </c>
      <c r="U106" s="14">
        <f t="shared" si="113"/>
        <v>4.8984223459174207E-4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5.9798422345917418E-3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2.3425172413793098</v>
      </c>
      <c r="E107" s="10">
        <f t="shared" si="122"/>
        <v>2.7204838709677399</v>
      </c>
      <c r="F107" s="7" t="s">
        <v>83</v>
      </c>
      <c r="G107" s="1">
        <v>3</v>
      </c>
      <c r="H107" s="9">
        <f t="shared" si="103"/>
        <v>2.3425172413793098</v>
      </c>
      <c r="I107" s="9">
        <f t="shared" si="104"/>
        <v>275.49251724137929</v>
      </c>
      <c r="J107" s="9">
        <f t="shared" si="105"/>
        <v>2.3596206883197929E-2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1.8975560728069452</v>
      </c>
      <c r="P107" s="9">
        <f t="shared" si="108"/>
        <v>4.4775125666421271E-2</v>
      </c>
      <c r="Q107" s="12">
        <f t="shared" si="109"/>
        <v>1.343253769992638E-2</v>
      </c>
      <c r="R107" s="9">
        <f t="shared" si="110"/>
        <v>0.19436706250000002</v>
      </c>
      <c r="S107" s="13">
        <f t="shared" si="111"/>
        <v>6.9109125420498546E-2</v>
      </c>
      <c r="T107" s="2">
        <f t="shared" si="112"/>
        <v>0.01</v>
      </c>
      <c r="U107" s="14">
        <f t="shared" si="113"/>
        <v>6.9109125420498553E-4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6.1810912542049857E-3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3.33112903225806</v>
      </c>
      <c r="E108" s="10">
        <f t="shared" si="122"/>
        <v>2.3425172413793098</v>
      </c>
      <c r="F108" s="7" t="s">
        <v>83</v>
      </c>
      <c r="G108" s="1">
        <v>4</v>
      </c>
      <c r="H108" s="9">
        <f t="shared" si="103"/>
        <v>3.33112903225806</v>
      </c>
      <c r="I108" s="9">
        <f t="shared" si="104"/>
        <v>276.48112903225802</v>
      </c>
      <c r="J108" s="9">
        <f t="shared" si="105"/>
        <v>2.6774834953768308E-2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2.5006711554738574</v>
      </c>
      <c r="P108" s="9">
        <f t="shared" si="108"/>
        <v>6.6955057461461617E-2</v>
      </c>
      <c r="Q108" s="12">
        <f t="shared" si="109"/>
        <v>2.0086517238438486E-2</v>
      </c>
      <c r="R108" s="9">
        <f t="shared" si="110"/>
        <v>0.19436706250000002</v>
      </c>
      <c r="S108" s="13">
        <f t="shared" si="111"/>
        <v>0.10334321556379175</v>
      </c>
      <c r="T108" s="2">
        <f t="shared" si="112"/>
        <v>0.01</v>
      </c>
      <c r="U108" s="14">
        <f t="shared" si="113"/>
        <v>1.0334321556379176E-3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6.5234321556379175E-3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6.5962666666666703</v>
      </c>
      <c r="E109" s="10">
        <f t="shared" si="122"/>
        <v>3.33112903225806</v>
      </c>
      <c r="F109" s="7" t="s">
        <v>83</v>
      </c>
      <c r="G109" s="1">
        <v>5</v>
      </c>
      <c r="H109" s="9">
        <f t="shared" si="103"/>
        <v>6.5962666666666703</v>
      </c>
      <c r="I109" s="9">
        <f t="shared" si="104"/>
        <v>279.74626666666666</v>
      </c>
      <c r="J109" s="9">
        <f t="shared" si="105"/>
        <v>4.0386906987503891E-2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2.3120302931117762</v>
      </c>
      <c r="O109" s="9">
        <f t="shared" si="123"/>
        <v>0.7695760132339533</v>
      </c>
      <c r="P109" s="9">
        <f t="shared" si="108"/>
        <v>3.1080794866293737E-2</v>
      </c>
      <c r="Q109" s="12">
        <f t="shared" si="109"/>
        <v>9.324238459888121E-3</v>
      </c>
      <c r="R109" s="9">
        <f t="shared" si="110"/>
        <v>0.19436706250000002</v>
      </c>
      <c r="S109" s="13">
        <f t="shared" si="111"/>
        <v>4.7972317634260277E-2</v>
      </c>
      <c r="T109" s="2">
        <f t="shared" si="112"/>
        <v>0.01</v>
      </c>
      <c r="U109" s="14">
        <f t="shared" si="113"/>
        <v>4.7972317634260278E-4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5.9697231763426025E-3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10.298677419354799</v>
      </c>
      <c r="E110" s="10">
        <f t="shared" si="122"/>
        <v>6.5962666666666703</v>
      </c>
      <c r="F110" s="7" t="s">
        <v>85</v>
      </c>
      <c r="G110" s="1">
        <v>6</v>
      </c>
      <c r="H110" s="9">
        <f t="shared" si="103"/>
        <v>10.298677419354799</v>
      </c>
      <c r="I110" s="9">
        <f t="shared" si="104"/>
        <v>283.44867741935479</v>
      </c>
      <c r="J110" s="9">
        <f t="shared" si="105"/>
        <v>6.363345487240174E-2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1.3863854267009932</v>
      </c>
      <c r="P110" s="9">
        <f t="shared" si="108"/>
        <v>8.8220494485733075E-2</v>
      </c>
      <c r="Q110" s="12">
        <f t="shared" si="109"/>
        <v>2.6466148345719923E-2</v>
      </c>
      <c r="R110" s="9">
        <f t="shared" si="110"/>
        <v>0.19436706250000002</v>
      </c>
      <c r="S110" s="13">
        <f t="shared" si="111"/>
        <v>0.13616580919269652</v>
      </c>
      <c r="T110" s="2">
        <f t="shared" si="112"/>
        <v>0.01</v>
      </c>
      <c r="U110" s="14">
        <f t="shared" si="113"/>
        <v>1.3616580919269654E-3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6.8516580919269652E-3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18.8328666666667</v>
      </c>
      <c r="E111" s="10">
        <f t="shared" si="122"/>
        <v>10.298677419354799</v>
      </c>
      <c r="F111" s="7" t="s">
        <v>83</v>
      </c>
      <c r="G111" s="1">
        <v>7</v>
      </c>
      <c r="H111" s="9">
        <f t="shared" si="103"/>
        <v>18.8328666666667</v>
      </c>
      <c r="I111" s="9">
        <f t="shared" si="104"/>
        <v>291.98286666666667</v>
      </c>
      <c r="J111" s="9">
        <f t="shared" si="105"/>
        <v>0.17367197021986028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1.9460551405485935</v>
      </c>
      <c r="P111" s="9">
        <f t="shared" si="108"/>
        <v>0.33797523041556132</v>
      </c>
      <c r="Q111" s="12">
        <f t="shared" si="109"/>
        <v>0.10139256912466839</v>
      </c>
      <c r="R111" s="9">
        <f t="shared" si="110"/>
        <v>0.19436706250000002</v>
      </c>
      <c r="S111" s="13">
        <f t="shared" si="111"/>
        <v>0.52165509845408287</v>
      </c>
      <c r="T111" s="2">
        <f t="shared" si="112"/>
        <v>0.01</v>
      </c>
      <c r="U111" s="14">
        <f t="shared" si="113"/>
        <v>5.2165509845408286E-3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1.5166550984540828E-2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17.208838709677401</v>
      </c>
      <c r="E112" s="10">
        <f t="shared" si="122"/>
        <v>18.8328666666667</v>
      </c>
      <c r="F112" s="7" t="s">
        <v>83</v>
      </c>
      <c r="G112" s="1">
        <v>8</v>
      </c>
      <c r="H112" s="9">
        <f t="shared" si="103"/>
        <v>17.208838709677401</v>
      </c>
      <c r="I112" s="9">
        <f t="shared" si="104"/>
        <v>290.3588387096774</v>
      </c>
      <c r="J112" s="9">
        <f t="shared" si="105"/>
        <v>0.14412081885073863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2.2559701184663656</v>
      </c>
      <c r="P112" s="9">
        <f t="shared" si="108"/>
        <v>0.32513226077617047</v>
      </c>
      <c r="Q112" s="12">
        <f t="shared" si="109"/>
        <v>9.7539678232851132E-2</v>
      </c>
      <c r="R112" s="9">
        <f t="shared" si="110"/>
        <v>0.19436706250000002</v>
      </c>
      <c r="S112" s="13">
        <f t="shared" si="111"/>
        <v>0.50183234226144213</v>
      </c>
      <c r="T112" s="2">
        <f t="shared" si="112"/>
        <v>0.01</v>
      </c>
      <c r="U112" s="14">
        <f t="shared" si="113"/>
        <v>5.0183234226144216E-3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1.4968323422614421E-2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18.207354838709701</v>
      </c>
      <c r="E113" s="10">
        <f t="shared" si="122"/>
        <v>17.208838709677401</v>
      </c>
      <c r="F113" s="7" t="s">
        <v>83</v>
      </c>
      <c r="G113" s="1">
        <v>9</v>
      </c>
      <c r="H113" s="9">
        <f t="shared" si="103"/>
        <v>18.207354838709701</v>
      </c>
      <c r="I113" s="9">
        <f t="shared" si="104"/>
        <v>291.35735483870968</v>
      </c>
      <c r="J113" s="9">
        <f t="shared" si="105"/>
        <v>0.16167299145483766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2.5787280660235288</v>
      </c>
      <c r="P113" s="9">
        <f t="shared" si="108"/>
        <v>0.41691068058257202</v>
      </c>
      <c r="Q113" s="12">
        <f t="shared" si="109"/>
        <v>0.12507320417477161</v>
      </c>
      <c r="R113" s="9">
        <f t="shared" si="110"/>
        <v>0.19436706250000002</v>
      </c>
      <c r="S113" s="13">
        <f t="shared" si="111"/>
        <v>0.64348970739202072</v>
      </c>
      <c r="T113" s="2">
        <f t="shared" si="112"/>
        <v>0.01</v>
      </c>
      <c r="U113" s="14">
        <f t="shared" si="113"/>
        <v>6.4348970739202069E-3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1.6384897073920206E-2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14.8006333333333</v>
      </c>
      <c r="E114" s="10">
        <f t="shared" si="122"/>
        <v>18.207354838709701</v>
      </c>
      <c r="F114" s="7" t="s">
        <v>83</v>
      </c>
      <c r="G114" s="1">
        <v>10</v>
      </c>
      <c r="H114" s="9">
        <f t="shared" si="103"/>
        <v>14.8006333333333</v>
      </c>
      <c r="I114" s="9">
        <f t="shared" si="104"/>
        <v>287.95063333333326</v>
      </c>
      <c r="J114" s="9">
        <f t="shared" si="105"/>
        <v>0.1088751139025186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2.8097075937742901</v>
      </c>
      <c r="P114" s="9">
        <f t="shared" si="108"/>
        <v>0.30590723430494732</v>
      </c>
      <c r="Q114" s="12">
        <f t="shared" si="109"/>
        <v>9.1772170291484198E-2</v>
      </c>
      <c r="R114" s="9">
        <f t="shared" si="110"/>
        <v>0.19436706250000002</v>
      </c>
      <c r="S114" s="13">
        <f t="shared" si="111"/>
        <v>0.4721590639436874</v>
      </c>
      <c r="T114" s="2">
        <f t="shared" si="112"/>
        <v>0.01</v>
      </c>
      <c r="U114" s="14">
        <f t="shared" si="113"/>
        <v>4.7215906394368744E-3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1.4671590639436873E-2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10.134612903225801</v>
      </c>
      <c r="E115" s="10">
        <f t="shared" si="122"/>
        <v>14.8006333333333</v>
      </c>
      <c r="F115" s="7" t="s">
        <v>83</v>
      </c>
      <c r="G115" s="1">
        <v>11</v>
      </c>
      <c r="H115" s="9">
        <f t="shared" si="103"/>
        <v>10.134612903225801</v>
      </c>
      <c r="I115" s="9">
        <f t="shared" si="104"/>
        <v>283.28461290322576</v>
      </c>
      <c r="J115" s="9">
        <f t="shared" si="105"/>
        <v>6.2380008852588827E-2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2.3786103414958757</v>
      </c>
      <c r="O115" s="9">
        <f t="shared" si="123"/>
        <v>0.77308022630680062</v>
      </c>
      <c r="P115" s="9">
        <f t="shared" si="108"/>
        <v>4.8224751360779597E-2</v>
      </c>
      <c r="Q115" s="12">
        <f t="shared" si="109"/>
        <v>1.4467425408233878E-2</v>
      </c>
      <c r="R115" s="9">
        <f t="shared" si="110"/>
        <v>0.19436706250000002</v>
      </c>
      <c r="S115" s="13">
        <f t="shared" si="111"/>
        <v>7.4433523983693878E-2</v>
      </c>
      <c r="T115" s="2">
        <f t="shared" si="112"/>
        <v>0.01</v>
      </c>
      <c r="U115" s="14">
        <f t="shared" si="113"/>
        <v>7.4433523983693877E-4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6.2343352398369391E-3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5.2263999999999999</v>
      </c>
      <c r="E116" s="10">
        <f t="shared" si="122"/>
        <v>10.134612903225801</v>
      </c>
      <c r="F116" s="7" t="s">
        <v>85</v>
      </c>
      <c r="G116" s="1">
        <v>12</v>
      </c>
      <c r="H116" s="9">
        <f t="shared" si="103"/>
        <v>5.2263999999999999</v>
      </c>
      <c r="I116" s="9">
        <f t="shared" si="104"/>
        <v>278.37639999999999</v>
      </c>
      <c r="J116" s="9">
        <f t="shared" si="105"/>
        <v>3.40295518045809E-2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1.3727456832793545</v>
      </c>
      <c r="P116" s="9">
        <f t="shared" si="108"/>
        <v>4.6713920343669599E-2</v>
      </c>
      <c r="Q116" s="12">
        <f t="shared" si="109"/>
        <v>1.401417610310088E-2</v>
      </c>
      <c r="R116" s="9">
        <f t="shared" si="110"/>
        <v>0.19436706250000002</v>
      </c>
      <c r="S116" s="13">
        <f t="shared" si="111"/>
        <v>7.2101599534647898E-2</v>
      </c>
      <c r="T116" s="2">
        <f t="shared" si="112"/>
        <v>0.01</v>
      </c>
      <c r="U116" s="14">
        <f t="shared" si="113"/>
        <v>7.2101599534647894E-4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6.2110159953464791E-3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0.42167741935483899</v>
      </c>
      <c r="E117" s="10">
        <f t="shared" si="122"/>
        <v>5.2263999999999999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2.7204838709677399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2.7204838709677399</v>
      </c>
      <c r="I122" s="9">
        <f t="shared" si="125"/>
        <v>275.87048387096769</v>
      </c>
      <c r="J122" s="9">
        <f t="shared" si="126"/>
        <v>2.476692889738609E-2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1.3945808418826899E-2</v>
      </c>
      <c r="Q122" s="12">
        <f t="shared" si="130"/>
        <v>4.6021167782128768E-3</v>
      </c>
      <c r="R122" s="9">
        <f t="shared" si="131"/>
        <v>9.3951000000000007E-2</v>
      </c>
      <c r="S122" s="13">
        <f t="shared" si="132"/>
        <v>4.8984223459174213E-2</v>
      </c>
      <c r="T122" s="2">
        <f t="shared" si="133"/>
        <v>0.01</v>
      </c>
      <c r="U122" s="14">
        <f t="shared" si="134"/>
        <v>4.8984223459174218E-4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5.9798422345917418E-3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2.3425172413793098</v>
      </c>
      <c r="E123" s="10">
        <f t="shared" si="145"/>
        <v>2.7204838709677399</v>
      </c>
      <c r="F123" s="7" t="s">
        <v>83</v>
      </c>
      <c r="G123" s="1">
        <v>3</v>
      </c>
      <c r="H123" s="9">
        <f t="shared" si="124"/>
        <v>2.3425172413793098</v>
      </c>
      <c r="I123" s="9">
        <f t="shared" si="125"/>
        <v>275.49251724137929</v>
      </c>
      <c r="J123" s="9">
        <f t="shared" si="126"/>
        <v>2.3596206883197929E-2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0.83383605274397343</v>
      </c>
      <c r="P123" s="9">
        <f t="shared" si="129"/>
        <v>1.9675368007215938E-2</v>
      </c>
      <c r="Q123" s="12">
        <f t="shared" si="130"/>
        <v>6.49287144238126E-3</v>
      </c>
      <c r="R123" s="9">
        <f t="shared" si="131"/>
        <v>9.3951000000000007E-2</v>
      </c>
      <c r="S123" s="13">
        <f t="shared" si="132"/>
        <v>6.9109125420498546E-2</v>
      </c>
      <c r="T123" s="2">
        <f t="shared" si="133"/>
        <v>0.01</v>
      </c>
      <c r="U123" s="14">
        <f t="shared" si="134"/>
        <v>6.9109125420498553E-4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6.1810912542049857E-3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3.33112903225806</v>
      </c>
      <c r="E124" s="10">
        <f t="shared" si="145"/>
        <v>2.3425172413793098</v>
      </c>
      <c r="F124" s="7" t="s">
        <v>83</v>
      </c>
      <c r="G124" s="1">
        <v>4</v>
      </c>
      <c r="H124" s="9">
        <f t="shared" si="124"/>
        <v>3.33112903225806</v>
      </c>
      <c r="I124" s="9">
        <f t="shared" si="125"/>
        <v>276.48112903225802</v>
      </c>
      <c r="J124" s="9">
        <f t="shared" si="126"/>
        <v>2.6774834953768308E-2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1.0988606847367575</v>
      </c>
      <c r="P124" s="9">
        <f t="shared" si="129"/>
        <v>2.9421813471011513E-2</v>
      </c>
      <c r="Q124" s="12">
        <f t="shared" si="130"/>
        <v>9.7091984454337997E-3</v>
      </c>
      <c r="R124" s="9">
        <f t="shared" si="131"/>
        <v>9.3951000000000007E-2</v>
      </c>
      <c r="S124" s="13">
        <f t="shared" si="132"/>
        <v>0.10334321556379175</v>
      </c>
      <c r="T124" s="2">
        <f t="shared" si="133"/>
        <v>0.01</v>
      </c>
      <c r="U124" s="14">
        <f t="shared" si="134"/>
        <v>1.0334321556379176E-3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6.5234321556379175E-3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6.5962666666666703</v>
      </c>
      <c r="E125" s="10">
        <f t="shared" si="145"/>
        <v>3.33112903225806</v>
      </c>
      <c r="F125" s="7" t="s">
        <v>83</v>
      </c>
      <c r="G125" s="1">
        <v>5</v>
      </c>
      <c r="H125" s="9">
        <f t="shared" si="124"/>
        <v>6.5962666666666703</v>
      </c>
      <c r="I125" s="9">
        <f t="shared" si="125"/>
        <v>279.74626666666666</v>
      </c>
      <c r="J125" s="9">
        <f t="shared" si="126"/>
        <v>4.0386906987503891E-2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1.0159669277024586</v>
      </c>
      <c r="O125" s="9">
        <f t="shared" si="146"/>
        <v>0.33817194356328728</v>
      </c>
      <c r="P125" s="9">
        <f t="shared" si="129"/>
        <v>1.3657718830473899E-2</v>
      </c>
      <c r="Q125" s="12">
        <f t="shared" si="130"/>
        <v>4.5070472140563865E-3</v>
      </c>
      <c r="R125" s="9">
        <f t="shared" si="131"/>
        <v>9.3951000000000007E-2</v>
      </c>
      <c r="S125" s="13">
        <f t="shared" si="132"/>
        <v>4.7972317634260263E-2</v>
      </c>
      <c r="T125" s="2">
        <f t="shared" si="133"/>
        <v>0.01</v>
      </c>
      <c r="U125" s="14">
        <f t="shared" si="134"/>
        <v>4.7972317634260262E-4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5.9697231763426025E-3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10.298677419354799</v>
      </c>
      <c r="E126" s="10">
        <f t="shared" si="145"/>
        <v>6.5962666666666703</v>
      </c>
      <c r="F126" s="7" t="s">
        <v>85</v>
      </c>
      <c r="G126" s="1">
        <v>6</v>
      </c>
      <c r="H126" s="9">
        <f t="shared" si="124"/>
        <v>10.298677419354799</v>
      </c>
      <c r="I126" s="9">
        <f t="shared" si="125"/>
        <v>283.44867741935479</v>
      </c>
      <c r="J126" s="9">
        <f t="shared" si="126"/>
        <v>6.363345487240174E-2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0.60921422473281328</v>
      </c>
      <c r="P126" s="9">
        <f t="shared" si="129"/>
        <v>3.8766405877160688E-2</v>
      </c>
      <c r="Q126" s="12">
        <f t="shared" si="130"/>
        <v>1.2792913939463028E-2</v>
      </c>
      <c r="R126" s="9">
        <f t="shared" si="131"/>
        <v>9.3951000000000007E-2</v>
      </c>
      <c r="S126" s="13">
        <f t="shared" si="132"/>
        <v>0.13616580919269647</v>
      </c>
      <c r="T126" s="2">
        <f t="shared" si="133"/>
        <v>0.01</v>
      </c>
      <c r="U126" s="14">
        <f t="shared" si="134"/>
        <v>1.3616580919269647E-3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6.8516580919269652E-3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18.8328666666667</v>
      </c>
      <c r="E127" s="10">
        <f t="shared" si="145"/>
        <v>10.298677419354799</v>
      </c>
      <c r="F127" s="7" t="s">
        <v>83</v>
      </c>
      <c r="G127" s="1">
        <v>7</v>
      </c>
      <c r="H127" s="9">
        <f t="shared" si="124"/>
        <v>18.8328666666667</v>
      </c>
      <c r="I127" s="9">
        <f t="shared" si="125"/>
        <v>291.98286666666667</v>
      </c>
      <c r="J127" s="9">
        <f t="shared" si="126"/>
        <v>0.17367197021986028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0.85514781885565261</v>
      </c>
      <c r="P127" s="9">
        <f t="shared" si="129"/>
        <v>0.14851520652987737</v>
      </c>
      <c r="Q127" s="12">
        <f t="shared" si="130"/>
        <v>4.9010018154859537E-2</v>
      </c>
      <c r="R127" s="9">
        <f t="shared" si="131"/>
        <v>9.3951000000000007E-2</v>
      </c>
      <c r="S127" s="13">
        <f t="shared" si="132"/>
        <v>0.52165509845408276</v>
      </c>
      <c r="T127" s="2">
        <f t="shared" si="133"/>
        <v>0.01</v>
      </c>
      <c r="U127" s="14">
        <f t="shared" si="134"/>
        <v>5.2165509845408277E-3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1.5166550984540828E-2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17.208838709677401</v>
      </c>
      <c r="E128" s="10">
        <f t="shared" si="145"/>
        <v>18.8328666666667</v>
      </c>
      <c r="F128" s="7" t="s">
        <v>83</v>
      </c>
      <c r="G128" s="1">
        <v>8</v>
      </c>
      <c r="H128" s="9">
        <f t="shared" si="124"/>
        <v>17.208838709677401</v>
      </c>
      <c r="I128" s="9">
        <f t="shared" si="125"/>
        <v>290.3588387096774</v>
      </c>
      <c r="J128" s="9">
        <f t="shared" si="126"/>
        <v>0.14412081885073863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0.9913326123257753</v>
      </c>
      <c r="P128" s="9">
        <f t="shared" si="129"/>
        <v>0.14287166784183256</v>
      </c>
      <c r="Q128" s="12">
        <f t="shared" si="130"/>
        <v>4.7147650387804746E-2</v>
      </c>
      <c r="R128" s="9">
        <f t="shared" si="131"/>
        <v>9.3951000000000007E-2</v>
      </c>
      <c r="S128" s="13">
        <f t="shared" si="132"/>
        <v>0.50183234226144202</v>
      </c>
      <c r="T128" s="2">
        <f t="shared" si="133"/>
        <v>0.01</v>
      </c>
      <c r="U128" s="14">
        <f t="shared" si="134"/>
        <v>5.0183234226144199E-3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1.4968323422614421E-2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18.207354838709701</v>
      </c>
      <c r="E129" s="10">
        <f t="shared" si="145"/>
        <v>17.208838709677401</v>
      </c>
      <c r="F129" s="7" t="s">
        <v>83</v>
      </c>
      <c r="G129" s="1">
        <v>9</v>
      </c>
      <c r="H129" s="9">
        <f t="shared" si="124"/>
        <v>18.207354838709701</v>
      </c>
      <c r="I129" s="9">
        <f t="shared" si="125"/>
        <v>291.35735483870968</v>
      </c>
      <c r="J129" s="9">
        <f t="shared" si="126"/>
        <v>0.16167299145483766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1.1331609444839428</v>
      </c>
      <c r="P129" s="9">
        <f t="shared" si="129"/>
        <v>0.18320151969450824</v>
      </c>
      <c r="Q129" s="12">
        <f t="shared" si="130"/>
        <v>6.0456501499187722E-2</v>
      </c>
      <c r="R129" s="9">
        <f t="shared" si="131"/>
        <v>9.3951000000000007E-2</v>
      </c>
      <c r="S129" s="13">
        <f t="shared" si="132"/>
        <v>0.64348970739202049</v>
      </c>
      <c r="T129" s="2">
        <f t="shared" si="133"/>
        <v>0.01</v>
      </c>
      <c r="U129" s="14">
        <f t="shared" si="134"/>
        <v>6.4348970739202052E-3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1.6384897073920206E-2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14.8006333333333</v>
      </c>
      <c r="E130" s="10">
        <f t="shared" si="145"/>
        <v>18.207354838709701</v>
      </c>
      <c r="F130" s="7" t="s">
        <v>83</v>
      </c>
      <c r="G130" s="1">
        <v>10</v>
      </c>
      <c r="H130" s="9">
        <f t="shared" si="124"/>
        <v>14.8006333333333</v>
      </c>
      <c r="I130" s="9">
        <f t="shared" si="125"/>
        <v>287.95063333333326</v>
      </c>
      <c r="J130" s="9">
        <f t="shared" si="126"/>
        <v>0.1088751139025186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1.2346594247894345</v>
      </c>
      <c r="P130" s="9">
        <f t="shared" si="129"/>
        <v>0.13442368550476777</v>
      </c>
      <c r="Q130" s="12">
        <f t="shared" si="130"/>
        <v>4.4359816216573367E-2</v>
      </c>
      <c r="R130" s="9">
        <f t="shared" si="131"/>
        <v>9.3951000000000007E-2</v>
      </c>
      <c r="S130" s="13">
        <f t="shared" si="132"/>
        <v>0.47215906394368728</v>
      </c>
      <c r="T130" s="2">
        <f t="shared" si="133"/>
        <v>0.01</v>
      </c>
      <c r="U130" s="14">
        <f t="shared" si="134"/>
        <v>4.7215906394368727E-3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1.4671590639436873E-2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10.134612903225801</v>
      </c>
      <c r="E131" s="10">
        <f t="shared" si="145"/>
        <v>14.8006333333333</v>
      </c>
      <c r="F131" s="7" t="s">
        <v>83</v>
      </c>
      <c r="G131" s="1">
        <v>11</v>
      </c>
      <c r="H131" s="9">
        <f t="shared" si="124"/>
        <v>10.134612903225801</v>
      </c>
      <c r="I131" s="9">
        <f t="shared" si="125"/>
        <v>283.28461290322576</v>
      </c>
      <c r="J131" s="9">
        <f t="shared" si="126"/>
        <v>6.2380008852588827E-2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1.0452239523204334</v>
      </c>
      <c r="O131" s="9">
        <f t="shared" si="146"/>
        <v>0.33971178696423321</v>
      </c>
      <c r="P131" s="9">
        <f t="shared" si="129"/>
        <v>2.1191224278157637E-2</v>
      </c>
      <c r="Q131" s="12">
        <f t="shared" si="130"/>
        <v>6.9931040117920205E-3</v>
      </c>
      <c r="R131" s="9">
        <f t="shared" si="131"/>
        <v>9.3951000000000007E-2</v>
      </c>
      <c r="S131" s="13">
        <f t="shared" si="132"/>
        <v>7.4433523983693836E-2</v>
      </c>
      <c r="T131" s="2">
        <f t="shared" si="133"/>
        <v>0.01</v>
      </c>
      <c r="U131" s="14">
        <f t="shared" si="134"/>
        <v>7.4433523983693834E-4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6.2343352398369382E-3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5.2263999999999999</v>
      </c>
      <c r="E132" s="10">
        <f t="shared" si="145"/>
        <v>10.134612903225801</v>
      </c>
      <c r="F132" s="7" t="s">
        <v>85</v>
      </c>
      <c r="G132" s="1">
        <v>12</v>
      </c>
      <c r="H132" s="9">
        <f t="shared" si="124"/>
        <v>5.2263999999999999</v>
      </c>
      <c r="I132" s="9">
        <f t="shared" si="125"/>
        <v>278.37639999999999</v>
      </c>
      <c r="J132" s="9">
        <f t="shared" si="126"/>
        <v>3.40295518045809E-2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0.60322056268607549</v>
      </c>
      <c r="P132" s="9">
        <f t="shared" si="129"/>
        <v>2.0527325387514245E-2</v>
      </c>
      <c r="Q132" s="12">
        <f t="shared" si="130"/>
        <v>6.7740173778797017E-3</v>
      </c>
      <c r="R132" s="9">
        <f t="shared" si="131"/>
        <v>9.3951000000000007E-2</v>
      </c>
      <c r="S132" s="13">
        <f t="shared" si="132"/>
        <v>7.2101599534647856E-2</v>
      </c>
      <c r="T132" s="2">
        <f t="shared" si="133"/>
        <v>0.01</v>
      </c>
      <c r="U132" s="14">
        <f t="shared" si="134"/>
        <v>7.2101599534647861E-4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6.2110159953464783E-3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0.42167741935483899</v>
      </c>
      <c r="E133" s="10">
        <f t="shared" si="145"/>
        <v>5.2263999999999999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2.7204838709677399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2.7204838709677399</v>
      </c>
      <c r="I137" s="9">
        <f t="shared" si="148"/>
        <v>275.87048387096769</v>
      </c>
      <c r="J137" s="9">
        <f t="shared" si="149"/>
        <v>2.476692889738609E-2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3.7181372766220647E-2</v>
      </c>
      <c r="Q137" s="12">
        <f t="shared" si="153"/>
        <v>9.6671569192173686E-3</v>
      </c>
      <c r="R137" s="9">
        <f t="shared" si="154"/>
        <v>0.19735245833333334</v>
      </c>
      <c r="S137" s="13">
        <f t="shared" si="155"/>
        <v>4.8984223459174213E-2</v>
      </c>
      <c r="T137" s="2">
        <f t="shared" si="156"/>
        <v>0.01</v>
      </c>
      <c r="U137" s="14">
        <f t="shared" si="157"/>
        <v>4.8984223459174218E-4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5.9798422345917418E-3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2.3425172413793098</v>
      </c>
      <c r="E138" s="10">
        <f t="shared" si="166"/>
        <v>2.7204838709677399</v>
      </c>
      <c r="F138" s="7" t="s">
        <v>83</v>
      </c>
      <c r="G138" s="1">
        <v>3</v>
      </c>
      <c r="H138" s="9">
        <f t="shared" si="147"/>
        <v>2.3425172413793098</v>
      </c>
      <c r="I138" s="9">
        <f t="shared" si="148"/>
        <v>275.49251724137929</v>
      </c>
      <c r="J138" s="9">
        <f t="shared" si="149"/>
        <v>2.3596206883197929E-2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2.223117382075412</v>
      </c>
      <c r="P138" s="9">
        <f t="shared" si="152"/>
        <v>5.2457137673084797E-2</v>
      </c>
      <c r="Q138" s="12">
        <f t="shared" si="153"/>
        <v>1.3638855795002047E-2</v>
      </c>
      <c r="R138" s="9">
        <f t="shared" si="154"/>
        <v>0.19735245833333334</v>
      </c>
      <c r="S138" s="13">
        <f t="shared" si="155"/>
        <v>6.9109125420498546E-2</v>
      </c>
      <c r="T138" s="2">
        <f t="shared" si="156"/>
        <v>0.01</v>
      </c>
      <c r="U138" s="14">
        <f t="shared" si="157"/>
        <v>6.9109125420498553E-4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6.1810912542049857E-3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3.33112903225806</v>
      </c>
      <c r="E139" s="10">
        <f t="shared" si="166"/>
        <v>2.3425172413793098</v>
      </c>
      <c r="F139" s="7" t="s">
        <v>83</v>
      </c>
      <c r="G139" s="1">
        <v>4</v>
      </c>
      <c r="H139" s="9">
        <f t="shared" si="147"/>
        <v>3.33112903225806</v>
      </c>
      <c r="I139" s="9">
        <f t="shared" si="148"/>
        <v>276.48112903225802</v>
      </c>
      <c r="J139" s="9">
        <f t="shared" si="149"/>
        <v>2.6774834953768308E-2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2.9297081610689939</v>
      </c>
      <c r="P139" s="9">
        <f t="shared" si="152"/>
        <v>7.8442452475330368E-2</v>
      </c>
      <c r="Q139" s="12">
        <f t="shared" si="153"/>
        <v>2.0395037643585898E-2</v>
      </c>
      <c r="R139" s="9">
        <f t="shared" si="154"/>
        <v>0.19735245833333334</v>
      </c>
      <c r="S139" s="13">
        <f t="shared" si="155"/>
        <v>0.10334321556379175</v>
      </c>
      <c r="T139" s="2">
        <f t="shared" si="156"/>
        <v>0.01</v>
      </c>
      <c r="U139" s="14">
        <f t="shared" si="157"/>
        <v>1.0334321556379176E-3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6.5234321556379175E-3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6.5962666666666703</v>
      </c>
      <c r="E140" s="10">
        <f t="shared" si="166"/>
        <v>3.33112903225806</v>
      </c>
      <c r="F140" s="7" t="s">
        <v>83</v>
      </c>
      <c r="G140" s="1">
        <v>5</v>
      </c>
      <c r="H140" s="9">
        <f t="shared" si="147"/>
        <v>6.5962666666666703</v>
      </c>
      <c r="I140" s="9">
        <f t="shared" si="148"/>
        <v>279.74626666666666</v>
      </c>
      <c r="J140" s="9">
        <f t="shared" si="149"/>
        <v>4.0386906987503891E-2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3.6103136252603303</v>
      </c>
      <c r="P140" s="9">
        <f t="shared" si="152"/>
        <v>0.14580940057910693</v>
      </c>
      <c r="Q140" s="12">
        <f t="shared" si="153"/>
        <v>3.7910444150567803E-2</v>
      </c>
      <c r="R140" s="9">
        <f t="shared" si="154"/>
        <v>0.19735245833333334</v>
      </c>
      <c r="S140" s="13">
        <f t="shared" si="155"/>
        <v>0.19209511992263148</v>
      </c>
      <c r="T140" s="2">
        <f t="shared" si="156"/>
        <v>0.01</v>
      </c>
      <c r="U140" s="14">
        <f t="shared" si="157"/>
        <v>1.9209511992263149E-3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7.410951199226315E-3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10.298677419354799</v>
      </c>
      <c r="E141" s="10">
        <f t="shared" si="166"/>
        <v>6.5962666666666703</v>
      </c>
      <c r="F141" s="7" t="s">
        <v>85</v>
      </c>
      <c r="G141" s="1">
        <v>6</v>
      </c>
      <c r="H141" s="9">
        <f t="shared" si="147"/>
        <v>10.298677419354799</v>
      </c>
      <c r="I141" s="9">
        <f t="shared" si="148"/>
        <v>283.44867741935479</v>
      </c>
      <c r="J141" s="9">
        <f t="shared" si="149"/>
        <v>6.363345487240174E-2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4.2235521413478905</v>
      </c>
      <c r="P141" s="9">
        <f t="shared" si="152"/>
        <v>0.26875921458769675</v>
      </c>
      <c r="Q141" s="12">
        <f t="shared" si="153"/>
        <v>6.9877395792801153E-2</v>
      </c>
      <c r="R141" s="9">
        <f t="shared" si="154"/>
        <v>0.19735245833333334</v>
      </c>
      <c r="S141" s="13">
        <f t="shared" si="155"/>
        <v>0.35407410874394302</v>
      </c>
      <c r="T141" s="2">
        <f t="shared" si="156"/>
        <v>0.01</v>
      </c>
      <c r="U141" s="14">
        <f t="shared" si="157"/>
        <v>3.5407410874394303E-3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9.0307410874394291E-3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18.8328666666667</v>
      </c>
      <c r="E142" s="10">
        <f t="shared" si="166"/>
        <v>10.298677419354799</v>
      </c>
      <c r="F142" s="7" t="s">
        <v>83</v>
      </c>
      <c r="G142" s="1">
        <v>7</v>
      </c>
      <c r="H142" s="9">
        <f t="shared" si="147"/>
        <v>18.8328666666667</v>
      </c>
      <c r="I142" s="9">
        <f t="shared" si="148"/>
        <v>291.98286666666667</v>
      </c>
      <c r="J142" s="9">
        <f t="shared" si="149"/>
        <v>0.17367197021986028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4.7138408434268602</v>
      </c>
      <c r="P142" s="9">
        <f t="shared" si="152"/>
        <v>0.81866202658079068</v>
      </c>
      <c r="Q142" s="12">
        <f t="shared" si="153"/>
        <v>0.21285212691100558</v>
      </c>
      <c r="R142" s="9">
        <f t="shared" si="154"/>
        <v>0.19735245833333334</v>
      </c>
      <c r="S142" s="13">
        <f t="shared" si="155"/>
        <v>1.0785380061062777</v>
      </c>
      <c r="T142" s="2">
        <f t="shared" si="156"/>
        <v>0.01</v>
      </c>
      <c r="U142" s="14">
        <f t="shared" si="157"/>
        <v>1.0785380061062777E-2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2.0735380061062778E-2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17.208838709677401</v>
      </c>
      <c r="E143" s="10">
        <f t="shared" si="166"/>
        <v>18.8328666666667</v>
      </c>
      <c r="F143" s="7" t="s">
        <v>83</v>
      </c>
      <c r="G143" s="1">
        <v>8</v>
      </c>
      <c r="H143" s="9">
        <f t="shared" si="147"/>
        <v>17.208838709677401</v>
      </c>
      <c r="I143" s="9">
        <f t="shared" si="148"/>
        <v>290.3588387096774</v>
      </c>
      <c r="J143" s="9">
        <f t="shared" si="149"/>
        <v>0.14412081885073863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4.6542267335127363</v>
      </c>
      <c r="P143" s="9">
        <f t="shared" si="152"/>
        <v>0.670770967950854</v>
      </c>
      <c r="Q143" s="12">
        <f t="shared" si="153"/>
        <v>0.17440045166722204</v>
      </c>
      <c r="R143" s="9">
        <f t="shared" si="154"/>
        <v>0.19735245833333334</v>
      </c>
      <c r="S143" s="13">
        <f t="shared" si="155"/>
        <v>0.88370042684066907</v>
      </c>
      <c r="T143" s="2">
        <f t="shared" si="156"/>
        <v>0.01</v>
      </c>
      <c r="U143" s="14">
        <f t="shared" si="157"/>
        <v>8.8370042684066917E-3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1.8787004268406692E-2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18.207354838709701</v>
      </c>
      <c r="E144" s="10">
        <f t="shared" si="166"/>
        <v>17.208838709677401</v>
      </c>
      <c r="F144" s="7" t="s">
        <v>83</v>
      </c>
      <c r="G144" s="1">
        <v>9</v>
      </c>
      <c r="H144" s="9">
        <f t="shared" si="147"/>
        <v>18.207354838709701</v>
      </c>
      <c r="I144" s="9">
        <f t="shared" si="148"/>
        <v>291.35735483870968</v>
      </c>
      <c r="J144" s="9">
        <f t="shared" si="149"/>
        <v>0.16167299145483766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4.7425036822285493</v>
      </c>
      <c r="P144" s="9">
        <f t="shared" si="152"/>
        <v>0.76673475729147234</v>
      </c>
      <c r="Q144" s="12">
        <f t="shared" si="153"/>
        <v>0.19935103689578282</v>
      </c>
      <c r="R144" s="9">
        <f t="shared" si="154"/>
        <v>0.19735245833333334</v>
      </c>
      <c r="S144" s="13">
        <f t="shared" si="155"/>
        <v>1.0101269504283237</v>
      </c>
      <c r="T144" s="2">
        <f t="shared" si="156"/>
        <v>0.01</v>
      </c>
      <c r="U144" s="14">
        <f t="shared" si="157"/>
        <v>1.0101269504283236E-2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2.0051269504283237E-2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14.8006333333333</v>
      </c>
      <c r="E145" s="10">
        <f t="shared" si="166"/>
        <v>18.207354838709701</v>
      </c>
      <c r="F145" s="7" t="s">
        <v>83</v>
      </c>
      <c r="G145" s="1">
        <v>10</v>
      </c>
      <c r="H145" s="9">
        <f t="shared" si="147"/>
        <v>14.8006333333333</v>
      </c>
      <c r="I145" s="9">
        <f t="shared" si="148"/>
        <v>287.95063333333326</v>
      </c>
      <c r="J145" s="9">
        <f t="shared" si="149"/>
        <v>0.1088751139025186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4.7348168416037435</v>
      </c>
      <c r="P145" s="9">
        <f t="shared" si="152"/>
        <v>0.51550372293717095</v>
      </c>
      <c r="Q145" s="12">
        <f t="shared" si="153"/>
        <v>0.13403096796366445</v>
      </c>
      <c r="R145" s="9">
        <f t="shared" si="154"/>
        <v>0.19735245833333334</v>
      </c>
      <c r="S145" s="13">
        <f t="shared" si="155"/>
        <v>0.67914516543433534</v>
      </c>
      <c r="T145" s="2">
        <f t="shared" si="156"/>
        <v>0.01</v>
      </c>
      <c r="U145" s="14">
        <f t="shared" si="157"/>
        <v>6.7914516543433534E-3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1.6741451654343355E-2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10.134612903225801</v>
      </c>
      <c r="E146" s="10">
        <f t="shared" si="166"/>
        <v>14.8006333333333</v>
      </c>
      <c r="F146" s="7" t="s">
        <v>83</v>
      </c>
      <c r="G146" s="1">
        <v>11</v>
      </c>
      <c r="H146" s="9">
        <f t="shared" si="147"/>
        <v>10.134612903225801</v>
      </c>
      <c r="I146" s="9">
        <f t="shared" si="148"/>
        <v>283.28461290322576</v>
      </c>
      <c r="J146" s="9">
        <f t="shared" si="149"/>
        <v>6.2380008852588827E-2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4.978361035333239</v>
      </c>
      <c r="P146" s="9">
        <f t="shared" si="152"/>
        <v>0.31055020545547074</v>
      </c>
      <c r="Q146" s="12">
        <f t="shared" si="153"/>
        <v>8.0743053418422389E-2</v>
      </c>
      <c r="R146" s="9">
        <f t="shared" si="154"/>
        <v>0.19735245833333334</v>
      </c>
      <c r="S146" s="13">
        <f t="shared" si="155"/>
        <v>0.40913122694446152</v>
      </c>
      <c r="T146" s="2">
        <f t="shared" si="156"/>
        <v>0.01</v>
      </c>
      <c r="U146" s="14">
        <f t="shared" si="157"/>
        <v>4.0913122694446157E-3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9.5813122694446175E-3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5.2263999999999999</v>
      </c>
      <c r="E147" s="10">
        <f t="shared" si="166"/>
        <v>10.134612903225801</v>
      </c>
      <c r="F147" s="7" t="s">
        <v>85</v>
      </c>
      <c r="G147" s="1">
        <v>12</v>
      </c>
      <c r="H147" s="9">
        <f t="shared" si="147"/>
        <v>5.2263999999999999</v>
      </c>
      <c r="I147" s="9">
        <f t="shared" si="148"/>
        <v>278.37639999999999</v>
      </c>
      <c r="J147" s="9">
        <f t="shared" si="149"/>
        <v>3.40295518045809E-2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5.4268587465444353</v>
      </c>
      <c r="P147" s="9">
        <f t="shared" si="152"/>
        <v>0.18467357085167682</v>
      </c>
      <c r="Q147" s="12">
        <f t="shared" si="153"/>
        <v>4.8015128421435974E-2</v>
      </c>
      <c r="R147" s="9">
        <f t="shared" si="154"/>
        <v>0.19735245833333334</v>
      </c>
      <c r="S147" s="13">
        <f t="shared" si="155"/>
        <v>0.24329632793495379</v>
      </c>
      <c r="T147" s="2">
        <f t="shared" si="156"/>
        <v>0.01</v>
      </c>
      <c r="U147" s="14">
        <f t="shared" si="157"/>
        <v>2.4329632793495381E-3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7.9229632793495382E-3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0.42167741935483899</v>
      </c>
      <c r="E148" s="10">
        <f t="shared" si="166"/>
        <v>5.2263999999999999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190690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9518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82130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556186.05713232944</v>
      </c>
      <c r="J13" s="6" t="s">
        <v>37</v>
      </c>
      <c r="K13" s="6">
        <f>I13/(10000*1000)</f>
        <v>5.5618605713232946E-2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3.78864516129032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3.78864516129032</v>
      </c>
      <c r="I27" s="9">
        <f t="shared" si="1"/>
        <v>276.93864516129031</v>
      </c>
      <c r="J27" s="9">
        <f t="shared" si="2"/>
        <v>2.837879954871108E-2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2.2682639352514471</v>
      </c>
      <c r="Q27" s="12">
        <f t="shared" si="6"/>
        <v>0.22682639352514472</v>
      </c>
      <c r="R27" s="9">
        <f t="shared" si="7"/>
        <v>4.0532094166666672</v>
      </c>
      <c r="S27" s="13">
        <f t="shared" si="8"/>
        <v>5.596216977895143E-2</v>
      </c>
      <c r="T27" s="2">
        <f t="shared" si="9"/>
        <v>0.34</v>
      </c>
      <c r="U27" s="14">
        <f t="shared" si="10"/>
        <v>1.9027137724843487E-2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3.1927137724843485E-2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5.2536551724137901</v>
      </c>
      <c r="E28" s="10">
        <f t="shared" si="18"/>
        <v>3.78864516129032</v>
      </c>
      <c r="F28" s="7" t="s">
        <v>83</v>
      </c>
      <c r="G28" s="1">
        <v>3</v>
      </c>
      <c r="H28" s="9">
        <f t="shared" si="0"/>
        <v>5.2536551724137901</v>
      </c>
      <c r="I28" s="9">
        <f t="shared" si="1"/>
        <v>278.40365517241378</v>
      </c>
      <c r="J28" s="9">
        <f t="shared" si="2"/>
        <v>3.4146275047503491E-2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118.1919445745911</v>
      </c>
      <c r="P28" s="9">
        <f t="shared" si="5"/>
        <v>4.0358146478432761</v>
      </c>
      <c r="Q28" s="12">
        <f t="shared" si="6"/>
        <v>0.40358146478432766</v>
      </c>
      <c r="R28" s="9">
        <f t="shared" si="7"/>
        <v>4.0532094166666672</v>
      </c>
      <c r="S28" s="13">
        <f t="shared" si="8"/>
        <v>9.957083962274775E-2</v>
      </c>
      <c r="T28" s="2">
        <f t="shared" si="9"/>
        <v>0.34</v>
      </c>
      <c r="U28" s="14">
        <f t="shared" si="10"/>
        <v>3.3854085471734241E-2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4.6754085471734243E-2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5.7972580645161296</v>
      </c>
      <c r="E29" s="10">
        <f t="shared" si="18"/>
        <v>5.2536551724137901</v>
      </c>
      <c r="F29" s="7" t="s">
        <v>83</v>
      </c>
      <c r="G29" s="1">
        <v>4</v>
      </c>
      <c r="H29" s="9">
        <f t="shared" si="0"/>
        <v>5.7972580645161296</v>
      </c>
      <c r="I29" s="9">
        <f t="shared" si="1"/>
        <v>278.94725806451612</v>
      </c>
      <c r="J29" s="9">
        <f t="shared" si="2"/>
        <v>3.6554669655137727E-2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154.6882240934145</v>
      </c>
      <c r="P29" s="9">
        <f t="shared" si="5"/>
        <v>5.6545769312746836</v>
      </c>
      <c r="Q29" s="12">
        <f t="shared" si="6"/>
        <v>0.56545769312746841</v>
      </c>
      <c r="R29" s="9">
        <f t="shared" si="7"/>
        <v>4.0532094166666672</v>
      </c>
      <c r="S29" s="13">
        <f t="shared" si="8"/>
        <v>0.13950863007529898</v>
      </c>
      <c r="T29" s="2">
        <f t="shared" si="9"/>
        <v>0.34</v>
      </c>
      <c r="U29" s="14">
        <f t="shared" si="10"/>
        <v>4.7432934225601658E-2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6.033293422560166E-2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11.601100000000001</v>
      </c>
      <c r="E30" s="10">
        <f t="shared" si="18"/>
        <v>5.7972580645161296</v>
      </c>
      <c r="F30" s="7" t="s">
        <v>83</v>
      </c>
      <c r="G30" s="1">
        <v>5</v>
      </c>
      <c r="H30" s="9">
        <f t="shared" si="0"/>
        <v>11.601100000000001</v>
      </c>
      <c r="I30" s="9">
        <f t="shared" si="1"/>
        <v>284.75109999999995</v>
      </c>
      <c r="J30" s="9">
        <f t="shared" si="2"/>
        <v>7.445969984241177E-2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141.58196480403282</v>
      </c>
      <c r="O30" s="9">
        <f t="shared" si="19"/>
        <v>47.983776524773674</v>
      </c>
      <c r="P30" s="9">
        <f t="shared" si="5"/>
        <v>3.5728575973400121</v>
      </c>
      <c r="Q30" s="12">
        <f t="shared" si="6"/>
        <v>0.35728575973400123</v>
      </c>
      <c r="R30" s="9">
        <f t="shared" si="7"/>
        <v>4.0532094166666672</v>
      </c>
      <c r="S30" s="13">
        <f t="shared" si="8"/>
        <v>8.8148852675821204E-2</v>
      </c>
      <c r="T30" s="2">
        <f t="shared" si="9"/>
        <v>0.34</v>
      </c>
      <c r="U30" s="14">
        <f t="shared" si="10"/>
        <v>2.9970609909779213E-2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4.2870609909779214E-2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12.668322580645199</v>
      </c>
      <c r="E31" s="10">
        <f t="shared" si="18"/>
        <v>11.601100000000001</v>
      </c>
      <c r="F31" s="7" t="s">
        <v>85</v>
      </c>
      <c r="G31" s="1">
        <v>6</v>
      </c>
      <c r="H31" s="9">
        <f t="shared" si="0"/>
        <v>12.668322580645199</v>
      </c>
      <c r="I31" s="9">
        <f t="shared" si="1"/>
        <v>285.8183225806452</v>
      </c>
      <c r="J31" s="9">
        <f t="shared" si="2"/>
        <v>8.4600130464363696E-2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84.943013094100323</v>
      </c>
      <c r="P31" s="9">
        <f t="shared" si="5"/>
        <v>7.1861899897970414</v>
      </c>
      <c r="Q31" s="12">
        <f t="shared" si="6"/>
        <v>0.71861899897970416</v>
      </c>
      <c r="R31" s="9">
        <f t="shared" si="7"/>
        <v>4.0532094166666672</v>
      </c>
      <c r="S31" s="13">
        <f t="shared" si="8"/>
        <v>0.17729629168055464</v>
      </c>
      <c r="T31" s="2">
        <f t="shared" si="9"/>
        <v>0.34</v>
      </c>
      <c r="U31" s="14">
        <f t="shared" si="10"/>
        <v>6.0280739171388584E-2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7.3180739171388579E-2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16.075666666666699</v>
      </c>
      <c r="E32" s="10">
        <f t="shared" si="18"/>
        <v>12.668322580645199</v>
      </c>
      <c r="F32" s="7" t="s">
        <v>83</v>
      </c>
      <c r="G32" s="1">
        <v>7</v>
      </c>
      <c r="H32" s="9">
        <f t="shared" si="0"/>
        <v>16.075666666666699</v>
      </c>
      <c r="I32" s="9">
        <f t="shared" si="1"/>
        <v>289.22566666666665</v>
      </c>
      <c r="J32" s="9">
        <f t="shared" si="2"/>
        <v>0.12637691091224296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118.28891727096995</v>
      </c>
      <c r="P32" s="9">
        <f t="shared" si="5"/>
        <v>14.948987959859046</v>
      </c>
      <c r="Q32" s="12">
        <f t="shared" si="6"/>
        <v>1.4948987959859048</v>
      </c>
      <c r="R32" s="9">
        <f t="shared" si="7"/>
        <v>4.0532094166666672</v>
      </c>
      <c r="S32" s="13">
        <f t="shared" si="8"/>
        <v>0.3688185440996285</v>
      </c>
      <c r="T32" s="2">
        <f t="shared" si="9"/>
        <v>0.34</v>
      </c>
      <c r="U32" s="14">
        <f t="shared" si="10"/>
        <v>0.12539830499387369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0.1510483049938737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17.839225806451601</v>
      </c>
      <c r="E33" s="10">
        <f t="shared" si="18"/>
        <v>16.075666666666699</v>
      </c>
      <c r="F33" s="7" t="s">
        <v>83</v>
      </c>
      <c r="G33" s="1">
        <v>8</v>
      </c>
      <c r="H33" s="9">
        <f t="shared" si="0"/>
        <v>17.839225806451601</v>
      </c>
      <c r="I33" s="9">
        <f t="shared" si="1"/>
        <v>290.9892258064516</v>
      </c>
      <c r="J33" s="9">
        <f t="shared" si="2"/>
        <v>0.1549802779016603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143.87202347777759</v>
      </c>
      <c r="P33" s="9">
        <f t="shared" si="5"/>
        <v>22.297326180860168</v>
      </c>
      <c r="Q33" s="12">
        <f t="shared" si="6"/>
        <v>2.2297326180860169</v>
      </c>
      <c r="R33" s="9">
        <f t="shared" si="7"/>
        <v>4.0532094166666672</v>
      </c>
      <c r="S33" s="13">
        <f t="shared" si="8"/>
        <v>0.55011532562749599</v>
      </c>
      <c r="T33" s="2">
        <f t="shared" si="9"/>
        <v>0.34</v>
      </c>
      <c r="U33" s="14">
        <f t="shared" si="10"/>
        <v>0.18703921071334864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0.21268921071334865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20.218129032258101</v>
      </c>
      <c r="E34" s="10">
        <f t="shared" si="18"/>
        <v>17.839225806451601</v>
      </c>
      <c r="F34" s="7" t="s">
        <v>83</v>
      </c>
      <c r="G34" s="1">
        <v>9</v>
      </c>
      <c r="H34" s="9">
        <f t="shared" si="0"/>
        <v>20.218129032258101</v>
      </c>
      <c r="I34" s="9">
        <f t="shared" si="1"/>
        <v>293.36812903225808</v>
      </c>
      <c r="J34" s="9">
        <f t="shared" si="2"/>
        <v>0.20328946946881771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162.1067914635841</v>
      </c>
      <c r="P34" s="9">
        <f t="shared" si="5"/>
        <v>32.954603633924279</v>
      </c>
      <c r="Q34" s="12">
        <f t="shared" si="6"/>
        <v>3.295460363392428</v>
      </c>
      <c r="R34" s="9">
        <f t="shared" si="7"/>
        <v>4.0532094166666672</v>
      </c>
      <c r="S34" s="13">
        <f t="shared" si="8"/>
        <v>0.81304961688917443</v>
      </c>
      <c r="T34" s="2">
        <f t="shared" si="9"/>
        <v>0.34</v>
      </c>
      <c r="U34" s="14">
        <f t="shared" si="10"/>
        <v>0.27643686974231935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0.30208686974231935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15.6856666666667</v>
      </c>
      <c r="E35" s="10">
        <f t="shared" si="18"/>
        <v>20.218129032258101</v>
      </c>
      <c r="F35" s="7" t="s">
        <v>83</v>
      </c>
      <c r="G35" s="1">
        <v>10</v>
      </c>
      <c r="H35" s="9">
        <f t="shared" si="0"/>
        <v>15.6856666666667</v>
      </c>
      <c r="I35" s="9">
        <f t="shared" si="1"/>
        <v>288.83566666666667</v>
      </c>
      <c r="J35" s="9">
        <f t="shared" si="2"/>
        <v>0.12076091004764106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169.68428199632649</v>
      </c>
      <c r="P35" s="9">
        <f t="shared" si="5"/>
        <v>20.491228314656944</v>
      </c>
      <c r="Q35" s="12">
        <f t="shared" si="6"/>
        <v>2.0491228314656946</v>
      </c>
      <c r="R35" s="9">
        <f t="shared" si="7"/>
        <v>4.0532094166666672</v>
      </c>
      <c r="S35" s="13">
        <f t="shared" si="8"/>
        <v>0.50555562785376129</v>
      </c>
      <c r="T35" s="2">
        <f t="shared" si="9"/>
        <v>0.34</v>
      </c>
      <c r="U35" s="14">
        <f t="shared" si="10"/>
        <v>0.17188891347027885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0.19753891347027885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9.9273870967742006</v>
      </c>
      <c r="E36" s="10">
        <f t="shared" si="18"/>
        <v>15.6856666666667</v>
      </c>
      <c r="F36" s="7" t="s">
        <v>83</v>
      </c>
      <c r="G36" s="1">
        <v>11</v>
      </c>
      <c r="H36" s="9">
        <f t="shared" si="0"/>
        <v>9.9273870967742006</v>
      </c>
      <c r="I36" s="9">
        <f t="shared" si="1"/>
        <v>283.0773870967742</v>
      </c>
      <c r="J36" s="9">
        <f t="shared" si="2"/>
        <v>6.0830034040148237E-2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141.73340099758607</v>
      </c>
      <c r="O36" s="9">
        <f t="shared" si="19"/>
        <v>47.991746850750133</v>
      </c>
      <c r="P36" s="9">
        <f t="shared" si="5"/>
        <v>2.9193395945773073</v>
      </c>
      <c r="Q36" s="12">
        <f t="shared" si="6"/>
        <v>0.29193395945773076</v>
      </c>
      <c r="R36" s="9">
        <f t="shared" si="7"/>
        <v>4.0532094166666672</v>
      </c>
      <c r="S36" s="13">
        <f t="shared" si="8"/>
        <v>7.2025382714573705E-2</v>
      </c>
      <c r="T36" s="2">
        <f t="shared" si="9"/>
        <v>0.34</v>
      </c>
      <c r="U36" s="14">
        <f t="shared" si="10"/>
        <v>2.448863012295506E-2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3.7388630122955062E-2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6.48173333333333</v>
      </c>
      <c r="E37" s="10">
        <f t="shared" si="18"/>
        <v>9.9273870967742006</v>
      </c>
      <c r="F37" s="7" t="s">
        <v>85</v>
      </c>
      <c r="G37" s="1">
        <v>12</v>
      </c>
      <c r="H37" s="9">
        <f t="shared" si="0"/>
        <v>6.48173333333333</v>
      </c>
      <c r="I37" s="9">
        <f t="shared" si="1"/>
        <v>279.63173333333333</v>
      </c>
      <c r="J37" s="9">
        <f t="shared" si="2"/>
        <v>3.9815236809592022E-2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85.60450142283949</v>
      </c>
      <c r="P37" s="9">
        <f t="shared" si="5"/>
        <v>3.4083634961174116</v>
      </c>
      <c r="Q37" s="12">
        <f t="shared" si="6"/>
        <v>0.3408363496117412</v>
      </c>
      <c r="R37" s="9">
        <f t="shared" si="7"/>
        <v>4.0532094166666672</v>
      </c>
      <c r="S37" s="13">
        <f t="shared" si="8"/>
        <v>8.4090485976429707E-2</v>
      </c>
      <c r="T37" s="2">
        <f t="shared" si="9"/>
        <v>0.34</v>
      </c>
      <c r="U37" s="14">
        <f t="shared" si="10"/>
        <v>2.8590765231986101E-2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4.1490765231986103E-2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3.8941935483871002</v>
      </c>
      <c r="E38" s="10">
        <f t="shared" si="18"/>
        <v>6.48173333333333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15890.833333333334</v>
      </c>
      <c r="AU42" s="1">
        <f t="shared" ref="AU42:AU53" si="38">AT42*10000*AS42*0.67*AR42*AQ42</f>
        <v>71602316.884041026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3.78864516129032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3.78864516129032</v>
      </c>
      <c r="I43" s="9">
        <f t="shared" si="21"/>
        <v>276.93864516129031</v>
      </c>
      <c r="J43" s="9">
        <f t="shared" si="22"/>
        <v>2.837879954871108E-2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3.2937234550524108</v>
      </c>
      <c r="Q43" s="12">
        <f t="shared" si="26"/>
        <v>0.7904936292125786</v>
      </c>
      <c r="R43" s="9">
        <f t="shared" si="27"/>
        <v>14.125500000000001</v>
      </c>
      <c r="S43" s="13">
        <f t="shared" si="28"/>
        <v>5.5962169778951437E-2</v>
      </c>
      <c r="T43" s="2">
        <f t="shared" si="29"/>
        <v>0.43</v>
      </c>
      <c r="U43" s="14">
        <f t="shared" si="30"/>
        <v>2.4063733004949118E-2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3.2483733004949118E-2</v>
      </c>
      <c r="AR43" s="9">
        <f t="shared" si="35"/>
        <v>136.875</v>
      </c>
      <c r="AS43" s="1">
        <f t="shared" si="36"/>
        <v>0.24</v>
      </c>
      <c r="AT43" s="1">
        <f t="shared" si="37"/>
        <v>15890.833333333334</v>
      </c>
      <c r="AU43" s="1">
        <f t="shared" si="38"/>
        <v>113611627.58053853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5.2536551724137901</v>
      </c>
      <c r="E44" s="10">
        <f t="shared" si="40"/>
        <v>3.78864516129032</v>
      </c>
      <c r="F44" s="7" t="s">
        <v>83</v>
      </c>
      <c r="G44" s="1">
        <v>3</v>
      </c>
      <c r="H44" s="9">
        <f t="shared" si="20"/>
        <v>5.2536551724137901</v>
      </c>
      <c r="I44" s="9">
        <f t="shared" si="21"/>
        <v>278.40365517241378</v>
      </c>
      <c r="J44" s="9">
        <f t="shared" si="22"/>
        <v>3.4146275047503491E-2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171.62534482585713</v>
      </c>
      <c r="P44" s="9">
        <f t="shared" si="25"/>
        <v>5.8603662295463472</v>
      </c>
      <c r="Q44" s="12">
        <f t="shared" si="26"/>
        <v>1.4064878950911233</v>
      </c>
      <c r="R44" s="9">
        <f t="shared" si="27"/>
        <v>14.125500000000001</v>
      </c>
      <c r="S44" s="13">
        <f t="shared" si="28"/>
        <v>9.9570839622747737E-2</v>
      </c>
      <c r="T44" s="2">
        <f t="shared" si="29"/>
        <v>0.43</v>
      </c>
      <c r="U44" s="14">
        <f t="shared" si="30"/>
        <v>4.2815461037781527E-2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5.1235461037781524E-2</v>
      </c>
      <c r="AR44" s="9">
        <f t="shared" si="35"/>
        <v>136.875</v>
      </c>
      <c r="AS44" s="1">
        <f t="shared" si="36"/>
        <v>0.24</v>
      </c>
      <c r="AT44" s="1">
        <f t="shared" si="37"/>
        <v>15890.833333333334</v>
      </c>
      <c r="AU44" s="1">
        <f t="shared" si="38"/>
        <v>179195664.41008383</v>
      </c>
    </row>
    <row r="45" spans="1:48" x14ac:dyDescent="0.15">
      <c r="C45" s="7">
        <v>3</v>
      </c>
      <c r="D45" s="7">
        <f t="shared" si="39"/>
        <v>5.7972580645161296</v>
      </c>
      <c r="E45" s="10">
        <f t="shared" si="40"/>
        <v>5.2536551724137901</v>
      </c>
      <c r="F45" s="7" t="s">
        <v>83</v>
      </c>
      <c r="G45" s="1">
        <v>4</v>
      </c>
      <c r="H45" s="9">
        <f t="shared" si="20"/>
        <v>5.7972580645161296</v>
      </c>
      <c r="I45" s="9">
        <f t="shared" si="21"/>
        <v>278.94725806451612</v>
      </c>
      <c r="J45" s="9">
        <f t="shared" si="22"/>
        <v>3.6554669655137727E-2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224.6212285963108</v>
      </c>
      <c r="P45" s="9">
        <f t="shared" si="25"/>
        <v>8.2109548088693174</v>
      </c>
      <c r="Q45" s="12">
        <f t="shared" si="26"/>
        <v>1.970629154128636</v>
      </c>
      <c r="R45" s="9">
        <f t="shared" si="27"/>
        <v>14.125500000000001</v>
      </c>
      <c r="S45" s="13">
        <f t="shared" si="28"/>
        <v>0.13950863007529898</v>
      </c>
      <c r="T45" s="2">
        <f t="shared" si="29"/>
        <v>0.43</v>
      </c>
      <c r="U45" s="14">
        <f t="shared" si="30"/>
        <v>5.9988710932378564E-2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6.8408710932378575E-2</v>
      </c>
      <c r="AR45" s="9">
        <f t="shared" si="35"/>
        <v>136.875</v>
      </c>
      <c r="AS45" s="1">
        <f t="shared" si="36"/>
        <v>0.24</v>
      </c>
      <c r="AT45" s="1">
        <f t="shared" si="37"/>
        <v>15890.833333333334</v>
      </c>
      <c r="AU45" s="1">
        <f t="shared" si="38"/>
        <v>239258985.05969089</v>
      </c>
    </row>
    <row r="46" spans="1:48" x14ac:dyDescent="0.15">
      <c r="C46" s="7">
        <v>4</v>
      </c>
      <c r="D46" s="7">
        <f t="shared" si="39"/>
        <v>11.601100000000001</v>
      </c>
      <c r="E46" s="10">
        <f t="shared" si="40"/>
        <v>5.7972580645161296</v>
      </c>
      <c r="F46" s="7" t="s">
        <v>83</v>
      </c>
      <c r="G46" s="1">
        <v>5</v>
      </c>
      <c r="H46" s="9">
        <f t="shared" si="20"/>
        <v>11.601100000000001</v>
      </c>
      <c r="I46" s="9">
        <f t="shared" si="21"/>
        <v>284.75109999999995</v>
      </c>
      <c r="J46" s="9">
        <f t="shared" si="22"/>
        <v>7.445969984241177E-2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205.58976009806941</v>
      </c>
      <c r="O46" s="9">
        <f t="shared" si="41"/>
        <v>69.676763689372081</v>
      </c>
      <c r="P46" s="9">
        <f t="shared" si="25"/>
        <v>5.1881109103013001</v>
      </c>
      <c r="Q46" s="12">
        <f t="shared" si="26"/>
        <v>1.2451466184723119</v>
      </c>
      <c r="R46" s="9">
        <f t="shared" si="27"/>
        <v>14.125500000000001</v>
      </c>
      <c r="S46" s="13">
        <f t="shared" si="28"/>
        <v>8.8148852675821163E-2</v>
      </c>
      <c r="T46" s="2">
        <f t="shared" si="29"/>
        <v>0.43</v>
      </c>
      <c r="U46" s="14">
        <f t="shared" si="30"/>
        <v>3.7904006650603096E-2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4.6324006650603093E-2</v>
      </c>
      <c r="AR46" s="9">
        <f t="shared" si="35"/>
        <v>136.875</v>
      </c>
      <c r="AS46" s="1">
        <f t="shared" si="36"/>
        <v>0.24</v>
      </c>
      <c r="AT46" s="1">
        <f t="shared" si="37"/>
        <v>15890.833333333334</v>
      </c>
      <c r="AU46" s="1">
        <f t="shared" si="38"/>
        <v>162017887.25528753</v>
      </c>
    </row>
    <row r="47" spans="1:48" x14ac:dyDescent="0.15">
      <c r="C47" s="7">
        <v>5</v>
      </c>
      <c r="D47" s="7">
        <f t="shared" si="39"/>
        <v>12.668322580645199</v>
      </c>
      <c r="E47" s="10">
        <f t="shared" si="40"/>
        <v>11.601100000000001</v>
      </c>
      <c r="F47" s="7" t="s">
        <v>85</v>
      </c>
      <c r="G47" s="1">
        <v>6</v>
      </c>
      <c r="H47" s="9">
        <f t="shared" si="20"/>
        <v>12.668322580645199</v>
      </c>
      <c r="I47" s="9">
        <f t="shared" si="21"/>
        <v>285.8183225806452</v>
      </c>
      <c r="J47" s="9">
        <f t="shared" si="22"/>
        <v>8.4600130464363696E-2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123.34490277907076</v>
      </c>
      <c r="P47" s="9">
        <f t="shared" si="25"/>
        <v>10.434994867223644</v>
      </c>
      <c r="Q47" s="12">
        <f t="shared" si="26"/>
        <v>2.5043987681336746</v>
      </c>
      <c r="R47" s="9">
        <f t="shared" si="27"/>
        <v>14.125500000000001</v>
      </c>
      <c r="S47" s="13">
        <f t="shared" si="28"/>
        <v>0.17729629168055464</v>
      </c>
      <c r="T47" s="2">
        <f t="shared" si="29"/>
        <v>0.43</v>
      </c>
      <c r="U47" s="14">
        <f t="shared" si="30"/>
        <v>7.6237405422638488E-2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8.4657405422638499E-2</v>
      </c>
      <c r="AR47" s="9">
        <f t="shared" si="35"/>
        <v>136.875</v>
      </c>
      <c r="AS47" s="1">
        <f t="shared" si="36"/>
        <v>0.24</v>
      </c>
      <c r="AT47" s="1">
        <f t="shared" si="37"/>
        <v>15890.833333333334</v>
      </c>
      <c r="AU47" s="1">
        <f t="shared" si="38"/>
        <v>296088679.68918747</v>
      </c>
    </row>
    <row r="48" spans="1:48" x14ac:dyDescent="0.15">
      <c r="C48" s="7">
        <v>6</v>
      </c>
      <c r="D48" s="7">
        <f t="shared" si="39"/>
        <v>16.075666666666699</v>
      </c>
      <c r="E48" s="10">
        <f t="shared" si="40"/>
        <v>12.668322580645199</v>
      </c>
      <c r="F48" s="7" t="s">
        <v>83</v>
      </c>
      <c r="G48" s="1">
        <v>7</v>
      </c>
      <c r="H48" s="9">
        <f t="shared" si="20"/>
        <v>16.075666666666699</v>
      </c>
      <c r="I48" s="9">
        <f t="shared" si="21"/>
        <v>289.22566666666665</v>
      </c>
      <c r="J48" s="9">
        <f t="shared" si="22"/>
        <v>0.12637691091224296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171.7661579118471</v>
      </c>
      <c r="P48" s="9">
        <f t="shared" si="25"/>
        <v>21.707276436163756</v>
      </c>
      <c r="Q48" s="12">
        <f t="shared" si="26"/>
        <v>5.2097463446793011</v>
      </c>
      <c r="R48" s="9">
        <f t="shared" si="27"/>
        <v>14.125500000000001</v>
      </c>
      <c r="S48" s="13">
        <f t="shared" si="28"/>
        <v>0.36881854409962839</v>
      </c>
      <c r="T48" s="2">
        <f t="shared" si="29"/>
        <v>0.43</v>
      </c>
      <c r="U48" s="14">
        <f t="shared" si="30"/>
        <v>0.15859197396284019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0.1741919739628402</v>
      </c>
      <c r="AR48" s="9">
        <f t="shared" si="35"/>
        <v>136.875</v>
      </c>
      <c r="AS48" s="1">
        <f t="shared" si="36"/>
        <v>0.24</v>
      </c>
      <c r="AT48" s="1">
        <f t="shared" si="37"/>
        <v>15890.833333333334</v>
      </c>
      <c r="AU48" s="1">
        <f t="shared" si="38"/>
        <v>609235203.05901682</v>
      </c>
    </row>
    <row r="49" spans="1:48" x14ac:dyDescent="0.15">
      <c r="C49" s="7">
        <v>7</v>
      </c>
      <c r="D49" s="7">
        <f t="shared" si="39"/>
        <v>17.839225806451601</v>
      </c>
      <c r="E49" s="10">
        <f t="shared" si="40"/>
        <v>16.075666666666699</v>
      </c>
      <c r="F49" s="7" t="s">
        <v>83</v>
      </c>
      <c r="G49" s="1">
        <v>8</v>
      </c>
      <c r="H49" s="9">
        <f t="shared" si="20"/>
        <v>17.839225806451601</v>
      </c>
      <c r="I49" s="9">
        <f t="shared" si="21"/>
        <v>290.9892258064516</v>
      </c>
      <c r="J49" s="9">
        <f t="shared" si="22"/>
        <v>0.1549802779016603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208.91513147568335</v>
      </c>
      <c r="P49" s="9">
        <f t="shared" si="25"/>
        <v>32.377725133963303</v>
      </c>
      <c r="Q49" s="12">
        <f t="shared" si="26"/>
        <v>7.7706540321511923</v>
      </c>
      <c r="R49" s="9">
        <f t="shared" si="27"/>
        <v>14.125500000000001</v>
      </c>
      <c r="S49" s="13">
        <f t="shared" si="28"/>
        <v>0.55011532562749577</v>
      </c>
      <c r="T49" s="2">
        <f t="shared" si="29"/>
        <v>0.43</v>
      </c>
      <c r="U49" s="14">
        <f t="shared" si="30"/>
        <v>0.23654959001982317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0.25214959001982318</v>
      </c>
      <c r="AR49" s="9">
        <f t="shared" si="35"/>
        <v>136.875</v>
      </c>
      <c r="AS49" s="1">
        <f t="shared" si="36"/>
        <v>0.24</v>
      </c>
      <c r="AT49" s="1">
        <f t="shared" si="37"/>
        <v>15890.833333333334</v>
      </c>
      <c r="AU49" s="1">
        <f t="shared" si="38"/>
        <v>881891416.59159184</v>
      </c>
    </row>
    <row r="50" spans="1:48" x14ac:dyDescent="0.15">
      <c r="C50" s="7">
        <v>8</v>
      </c>
      <c r="D50" s="7">
        <f t="shared" si="39"/>
        <v>20.218129032258101</v>
      </c>
      <c r="E50" s="10">
        <f t="shared" si="40"/>
        <v>17.839225806451601</v>
      </c>
      <c r="F50" s="7" t="s">
        <v>83</v>
      </c>
      <c r="G50" s="1">
        <v>9</v>
      </c>
      <c r="H50" s="9">
        <f t="shared" si="20"/>
        <v>20.218129032258101</v>
      </c>
      <c r="I50" s="9">
        <f t="shared" si="21"/>
        <v>293.36812903225808</v>
      </c>
      <c r="J50" s="9">
        <f t="shared" si="22"/>
        <v>0.20328946946881771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235.39365634172006</v>
      </c>
      <c r="P50" s="9">
        <f t="shared" si="25"/>
        <v>47.853051514033467</v>
      </c>
      <c r="Q50" s="12">
        <f t="shared" si="26"/>
        <v>11.484732363368032</v>
      </c>
      <c r="R50" s="9">
        <f t="shared" si="27"/>
        <v>14.125500000000001</v>
      </c>
      <c r="S50" s="13">
        <f t="shared" si="28"/>
        <v>0.81304961688917432</v>
      </c>
      <c r="T50" s="2">
        <f t="shared" si="29"/>
        <v>0.43</v>
      </c>
      <c r="U50" s="14">
        <f t="shared" si="30"/>
        <v>0.34961133526234495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0.36521133526234495</v>
      </c>
      <c r="AR50" s="9">
        <f t="shared" si="35"/>
        <v>136.875</v>
      </c>
      <c r="AS50" s="1">
        <f t="shared" si="36"/>
        <v>0.24</v>
      </c>
      <c r="AT50" s="1">
        <f t="shared" si="37"/>
        <v>15890.833333333334</v>
      </c>
      <c r="AU50" s="1">
        <f t="shared" si="38"/>
        <v>1277324074.9052796</v>
      </c>
    </row>
    <row r="51" spans="1:48" x14ac:dyDescent="0.15">
      <c r="C51" s="7">
        <v>9</v>
      </c>
      <c r="D51" s="7">
        <f t="shared" si="39"/>
        <v>15.6856666666667</v>
      </c>
      <c r="E51" s="10">
        <f t="shared" si="40"/>
        <v>20.218129032258101</v>
      </c>
      <c r="F51" s="7" t="s">
        <v>83</v>
      </c>
      <c r="G51" s="1">
        <v>10</v>
      </c>
      <c r="H51" s="9">
        <f t="shared" si="20"/>
        <v>15.6856666666667</v>
      </c>
      <c r="I51" s="9">
        <f t="shared" si="21"/>
        <v>288.83566666666667</v>
      </c>
      <c r="J51" s="9">
        <f t="shared" si="22"/>
        <v>0.12076091004764106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246.39685482768661</v>
      </c>
      <c r="P51" s="9">
        <f t="shared" si="25"/>
        <v>29.755108421867934</v>
      </c>
      <c r="Q51" s="12">
        <f t="shared" si="26"/>
        <v>7.1412260212483041</v>
      </c>
      <c r="R51" s="9">
        <f t="shared" si="27"/>
        <v>14.125500000000001</v>
      </c>
      <c r="S51" s="13">
        <f t="shared" si="28"/>
        <v>0.50555562785376118</v>
      </c>
      <c r="T51" s="2">
        <f t="shared" si="29"/>
        <v>0.43</v>
      </c>
      <c r="U51" s="14">
        <f t="shared" si="30"/>
        <v>0.21738891997711732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0.23298891997711729</v>
      </c>
      <c r="AR51" s="9">
        <f t="shared" si="35"/>
        <v>136.875</v>
      </c>
      <c r="AS51" s="1">
        <f t="shared" si="36"/>
        <v>0.24</v>
      </c>
      <c r="AT51" s="1">
        <f t="shared" si="37"/>
        <v>15890.833333333334</v>
      </c>
      <c r="AU51" s="1">
        <f t="shared" si="38"/>
        <v>814877107.96044338</v>
      </c>
    </row>
    <row r="52" spans="1:48" x14ac:dyDescent="0.15">
      <c r="C52" s="7">
        <v>10</v>
      </c>
      <c r="D52" s="7">
        <f t="shared" si="39"/>
        <v>9.9273870967742006</v>
      </c>
      <c r="E52" s="10">
        <f t="shared" si="40"/>
        <v>15.6856666666667</v>
      </c>
      <c r="F52" s="7" t="s">
        <v>83</v>
      </c>
      <c r="G52" s="1">
        <v>11</v>
      </c>
      <c r="H52" s="9">
        <f t="shared" si="20"/>
        <v>9.9273870967742006</v>
      </c>
      <c r="I52" s="9">
        <f t="shared" si="21"/>
        <v>283.0773870967742</v>
      </c>
      <c r="J52" s="9">
        <f t="shared" si="22"/>
        <v>6.0830034040148237E-2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205.80965908552776</v>
      </c>
      <c r="O52" s="9">
        <f t="shared" si="41"/>
        <v>69.688337320290941</v>
      </c>
      <c r="P52" s="9">
        <f t="shared" si="25"/>
        <v>4.2391439313946311</v>
      </c>
      <c r="Q52" s="12">
        <f t="shared" si="26"/>
        <v>1.0173945435347114</v>
      </c>
      <c r="R52" s="9">
        <f t="shared" si="27"/>
        <v>14.125500000000001</v>
      </c>
      <c r="S52" s="13">
        <f t="shared" si="28"/>
        <v>7.2025382714573732E-2</v>
      </c>
      <c r="T52" s="2">
        <f t="shared" si="29"/>
        <v>0.43</v>
      </c>
      <c r="U52" s="14">
        <f t="shared" si="30"/>
        <v>3.0970914567266705E-2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3.9390914567266705E-2</v>
      </c>
      <c r="AR52" s="9">
        <f t="shared" si="35"/>
        <v>136.875</v>
      </c>
      <c r="AS52" s="1">
        <f t="shared" si="36"/>
        <v>0.24</v>
      </c>
      <c r="AT52" s="1">
        <f t="shared" si="37"/>
        <v>15890.833333333334</v>
      </c>
      <c r="AU52" s="1">
        <f t="shared" si="38"/>
        <v>137769446.48545402</v>
      </c>
    </row>
    <row r="53" spans="1:48" x14ac:dyDescent="0.15">
      <c r="C53" s="7">
        <v>11</v>
      </c>
      <c r="D53" s="7">
        <f t="shared" si="39"/>
        <v>6.48173333333333</v>
      </c>
      <c r="E53" s="10">
        <f t="shared" si="40"/>
        <v>9.9273870967742006</v>
      </c>
      <c r="F53" s="7" t="s">
        <v>85</v>
      </c>
      <c r="G53" s="1">
        <v>12</v>
      </c>
      <c r="H53" s="9">
        <f t="shared" si="20"/>
        <v>6.48173333333333</v>
      </c>
      <c r="I53" s="9">
        <f t="shared" si="21"/>
        <v>279.63173333333333</v>
      </c>
      <c r="J53" s="9">
        <f t="shared" si="22"/>
        <v>3.9815236809592022E-2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124.30544338889629</v>
      </c>
      <c r="P53" s="9">
        <f t="shared" si="25"/>
        <v>4.9492506652502408</v>
      </c>
      <c r="Q53" s="12">
        <f t="shared" si="26"/>
        <v>1.1878201596600577</v>
      </c>
      <c r="R53" s="9">
        <f t="shared" si="27"/>
        <v>14.125500000000001</v>
      </c>
      <c r="S53" s="13">
        <f t="shared" si="28"/>
        <v>8.4090485976429694E-2</v>
      </c>
      <c r="T53" s="2">
        <f t="shared" si="29"/>
        <v>0.43</v>
      </c>
      <c r="U53" s="14">
        <f t="shared" si="30"/>
        <v>3.6158908969864768E-2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4.4578908969864765E-2</v>
      </c>
      <c r="AR53" s="9">
        <f t="shared" si="35"/>
        <v>136.875</v>
      </c>
      <c r="AS53" s="1">
        <f t="shared" si="36"/>
        <v>0.24</v>
      </c>
      <c r="AT53" s="1">
        <f t="shared" si="37"/>
        <v>15890.833333333334</v>
      </c>
      <c r="AU53" s="1">
        <f t="shared" si="38"/>
        <v>155914420.39803013</v>
      </c>
      <c r="AV53" s="1">
        <f>SUM(AU42:AU53)</f>
        <v>4938786830.2786446</v>
      </c>
    </row>
    <row r="54" spans="1:48" x14ac:dyDescent="0.15">
      <c r="C54" s="7">
        <v>12</v>
      </c>
      <c r="D54" s="7">
        <f t="shared" si="39"/>
        <v>3.8941935483871002</v>
      </c>
      <c r="E54" s="10">
        <f t="shared" si="40"/>
        <v>6.48173333333333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793.16666666666663</v>
      </c>
      <c r="AU58" s="1">
        <f t="shared" ref="AU58:AU69" si="59">AT58*10000*AS58*0.67*AR58*AQ58</f>
        <v>123704.9113348183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3.78864516129032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3.78864516129032</v>
      </c>
      <c r="I59" s="9">
        <f t="shared" si="43"/>
        <v>276.93864516129031</v>
      </c>
      <c r="J59" s="9">
        <f t="shared" si="44"/>
        <v>2.837879954871108E-2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5.5831591382800557E-3</v>
      </c>
      <c r="Q59" s="12">
        <f t="shared" si="48"/>
        <v>1.0608002362732106E-3</v>
      </c>
      <c r="R59" s="9">
        <f t="shared" si="49"/>
        <v>1.8955666666666669E-2</v>
      </c>
      <c r="S59" s="13">
        <f t="shared" si="50"/>
        <v>5.5962169778951437E-2</v>
      </c>
      <c r="T59" s="2">
        <f t="shared" si="51"/>
        <v>0.01</v>
      </c>
      <c r="U59" s="14">
        <f t="shared" si="52"/>
        <v>5.5962169778951438E-4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1.2559621697789515E-2</v>
      </c>
      <c r="AR59" s="9">
        <f t="shared" si="56"/>
        <v>9.9766666666666666</v>
      </c>
      <c r="AS59" s="1">
        <f t="shared" si="57"/>
        <v>0.19</v>
      </c>
      <c r="AT59" s="1">
        <f t="shared" si="58"/>
        <v>793.16666666666663</v>
      </c>
      <c r="AU59" s="1">
        <f t="shared" si="59"/>
        <v>126518.74596894036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5.2536551724137901</v>
      </c>
      <c r="E60" s="10">
        <f t="shared" si="61"/>
        <v>3.78864516129032</v>
      </c>
      <c r="F60" s="7" t="s">
        <v>83</v>
      </c>
      <c r="G60" s="1">
        <v>3</v>
      </c>
      <c r="H60" s="9">
        <f t="shared" si="42"/>
        <v>5.2536551724137901</v>
      </c>
      <c r="I60" s="9">
        <f t="shared" si="43"/>
        <v>278.40365517241378</v>
      </c>
      <c r="J60" s="9">
        <f t="shared" si="44"/>
        <v>3.4146275047503491E-2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0.29092048115184049</v>
      </c>
      <c r="P60" s="9">
        <f t="shared" si="47"/>
        <v>9.9338507663628006E-3</v>
      </c>
      <c r="Q60" s="12">
        <f t="shared" si="48"/>
        <v>1.8874316456089322E-3</v>
      </c>
      <c r="R60" s="9">
        <f t="shared" si="49"/>
        <v>1.8955666666666669E-2</v>
      </c>
      <c r="S60" s="13">
        <f t="shared" si="50"/>
        <v>9.9570839622747737E-2</v>
      </c>
      <c r="T60" s="2">
        <f t="shared" si="51"/>
        <v>0.01</v>
      </c>
      <c r="U60" s="14">
        <f t="shared" si="52"/>
        <v>9.9570839622747736E-4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1.2995708396227478E-2</v>
      </c>
      <c r="AR60" s="9">
        <f t="shared" si="56"/>
        <v>9.9766666666666666</v>
      </c>
      <c r="AS60" s="1">
        <f t="shared" si="57"/>
        <v>0.19</v>
      </c>
      <c r="AT60" s="1">
        <f t="shared" si="58"/>
        <v>793.16666666666663</v>
      </c>
      <c r="AU60" s="1">
        <f t="shared" si="59"/>
        <v>130911.64438162241</v>
      </c>
    </row>
    <row r="61" spans="1:48" x14ac:dyDescent="0.15">
      <c r="C61" s="7">
        <v>3</v>
      </c>
      <c r="D61" s="7">
        <f t="shared" si="60"/>
        <v>5.7972580645161296</v>
      </c>
      <c r="E61" s="10">
        <f t="shared" si="61"/>
        <v>5.2536551724137901</v>
      </c>
      <c r="F61" s="7" t="s">
        <v>83</v>
      </c>
      <c r="G61" s="1">
        <v>4</v>
      </c>
      <c r="H61" s="9">
        <f t="shared" si="42"/>
        <v>5.7972580645161296</v>
      </c>
      <c r="I61" s="9">
        <f t="shared" si="43"/>
        <v>278.94725806451612</v>
      </c>
      <c r="J61" s="9">
        <f t="shared" si="44"/>
        <v>3.6554669655137727E-2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0.38075329705214433</v>
      </c>
      <c r="P61" s="9">
        <f t="shared" si="47"/>
        <v>1.3918310993845662E-2</v>
      </c>
      <c r="Q61" s="12">
        <f t="shared" si="48"/>
        <v>2.6444790888306758E-3</v>
      </c>
      <c r="R61" s="9">
        <f t="shared" si="49"/>
        <v>1.8955666666666669E-2</v>
      </c>
      <c r="S61" s="13">
        <f t="shared" si="50"/>
        <v>0.13950863007529896</v>
      </c>
      <c r="T61" s="2">
        <f t="shared" si="51"/>
        <v>0.01</v>
      </c>
      <c r="U61" s="14">
        <f t="shared" si="52"/>
        <v>1.3950863007529896E-3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1.3395086300752989E-2</v>
      </c>
      <c r="AR61" s="9">
        <f t="shared" si="56"/>
        <v>9.9766666666666666</v>
      </c>
      <c r="AS61" s="1">
        <f t="shared" si="57"/>
        <v>0.19</v>
      </c>
      <c r="AT61" s="1">
        <f t="shared" si="58"/>
        <v>793.16666666666663</v>
      </c>
      <c r="AU61" s="1">
        <f t="shared" si="59"/>
        <v>134934.75852184877</v>
      </c>
    </row>
    <row r="62" spans="1:48" x14ac:dyDescent="0.15">
      <c r="C62" s="7">
        <v>4</v>
      </c>
      <c r="D62" s="7">
        <f t="shared" si="60"/>
        <v>11.601100000000001</v>
      </c>
      <c r="E62" s="10">
        <f t="shared" si="61"/>
        <v>5.7972580645161296</v>
      </c>
      <c r="F62" s="7" t="s">
        <v>83</v>
      </c>
      <c r="G62" s="1">
        <v>5</v>
      </c>
      <c r="H62" s="9">
        <f t="shared" si="42"/>
        <v>11.601100000000001</v>
      </c>
      <c r="I62" s="9">
        <f t="shared" si="43"/>
        <v>284.75109999999995</v>
      </c>
      <c r="J62" s="9">
        <f t="shared" si="44"/>
        <v>7.445969984241177E-2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0.34849323675538374</v>
      </c>
      <c r="O62" s="9">
        <f t="shared" si="62"/>
        <v>0.1181084159695816</v>
      </c>
      <c r="P62" s="9">
        <f t="shared" si="47"/>
        <v>8.794317201957759E-3</v>
      </c>
      <c r="Q62" s="12">
        <f t="shared" si="48"/>
        <v>1.6709202683719742E-3</v>
      </c>
      <c r="R62" s="9">
        <f t="shared" si="49"/>
        <v>1.8955666666666669E-2</v>
      </c>
      <c r="S62" s="13">
        <f t="shared" si="50"/>
        <v>8.8148852675821163E-2</v>
      </c>
      <c r="T62" s="2">
        <f t="shared" si="51"/>
        <v>0.01</v>
      </c>
      <c r="U62" s="14">
        <f t="shared" si="52"/>
        <v>8.8148852675821164E-4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1.2881488526758212E-2</v>
      </c>
      <c r="AR62" s="9">
        <f t="shared" si="56"/>
        <v>9.9766666666666666</v>
      </c>
      <c r="AS62" s="1">
        <f t="shared" si="57"/>
        <v>0.19</v>
      </c>
      <c r="AT62" s="1">
        <f t="shared" si="58"/>
        <v>793.16666666666663</v>
      </c>
      <c r="AU62" s="1">
        <f t="shared" si="59"/>
        <v>129761.0560121868</v>
      </c>
    </row>
    <row r="63" spans="1:48" x14ac:dyDescent="0.15">
      <c r="C63" s="7">
        <v>5</v>
      </c>
      <c r="D63" s="7">
        <f t="shared" si="60"/>
        <v>12.668322580645199</v>
      </c>
      <c r="E63" s="10">
        <f t="shared" si="61"/>
        <v>11.601100000000001</v>
      </c>
      <c r="F63" s="7" t="s">
        <v>85</v>
      </c>
      <c r="G63" s="1">
        <v>6</v>
      </c>
      <c r="H63" s="9">
        <f t="shared" si="42"/>
        <v>12.668322580645199</v>
      </c>
      <c r="I63" s="9">
        <f t="shared" si="43"/>
        <v>285.8183225806452</v>
      </c>
      <c r="J63" s="9">
        <f t="shared" si="44"/>
        <v>8.4600130464363696E-2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0.20908076543429052</v>
      </c>
      <c r="P63" s="9">
        <f t="shared" si="47"/>
        <v>1.7688260033330003E-2</v>
      </c>
      <c r="Q63" s="12">
        <f t="shared" si="48"/>
        <v>3.3607694063327006E-3</v>
      </c>
      <c r="R63" s="9">
        <f t="shared" si="49"/>
        <v>1.8955666666666669E-2</v>
      </c>
      <c r="S63" s="13">
        <f t="shared" si="50"/>
        <v>0.17729629168055464</v>
      </c>
      <c r="T63" s="2">
        <f t="shared" si="51"/>
        <v>0.01</v>
      </c>
      <c r="U63" s="14">
        <f t="shared" si="52"/>
        <v>1.7729629168055463E-3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1.3772962916805546E-2</v>
      </c>
      <c r="AR63" s="9">
        <f t="shared" si="56"/>
        <v>9.9766666666666666</v>
      </c>
      <c r="AS63" s="1">
        <f t="shared" si="57"/>
        <v>0.19</v>
      </c>
      <c r="AT63" s="1">
        <f t="shared" si="58"/>
        <v>793.16666666666663</v>
      </c>
      <c r="AU63" s="1">
        <f t="shared" si="59"/>
        <v>138741.28046528998</v>
      </c>
    </row>
    <row r="64" spans="1:48" x14ac:dyDescent="0.15">
      <c r="C64" s="7">
        <v>6</v>
      </c>
      <c r="D64" s="7">
        <f t="shared" si="60"/>
        <v>16.075666666666699</v>
      </c>
      <c r="E64" s="10">
        <f t="shared" si="61"/>
        <v>12.668322580645199</v>
      </c>
      <c r="F64" s="7" t="s">
        <v>83</v>
      </c>
      <c r="G64" s="1">
        <v>7</v>
      </c>
      <c r="H64" s="9">
        <f t="shared" si="42"/>
        <v>16.075666666666699</v>
      </c>
      <c r="I64" s="9">
        <f t="shared" si="43"/>
        <v>289.22566666666665</v>
      </c>
      <c r="J64" s="9">
        <f t="shared" si="44"/>
        <v>0.12637691091224296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0.2911591720676272</v>
      </c>
      <c r="P64" s="9">
        <f t="shared" si="47"/>
        <v>3.679579674967294E-2</v>
      </c>
      <c r="Q64" s="12">
        <f t="shared" si="48"/>
        <v>6.991201382437859E-3</v>
      </c>
      <c r="R64" s="9">
        <f t="shared" si="49"/>
        <v>1.8955666666666669E-2</v>
      </c>
      <c r="S64" s="13">
        <f t="shared" si="50"/>
        <v>0.3688185440996285</v>
      </c>
      <c r="T64" s="2">
        <f t="shared" si="51"/>
        <v>0.01</v>
      </c>
      <c r="U64" s="14">
        <f t="shared" si="52"/>
        <v>3.6881854409962851E-3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2.3788185440996285E-2</v>
      </c>
      <c r="AR64" s="9">
        <f t="shared" si="56"/>
        <v>9.9766666666666666</v>
      </c>
      <c r="AS64" s="1">
        <f t="shared" si="57"/>
        <v>0.19</v>
      </c>
      <c r="AT64" s="1">
        <f t="shared" si="58"/>
        <v>793.16666666666663</v>
      </c>
      <c r="AU64" s="1">
        <f t="shared" si="59"/>
        <v>239629.14355940759</v>
      </c>
    </row>
    <row r="65" spans="1:48" x14ac:dyDescent="0.15">
      <c r="C65" s="7">
        <v>7</v>
      </c>
      <c r="D65" s="7">
        <f t="shared" si="60"/>
        <v>17.839225806451601</v>
      </c>
      <c r="E65" s="10">
        <f t="shared" si="61"/>
        <v>16.075666666666699</v>
      </c>
      <c r="F65" s="7" t="s">
        <v>83</v>
      </c>
      <c r="G65" s="1">
        <v>8</v>
      </c>
      <c r="H65" s="9">
        <f t="shared" si="42"/>
        <v>17.839225806451601</v>
      </c>
      <c r="I65" s="9">
        <f t="shared" si="43"/>
        <v>290.9892258064516</v>
      </c>
      <c r="J65" s="9">
        <f t="shared" si="44"/>
        <v>0.1549802779016603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0.35413004198462095</v>
      </c>
      <c r="P65" s="9">
        <f t="shared" si="47"/>
        <v>5.4883172320103188E-2</v>
      </c>
      <c r="Q65" s="12">
        <f t="shared" si="48"/>
        <v>1.0427802740819605E-2</v>
      </c>
      <c r="R65" s="9">
        <f t="shared" si="49"/>
        <v>1.8955666666666669E-2</v>
      </c>
      <c r="S65" s="13">
        <f t="shared" si="50"/>
        <v>0.55011532562749599</v>
      </c>
      <c r="T65" s="2">
        <f t="shared" si="51"/>
        <v>0.01</v>
      </c>
      <c r="U65" s="14">
        <f t="shared" si="52"/>
        <v>5.5011532562749604E-3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2.5601153256274961E-2</v>
      </c>
      <c r="AR65" s="9">
        <f t="shared" si="56"/>
        <v>9.9766666666666666</v>
      </c>
      <c r="AS65" s="1">
        <f t="shared" si="57"/>
        <v>0.19</v>
      </c>
      <c r="AT65" s="1">
        <f t="shared" si="58"/>
        <v>793.16666666666663</v>
      </c>
      <c r="AU65" s="1">
        <f t="shared" si="59"/>
        <v>257891.98777480921</v>
      </c>
    </row>
    <row r="66" spans="1:48" x14ac:dyDescent="0.15">
      <c r="C66" s="7">
        <v>8</v>
      </c>
      <c r="D66" s="7">
        <f t="shared" si="60"/>
        <v>20.218129032258101</v>
      </c>
      <c r="E66" s="10">
        <f t="shared" si="61"/>
        <v>17.839225806451601</v>
      </c>
      <c r="F66" s="7" t="s">
        <v>83</v>
      </c>
      <c r="G66" s="1">
        <v>9</v>
      </c>
      <c r="H66" s="9">
        <f t="shared" si="42"/>
        <v>20.218129032258101</v>
      </c>
      <c r="I66" s="9">
        <f t="shared" si="43"/>
        <v>293.36812903225808</v>
      </c>
      <c r="J66" s="9">
        <f t="shared" si="44"/>
        <v>0.20328946946881771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0.39901353633118442</v>
      </c>
      <c r="P66" s="9">
        <f t="shared" si="47"/>
        <v>8.1115250111643306E-2</v>
      </c>
      <c r="Q66" s="12">
        <f t="shared" si="48"/>
        <v>1.5411897521212229E-2</v>
      </c>
      <c r="R66" s="9">
        <f t="shared" si="49"/>
        <v>1.8955666666666669E-2</v>
      </c>
      <c r="S66" s="13">
        <f t="shared" si="50"/>
        <v>0.81304961688917443</v>
      </c>
      <c r="T66" s="2">
        <f t="shared" si="51"/>
        <v>0.01</v>
      </c>
      <c r="U66" s="14">
        <f t="shared" si="52"/>
        <v>8.1304961688917453E-3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2.8230496168891745E-2</v>
      </c>
      <c r="AR66" s="9">
        <f t="shared" si="56"/>
        <v>9.9766666666666666</v>
      </c>
      <c r="AS66" s="1">
        <f t="shared" si="57"/>
        <v>0.19</v>
      </c>
      <c r="AT66" s="1">
        <f t="shared" si="58"/>
        <v>793.16666666666663</v>
      </c>
      <c r="AU66" s="1">
        <f t="shared" si="59"/>
        <v>284378.54732501804</v>
      </c>
    </row>
    <row r="67" spans="1:48" x14ac:dyDescent="0.15">
      <c r="C67" s="7">
        <v>9</v>
      </c>
      <c r="D67" s="7">
        <f t="shared" si="60"/>
        <v>15.6856666666667</v>
      </c>
      <c r="E67" s="10">
        <f t="shared" si="61"/>
        <v>20.218129032258101</v>
      </c>
      <c r="F67" s="7" t="s">
        <v>83</v>
      </c>
      <c r="G67" s="1">
        <v>10</v>
      </c>
      <c r="H67" s="9">
        <f t="shared" si="42"/>
        <v>15.6856666666667</v>
      </c>
      <c r="I67" s="9">
        <f t="shared" si="43"/>
        <v>288.83566666666667</v>
      </c>
      <c r="J67" s="9">
        <f t="shared" si="44"/>
        <v>0.12076091004764106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0.41766495288620775</v>
      </c>
      <c r="P67" s="9">
        <f t="shared" si="47"/>
        <v>5.0437599805543576E-2</v>
      </c>
      <c r="Q67" s="12">
        <f t="shared" si="48"/>
        <v>9.58314396305328E-3</v>
      </c>
      <c r="R67" s="9">
        <f t="shared" si="49"/>
        <v>1.8955666666666669E-2</v>
      </c>
      <c r="S67" s="13">
        <f t="shared" si="50"/>
        <v>0.50555562785376118</v>
      </c>
      <c r="T67" s="2">
        <f t="shared" si="51"/>
        <v>0.01</v>
      </c>
      <c r="U67" s="14">
        <f t="shared" si="52"/>
        <v>5.0555562785376115E-3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2.5155556278537612E-2</v>
      </c>
      <c r="AR67" s="9">
        <f t="shared" si="56"/>
        <v>9.9766666666666666</v>
      </c>
      <c r="AS67" s="1">
        <f t="shared" si="57"/>
        <v>0.19</v>
      </c>
      <c r="AT67" s="1">
        <f t="shared" si="58"/>
        <v>793.16666666666663</v>
      </c>
      <c r="AU67" s="1">
        <f t="shared" si="59"/>
        <v>253403.28802035708</v>
      </c>
    </row>
    <row r="68" spans="1:48" x14ac:dyDescent="0.15">
      <c r="C68" s="7">
        <v>10</v>
      </c>
      <c r="D68" s="7">
        <f t="shared" si="60"/>
        <v>9.9273870967742006</v>
      </c>
      <c r="E68" s="10">
        <f t="shared" si="61"/>
        <v>15.6856666666667</v>
      </c>
      <c r="F68" s="7" t="s">
        <v>83</v>
      </c>
      <c r="G68" s="1">
        <v>11</v>
      </c>
      <c r="H68" s="9">
        <f t="shared" si="42"/>
        <v>9.9273870967742006</v>
      </c>
      <c r="I68" s="9">
        <f t="shared" si="43"/>
        <v>283.0773870967742</v>
      </c>
      <c r="J68" s="9">
        <f t="shared" si="44"/>
        <v>6.0830034040148237E-2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0.34886598542663094</v>
      </c>
      <c r="O68" s="9">
        <f t="shared" si="62"/>
        <v>0.1181280343206999</v>
      </c>
      <c r="P68" s="9">
        <f t="shared" si="47"/>
        <v>7.1857323488239743E-3</v>
      </c>
      <c r="Q68" s="12">
        <f t="shared" si="48"/>
        <v>1.3652891462765551E-3</v>
      </c>
      <c r="R68" s="9">
        <f t="shared" si="49"/>
        <v>1.8955666666666669E-2</v>
      </c>
      <c r="S68" s="13">
        <f t="shared" si="50"/>
        <v>7.2025382714573732E-2</v>
      </c>
      <c r="T68" s="2">
        <f t="shared" si="51"/>
        <v>0.01</v>
      </c>
      <c r="U68" s="14">
        <f t="shared" si="52"/>
        <v>7.2025382714573734E-4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1.2720253827145738E-2</v>
      </c>
      <c r="AR68" s="9">
        <f t="shared" si="56"/>
        <v>9.9766666666666666</v>
      </c>
      <c r="AS68" s="1">
        <f t="shared" si="57"/>
        <v>0.19</v>
      </c>
      <c r="AT68" s="1">
        <f t="shared" si="58"/>
        <v>793.16666666666663</v>
      </c>
      <c r="AU68" s="1">
        <f t="shared" si="59"/>
        <v>128136.86600929529</v>
      </c>
    </row>
    <row r="69" spans="1:48" x14ac:dyDescent="0.15">
      <c r="C69" s="7">
        <v>11</v>
      </c>
      <c r="D69" s="7">
        <f t="shared" si="60"/>
        <v>6.48173333333333</v>
      </c>
      <c r="E69" s="10">
        <f t="shared" si="61"/>
        <v>9.9273870967742006</v>
      </c>
      <c r="F69" s="7" t="s">
        <v>85</v>
      </c>
      <c r="G69" s="1">
        <v>12</v>
      </c>
      <c r="H69" s="9">
        <f t="shared" si="42"/>
        <v>6.48173333333333</v>
      </c>
      <c r="I69" s="9">
        <f t="shared" si="43"/>
        <v>279.63173333333333</v>
      </c>
      <c r="J69" s="9">
        <f t="shared" si="44"/>
        <v>3.9815236809592022E-2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0.2107089686385426</v>
      </c>
      <c r="P69" s="9">
        <f t="shared" si="47"/>
        <v>8.3894274842484726E-3</v>
      </c>
      <c r="Q69" s="12">
        <f t="shared" si="48"/>
        <v>1.5939912220072098E-3</v>
      </c>
      <c r="R69" s="9">
        <f t="shared" si="49"/>
        <v>1.8955666666666669E-2</v>
      </c>
      <c r="S69" s="13">
        <f t="shared" si="50"/>
        <v>8.4090485976429721E-2</v>
      </c>
      <c r="T69" s="2">
        <f t="shared" si="51"/>
        <v>0.01</v>
      </c>
      <c r="U69" s="14">
        <f t="shared" si="52"/>
        <v>8.4090485976429726E-4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1.2840904859764298E-2</v>
      </c>
      <c r="AR69" s="9">
        <f t="shared" si="56"/>
        <v>9.9766666666666666</v>
      </c>
      <c r="AS69" s="1">
        <f t="shared" si="57"/>
        <v>0.19</v>
      </c>
      <c r="AT69" s="1">
        <f t="shared" si="58"/>
        <v>793.16666666666663</v>
      </c>
      <c r="AU69" s="1">
        <f t="shared" si="59"/>
        <v>129352.23839184441</v>
      </c>
      <c r="AV69" s="1">
        <f>SUM(AU58:AU69)</f>
        <v>2077364.4677654381</v>
      </c>
    </row>
    <row r="70" spans="1:48" x14ac:dyDescent="0.15">
      <c r="C70" s="7">
        <v>12</v>
      </c>
      <c r="D70" s="7">
        <f t="shared" si="60"/>
        <v>3.8941935483871002</v>
      </c>
      <c r="E70" s="10">
        <f t="shared" si="61"/>
        <v>6.48173333333333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3.78864516129032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3.78864516129032</v>
      </c>
      <c r="I74" s="9">
        <f t="shared" si="64"/>
        <v>276.93864516129031</v>
      </c>
      <c r="J74" s="9">
        <f t="shared" si="65"/>
        <v>2.837879954871108E-2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6.1278575907951832E-3</v>
      </c>
      <c r="Q74" s="12">
        <f t="shared" si="69"/>
        <v>1.1030143663431329E-3</v>
      </c>
      <c r="R74" s="9">
        <f t="shared" si="70"/>
        <v>1.9710000000000002E-2</v>
      </c>
      <c r="S74" s="13">
        <f t="shared" si="71"/>
        <v>5.5962169778951437E-2</v>
      </c>
      <c r="T74" s="2">
        <f t="shared" si="72"/>
        <v>0.01</v>
      </c>
      <c r="U74" s="14">
        <f t="shared" si="73"/>
        <v>5.5962169778951438E-4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1.3159621697789515E-2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5.2536551724137901</v>
      </c>
      <c r="E75" s="10">
        <f t="shared" si="82"/>
        <v>3.78864516129032</v>
      </c>
      <c r="F75" s="7" t="s">
        <v>83</v>
      </c>
      <c r="G75" s="1">
        <v>3</v>
      </c>
      <c r="H75" s="9">
        <f t="shared" si="63"/>
        <v>5.2536551724137901</v>
      </c>
      <c r="I75" s="9">
        <f t="shared" si="64"/>
        <v>278.40365517241378</v>
      </c>
      <c r="J75" s="9">
        <f t="shared" si="65"/>
        <v>3.4146275047503491E-2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0.3193029671178737</v>
      </c>
      <c r="P75" s="9">
        <f t="shared" si="68"/>
        <v>1.0903006938690878E-2</v>
      </c>
      <c r="Q75" s="12">
        <f t="shared" si="69"/>
        <v>1.9625412489643582E-3</v>
      </c>
      <c r="R75" s="9">
        <f t="shared" si="70"/>
        <v>1.9710000000000002E-2</v>
      </c>
      <c r="S75" s="13">
        <f t="shared" si="71"/>
        <v>9.9570839622747737E-2</v>
      </c>
      <c r="T75" s="2">
        <f t="shared" si="72"/>
        <v>0.01</v>
      </c>
      <c r="U75" s="14">
        <f t="shared" si="73"/>
        <v>9.9570839622747736E-4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1.3595708396227478E-2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5.7972580645161296</v>
      </c>
      <c r="E76" s="10">
        <f t="shared" si="82"/>
        <v>5.2536551724137901</v>
      </c>
      <c r="F76" s="7" t="s">
        <v>83</v>
      </c>
      <c r="G76" s="1">
        <v>4</v>
      </c>
      <c r="H76" s="9">
        <f t="shared" si="63"/>
        <v>5.7972580645161296</v>
      </c>
      <c r="I76" s="9">
        <f t="shared" si="64"/>
        <v>278.94725806451612</v>
      </c>
      <c r="J76" s="9">
        <f t="shared" si="65"/>
        <v>3.6554669655137727E-2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0.41789996017918279</v>
      </c>
      <c r="P76" s="9">
        <f t="shared" si="68"/>
        <v>1.5276194993245238E-2</v>
      </c>
      <c r="Q76" s="12">
        <f t="shared" si="69"/>
        <v>2.7497150987841426E-3</v>
      </c>
      <c r="R76" s="9">
        <f t="shared" si="70"/>
        <v>1.9710000000000002E-2</v>
      </c>
      <c r="S76" s="13">
        <f t="shared" si="71"/>
        <v>0.13950863007529896</v>
      </c>
      <c r="T76" s="2">
        <f t="shared" si="72"/>
        <v>0.01</v>
      </c>
      <c r="U76" s="14">
        <f t="shared" si="73"/>
        <v>1.3950863007529896E-3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1.3995086300752989E-2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11.601100000000001</v>
      </c>
      <c r="E77" s="10">
        <f t="shared" si="82"/>
        <v>5.7972580645161296</v>
      </c>
      <c r="F77" s="7" t="s">
        <v>83</v>
      </c>
      <c r="G77" s="1">
        <v>5</v>
      </c>
      <c r="H77" s="9">
        <f t="shared" si="63"/>
        <v>11.601100000000001</v>
      </c>
      <c r="I77" s="9">
        <f t="shared" si="64"/>
        <v>284.75109999999995</v>
      </c>
      <c r="J77" s="9">
        <f t="shared" si="65"/>
        <v>7.445969984241177E-2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0.38249257692664068</v>
      </c>
      <c r="O77" s="9">
        <f t="shared" si="83"/>
        <v>0.12963118825929681</v>
      </c>
      <c r="P77" s="9">
        <f t="shared" si="68"/>
        <v>9.6522993680024129E-3</v>
      </c>
      <c r="Q77" s="12">
        <f t="shared" si="69"/>
        <v>1.7374138862404343E-3</v>
      </c>
      <c r="R77" s="9">
        <f t="shared" si="70"/>
        <v>1.9710000000000002E-2</v>
      </c>
      <c r="S77" s="13">
        <f t="shared" si="71"/>
        <v>8.8148852675821107E-2</v>
      </c>
      <c r="T77" s="2">
        <f t="shared" si="72"/>
        <v>0.01</v>
      </c>
      <c r="U77" s="14">
        <f t="shared" si="73"/>
        <v>8.8148852675821109E-4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1.3481488526758212E-2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12.668322580645199</v>
      </c>
      <c r="E78" s="10">
        <f t="shared" si="82"/>
        <v>11.601100000000001</v>
      </c>
      <c r="F78" s="7" t="s">
        <v>85</v>
      </c>
      <c r="G78" s="1">
        <v>6</v>
      </c>
      <c r="H78" s="9">
        <f t="shared" si="63"/>
        <v>12.668322580645199</v>
      </c>
      <c r="I78" s="9">
        <f t="shared" si="64"/>
        <v>285.8183225806452</v>
      </c>
      <c r="J78" s="9">
        <f t="shared" si="65"/>
        <v>8.4600130464363696E-2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0.22947888889129442</v>
      </c>
      <c r="P78" s="9">
        <f t="shared" si="68"/>
        <v>1.9413943939020729E-2</v>
      </c>
      <c r="Q78" s="12">
        <f t="shared" si="69"/>
        <v>3.4945099090237311E-3</v>
      </c>
      <c r="R78" s="9">
        <f t="shared" si="70"/>
        <v>1.9710000000000002E-2</v>
      </c>
      <c r="S78" s="13">
        <f t="shared" si="71"/>
        <v>0.17729629168055458</v>
      </c>
      <c r="T78" s="2">
        <f t="shared" si="72"/>
        <v>0.01</v>
      </c>
      <c r="U78" s="14">
        <f t="shared" si="73"/>
        <v>1.7729629168055459E-3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1.4372962916805546E-2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16.075666666666699</v>
      </c>
      <c r="E79" s="10">
        <f t="shared" si="82"/>
        <v>12.668322580645199</v>
      </c>
      <c r="F79" s="7" t="s">
        <v>83</v>
      </c>
      <c r="G79" s="1">
        <v>7</v>
      </c>
      <c r="H79" s="9">
        <f t="shared" si="63"/>
        <v>16.075666666666699</v>
      </c>
      <c r="I79" s="9">
        <f t="shared" si="64"/>
        <v>289.22566666666665</v>
      </c>
      <c r="J79" s="9">
        <f t="shared" si="65"/>
        <v>0.12637691091224296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0.31956494495227372</v>
      </c>
      <c r="P79" s="9">
        <f t="shared" si="68"/>
        <v>4.0385630578909322E-2</v>
      </c>
      <c r="Q79" s="12">
        <f t="shared" si="69"/>
        <v>7.2694135042036777E-3</v>
      </c>
      <c r="R79" s="9">
        <f t="shared" si="70"/>
        <v>1.9710000000000002E-2</v>
      </c>
      <c r="S79" s="13">
        <f t="shared" si="71"/>
        <v>0.36881854409962844</v>
      </c>
      <c r="T79" s="2">
        <f t="shared" si="72"/>
        <v>0.01</v>
      </c>
      <c r="U79" s="14">
        <f t="shared" si="73"/>
        <v>3.6881854409962847E-3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2.5288185440996286E-2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17.839225806451601</v>
      </c>
      <c r="E80" s="10">
        <f t="shared" si="82"/>
        <v>16.075666666666699</v>
      </c>
      <c r="F80" s="7" t="s">
        <v>83</v>
      </c>
      <c r="G80" s="1">
        <v>8</v>
      </c>
      <c r="H80" s="9">
        <f t="shared" si="63"/>
        <v>17.839225806451601</v>
      </c>
      <c r="I80" s="9">
        <f t="shared" si="64"/>
        <v>290.9892258064516</v>
      </c>
      <c r="J80" s="9">
        <f t="shared" si="65"/>
        <v>0.1549802779016603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0.38867931437336445</v>
      </c>
      <c r="P80" s="9">
        <f t="shared" si="68"/>
        <v>6.023762815621081E-2</v>
      </c>
      <c r="Q80" s="12">
        <f t="shared" si="69"/>
        <v>1.0842773068117945E-2</v>
      </c>
      <c r="R80" s="9">
        <f t="shared" si="70"/>
        <v>1.9710000000000002E-2</v>
      </c>
      <c r="S80" s="13">
        <f t="shared" si="71"/>
        <v>0.55011532562749588</v>
      </c>
      <c r="T80" s="2">
        <f t="shared" si="72"/>
        <v>0.01</v>
      </c>
      <c r="U80" s="14">
        <f t="shared" si="73"/>
        <v>5.5011532562749587E-3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2.7101153256274959E-2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20.218129032258101</v>
      </c>
      <c r="E81" s="10">
        <f t="shared" si="82"/>
        <v>17.839225806451601</v>
      </c>
      <c r="F81" s="7" t="s">
        <v>83</v>
      </c>
      <c r="G81" s="1">
        <v>9</v>
      </c>
      <c r="H81" s="9">
        <f t="shared" si="63"/>
        <v>20.218129032258101</v>
      </c>
      <c r="I81" s="9">
        <f t="shared" si="64"/>
        <v>293.36812903225808</v>
      </c>
      <c r="J81" s="9">
        <f t="shared" si="65"/>
        <v>0.20328946946881771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0.43794168621715368</v>
      </c>
      <c r="P81" s="9">
        <f t="shared" si="68"/>
        <v>8.9028933049364614E-2</v>
      </c>
      <c r="Q81" s="12">
        <f t="shared" si="69"/>
        <v>1.6025207948885629E-2</v>
      </c>
      <c r="R81" s="9">
        <f t="shared" si="70"/>
        <v>1.9710000000000002E-2</v>
      </c>
      <c r="S81" s="13">
        <f t="shared" si="71"/>
        <v>0.81304961688917443</v>
      </c>
      <c r="T81" s="2">
        <f t="shared" si="72"/>
        <v>0.01</v>
      </c>
      <c r="U81" s="14">
        <f t="shared" si="73"/>
        <v>8.1304961688917453E-3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2.9730496168891746E-2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15.6856666666667</v>
      </c>
      <c r="E82" s="10">
        <f t="shared" si="82"/>
        <v>20.218129032258101</v>
      </c>
      <c r="F82" s="7" t="s">
        <v>83</v>
      </c>
      <c r="G82" s="1">
        <v>10</v>
      </c>
      <c r="H82" s="9">
        <f t="shared" si="63"/>
        <v>15.6856666666667</v>
      </c>
      <c r="I82" s="9">
        <f t="shared" si="64"/>
        <v>288.83566666666667</v>
      </c>
      <c r="J82" s="9">
        <f t="shared" si="65"/>
        <v>0.12076091004764106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0.45841275316778912</v>
      </c>
      <c r="P82" s="9">
        <f t="shared" si="68"/>
        <v>5.5358341249986863E-2</v>
      </c>
      <c r="Q82" s="12">
        <f t="shared" si="69"/>
        <v>9.9645014249976349E-3</v>
      </c>
      <c r="R82" s="9">
        <f t="shared" si="70"/>
        <v>1.9710000000000002E-2</v>
      </c>
      <c r="S82" s="13">
        <f t="shared" si="71"/>
        <v>0.50555562785376129</v>
      </c>
      <c r="T82" s="2">
        <f t="shared" si="72"/>
        <v>0.01</v>
      </c>
      <c r="U82" s="14">
        <f t="shared" si="73"/>
        <v>5.0555562785376132E-3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2.6655556278537614E-2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9.9273870967742006</v>
      </c>
      <c r="E83" s="10">
        <f t="shared" si="82"/>
        <v>15.6856666666667</v>
      </c>
      <c r="F83" s="7" t="s">
        <v>83</v>
      </c>
      <c r="G83" s="1">
        <v>11</v>
      </c>
      <c r="H83" s="9">
        <f t="shared" si="63"/>
        <v>9.9273870967742006</v>
      </c>
      <c r="I83" s="9">
        <f t="shared" si="64"/>
        <v>283.0773870967742</v>
      </c>
      <c r="J83" s="9">
        <f t="shared" si="65"/>
        <v>6.0830034040148237E-2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0.38290169132191215</v>
      </c>
      <c r="O83" s="9">
        <f t="shared" si="83"/>
        <v>0.12965272059589011</v>
      </c>
      <c r="P83" s="9">
        <f t="shared" si="68"/>
        <v>7.8867794072458239E-3</v>
      </c>
      <c r="Q83" s="12">
        <f t="shared" si="69"/>
        <v>1.4196202933042482E-3</v>
      </c>
      <c r="R83" s="9">
        <f t="shared" si="70"/>
        <v>1.9710000000000002E-2</v>
      </c>
      <c r="S83" s="13">
        <f t="shared" si="71"/>
        <v>7.2025382714573719E-2</v>
      </c>
      <c r="T83" s="2">
        <f t="shared" si="72"/>
        <v>0.01</v>
      </c>
      <c r="U83" s="14">
        <f t="shared" si="73"/>
        <v>7.2025382714573723E-4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1.3320253827145738E-2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6.48173333333333</v>
      </c>
      <c r="E84" s="10">
        <f t="shared" si="82"/>
        <v>9.9273870967742006</v>
      </c>
      <c r="F84" s="7" t="s">
        <v>85</v>
      </c>
      <c r="G84" s="1">
        <v>12</v>
      </c>
      <c r="H84" s="9">
        <f t="shared" si="63"/>
        <v>6.48173333333333</v>
      </c>
      <c r="I84" s="9">
        <f t="shared" si="64"/>
        <v>279.63173333333333</v>
      </c>
      <c r="J84" s="9">
        <f t="shared" si="65"/>
        <v>3.9815236809592022E-2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0.2312659411886443</v>
      </c>
      <c r="P84" s="9">
        <f t="shared" si="68"/>
        <v>9.2079082144190545E-3</v>
      </c>
      <c r="Q84" s="12">
        <f t="shared" si="69"/>
        <v>1.6574234785954297E-3</v>
      </c>
      <c r="R84" s="9">
        <f t="shared" si="70"/>
        <v>1.9710000000000002E-2</v>
      </c>
      <c r="S84" s="13">
        <f t="shared" si="71"/>
        <v>8.4090485976429707E-2</v>
      </c>
      <c r="T84" s="2">
        <f t="shared" si="72"/>
        <v>0.01</v>
      </c>
      <c r="U84" s="14">
        <f t="shared" si="73"/>
        <v>8.4090485976429704E-4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1.3440904859764298E-2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3.8941935483871002</v>
      </c>
      <c r="E85" s="10">
        <f t="shared" si="82"/>
        <v>6.48173333333333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6844.166666666667</v>
      </c>
      <c r="AN89" s="1">
        <f t="shared" ref="AN89:AN100" si="99">AM89*10000*AK89*AJ89</f>
        <v>24667345.641457368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3.78864516129032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3.78864516129032</v>
      </c>
      <c r="I90" s="9">
        <f t="shared" si="85"/>
        <v>276.93864516129031</v>
      </c>
      <c r="J90" s="9">
        <f t="shared" si="86"/>
        <v>2.837879954871108E-2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0.29689470027402659</v>
      </c>
      <c r="Q90" s="12">
        <f t="shared" si="90"/>
        <v>0.13360261512331198</v>
      </c>
      <c r="R90" s="9">
        <f t="shared" si="91"/>
        <v>2.3873737500000001</v>
      </c>
      <c r="S90" s="13">
        <f t="shared" si="92"/>
        <v>5.5962169778951444E-2</v>
      </c>
      <c r="T90" s="2">
        <f t="shared" si="93"/>
        <v>0.51</v>
      </c>
      <c r="U90" s="14">
        <f t="shared" si="94"/>
        <v>2.8540706587265235E-2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3.8942023036060466E-2</v>
      </c>
      <c r="AK90" s="9">
        <f t="shared" si="96"/>
        <v>10.4025</v>
      </c>
      <c r="AL90" s="1">
        <f t="shared" si="97"/>
        <v>0.45</v>
      </c>
      <c r="AM90" s="17">
        <f t="shared" si="98"/>
        <v>6844.166666666667</v>
      </c>
      <c r="AN90" s="1">
        <f t="shared" si="99"/>
        <v>27725335.525980834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5.2536551724137901</v>
      </c>
      <c r="E91" s="10">
        <f t="shared" si="101"/>
        <v>3.78864516129032</v>
      </c>
      <c r="F91" s="7" t="s">
        <v>83</v>
      </c>
      <c r="G91" s="1">
        <v>3</v>
      </c>
      <c r="H91" s="9">
        <f t="shared" si="84"/>
        <v>5.2536551724137901</v>
      </c>
      <c r="I91" s="9">
        <f t="shared" si="85"/>
        <v>278.40365517241378</v>
      </c>
      <c r="J91" s="9">
        <f t="shared" si="86"/>
        <v>3.4146275047503491E-2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15.470228756860978</v>
      </c>
      <c r="P91" s="9">
        <f t="shared" si="89"/>
        <v>0.52825068617957294</v>
      </c>
      <c r="Q91" s="12">
        <f t="shared" si="90"/>
        <v>0.23771280878080783</v>
      </c>
      <c r="R91" s="9">
        <f t="shared" si="91"/>
        <v>2.3873737500000001</v>
      </c>
      <c r="S91" s="13">
        <f t="shared" si="92"/>
        <v>9.9570839622747723E-2</v>
      </c>
      <c r="T91" s="2">
        <f t="shared" si="93"/>
        <v>0.51</v>
      </c>
      <c r="U91" s="14">
        <f t="shared" si="94"/>
        <v>5.0781128207601341E-2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4.5647510154591807E-2</v>
      </c>
      <c r="AK91" s="9">
        <f t="shared" si="96"/>
        <v>10.4025</v>
      </c>
      <c r="AL91" s="1">
        <f t="shared" si="97"/>
        <v>0.45</v>
      </c>
      <c r="AM91" s="17">
        <f t="shared" si="98"/>
        <v>6844.166666666667</v>
      </c>
      <c r="AN91" s="1">
        <f t="shared" si="99"/>
        <v>32499403.890489493</v>
      </c>
    </row>
    <row r="92" spans="1:48" x14ac:dyDescent="0.15">
      <c r="C92" s="7">
        <v>3</v>
      </c>
      <c r="D92" s="7">
        <f t="shared" si="100"/>
        <v>5.7972580645161296</v>
      </c>
      <c r="E92" s="10">
        <f t="shared" si="101"/>
        <v>5.2536551724137901</v>
      </c>
      <c r="F92" s="7" t="s">
        <v>83</v>
      </c>
      <c r="G92" s="1">
        <v>4</v>
      </c>
      <c r="H92" s="9">
        <f t="shared" si="84"/>
        <v>5.7972580645161296</v>
      </c>
      <c r="I92" s="9">
        <f t="shared" si="85"/>
        <v>278.94725806451612</v>
      </c>
      <c r="J92" s="9">
        <f t="shared" si="86"/>
        <v>3.6554669655137727E-2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20.247253070681406</v>
      </c>
      <c r="P92" s="9">
        <f t="shared" si="89"/>
        <v>0.74013164742273174</v>
      </c>
      <c r="Q92" s="12">
        <f t="shared" si="90"/>
        <v>0.3330592413402293</v>
      </c>
      <c r="R92" s="9">
        <f t="shared" si="91"/>
        <v>2.3873737500000001</v>
      </c>
      <c r="S92" s="13">
        <f t="shared" si="92"/>
        <v>0.13950863007529898</v>
      </c>
      <c r="T92" s="2">
        <f t="shared" si="93"/>
        <v>0.51</v>
      </c>
      <c r="U92" s="14">
        <f t="shared" si="94"/>
        <v>7.1149401338402488E-2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5.178854450352835E-2</v>
      </c>
      <c r="AK92" s="9">
        <f t="shared" si="96"/>
        <v>10.4025</v>
      </c>
      <c r="AL92" s="1">
        <f t="shared" si="97"/>
        <v>0.45</v>
      </c>
      <c r="AM92" s="17">
        <f t="shared" si="98"/>
        <v>6844.166666666667</v>
      </c>
      <c r="AN92" s="1">
        <f t="shared" si="99"/>
        <v>36871601.956398278</v>
      </c>
    </row>
    <row r="93" spans="1:48" x14ac:dyDescent="0.15">
      <c r="C93" s="7">
        <v>4</v>
      </c>
      <c r="D93" s="7">
        <f t="shared" si="100"/>
        <v>11.601100000000001</v>
      </c>
      <c r="E93" s="10">
        <f t="shared" si="101"/>
        <v>5.7972580645161296</v>
      </c>
      <c r="F93" s="7" t="s">
        <v>83</v>
      </c>
      <c r="G93" s="1">
        <v>5</v>
      </c>
      <c r="H93" s="9">
        <f t="shared" si="84"/>
        <v>11.601100000000001</v>
      </c>
      <c r="I93" s="9">
        <f t="shared" si="85"/>
        <v>284.75109999999995</v>
      </c>
      <c r="J93" s="9">
        <f t="shared" si="86"/>
        <v>7.445969984241177E-2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18.531765352095739</v>
      </c>
      <c r="O93" s="9">
        <f t="shared" si="102"/>
        <v>6.280631071162933</v>
      </c>
      <c r="P93" s="9">
        <f t="shared" si="89"/>
        <v>0.4676539043797171</v>
      </c>
      <c r="Q93" s="12">
        <f t="shared" si="90"/>
        <v>0.21044425697087271</v>
      </c>
      <c r="R93" s="9">
        <f t="shared" si="91"/>
        <v>2.3873737500000001</v>
      </c>
      <c r="S93" s="13">
        <f t="shared" si="92"/>
        <v>8.8148852675821163E-2</v>
      </c>
      <c r="T93" s="2">
        <f t="shared" si="93"/>
        <v>0.51</v>
      </c>
      <c r="U93" s="14">
        <f t="shared" si="94"/>
        <v>4.4955914864668794E-2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3.6465208331697641E-2</v>
      </c>
      <c r="AK93" s="9">
        <f t="shared" si="96"/>
        <v>10.4025</v>
      </c>
      <c r="AL93" s="1">
        <f t="shared" si="97"/>
        <v>0.45</v>
      </c>
      <c r="AM93" s="17">
        <f t="shared" si="98"/>
        <v>6844.166666666667</v>
      </c>
      <c r="AN93" s="1">
        <f t="shared" si="99"/>
        <v>25961931.538197424</v>
      </c>
    </row>
    <row r="94" spans="1:48" x14ac:dyDescent="0.15">
      <c r="C94" s="7">
        <v>5</v>
      </c>
      <c r="D94" s="7">
        <f t="shared" si="100"/>
        <v>12.668322580645199</v>
      </c>
      <c r="E94" s="10">
        <f t="shared" si="101"/>
        <v>11.601100000000001</v>
      </c>
      <c r="F94" s="7" t="s">
        <v>85</v>
      </c>
      <c r="G94" s="1">
        <v>6</v>
      </c>
      <c r="H94" s="9">
        <f t="shared" si="84"/>
        <v>12.668322580645199</v>
      </c>
      <c r="I94" s="9">
        <f t="shared" si="85"/>
        <v>285.8183225806452</v>
      </c>
      <c r="J94" s="9">
        <f t="shared" si="86"/>
        <v>8.4600130464363696E-2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11.118252166783217</v>
      </c>
      <c r="P94" s="9">
        <f t="shared" si="89"/>
        <v>0.94060558384555448</v>
      </c>
      <c r="Q94" s="12">
        <f t="shared" si="90"/>
        <v>0.42327251273049954</v>
      </c>
      <c r="R94" s="9">
        <f t="shared" si="91"/>
        <v>2.3873737500000001</v>
      </c>
      <c r="S94" s="13">
        <f t="shared" si="92"/>
        <v>0.17729629168055464</v>
      </c>
      <c r="T94" s="2">
        <f t="shared" si="93"/>
        <v>0.51</v>
      </c>
      <c r="U94" s="14">
        <f t="shared" si="94"/>
        <v>9.0421108757082869E-2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5.3390964290260488E-2</v>
      </c>
      <c r="AK94" s="9">
        <f t="shared" si="96"/>
        <v>10.4025</v>
      </c>
      <c r="AL94" s="1">
        <f t="shared" si="97"/>
        <v>0.45</v>
      </c>
      <c r="AM94" s="17">
        <f t="shared" si="98"/>
        <v>6844.166666666667</v>
      </c>
      <c r="AN94" s="1">
        <f t="shared" si="99"/>
        <v>38012467.858497895</v>
      </c>
    </row>
    <row r="95" spans="1:48" x14ac:dyDescent="0.15">
      <c r="C95" s="7">
        <v>6</v>
      </c>
      <c r="D95" s="7">
        <f t="shared" si="100"/>
        <v>16.075666666666699</v>
      </c>
      <c r="E95" s="10">
        <f t="shared" si="101"/>
        <v>12.668322580645199</v>
      </c>
      <c r="F95" s="7" t="s">
        <v>83</v>
      </c>
      <c r="G95" s="1">
        <v>7</v>
      </c>
      <c r="H95" s="9">
        <f t="shared" si="84"/>
        <v>16.075666666666699</v>
      </c>
      <c r="I95" s="9">
        <f t="shared" si="85"/>
        <v>289.22566666666665</v>
      </c>
      <c r="J95" s="9">
        <f t="shared" si="86"/>
        <v>0.12637691091224296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15.482921582937662</v>
      </c>
      <c r="P95" s="9">
        <f t="shared" si="89"/>
        <v>1.9566838015481567</v>
      </c>
      <c r="Q95" s="12">
        <f t="shared" si="90"/>
        <v>0.88050771069667055</v>
      </c>
      <c r="R95" s="9">
        <f t="shared" si="91"/>
        <v>2.3873737500000001</v>
      </c>
      <c r="S95" s="13">
        <f t="shared" si="92"/>
        <v>0.3688185440996285</v>
      </c>
      <c r="T95" s="2">
        <f t="shared" si="93"/>
        <v>0.51</v>
      </c>
      <c r="U95" s="14">
        <f t="shared" si="94"/>
        <v>0.18809745749081053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0.10316638343347938</v>
      </c>
      <c r="AK95" s="9">
        <f t="shared" si="96"/>
        <v>10.4025</v>
      </c>
      <c r="AL95" s="1">
        <f t="shared" si="97"/>
        <v>0.45</v>
      </c>
      <c r="AM95" s="17">
        <f t="shared" si="98"/>
        <v>6844.166666666667</v>
      </c>
      <c r="AN95" s="1">
        <f t="shared" si="99"/>
        <v>73450796.150126457</v>
      </c>
    </row>
    <row r="96" spans="1:48" x14ac:dyDescent="0.15">
      <c r="C96" s="7">
        <v>7</v>
      </c>
      <c r="D96" s="7">
        <f t="shared" si="100"/>
        <v>17.839225806451601</v>
      </c>
      <c r="E96" s="10">
        <f t="shared" si="101"/>
        <v>16.075666666666699</v>
      </c>
      <c r="F96" s="7" t="s">
        <v>83</v>
      </c>
      <c r="G96" s="1">
        <v>8</v>
      </c>
      <c r="H96" s="9">
        <f t="shared" si="84"/>
        <v>17.839225806451601</v>
      </c>
      <c r="I96" s="9">
        <f t="shared" si="85"/>
        <v>290.9892258064516</v>
      </c>
      <c r="J96" s="9">
        <f t="shared" si="86"/>
        <v>0.1549802779016603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18.831512781389506</v>
      </c>
      <c r="P96" s="9">
        <f t="shared" si="89"/>
        <v>2.9185130841684135</v>
      </c>
      <c r="Q96" s="12">
        <f t="shared" si="90"/>
        <v>1.3133308878757861</v>
      </c>
      <c r="R96" s="9">
        <f t="shared" si="91"/>
        <v>2.3873737500000001</v>
      </c>
      <c r="S96" s="13">
        <f t="shared" si="92"/>
        <v>0.55011532562749599</v>
      </c>
      <c r="T96" s="2">
        <f t="shared" si="93"/>
        <v>0.51</v>
      </c>
      <c r="U96" s="14">
        <f t="shared" si="94"/>
        <v>0.28055881607002298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0.13104348304511193</v>
      </c>
      <c r="AK96" s="9">
        <f t="shared" si="96"/>
        <v>10.4025</v>
      </c>
      <c r="AL96" s="1">
        <f t="shared" si="97"/>
        <v>0.45</v>
      </c>
      <c r="AM96" s="17">
        <f t="shared" si="98"/>
        <v>6844.166666666667</v>
      </c>
      <c r="AN96" s="1">
        <f t="shared" si="99"/>
        <v>93298299.694253907</v>
      </c>
    </row>
    <row r="97" spans="1:50" x14ac:dyDescent="0.15">
      <c r="C97" s="7">
        <v>8</v>
      </c>
      <c r="D97" s="7">
        <f t="shared" si="100"/>
        <v>20.218129032258101</v>
      </c>
      <c r="E97" s="10">
        <f t="shared" si="101"/>
        <v>17.839225806451601</v>
      </c>
      <c r="F97" s="7" t="s">
        <v>83</v>
      </c>
      <c r="G97" s="1">
        <v>9</v>
      </c>
      <c r="H97" s="9">
        <f t="shared" si="84"/>
        <v>20.218129032258101</v>
      </c>
      <c r="I97" s="9">
        <f t="shared" si="85"/>
        <v>293.36812903225808</v>
      </c>
      <c r="J97" s="9">
        <f t="shared" si="86"/>
        <v>0.20328946946881771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21.218274697221094</v>
      </c>
      <c r="P97" s="9">
        <f t="shared" si="89"/>
        <v>4.3134518062417149</v>
      </c>
      <c r="Q97" s="12">
        <f t="shared" si="90"/>
        <v>1.9410533128087717</v>
      </c>
      <c r="R97" s="9">
        <f t="shared" si="91"/>
        <v>2.3873737500000001</v>
      </c>
      <c r="S97" s="13">
        <f t="shared" si="92"/>
        <v>0.81304961688917443</v>
      </c>
      <c r="T97" s="2">
        <f t="shared" si="93"/>
        <v>0.51</v>
      </c>
      <c r="U97" s="14">
        <f t="shared" si="94"/>
        <v>0.41465530461347899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0.17147357434096391</v>
      </c>
      <c r="AK97" s="9">
        <f t="shared" si="96"/>
        <v>10.4025</v>
      </c>
      <c r="AL97" s="1">
        <f t="shared" si="97"/>
        <v>0.45</v>
      </c>
      <c r="AM97" s="17">
        <f t="shared" si="98"/>
        <v>6844.166666666667</v>
      </c>
      <c r="AN97" s="1">
        <f t="shared" si="99"/>
        <v>122083086.9017788</v>
      </c>
    </row>
    <row r="98" spans="1:50" x14ac:dyDescent="0.15">
      <c r="C98" s="7">
        <v>9</v>
      </c>
      <c r="D98" s="7">
        <f t="shared" si="100"/>
        <v>15.6856666666667</v>
      </c>
      <c r="E98" s="10">
        <f t="shared" si="101"/>
        <v>20.218129032258101</v>
      </c>
      <c r="F98" s="7" t="s">
        <v>83</v>
      </c>
      <c r="G98" s="1">
        <v>10</v>
      </c>
      <c r="H98" s="9">
        <f t="shared" si="84"/>
        <v>15.6856666666667</v>
      </c>
      <c r="I98" s="9">
        <f t="shared" si="85"/>
        <v>288.83566666666667</v>
      </c>
      <c r="J98" s="9">
        <f t="shared" si="86"/>
        <v>0.12076091004764106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22.210097890979377</v>
      </c>
      <c r="P98" s="9">
        <f t="shared" si="89"/>
        <v>2.6821116335618629</v>
      </c>
      <c r="Q98" s="12">
        <f t="shared" si="90"/>
        <v>1.2069502351028383</v>
      </c>
      <c r="R98" s="9">
        <f t="shared" si="91"/>
        <v>2.3873737500000001</v>
      </c>
      <c r="S98" s="13">
        <f t="shared" si="92"/>
        <v>0.50555562785376118</v>
      </c>
      <c r="T98" s="2">
        <f t="shared" si="93"/>
        <v>0.51</v>
      </c>
      <c r="U98" s="14">
        <f t="shared" si="94"/>
        <v>0.25783337020541819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0.12098576111693359</v>
      </c>
      <c r="AK98" s="9">
        <f t="shared" si="96"/>
        <v>10.4025</v>
      </c>
      <c r="AL98" s="1">
        <f t="shared" si="97"/>
        <v>0.45</v>
      </c>
      <c r="AM98" s="17">
        <f t="shared" si="98"/>
        <v>6844.166666666667</v>
      </c>
      <c r="AN98" s="1">
        <f t="shared" si="99"/>
        <v>86137559.359126985</v>
      </c>
    </row>
    <row r="99" spans="1:50" x14ac:dyDescent="0.15">
      <c r="C99" s="7">
        <v>10</v>
      </c>
      <c r="D99" s="7">
        <f t="shared" si="100"/>
        <v>9.9273870967742006</v>
      </c>
      <c r="E99" s="10">
        <f t="shared" si="101"/>
        <v>15.6856666666667</v>
      </c>
      <c r="F99" s="7" t="s">
        <v>83</v>
      </c>
      <c r="G99" s="1">
        <v>11</v>
      </c>
      <c r="H99" s="9">
        <f t="shared" si="84"/>
        <v>9.9273870967742006</v>
      </c>
      <c r="I99" s="9">
        <f t="shared" si="85"/>
        <v>283.0773870967742</v>
      </c>
      <c r="J99" s="9">
        <f t="shared" si="86"/>
        <v>6.0830034040148237E-2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18.551586944546639</v>
      </c>
      <c r="O99" s="9">
        <f t="shared" si="102"/>
        <v>6.2816743128708765</v>
      </c>
      <c r="P99" s="9">
        <f t="shared" si="89"/>
        <v>0.38211446228106022</v>
      </c>
      <c r="Q99" s="12">
        <f t="shared" si="90"/>
        <v>0.1719515080264771</v>
      </c>
      <c r="R99" s="9">
        <f t="shared" si="91"/>
        <v>2.3873737500000001</v>
      </c>
      <c r="S99" s="13">
        <f t="shared" si="92"/>
        <v>7.2025382714573746E-2</v>
      </c>
      <c r="T99" s="2">
        <f t="shared" si="93"/>
        <v>0.51</v>
      </c>
      <c r="U99" s="14">
        <f t="shared" si="94"/>
        <v>3.6732945184432611E-2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4.1411982973106429E-2</v>
      </c>
      <c r="AK99" s="9">
        <f t="shared" si="96"/>
        <v>10.4025</v>
      </c>
      <c r="AL99" s="1">
        <f t="shared" si="97"/>
        <v>0.45</v>
      </c>
      <c r="AM99" s="17">
        <f t="shared" si="98"/>
        <v>6844.166666666667</v>
      </c>
      <c r="AN99" s="1">
        <f t="shared" si="99"/>
        <v>29483859.163207296</v>
      </c>
    </row>
    <row r="100" spans="1:50" x14ac:dyDescent="0.15">
      <c r="C100" s="7">
        <v>11</v>
      </c>
      <c r="D100" s="7">
        <f t="shared" si="100"/>
        <v>6.48173333333333</v>
      </c>
      <c r="E100" s="10">
        <f t="shared" si="101"/>
        <v>9.9273870967742006</v>
      </c>
      <c r="F100" s="7" t="s">
        <v>85</v>
      </c>
      <c r="G100" s="1">
        <v>12</v>
      </c>
      <c r="H100" s="9">
        <f t="shared" si="84"/>
        <v>6.48173333333333</v>
      </c>
      <c r="I100" s="9">
        <f t="shared" si="85"/>
        <v>279.63173333333333</v>
      </c>
      <c r="J100" s="9">
        <f t="shared" si="86"/>
        <v>3.9815236809592022E-2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11.204834850589815</v>
      </c>
      <c r="P100" s="9">
        <f t="shared" si="89"/>
        <v>0.44612315298860317</v>
      </c>
      <c r="Q100" s="12">
        <f t="shared" si="90"/>
        <v>0.20075541884487144</v>
      </c>
      <c r="R100" s="9">
        <f t="shared" si="91"/>
        <v>2.3873737500000001</v>
      </c>
      <c r="S100" s="13">
        <f t="shared" si="92"/>
        <v>8.4090485976429721E-2</v>
      </c>
      <c r="T100" s="2">
        <f t="shared" si="93"/>
        <v>0.51</v>
      </c>
      <c r="U100" s="14">
        <f t="shared" si="94"/>
        <v>4.2886147847979159E-2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4.3267173576165718E-2</v>
      </c>
      <c r="AK100" s="9">
        <f t="shared" si="96"/>
        <v>10.4025</v>
      </c>
      <c r="AL100" s="1">
        <f t="shared" si="97"/>
        <v>0.45</v>
      </c>
      <c r="AM100" s="17">
        <f t="shared" si="98"/>
        <v>6844.166666666667</v>
      </c>
      <c r="AN100" s="1">
        <f t="shared" si="99"/>
        <v>30804688.89736969</v>
      </c>
      <c r="AO100" s="1">
        <f>SUM(AN89:AN100)</f>
        <v>620996376.57688451</v>
      </c>
    </row>
    <row r="101" spans="1:50" x14ac:dyDescent="0.15">
      <c r="C101" s="7">
        <v>12</v>
      </c>
      <c r="D101" s="7">
        <f t="shared" si="100"/>
        <v>3.8941935483871002</v>
      </c>
      <c r="E101" s="10">
        <f t="shared" si="101"/>
        <v>6.48173333333333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3.78864516129032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3.78864516129032</v>
      </c>
      <c r="I106" s="9">
        <f t="shared" si="104"/>
        <v>276.93864516129031</v>
      </c>
      <c r="J106" s="9">
        <f t="shared" si="105"/>
        <v>2.837879954871108E-2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3.6257341836870224E-2</v>
      </c>
      <c r="Q106" s="12">
        <f t="shared" si="109"/>
        <v>1.0877202551061067E-2</v>
      </c>
      <c r="R106" s="9">
        <f t="shared" si="110"/>
        <v>0.19436706250000002</v>
      </c>
      <c r="S106" s="13">
        <f t="shared" si="111"/>
        <v>5.5962169778951444E-2</v>
      </c>
      <c r="T106" s="2">
        <f t="shared" si="112"/>
        <v>0.01</v>
      </c>
      <c r="U106" s="14">
        <f t="shared" si="113"/>
        <v>5.5962169778951448E-4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6.0496216977895144E-3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5.2536551724137901</v>
      </c>
      <c r="E107" s="10">
        <f t="shared" si="122"/>
        <v>3.78864516129032</v>
      </c>
      <c r="F107" s="7" t="s">
        <v>83</v>
      </c>
      <c r="G107" s="1">
        <v>3</v>
      </c>
      <c r="H107" s="9">
        <f t="shared" si="103"/>
        <v>5.2536551724137901</v>
      </c>
      <c r="I107" s="9">
        <f t="shared" si="104"/>
        <v>278.40365517241378</v>
      </c>
      <c r="J107" s="9">
        <f t="shared" si="105"/>
        <v>3.4146275047503491E-2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1.8892535697484083</v>
      </c>
      <c r="P107" s="9">
        <f t="shared" si="108"/>
        <v>6.4510972027106969E-2</v>
      </c>
      <c r="Q107" s="12">
        <f t="shared" si="109"/>
        <v>1.9353291608132091E-2</v>
      </c>
      <c r="R107" s="9">
        <f t="shared" si="110"/>
        <v>0.19436706250000002</v>
      </c>
      <c r="S107" s="13">
        <f t="shared" si="111"/>
        <v>9.957083962274775E-2</v>
      </c>
      <c r="T107" s="2">
        <f t="shared" si="112"/>
        <v>0.01</v>
      </c>
      <c r="U107" s="14">
        <f t="shared" si="113"/>
        <v>9.9570839622747757E-4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6.4857083962274777E-3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5.7972580645161296</v>
      </c>
      <c r="E108" s="10">
        <f t="shared" si="122"/>
        <v>5.2536551724137901</v>
      </c>
      <c r="F108" s="7" t="s">
        <v>83</v>
      </c>
      <c r="G108" s="1">
        <v>4</v>
      </c>
      <c r="H108" s="9">
        <f t="shared" si="103"/>
        <v>5.7972580645161296</v>
      </c>
      <c r="I108" s="9">
        <f t="shared" si="104"/>
        <v>278.94725806451612</v>
      </c>
      <c r="J108" s="9">
        <f t="shared" si="105"/>
        <v>3.6554669655137727E-2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2.4726328060546345</v>
      </c>
      <c r="P108" s="9">
        <f t="shared" si="108"/>
        <v>9.0386275403783398E-2</v>
      </c>
      <c r="Q108" s="12">
        <f t="shared" si="109"/>
        <v>2.7115882621135019E-2</v>
      </c>
      <c r="R108" s="9">
        <f t="shared" si="110"/>
        <v>0.19436706250000002</v>
      </c>
      <c r="S108" s="13">
        <f t="shared" si="111"/>
        <v>0.13950863007529898</v>
      </c>
      <c r="T108" s="2">
        <f t="shared" si="112"/>
        <v>0.01</v>
      </c>
      <c r="U108" s="14">
        <f t="shared" si="113"/>
        <v>1.3950863007529898E-3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6.8850863007529897E-3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11.601100000000001</v>
      </c>
      <c r="E109" s="10">
        <f t="shared" si="122"/>
        <v>5.7972580645161296</v>
      </c>
      <c r="F109" s="7" t="s">
        <v>83</v>
      </c>
      <c r="G109" s="1">
        <v>5</v>
      </c>
      <c r="H109" s="9">
        <f t="shared" si="103"/>
        <v>11.601100000000001</v>
      </c>
      <c r="I109" s="9">
        <f t="shared" si="104"/>
        <v>284.75109999999995</v>
      </c>
      <c r="J109" s="9">
        <f t="shared" si="105"/>
        <v>7.445969984241177E-2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2.2631342041183085</v>
      </c>
      <c r="O109" s="9">
        <f t="shared" si="123"/>
        <v>0.76700253486587622</v>
      </c>
      <c r="P109" s="9">
        <f t="shared" si="108"/>
        <v>5.7110778524482111E-2</v>
      </c>
      <c r="Q109" s="12">
        <f t="shared" si="109"/>
        <v>1.7133233557344633E-2</v>
      </c>
      <c r="R109" s="9">
        <f t="shared" si="110"/>
        <v>0.19436706250000002</v>
      </c>
      <c r="S109" s="13">
        <f t="shared" si="111"/>
        <v>8.8148852675821204E-2</v>
      </c>
      <c r="T109" s="2">
        <f t="shared" si="112"/>
        <v>0.01</v>
      </c>
      <c r="U109" s="14">
        <f t="shared" si="113"/>
        <v>8.8148852675821207E-4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6.3714885267582124E-3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12.668322580645199</v>
      </c>
      <c r="E110" s="10">
        <f t="shared" si="122"/>
        <v>11.601100000000001</v>
      </c>
      <c r="F110" s="7" t="s">
        <v>85</v>
      </c>
      <c r="G110" s="1">
        <v>6</v>
      </c>
      <c r="H110" s="9">
        <f t="shared" si="103"/>
        <v>12.668322580645199</v>
      </c>
      <c r="I110" s="9">
        <f t="shared" si="104"/>
        <v>285.8183225806452</v>
      </c>
      <c r="J110" s="9">
        <f t="shared" si="105"/>
        <v>8.4600130464363696E-2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1.3577819646747276</v>
      </c>
      <c r="P110" s="9">
        <f t="shared" si="108"/>
        <v>0.11486853135364201</v>
      </c>
      <c r="Q110" s="12">
        <f t="shared" si="109"/>
        <v>3.4460559406092606E-2</v>
      </c>
      <c r="R110" s="9">
        <f t="shared" si="110"/>
        <v>0.19436706250000002</v>
      </c>
      <c r="S110" s="13">
        <f t="shared" si="111"/>
        <v>0.17729629168055469</v>
      </c>
      <c r="T110" s="2">
        <f t="shared" si="112"/>
        <v>0.01</v>
      </c>
      <c r="U110" s="14">
        <f t="shared" si="113"/>
        <v>1.772962916805547E-3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7.2629629168055468E-3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16.075666666666699</v>
      </c>
      <c r="E111" s="10">
        <f t="shared" si="122"/>
        <v>12.668322580645199</v>
      </c>
      <c r="F111" s="7" t="s">
        <v>83</v>
      </c>
      <c r="G111" s="1">
        <v>7</v>
      </c>
      <c r="H111" s="9">
        <f t="shared" si="103"/>
        <v>16.075666666666699</v>
      </c>
      <c r="I111" s="9">
        <f t="shared" si="104"/>
        <v>289.22566666666665</v>
      </c>
      <c r="J111" s="9">
        <f t="shared" si="105"/>
        <v>0.12637691091224296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1.8908036416544189</v>
      </c>
      <c r="P111" s="9">
        <f t="shared" si="108"/>
        <v>0.23895392337390506</v>
      </c>
      <c r="Q111" s="12">
        <f t="shared" si="109"/>
        <v>7.1686177012171517E-2</v>
      </c>
      <c r="R111" s="9">
        <f t="shared" si="110"/>
        <v>0.19436706250000002</v>
      </c>
      <c r="S111" s="13">
        <f t="shared" si="111"/>
        <v>0.36881854409962855</v>
      </c>
      <c r="T111" s="2">
        <f t="shared" si="112"/>
        <v>0.01</v>
      </c>
      <c r="U111" s="14">
        <f t="shared" si="113"/>
        <v>3.6881854409962856E-3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1.3638185440996285E-2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17.839225806451601</v>
      </c>
      <c r="E112" s="10">
        <f t="shared" si="122"/>
        <v>16.075666666666699</v>
      </c>
      <c r="F112" s="7" t="s">
        <v>83</v>
      </c>
      <c r="G112" s="1">
        <v>8</v>
      </c>
      <c r="H112" s="9">
        <f t="shared" si="103"/>
        <v>17.839225806451601</v>
      </c>
      <c r="I112" s="9">
        <f t="shared" si="104"/>
        <v>290.9892258064516</v>
      </c>
      <c r="J112" s="9">
        <f t="shared" si="105"/>
        <v>0.1549802779016603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2.2997399266138476</v>
      </c>
      <c r="P112" s="9">
        <f t="shared" si="108"/>
        <v>0.356414332928158</v>
      </c>
      <c r="Q112" s="12">
        <f t="shared" si="109"/>
        <v>0.1069242998784474</v>
      </c>
      <c r="R112" s="9">
        <f t="shared" si="110"/>
        <v>0.19436706250000002</v>
      </c>
      <c r="S112" s="13">
        <f t="shared" si="111"/>
        <v>0.5501153256274961</v>
      </c>
      <c r="T112" s="2">
        <f t="shared" si="112"/>
        <v>0.01</v>
      </c>
      <c r="U112" s="14">
        <f t="shared" si="113"/>
        <v>5.5011532562749613E-3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1.5451153256274962E-2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20.218129032258101</v>
      </c>
      <c r="E113" s="10">
        <f t="shared" si="122"/>
        <v>17.839225806451601</v>
      </c>
      <c r="F113" s="7" t="s">
        <v>83</v>
      </c>
      <c r="G113" s="1">
        <v>9</v>
      </c>
      <c r="H113" s="9">
        <f t="shared" si="103"/>
        <v>20.218129032258101</v>
      </c>
      <c r="I113" s="9">
        <f t="shared" si="104"/>
        <v>293.36812903225808</v>
      </c>
      <c r="J113" s="9">
        <f t="shared" si="105"/>
        <v>0.20328946946881771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2.5912158020190232</v>
      </c>
      <c r="P113" s="9">
        <f t="shared" si="108"/>
        <v>0.52676688567166419</v>
      </c>
      <c r="Q113" s="12">
        <f t="shared" si="109"/>
        <v>0.15803006570149924</v>
      </c>
      <c r="R113" s="9">
        <f t="shared" si="110"/>
        <v>0.19436706250000002</v>
      </c>
      <c r="S113" s="13">
        <f t="shared" si="111"/>
        <v>0.81304961688917443</v>
      </c>
      <c r="T113" s="2">
        <f t="shared" si="112"/>
        <v>0.01</v>
      </c>
      <c r="U113" s="14">
        <f t="shared" si="113"/>
        <v>8.1304961688917453E-3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1.8080496168891746E-2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15.6856666666667</v>
      </c>
      <c r="E114" s="10">
        <f t="shared" si="122"/>
        <v>20.218129032258101</v>
      </c>
      <c r="F114" s="7" t="s">
        <v>83</v>
      </c>
      <c r="G114" s="1">
        <v>10</v>
      </c>
      <c r="H114" s="9">
        <f t="shared" si="103"/>
        <v>15.6856666666667</v>
      </c>
      <c r="I114" s="9">
        <f t="shared" si="104"/>
        <v>288.83566666666667</v>
      </c>
      <c r="J114" s="9">
        <f t="shared" si="105"/>
        <v>0.12076091004764106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2.7123391246806925</v>
      </c>
      <c r="P114" s="9">
        <f t="shared" si="108"/>
        <v>0.32754454105426256</v>
      </c>
      <c r="Q114" s="12">
        <f t="shared" si="109"/>
        <v>9.826336231627876E-2</v>
      </c>
      <c r="R114" s="9">
        <f t="shared" si="110"/>
        <v>0.19436706250000002</v>
      </c>
      <c r="S114" s="13">
        <f t="shared" si="111"/>
        <v>0.50555562785376118</v>
      </c>
      <c r="T114" s="2">
        <f t="shared" si="112"/>
        <v>0.01</v>
      </c>
      <c r="U114" s="14">
        <f t="shared" si="113"/>
        <v>5.0555562785376115E-3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1.5005556278537613E-2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9.9273870967742006</v>
      </c>
      <c r="E115" s="10">
        <f t="shared" si="122"/>
        <v>15.6856666666667</v>
      </c>
      <c r="F115" s="7" t="s">
        <v>83</v>
      </c>
      <c r="G115" s="1">
        <v>11</v>
      </c>
      <c r="H115" s="9">
        <f t="shared" si="103"/>
        <v>9.9273870967742006</v>
      </c>
      <c r="I115" s="9">
        <f t="shared" si="104"/>
        <v>283.0773870967742</v>
      </c>
      <c r="J115" s="9">
        <f t="shared" si="105"/>
        <v>6.0830034040148237E-2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2.2655548544451083</v>
      </c>
      <c r="O115" s="9">
        <f t="shared" si="123"/>
        <v>0.76712993751465497</v>
      </c>
      <c r="P115" s="9">
        <f t="shared" si="108"/>
        <v>4.6664540212233249E-2</v>
      </c>
      <c r="Q115" s="12">
        <f t="shared" si="109"/>
        <v>1.3999362063669975E-2</v>
      </c>
      <c r="R115" s="9">
        <f t="shared" si="110"/>
        <v>0.19436706250000002</v>
      </c>
      <c r="S115" s="13">
        <f t="shared" si="111"/>
        <v>7.2025382714573732E-2</v>
      </c>
      <c r="T115" s="2">
        <f t="shared" si="112"/>
        <v>0.01</v>
      </c>
      <c r="U115" s="14">
        <f t="shared" si="113"/>
        <v>7.2025382714573734E-4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6.2102538271457371E-3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6.48173333333333</v>
      </c>
      <c r="E116" s="10">
        <f t="shared" si="122"/>
        <v>9.9273870967742006</v>
      </c>
      <c r="F116" s="7" t="s">
        <v>85</v>
      </c>
      <c r="G116" s="1">
        <v>12</v>
      </c>
      <c r="H116" s="9">
        <f t="shared" si="103"/>
        <v>6.48173333333333</v>
      </c>
      <c r="I116" s="9">
        <f t="shared" si="104"/>
        <v>279.63173333333333</v>
      </c>
      <c r="J116" s="9">
        <f t="shared" si="105"/>
        <v>3.9815236809592022E-2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1.3683556056357553</v>
      </c>
      <c r="P116" s="9">
        <f t="shared" si="108"/>
        <v>5.4481402478120312E-2</v>
      </c>
      <c r="Q116" s="12">
        <f t="shared" si="109"/>
        <v>1.6344420743436092E-2</v>
      </c>
      <c r="R116" s="9">
        <f t="shared" si="110"/>
        <v>0.19436706250000002</v>
      </c>
      <c r="S116" s="13">
        <f t="shared" si="111"/>
        <v>8.4090485976429735E-2</v>
      </c>
      <c r="T116" s="2">
        <f t="shared" si="112"/>
        <v>0.01</v>
      </c>
      <c r="U116" s="14">
        <f t="shared" si="113"/>
        <v>8.4090485976429737E-4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6.3309048597642971E-3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3.8941935483871002</v>
      </c>
      <c r="E117" s="10">
        <f t="shared" si="122"/>
        <v>6.48173333333333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3.78864516129032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3.78864516129032</v>
      </c>
      <c r="I122" s="9">
        <f t="shared" si="125"/>
        <v>276.93864516129031</v>
      </c>
      <c r="J122" s="9">
        <f t="shared" si="126"/>
        <v>2.837879954871108E-2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1.5932429736067476E-2</v>
      </c>
      <c r="Q122" s="12">
        <f t="shared" si="130"/>
        <v>5.2577018129022672E-3</v>
      </c>
      <c r="R122" s="9">
        <f t="shared" si="131"/>
        <v>9.3951000000000007E-2</v>
      </c>
      <c r="S122" s="13">
        <f t="shared" si="132"/>
        <v>5.5962169778951444E-2</v>
      </c>
      <c r="T122" s="2">
        <f t="shared" si="133"/>
        <v>0.01</v>
      </c>
      <c r="U122" s="14">
        <f t="shared" si="134"/>
        <v>5.5962169778951448E-4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6.0496216977895144E-3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5.2536551724137901</v>
      </c>
      <c r="E123" s="10">
        <f t="shared" si="145"/>
        <v>3.78864516129032</v>
      </c>
      <c r="F123" s="7" t="s">
        <v>83</v>
      </c>
      <c r="G123" s="1">
        <v>3</v>
      </c>
      <c r="H123" s="9">
        <f t="shared" si="124"/>
        <v>5.2536551724137901</v>
      </c>
      <c r="I123" s="9">
        <f t="shared" si="125"/>
        <v>278.40365517241378</v>
      </c>
      <c r="J123" s="9">
        <f t="shared" si="126"/>
        <v>3.4146275047503491E-2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0.83018771450647155</v>
      </c>
      <c r="P123" s="9">
        <f t="shared" si="129"/>
        <v>2.834781804059628E-2</v>
      </c>
      <c r="Q123" s="12">
        <f t="shared" si="130"/>
        <v>9.3547799533967736E-3</v>
      </c>
      <c r="R123" s="9">
        <f t="shared" si="131"/>
        <v>9.3951000000000007E-2</v>
      </c>
      <c r="S123" s="13">
        <f t="shared" si="132"/>
        <v>9.9570839622747737E-2</v>
      </c>
      <c r="T123" s="2">
        <f t="shared" si="133"/>
        <v>0.01</v>
      </c>
      <c r="U123" s="14">
        <f t="shared" si="134"/>
        <v>9.9570839622747736E-4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6.4857083962274777E-3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5.7972580645161296</v>
      </c>
      <c r="E124" s="10">
        <f t="shared" si="145"/>
        <v>5.2536551724137901</v>
      </c>
      <c r="F124" s="7" t="s">
        <v>83</v>
      </c>
      <c r="G124" s="1">
        <v>4</v>
      </c>
      <c r="H124" s="9">
        <f t="shared" si="124"/>
        <v>5.7972580645161296</v>
      </c>
      <c r="I124" s="9">
        <f t="shared" si="125"/>
        <v>278.94725806451612</v>
      </c>
      <c r="J124" s="9">
        <f t="shared" si="126"/>
        <v>3.6554669655137727E-2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1.0865398964658752</v>
      </c>
      <c r="P124" s="9">
        <f t="shared" si="129"/>
        <v>3.9718106982437613E-2</v>
      </c>
      <c r="Q124" s="12">
        <f t="shared" si="130"/>
        <v>1.3106975304204413E-2</v>
      </c>
      <c r="R124" s="9">
        <f t="shared" si="131"/>
        <v>9.3951000000000007E-2</v>
      </c>
      <c r="S124" s="13">
        <f t="shared" si="132"/>
        <v>0.13950863007529896</v>
      </c>
      <c r="T124" s="2">
        <f t="shared" si="133"/>
        <v>0.01</v>
      </c>
      <c r="U124" s="14">
        <f t="shared" si="134"/>
        <v>1.3950863007529896E-3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6.8850863007529897E-3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11.601100000000001</v>
      </c>
      <c r="E125" s="10">
        <f t="shared" si="145"/>
        <v>5.7972580645161296</v>
      </c>
      <c r="F125" s="7" t="s">
        <v>83</v>
      </c>
      <c r="G125" s="1">
        <v>5</v>
      </c>
      <c r="H125" s="9">
        <f t="shared" si="124"/>
        <v>11.601100000000001</v>
      </c>
      <c r="I125" s="9">
        <f t="shared" si="125"/>
        <v>284.75109999999995</v>
      </c>
      <c r="J125" s="9">
        <f t="shared" si="126"/>
        <v>7.445969984241177E-2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0.99448070000926558</v>
      </c>
      <c r="O125" s="9">
        <f t="shared" si="146"/>
        <v>0.33704108947417188</v>
      </c>
      <c r="P125" s="9">
        <f t="shared" si="129"/>
        <v>2.5095978356806287E-2</v>
      </c>
      <c r="Q125" s="12">
        <f t="shared" si="130"/>
        <v>8.2816728577460759E-3</v>
      </c>
      <c r="R125" s="9">
        <f t="shared" si="131"/>
        <v>9.3951000000000007E-2</v>
      </c>
      <c r="S125" s="13">
        <f t="shared" si="132"/>
        <v>8.8148852675821177E-2</v>
      </c>
      <c r="T125" s="2">
        <f t="shared" si="133"/>
        <v>0.01</v>
      </c>
      <c r="U125" s="14">
        <f t="shared" si="134"/>
        <v>8.8148852675821174E-4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6.3714885267582115E-3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12.668322580645199</v>
      </c>
      <c r="E126" s="10">
        <f t="shared" si="145"/>
        <v>11.601100000000001</v>
      </c>
      <c r="F126" s="7" t="s">
        <v>85</v>
      </c>
      <c r="G126" s="1">
        <v>6</v>
      </c>
      <c r="H126" s="9">
        <f t="shared" si="124"/>
        <v>12.668322580645199</v>
      </c>
      <c r="I126" s="9">
        <f t="shared" si="125"/>
        <v>285.8183225806452</v>
      </c>
      <c r="J126" s="9">
        <f t="shared" si="126"/>
        <v>8.4600130464363696E-2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0.59664511111736562</v>
      </c>
      <c r="P126" s="9">
        <f t="shared" si="129"/>
        <v>5.0476254241453904E-2</v>
      </c>
      <c r="Q126" s="12">
        <f t="shared" si="130"/>
        <v>1.6657163899679788E-2</v>
      </c>
      <c r="R126" s="9">
        <f t="shared" si="131"/>
        <v>9.3951000000000007E-2</v>
      </c>
      <c r="S126" s="13">
        <f t="shared" si="132"/>
        <v>0.17729629168055461</v>
      </c>
      <c r="T126" s="2">
        <f t="shared" si="133"/>
        <v>0.01</v>
      </c>
      <c r="U126" s="14">
        <f t="shared" si="134"/>
        <v>1.7729629168055461E-3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7.262962916805546E-3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16.075666666666699</v>
      </c>
      <c r="E127" s="10">
        <f t="shared" si="145"/>
        <v>12.668322580645199</v>
      </c>
      <c r="F127" s="7" t="s">
        <v>83</v>
      </c>
      <c r="G127" s="1">
        <v>7</v>
      </c>
      <c r="H127" s="9">
        <f t="shared" si="124"/>
        <v>16.075666666666699</v>
      </c>
      <c r="I127" s="9">
        <f t="shared" si="125"/>
        <v>289.22566666666665</v>
      </c>
      <c r="J127" s="9">
        <f t="shared" si="126"/>
        <v>0.12637691091224296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0.83086885687591172</v>
      </c>
      <c r="P127" s="9">
        <f t="shared" si="129"/>
        <v>0.10500263950516424</v>
      </c>
      <c r="Q127" s="12">
        <f t="shared" si="130"/>
        <v>3.4650871036704202E-2</v>
      </c>
      <c r="R127" s="9">
        <f t="shared" si="131"/>
        <v>9.3951000000000007E-2</v>
      </c>
      <c r="S127" s="13">
        <f t="shared" si="132"/>
        <v>0.3688185440996285</v>
      </c>
      <c r="T127" s="2">
        <f t="shared" si="133"/>
        <v>0.01</v>
      </c>
      <c r="U127" s="14">
        <f t="shared" si="134"/>
        <v>3.6881854409962851E-3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1.3638185440996285E-2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17.839225806451601</v>
      </c>
      <c r="E128" s="10">
        <f t="shared" si="145"/>
        <v>16.075666666666699</v>
      </c>
      <c r="F128" s="7" t="s">
        <v>83</v>
      </c>
      <c r="G128" s="1">
        <v>8</v>
      </c>
      <c r="H128" s="9">
        <f t="shared" si="124"/>
        <v>17.839225806451601</v>
      </c>
      <c r="I128" s="9">
        <f t="shared" si="125"/>
        <v>290.9892258064516</v>
      </c>
      <c r="J128" s="9">
        <f t="shared" si="126"/>
        <v>0.1549802779016603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1.0105662173707475</v>
      </c>
      <c r="P128" s="9">
        <f t="shared" si="129"/>
        <v>0.15661783320614808</v>
      </c>
      <c r="Q128" s="12">
        <f t="shared" si="130"/>
        <v>5.1683884958028871E-2</v>
      </c>
      <c r="R128" s="9">
        <f t="shared" si="131"/>
        <v>9.3951000000000007E-2</v>
      </c>
      <c r="S128" s="13">
        <f t="shared" si="132"/>
        <v>0.55011532562749588</v>
      </c>
      <c r="T128" s="2">
        <f t="shared" si="133"/>
        <v>0.01</v>
      </c>
      <c r="U128" s="14">
        <f t="shared" si="134"/>
        <v>5.5011532562749587E-3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1.5451153256274958E-2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20.218129032258101</v>
      </c>
      <c r="E129" s="10">
        <f t="shared" si="145"/>
        <v>17.839225806451601</v>
      </c>
      <c r="F129" s="7" t="s">
        <v>83</v>
      </c>
      <c r="G129" s="1">
        <v>9</v>
      </c>
      <c r="H129" s="9">
        <f t="shared" si="124"/>
        <v>20.218129032258101</v>
      </c>
      <c r="I129" s="9">
        <f t="shared" si="125"/>
        <v>293.36812903225808</v>
      </c>
      <c r="J129" s="9">
        <f t="shared" si="126"/>
        <v>0.20328946946881771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1.1386483841645993</v>
      </c>
      <c r="P129" s="9">
        <f t="shared" si="129"/>
        <v>0.23147522592834793</v>
      </c>
      <c r="Q129" s="12">
        <f t="shared" si="130"/>
        <v>7.6386824556354815E-2</v>
      </c>
      <c r="R129" s="9">
        <f t="shared" si="131"/>
        <v>9.3951000000000007E-2</v>
      </c>
      <c r="S129" s="13">
        <f t="shared" si="132"/>
        <v>0.81304961688917421</v>
      </c>
      <c r="T129" s="2">
        <f t="shared" si="133"/>
        <v>0.01</v>
      </c>
      <c r="U129" s="14">
        <f t="shared" si="134"/>
        <v>8.1304961688917418E-3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1.8080496168891742E-2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15.6856666666667</v>
      </c>
      <c r="E130" s="10">
        <f t="shared" si="145"/>
        <v>20.218129032258101</v>
      </c>
      <c r="F130" s="7" t="s">
        <v>83</v>
      </c>
      <c r="G130" s="1">
        <v>10</v>
      </c>
      <c r="H130" s="9">
        <f t="shared" si="124"/>
        <v>15.6856666666667</v>
      </c>
      <c r="I130" s="9">
        <f t="shared" si="125"/>
        <v>288.83566666666667</v>
      </c>
      <c r="J130" s="9">
        <f t="shared" si="126"/>
        <v>0.12076091004764106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1.1918731582362514</v>
      </c>
      <c r="P130" s="9">
        <f t="shared" si="129"/>
        <v>0.1439316872499658</v>
      </c>
      <c r="Q130" s="12">
        <f t="shared" si="130"/>
        <v>4.7497456792488714E-2</v>
      </c>
      <c r="R130" s="9">
        <f t="shared" si="131"/>
        <v>9.3951000000000007E-2</v>
      </c>
      <c r="S130" s="13">
        <f t="shared" si="132"/>
        <v>0.50555562785376107</v>
      </c>
      <c r="T130" s="2">
        <f t="shared" si="133"/>
        <v>0.01</v>
      </c>
      <c r="U130" s="14">
        <f t="shared" si="134"/>
        <v>5.0555562785376106E-3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1.5005556278537609E-2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9.9273870967742006</v>
      </c>
      <c r="E131" s="10">
        <f t="shared" si="145"/>
        <v>15.6856666666667</v>
      </c>
      <c r="F131" s="7" t="s">
        <v>83</v>
      </c>
      <c r="G131" s="1">
        <v>11</v>
      </c>
      <c r="H131" s="9">
        <f t="shared" si="124"/>
        <v>9.9273870967742006</v>
      </c>
      <c r="I131" s="9">
        <f t="shared" si="125"/>
        <v>283.0773870967742</v>
      </c>
      <c r="J131" s="9">
        <f t="shared" si="126"/>
        <v>6.0830034040148237E-2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0.99554439743697132</v>
      </c>
      <c r="O131" s="9">
        <f t="shared" si="146"/>
        <v>0.33709707354931417</v>
      </c>
      <c r="P131" s="9">
        <f t="shared" si="129"/>
        <v>2.0505626458839136E-2</v>
      </c>
      <c r="Q131" s="12">
        <f t="shared" si="130"/>
        <v>6.7668567314169148E-3</v>
      </c>
      <c r="R131" s="9">
        <f t="shared" si="131"/>
        <v>9.3951000000000007E-2</v>
      </c>
      <c r="S131" s="13">
        <f t="shared" si="132"/>
        <v>7.2025382714573705E-2</v>
      </c>
      <c r="T131" s="2">
        <f t="shared" si="133"/>
        <v>0.01</v>
      </c>
      <c r="U131" s="14">
        <f t="shared" si="134"/>
        <v>7.2025382714573701E-4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6.2102538271457371E-3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6.48173333333333</v>
      </c>
      <c r="E132" s="10">
        <f t="shared" si="145"/>
        <v>9.9273870967742006</v>
      </c>
      <c r="F132" s="7" t="s">
        <v>85</v>
      </c>
      <c r="G132" s="1">
        <v>12</v>
      </c>
      <c r="H132" s="9">
        <f t="shared" si="124"/>
        <v>6.48173333333333</v>
      </c>
      <c r="I132" s="9">
        <f t="shared" si="125"/>
        <v>279.63173333333333</v>
      </c>
      <c r="J132" s="9">
        <f t="shared" si="126"/>
        <v>3.9815236809592022E-2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0.601291447090475</v>
      </c>
      <c r="P132" s="9">
        <f t="shared" si="129"/>
        <v>2.3940561357489534E-2</v>
      </c>
      <c r="Q132" s="12">
        <f t="shared" si="130"/>
        <v>7.9003852479715472E-3</v>
      </c>
      <c r="R132" s="9">
        <f t="shared" si="131"/>
        <v>9.3951000000000007E-2</v>
      </c>
      <c r="S132" s="13">
        <f t="shared" si="132"/>
        <v>8.4090485976429694E-2</v>
      </c>
      <c r="T132" s="2">
        <f t="shared" si="133"/>
        <v>0.01</v>
      </c>
      <c r="U132" s="14">
        <f t="shared" si="134"/>
        <v>8.4090485976429693E-4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6.3309048597642971E-3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3.8941935483871002</v>
      </c>
      <c r="E133" s="10">
        <f t="shared" si="145"/>
        <v>6.48173333333333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3.78864516129032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3.78864516129032</v>
      </c>
      <c r="I137" s="9">
        <f t="shared" si="148"/>
        <v>276.93864516129031</v>
      </c>
      <c r="J137" s="9">
        <f t="shared" si="149"/>
        <v>2.837879954871108E-2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4.2477968382859388E-2</v>
      </c>
      <c r="Q137" s="12">
        <f t="shared" si="153"/>
        <v>1.1044271779543442E-2</v>
      </c>
      <c r="R137" s="9">
        <f t="shared" si="154"/>
        <v>0.19735245833333334</v>
      </c>
      <c r="S137" s="13">
        <f t="shared" si="155"/>
        <v>5.5962169778951444E-2</v>
      </c>
      <c r="T137" s="2">
        <f t="shared" si="156"/>
        <v>0.01</v>
      </c>
      <c r="U137" s="14">
        <f t="shared" si="157"/>
        <v>5.5962169778951448E-4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6.0496216977895144E-3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5.2536551724137901</v>
      </c>
      <c r="E138" s="10">
        <f t="shared" si="166"/>
        <v>3.78864516129032</v>
      </c>
      <c r="F138" s="7" t="s">
        <v>83</v>
      </c>
      <c r="G138" s="1">
        <v>3</v>
      </c>
      <c r="H138" s="9">
        <f t="shared" si="147"/>
        <v>5.2536551724137901</v>
      </c>
      <c r="I138" s="9">
        <f t="shared" si="148"/>
        <v>278.40365517241378</v>
      </c>
      <c r="J138" s="9">
        <f t="shared" si="149"/>
        <v>3.4146275047503491E-2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2.2133904290073714</v>
      </c>
      <c r="P138" s="9">
        <f t="shared" si="152"/>
        <v>7.5579038376397456E-2</v>
      </c>
      <c r="Q138" s="12">
        <f t="shared" si="153"/>
        <v>1.9650549977863339E-2</v>
      </c>
      <c r="R138" s="9">
        <f t="shared" si="154"/>
        <v>0.19735245833333334</v>
      </c>
      <c r="S138" s="13">
        <f t="shared" si="155"/>
        <v>9.9570839622747737E-2</v>
      </c>
      <c r="T138" s="2">
        <f t="shared" si="156"/>
        <v>0.01</v>
      </c>
      <c r="U138" s="14">
        <f t="shared" si="157"/>
        <v>9.9570839622747736E-4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6.4857083962274777E-3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5.7972580645161296</v>
      </c>
      <c r="E139" s="10">
        <f t="shared" si="166"/>
        <v>5.2536551724137901</v>
      </c>
      <c r="F139" s="7" t="s">
        <v>83</v>
      </c>
      <c r="G139" s="1">
        <v>4</v>
      </c>
      <c r="H139" s="9">
        <f t="shared" si="147"/>
        <v>5.7972580645161296</v>
      </c>
      <c r="I139" s="9">
        <f t="shared" si="148"/>
        <v>278.94725806451612</v>
      </c>
      <c r="J139" s="9">
        <f t="shared" si="149"/>
        <v>3.6554669655137727E-2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2.8968593072976407</v>
      </c>
      <c r="P139" s="9">
        <f t="shared" si="152"/>
        <v>0.10589373501567637</v>
      </c>
      <c r="Q139" s="12">
        <f t="shared" si="153"/>
        <v>2.7532371104075856E-2</v>
      </c>
      <c r="R139" s="9">
        <f t="shared" si="154"/>
        <v>0.19735245833333334</v>
      </c>
      <c r="S139" s="13">
        <f t="shared" si="155"/>
        <v>0.13950863007529898</v>
      </c>
      <c r="T139" s="2">
        <f t="shared" si="156"/>
        <v>0.01</v>
      </c>
      <c r="U139" s="14">
        <f t="shared" si="157"/>
        <v>1.3950863007529898E-3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6.8850863007529897E-3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11.601100000000001</v>
      </c>
      <c r="E140" s="10">
        <f t="shared" si="166"/>
        <v>5.7972580645161296</v>
      </c>
      <c r="F140" s="7" t="s">
        <v>83</v>
      </c>
      <c r="G140" s="1">
        <v>5</v>
      </c>
      <c r="H140" s="9">
        <f t="shared" si="147"/>
        <v>11.601100000000001</v>
      </c>
      <c r="I140" s="9">
        <f t="shared" si="148"/>
        <v>284.75109999999995</v>
      </c>
      <c r="J140" s="9">
        <f t="shared" si="149"/>
        <v>7.445969984241177E-2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3.5500134889486312</v>
      </c>
      <c r="P140" s="9">
        <f t="shared" si="152"/>
        <v>0.26433293882362807</v>
      </c>
      <c r="Q140" s="12">
        <f t="shared" si="153"/>
        <v>6.8726564094143294E-2</v>
      </c>
      <c r="R140" s="9">
        <f t="shared" si="154"/>
        <v>0.19735245833333334</v>
      </c>
      <c r="S140" s="13">
        <f t="shared" si="155"/>
        <v>0.34824275651059977</v>
      </c>
      <c r="T140" s="2">
        <f t="shared" si="156"/>
        <v>0.01</v>
      </c>
      <c r="U140" s="14">
        <f t="shared" si="157"/>
        <v>3.4824275651059978E-3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8.9724275651059983E-3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12.668322580645199</v>
      </c>
      <c r="E141" s="10">
        <f t="shared" si="166"/>
        <v>11.601100000000001</v>
      </c>
      <c r="F141" s="7" t="s">
        <v>85</v>
      </c>
      <c r="G141" s="1">
        <v>6</v>
      </c>
      <c r="H141" s="9">
        <f t="shared" si="147"/>
        <v>12.668322580645199</v>
      </c>
      <c r="I141" s="9">
        <f t="shared" si="148"/>
        <v>285.8183225806452</v>
      </c>
      <c r="J141" s="9">
        <f t="shared" si="149"/>
        <v>8.4600130464363696E-2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4.0447284667916694</v>
      </c>
      <c r="P141" s="9">
        <f t="shared" si="152"/>
        <v>0.34218455598350095</v>
      </c>
      <c r="Q141" s="12">
        <f t="shared" si="153"/>
        <v>8.8967984555710256E-2</v>
      </c>
      <c r="R141" s="9">
        <f t="shared" si="154"/>
        <v>0.19735245833333334</v>
      </c>
      <c r="S141" s="13">
        <f t="shared" si="155"/>
        <v>0.45080758206437466</v>
      </c>
      <c r="T141" s="2">
        <f t="shared" si="156"/>
        <v>0.01</v>
      </c>
      <c r="U141" s="14">
        <f t="shared" si="157"/>
        <v>4.5080758206437468E-3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9.998075820643746E-3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16.075666666666699</v>
      </c>
      <c r="E142" s="10">
        <f t="shared" si="166"/>
        <v>12.668322580645199</v>
      </c>
      <c r="F142" s="7" t="s">
        <v>83</v>
      </c>
      <c r="G142" s="1">
        <v>7</v>
      </c>
      <c r="H142" s="9">
        <f t="shared" si="147"/>
        <v>16.075666666666699</v>
      </c>
      <c r="I142" s="9">
        <f t="shared" si="148"/>
        <v>289.22566666666665</v>
      </c>
      <c r="J142" s="9">
        <f t="shared" si="149"/>
        <v>0.12637691091224296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4.4615918274748356</v>
      </c>
      <c r="P142" s="9">
        <f t="shared" si="152"/>
        <v>0.56384219290757853</v>
      </c>
      <c r="Q142" s="12">
        <f t="shared" si="153"/>
        <v>0.14659897015597043</v>
      </c>
      <c r="R142" s="9">
        <f t="shared" si="154"/>
        <v>0.19735245833333334</v>
      </c>
      <c r="S142" s="13">
        <f t="shared" si="155"/>
        <v>0.74282819375049802</v>
      </c>
      <c r="T142" s="2">
        <f t="shared" si="156"/>
        <v>0.01</v>
      </c>
      <c r="U142" s="14">
        <f t="shared" si="157"/>
        <v>7.42828193750498E-3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1.7378281937504979E-2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17.839225806451601</v>
      </c>
      <c r="E143" s="10">
        <f t="shared" si="166"/>
        <v>16.075666666666699</v>
      </c>
      <c r="F143" s="7" t="s">
        <v>83</v>
      </c>
      <c r="G143" s="1">
        <v>8</v>
      </c>
      <c r="H143" s="9">
        <f t="shared" si="147"/>
        <v>17.839225806451601</v>
      </c>
      <c r="I143" s="9">
        <f t="shared" si="148"/>
        <v>290.9892258064516</v>
      </c>
      <c r="J143" s="9">
        <f t="shared" si="149"/>
        <v>0.1549802779016603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4.6567975512339235</v>
      </c>
      <c r="P143" s="9">
        <f t="shared" si="152"/>
        <v>0.72171177862200464</v>
      </c>
      <c r="Q143" s="12">
        <f t="shared" si="153"/>
        <v>0.18764506244172122</v>
      </c>
      <c r="R143" s="9">
        <f t="shared" si="154"/>
        <v>0.19735245833333334</v>
      </c>
      <c r="S143" s="13">
        <f t="shared" si="155"/>
        <v>0.95081188259020277</v>
      </c>
      <c r="T143" s="2">
        <f t="shared" si="156"/>
        <v>0.01</v>
      </c>
      <c r="U143" s="14">
        <f t="shared" si="157"/>
        <v>9.5081188259020285E-3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1.9458118825902031E-2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20.218129032258101</v>
      </c>
      <c r="E144" s="10">
        <f t="shared" si="166"/>
        <v>17.839225806451601</v>
      </c>
      <c r="F144" s="7" t="s">
        <v>83</v>
      </c>
      <c r="G144" s="1">
        <v>9</v>
      </c>
      <c r="H144" s="9">
        <f t="shared" si="147"/>
        <v>20.218129032258101</v>
      </c>
      <c r="I144" s="9">
        <f t="shared" si="148"/>
        <v>293.36812903225808</v>
      </c>
      <c r="J144" s="9">
        <f t="shared" si="149"/>
        <v>0.20328946946881771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4.6941336892785852</v>
      </c>
      <c r="P144" s="9">
        <f t="shared" si="152"/>
        <v>0.95426794730914755</v>
      </c>
      <c r="Q144" s="12">
        <f t="shared" si="153"/>
        <v>0.24810966630037837</v>
      </c>
      <c r="R144" s="9">
        <f t="shared" si="154"/>
        <v>0.19735245833333334</v>
      </c>
      <c r="S144" s="13">
        <f t="shared" si="155"/>
        <v>1.2571906547083127</v>
      </c>
      <c r="T144" s="2">
        <f t="shared" si="156"/>
        <v>0.01</v>
      </c>
      <c r="U144" s="14">
        <f t="shared" si="157"/>
        <v>1.2571906547083128E-2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2.252190654708313E-2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15.6856666666667</v>
      </c>
      <c r="E145" s="10">
        <f t="shared" si="166"/>
        <v>20.218129032258101</v>
      </c>
      <c r="F145" s="7" t="s">
        <v>83</v>
      </c>
      <c r="G145" s="1">
        <v>10</v>
      </c>
      <c r="H145" s="9">
        <f t="shared" si="147"/>
        <v>15.6856666666667</v>
      </c>
      <c r="I145" s="9">
        <f t="shared" si="148"/>
        <v>288.83566666666667</v>
      </c>
      <c r="J145" s="9">
        <f t="shared" si="149"/>
        <v>0.12076091004764106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4.4989136586361047</v>
      </c>
      <c r="P145" s="9">
        <f t="shared" si="152"/>
        <v>0.54329290764265836</v>
      </c>
      <c r="Q145" s="12">
        <f t="shared" si="153"/>
        <v>0.14125615598709118</v>
      </c>
      <c r="R145" s="9">
        <f t="shared" si="154"/>
        <v>0.19735245833333334</v>
      </c>
      <c r="S145" s="13">
        <f t="shared" si="155"/>
        <v>0.71575574573540868</v>
      </c>
      <c r="T145" s="2">
        <f t="shared" si="156"/>
        <v>0.01</v>
      </c>
      <c r="U145" s="14">
        <f t="shared" si="157"/>
        <v>7.157557457354087E-3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1.7107557457354088E-2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9.9273870967742006</v>
      </c>
      <c r="E146" s="10">
        <f t="shared" si="166"/>
        <v>15.6856666666667</v>
      </c>
      <c r="F146" s="7" t="s">
        <v>83</v>
      </c>
      <c r="G146" s="1">
        <v>11</v>
      </c>
      <c r="H146" s="9">
        <f t="shared" si="147"/>
        <v>9.9273870967742006</v>
      </c>
      <c r="I146" s="9">
        <f t="shared" si="148"/>
        <v>283.0773870967742</v>
      </c>
      <c r="J146" s="9">
        <f t="shared" si="149"/>
        <v>6.0830034040148237E-2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4.7146686676601135</v>
      </c>
      <c r="P146" s="9">
        <f t="shared" si="152"/>
        <v>0.28679345554178504</v>
      </c>
      <c r="Q146" s="12">
        <f t="shared" si="153"/>
        <v>7.4566298440864112E-2</v>
      </c>
      <c r="R146" s="9">
        <f t="shared" si="154"/>
        <v>0.19735245833333334</v>
      </c>
      <c r="S146" s="13">
        <f t="shared" si="155"/>
        <v>0.37783313707154198</v>
      </c>
      <c r="T146" s="2">
        <f t="shared" si="156"/>
        <v>0.01</v>
      </c>
      <c r="U146" s="14">
        <f t="shared" si="157"/>
        <v>3.77833137071542E-3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9.2683313707154213E-3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6.48173333333333</v>
      </c>
      <c r="E147" s="10">
        <f t="shared" si="166"/>
        <v>9.9273870967742006</v>
      </c>
      <c r="F147" s="7" t="s">
        <v>85</v>
      </c>
      <c r="G147" s="1">
        <v>12</v>
      </c>
      <c r="H147" s="9">
        <f t="shared" si="147"/>
        <v>6.48173333333333</v>
      </c>
      <c r="I147" s="9">
        <f t="shared" si="148"/>
        <v>279.63173333333333</v>
      </c>
      <c r="J147" s="9">
        <f t="shared" si="149"/>
        <v>3.9815236809592022E-2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5.1869231287849953</v>
      </c>
      <c r="P147" s="9">
        <f t="shared" si="152"/>
        <v>0.20651857268572457</v>
      </c>
      <c r="Q147" s="12">
        <f t="shared" si="153"/>
        <v>5.3694828898288388E-2</v>
      </c>
      <c r="R147" s="9">
        <f t="shared" si="154"/>
        <v>0.19735245833333334</v>
      </c>
      <c r="S147" s="13">
        <f t="shared" si="155"/>
        <v>0.27207580463779402</v>
      </c>
      <c r="T147" s="2">
        <f t="shared" si="156"/>
        <v>0.01</v>
      </c>
      <c r="U147" s="14">
        <f t="shared" si="157"/>
        <v>2.7207580463779403E-3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8.2107580463779417E-3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3.8941935483871002</v>
      </c>
      <c r="E148" s="10">
        <f t="shared" si="166"/>
        <v>6.48173333333333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398990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11480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91890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306820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1114395.1495694213</v>
      </c>
      <c r="J13" s="6" t="s">
        <v>37</v>
      </c>
      <c r="K13" s="6">
        <f>I13/(10000*1000)</f>
        <v>0.11143951495694213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2.7755483870967699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2.7755483870967699</v>
      </c>
      <c r="I27" s="9">
        <f t="shared" si="1"/>
        <v>275.92554838709674</v>
      </c>
      <c r="J27" s="9">
        <f t="shared" si="2"/>
        <v>2.494199133818379E-2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1.9990968445327959</v>
      </c>
      <c r="Q27" s="12">
        <f t="shared" si="6"/>
        <v>0.19990968445327961</v>
      </c>
      <c r="R27" s="9">
        <f t="shared" si="7"/>
        <v>4.0532094166666672</v>
      </c>
      <c r="S27" s="13">
        <f t="shared" si="8"/>
        <v>4.9321331296443109E-2</v>
      </c>
      <c r="T27" s="2">
        <f t="shared" si="9"/>
        <v>0.34</v>
      </c>
      <c r="U27" s="14">
        <f t="shared" si="10"/>
        <v>1.6769252640790658E-2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2.9669252640790657E-2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2.0651379310344802</v>
      </c>
      <c r="E28" s="10">
        <f t="shared" si="18"/>
        <v>2.7755483870967699</v>
      </c>
      <c r="F28" s="7" t="s">
        <v>83</v>
      </c>
      <c r="G28" s="1">
        <v>3</v>
      </c>
      <c r="H28" s="9">
        <f t="shared" si="0"/>
        <v>2.0651379310344802</v>
      </c>
      <c r="I28" s="9">
        <f t="shared" si="1"/>
        <v>275.21513793103446</v>
      </c>
      <c r="J28" s="9">
        <f t="shared" si="2"/>
        <v>2.2770477329502308E-2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118.68284652332298</v>
      </c>
      <c r="P28" s="9">
        <f t="shared" si="5"/>
        <v>2.7024650661601277</v>
      </c>
      <c r="Q28" s="12">
        <f t="shared" si="6"/>
        <v>0.27024650661601279</v>
      </c>
      <c r="R28" s="9">
        <f t="shared" si="7"/>
        <v>4.0532094166666672</v>
      </c>
      <c r="S28" s="13">
        <f t="shared" si="8"/>
        <v>6.6674696230786354E-2</v>
      </c>
      <c r="T28" s="2">
        <f t="shared" si="9"/>
        <v>0.34</v>
      </c>
      <c r="U28" s="14">
        <f t="shared" si="10"/>
        <v>2.2669396718467363E-2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3.5569396718467365E-2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2.8144838709677402</v>
      </c>
      <c r="E29" s="10">
        <f t="shared" si="18"/>
        <v>2.0651379310344802</v>
      </c>
      <c r="F29" s="7" t="s">
        <v>83</v>
      </c>
      <c r="G29" s="1">
        <v>4</v>
      </c>
      <c r="H29" s="9">
        <f t="shared" si="0"/>
        <v>2.8144838709677402</v>
      </c>
      <c r="I29" s="9">
        <f t="shared" si="1"/>
        <v>275.96448387096774</v>
      </c>
      <c r="J29" s="9">
        <f t="shared" si="2"/>
        <v>2.5066479747588227E-2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156.51247562382952</v>
      </c>
      <c r="P29" s="9">
        <f t="shared" si="5"/>
        <v>3.9232168004696186</v>
      </c>
      <c r="Q29" s="12">
        <f t="shared" si="6"/>
        <v>0.39232168004696188</v>
      </c>
      <c r="R29" s="9">
        <f t="shared" si="7"/>
        <v>4.0532094166666672</v>
      </c>
      <c r="S29" s="13">
        <f t="shared" si="8"/>
        <v>9.6792847276468794E-2</v>
      </c>
      <c r="T29" s="2">
        <f t="shared" si="9"/>
        <v>0.34</v>
      </c>
      <c r="U29" s="14">
        <f t="shared" si="10"/>
        <v>3.290956807399939E-2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4.5809568073999392E-2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5.6843666666666701</v>
      </c>
      <c r="E30" s="10">
        <f t="shared" si="18"/>
        <v>2.8144838709677402</v>
      </c>
      <c r="F30" s="7" t="s">
        <v>83</v>
      </c>
      <c r="G30" s="1">
        <v>5</v>
      </c>
      <c r="H30" s="9">
        <f t="shared" si="0"/>
        <v>5.6843666666666701</v>
      </c>
      <c r="I30" s="9">
        <f t="shared" si="1"/>
        <v>278.83436666666665</v>
      </c>
      <c r="J30" s="9">
        <f t="shared" si="2"/>
        <v>3.6041706775617459E-2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144.95979588219191</v>
      </c>
      <c r="O30" s="9">
        <f t="shared" si="19"/>
        <v>48.161557107834653</v>
      </c>
      <c r="P30" s="9">
        <f t="shared" si="5"/>
        <v>1.7358247191377314</v>
      </c>
      <c r="Q30" s="12">
        <f t="shared" si="6"/>
        <v>0.17358247191377316</v>
      </c>
      <c r="R30" s="9">
        <f t="shared" si="7"/>
        <v>4.0532094166666672</v>
      </c>
      <c r="S30" s="13">
        <f t="shared" si="8"/>
        <v>4.2825932260003044E-2</v>
      </c>
      <c r="T30" s="2">
        <f t="shared" si="9"/>
        <v>0.34</v>
      </c>
      <c r="U30" s="14">
        <f t="shared" si="10"/>
        <v>1.4560816968401035E-2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2.7460816968401035E-2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9.6948387096774198</v>
      </c>
      <c r="E31" s="10">
        <f t="shared" si="18"/>
        <v>5.6843666666666701</v>
      </c>
      <c r="F31" s="7" t="s">
        <v>85</v>
      </c>
      <c r="G31" s="1">
        <v>6</v>
      </c>
      <c r="H31" s="9">
        <f t="shared" si="0"/>
        <v>9.6948387096774198</v>
      </c>
      <c r="I31" s="9">
        <f t="shared" si="1"/>
        <v>282.84483870967739</v>
      </c>
      <c r="J31" s="9">
        <f t="shared" si="2"/>
        <v>5.9133872076387296E-2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86.957826555363596</v>
      </c>
      <c r="P31" s="9">
        <f t="shared" si="5"/>
        <v>5.1421529915655446</v>
      </c>
      <c r="Q31" s="12">
        <f t="shared" si="6"/>
        <v>0.51421529915655451</v>
      </c>
      <c r="R31" s="9">
        <f t="shared" si="7"/>
        <v>4.0532094166666672</v>
      </c>
      <c r="S31" s="13">
        <f t="shared" si="8"/>
        <v>0.12686620559059142</v>
      </c>
      <c r="T31" s="2">
        <f t="shared" si="9"/>
        <v>0.34</v>
      </c>
      <c r="U31" s="14">
        <f t="shared" si="10"/>
        <v>4.3134509900801088E-2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5.603450990080109E-2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18.4619</v>
      </c>
      <c r="E32" s="10">
        <f t="shared" si="18"/>
        <v>9.6948387096774198</v>
      </c>
      <c r="F32" s="7" t="s">
        <v>83</v>
      </c>
      <c r="G32" s="1">
        <v>7</v>
      </c>
      <c r="H32" s="9">
        <f t="shared" si="0"/>
        <v>18.4619</v>
      </c>
      <c r="I32" s="9">
        <f t="shared" si="1"/>
        <v>291.61189999999999</v>
      </c>
      <c r="J32" s="9">
        <f t="shared" si="2"/>
        <v>0.16645859402045535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122.34776773046472</v>
      </c>
      <c r="P32" s="9">
        <f t="shared" si="5"/>
        <v>20.365837397954394</v>
      </c>
      <c r="Q32" s="12">
        <f t="shared" si="6"/>
        <v>2.0365837397954394</v>
      </c>
      <c r="R32" s="9">
        <f t="shared" si="7"/>
        <v>4.0532094166666672</v>
      </c>
      <c r="S32" s="13">
        <f t="shared" si="8"/>
        <v>0.5024620073715097</v>
      </c>
      <c r="T32" s="2">
        <f t="shared" si="9"/>
        <v>0.34</v>
      </c>
      <c r="U32" s="14">
        <f t="shared" si="10"/>
        <v>0.1708370825063133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0.1964870825063133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16.545354838709699</v>
      </c>
      <c r="E33" s="10">
        <f t="shared" si="18"/>
        <v>18.4619</v>
      </c>
      <c r="F33" s="7" t="s">
        <v>83</v>
      </c>
      <c r="G33" s="1">
        <v>8</v>
      </c>
      <c r="H33" s="9">
        <f t="shared" si="0"/>
        <v>16.545354838709699</v>
      </c>
      <c r="I33" s="9">
        <f t="shared" si="1"/>
        <v>289.6953548387097</v>
      </c>
      <c r="J33" s="9">
        <f t="shared" si="2"/>
        <v>0.13346649788211909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142.51402449917697</v>
      </c>
      <c r="P33" s="9">
        <f t="shared" si="5"/>
        <v>19.02084774899167</v>
      </c>
      <c r="Q33" s="12">
        <f t="shared" si="6"/>
        <v>1.9020847748991672</v>
      </c>
      <c r="R33" s="9">
        <f t="shared" si="7"/>
        <v>4.0532094166666672</v>
      </c>
      <c r="S33" s="13">
        <f t="shared" si="8"/>
        <v>0.46927868248747662</v>
      </c>
      <c r="T33" s="2">
        <f t="shared" si="9"/>
        <v>0.34</v>
      </c>
      <c r="U33" s="14">
        <f t="shared" si="10"/>
        <v>0.15955475204574207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0.18520475204574208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17.110580645161299</v>
      </c>
      <c r="E34" s="10">
        <f t="shared" si="18"/>
        <v>16.545354838709699</v>
      </c>
      <c r="F34" s="7" t="s">
        <v>83</v>
      </c>
      <c r="G34" s="1">
        <v>9</v>
      </c>
      <c r="H34" s="9">
        <f t="shared" si="0"/>
        <v>17.110580645161299</v>
      </c>
      <c r="I34" s="9">
        <f t="shared" si="1"/>
        <v>290.26058064516127</v>
      </c>
      <c r="J34" s="9">
        <f t="shared" si="2"/>
        <v>0.14249405346859589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164.02527091685198</v>
      </c>
      <c r="P34" s="9">
        <f t="shared" si="5"/>
        <v>23.372625724226832</v>
      </c>
      <c r="Q34" s="12">
        <f t="shared" si="6"/>
        <v>2.3372625724226834</v>
      </c>
      <c r="R34" s="9">
        <f t="shared" si="7"/>
        <v>4.0532094166666672</v>
      </c>
      <c r="S34" s="13">
        <f t="shared" si="8"/>
        <v>0.57664490830696646</v>
      </c>
      <c r="T34" s="2">
        <f t="shared" si="9"/>
        <v>0.34</v>
      </c>
      <c r="U34" s="14">
        <f t="shared" si="10"/>
        <v>0.19605926882436861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0.22170926882436862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14.2547</v>
      </c>
      <c r="E35" s="10">
        <f t="shared" si="18"/>
        <v>17.110580645161299</v>
      </c>
      <c r="F35" s="7" t="s">
        <v>83</v>
      </c>
      <c r="G35" s="1">
        <v>10</v>
      </c>
      <c r="H35" s="9">
        <f t="shared" si="0"/>
        <v>14.2547</v>
      </c>
      <c r="I35" s="9">
        <f t="shared" si="1"/>
        <v>287.40469999999999</v>
      </c>
      <c r="J35" s="9">
        <f t="shared" si="2"/>
        <v>0.10210183120819118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181.18473935929183</v>
      </c>
      <c r="P35" s="9">
        <f t="shared" si="5"/>
        <v>18.499293675562527</v>
      </c>
      <c r="Q35" s="12">
        <f t="shared" si="6"/>
        <v>1.8499293675562527</v>
      </c>
      <c r="R35" s="9">
        <f t="shared" si="7"/>
        <v>4.0532094166666672</v>
      </c>
      <c r="S35" s="13">
        <f t="shared" si="8"/>
        <v>0.45641100110677785</v>
      </c>
      <c r="T35" s="2">
        <f t="shared" si="9"/>
        <v>0.34</v>
      </c>
      <c r="U35" s="14">
        <f t="shared" si="10"/>
        <v>0.15517974037630447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0.18082974037630448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9.6490322580645103</v>
      </c>
      <c r="E36" s="10">
        <f t="shared" si="18"/>
        <v>14.2547</v>
      </c>
      <c r="F36" s="7" t="s">
        <v>83</v>
      </c>
      <c r="G36" s="1">
        <v>11</v>
      </c>
      <c r="H36" s="9">
        <f t="shared" si="0"/>
        <v>9.6490322580645103</v>
      </c>
      <c r="I36" s="9">
        <f t="shared" si="1"/>
        <v>282.79903225806447</v>
      </c>
      <c r="J36" s="9">
        <f t="shared" si="2"/>
        <v>5.8805064116038308E-2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154.55117339954285</v>
      </c>
      <c r="O36" s="9">
        <f t="shared" si="19"/>
        <v>48.666366450853104</v>
      </c>
      <c r="P36" s="9">
        <f t="shared" si="5"/>
        <v>2.8618287994370326</v>
      </c>
      <c r="Q36" s="12">
        <f t="shared" si="6"/>
        <v>0.28618287994370328</v>
      </c>
      <c r="R36" s="9">
        <f t="shared" si="7"/>
        <v>4.0532094166666672</v>
      </c>
      <c r="S36" s="13">
        <f t="shared" si="8"/>
        <v>7.0606487482963123E-2</v>
      </c>
      <c r="T36" s="2">
        <f t="shared" si="9"/>
        <v>0.34</v>
      </c>
      <c r="U36" s="14">
        <f t="shared" si="10"/>
        <v>2.4006205744207462E-2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3.6906205744207464E-2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5.0489666666666704</v>
      </c>
      <c r="E37" s="10">
        <f t="shared" si="18"/>
        <v>9.6490322580645103</v>
      </c>
      <c r="F37" s="7" t="s">
        <v>85</v>
      </c>
      <c r="G37" s="1">
        <v>12</v>
      </c>
      <c r="H37" s="9">
        <f t="shared" si="0"/>
        <v>5.0489666666666704</v>
      </c>
      <c r="I37" s="9">
        <f t="shared" si="1"/>
        <v>278.19896666666665</v>
      </c>
      <c r="J37" s="9">
        <f t="shared" si="2"/>
        <v>3.3278821173568632E-2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86.336631818082736</v>
      </c>
      <c r="P37" s="9">
        <f t="shared" si="5"/>
        <v>2.8731813310022112</v>
      </c>
      <c r="Q37" s="12">
        <f t="shared" si="6"/>
        <v>0.28731813310022114</v>
      </c>
      <c r="R37" s="9">
        <f t="shared" si="7"/>
        <v>4.0532094166666672</v>
      </c>
      <c r="S37" s="13">
        <f t="shared" si="8"/>
        <v>7.0886574949416178E-2</v>
      </c>
      <c r="T37" s="2">
        <f t="shared" si="9"/>
        <v>0.34</v>
      </c>
      <c r="U37" s="14">
        <f t="shared" si="10"/>
        <v>2.4101435482801501E-2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3.7001435482801499E-2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0.138548387096774</v>
      </c>
      <c r="E38" s="10">
        <f t="shared" si="18"/>
        <v>5.0489666666666704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33249.166666666664</v>
      </c>
      <c r="AU42" s="1">
        <f t="shared" ref="AU42:AU53" si="38">AT42*10000*AS42*0.67*AR42*AQ42</f>
        <v>132602528.00033888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2.7755483870967699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2.7755483870967699</v>
      </c>
      <c r="I43" s="9">
        <f t="shared" si="21"/>
        <v>275.92554838709674</v>
      </c>
      <c r="J43" s="9">
        <f t="shared" si="22"/>
        <v>2.494199133818379E-2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2.90286860511628</v>
      </c>
      <c r="Q43" s="12">
        <f t="shared" si="26"/>
        <v>0.69668846522790717</v>
      </c>
      <c r="R43" s="9">
        <f t="shared" si="27"/>
        <v>14.125500000000001</v>
      </c>
      <c r="S43" s="13">
        <f t="shared" si="28"/>
        <v>4.9321331296443109E-2</v>
      </c>
      <c r="T43" s="2">
        <f t="shared" si="29"/>
        <v>0.43</v>
      </c>
      <c r="U43" s="14">
        <f t="shared" si="30"/>
        <v>2.1208172457470538E-2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2.9628172457470535E-2</v>
      </c>
      <c r="AR43" s="9">
        <f t="shared" si="35"/>
        <v>136.875</v>
      </c>
      <c r="AS43" s="1">
        <f t="shared" si="36"/>
        <v>0.24</v>
      </c>
      <c r="AT43" s="1">
        <f t="shared" si="37"/>
        <v>33249.166666666664</v>
      </c>
      <c r="AU43" s="1">
        <f t="shared" si="38"/>
        <v>216818235.3389661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2.0651379310344802</v>
      </c>
      <c r="E44" s="10">
        <f t="shared" si="40"/>
        <v>2.7755483870967699</v>
      </c>
      <c r="F44" s="7" t="s">
        <v>83</v>
      </c>
      <c r="G44" s="1">
        <v>3</v>
      </c>
      <c r="H44" s="9">
        <f t="shared" si="20"/>
        <v>2.0651379310344802</v>
      </c>
      <c r="I44" s="9">
        <f t="shared" si="21"/>
        <v>275.21513793103446</v>
      </c>
      <c r="J44" s="9">
        <f t="shared" si="22"/>
        <v>2.2770477329502308E-2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172.33817865332344</v>
      </c>
      <c r="P44" s="9">
        <f t="shared" si="25"/>
        <v>3.9242225900332199</v>
      </c>
      <c r="Q44" s="12">
        <f t="shared" si="26"/>
        <v>0.94181342160797277</v>
      </c>
      <c r="R44" s="9">
        <f t="shared" si="27"/>
        <v>14.125500000000001</v>
      </c>
      <c r="S44" s="13">
        <f t="shared" si="28"/>
        <v>6.6674696230786354E-2</v>
      </c>
      <c r="T44" s="2">
        <f t="shared" si="29"/>
        <v>0.43</v>
      </c>
      <c r="U44" s="14">
        <f t="shared" si="30"/>
        <v>2.8670119379238131E-2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3.7090119379238132E-2</v>
      </c>
      <c r="AR44" s="9">
        <f t="shared" si="35"/>
        <v>136.875</v>
      </c>
      <c r="AS44" s="1">
        <f t="shared" si="36"/>
        <v>0.24</v>
      </c>
      <c r="AT44" s="1">
        <f t="shared" si="37"/>
        <v>33249.166666666664</v>
      </c>
      <c r="AU44" s="1">
        <f t="shared" si="38"/>
        <v>271424578.88219541</v>
      </c>
    </row>
    <row r="45" spans="1:48" x14ac:dyDescent="0.15">
      <c r="C45" s="7">
        <v>3</v>
      </c>
      <c r="D45" s="7">
        <f t="shared" si="39"/>
        <v>2.8144838709677402</v>
      </c>
      <c r="E45" s="10">
        <f t="shared" si="40"/>
        <v>2.0651379310344802</v>
      </c>
      <c r="F45" s="7" t="s">
        <v>83</v>
      </c>
      <c r="G45" s="1">
        <v>4</v>
      </c>
      <c r="H45" s="9">
        <f t="shared" si="20"/>
        <v>2.8144838709677402</v>
      </c>
      <c r="I45" s="9">
        <f t="shared" si="21"/>
        <v>275.96448387096774</v>
      </c>
      <c r="J45" s="9">
        <f t="shared" si="22"/>
        <v>2.5066479747588227E-2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227.2702060632902</v>
      </c>
      <c r="P45" s="9">
        <f t="shared" si="25"/>
        <v>5.6968640175156668</v>
      </c>
      <c r="Q45" s="12">
        <f t="shared" si="26"/>
        <v>1.3672473642037599</v>
      </c>
      <c r="R45" s="9">
        <f t="shared" si="27"/>
        <v>14.125500000000001</v>
      </c>
      <c r="S45" s="13">
        <f t="shared" si="28"/>
        <v>9.6792847276468794E-2</v>
      </c>
      <c r="T45" s="2">
        <f t="shared" si="29"/>
        <v>0.43</v>
      </c>
      <c r="U45" s="14">
        <f t="shared" si="30"/>
        <v>4.1620924328881578E-2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5.0040924328881575E-2</v>
      </c>
      <c r="AR45" s="9">
        <f t="shared" si="35"/>
        <v>136.875</v>
      </c>
      <c r="AS45" s="1">
        <f t="shared" si="36"/>
        <v>0.24</v>
      </c>
      <c r="AT45" s="1">
        <f t="shared" si="37"/>
        <v>33249.166666666664</v>
      </c>
      <c r="AU45" s="1">
        <f t="shared" si="38"/>
        <v>366198250.10445905</v>
      </c>
    </row>
    <row r="46" spans="1:48" x14ac:dyDescent="0.15">
      <c r="C46" s="7">
        <v>4</v>
      </c>
      <c r="D46" s="7">
        <f t="shared" si="39"/>
        <v>5.6843666666666701</v>
      </c>
      <c r="E46" s="10">
        <f t="shared" si="40"/>
        <v>2.8144838709677402</v>
      </c>
      <c r="F46" s="7" t="s">
        <v>83</v>
      </c>
      <c r="G46" s="1">
        <v>5</v>
      </c>
      <c r="H46" s="9">
        <f t="shared" si="20"/>
        <v>5.6843666666666701</v>
      </c>
      <c r="I46" s="9">
        <f t="shared" si="21"/>
        <v>278.83436666666665</v>
      </c>
      <c r="J46" s="9">
        <f t="shared" si="22"/>
        <v>3.6041706775617459E-2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210.49467494348582</v>
      </c>
      <c r="O46" s="9">
        <f t="shared" si="41"/>
        <v>69.934917102288722</v>
      </c>
      <c r="P46" s="9">
        <f t="shared" si="25"/>
        <v>2.5205737755778048</v>
      </c>
      <c r="Q46" s="12">
        <f t="shared" si="26"/>
        <v>0.60493770613867315</v>
      </c>
      <c r="R46" s="9">
        <f t="shared" si="27"/>
        <v>14.125500000000001</v>
      </c>
      <c r="S46" s="13">
        <f t="shared" si="28"/>
        <v>4.2825932260003051E-2</v>
      </c>
      <c r="T46" s="2">
        <f t="shared" si="29"/>
        <v>0.43</v>
      </c>
      <c r="U46" s="14">
        <f t="shared" si="30"/>
        <v>1.841515087180131E-2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2.6835150871801307E-2</v>
      </c>
      <c r="AR46" s="9">
        <f t="shared" si="35"/>
        <v>136.875</v>
      </c>
      <c r="AS46" s="1">
        <f t="shared" si="36"/>
        <v>0.24</v>
      </c>
      <c r="AT46" s="1">
        <f t="shared" si="37"/>
        <v>33249.166666666664</v>
      </c>
      <c r="AU46" s="1">
        <f t="shared" si="38"/>
        <v>196378972.25793356</v>
      </c>
    </row>
    <row r="47" spans="1:48" x14ac:dyDescent="0.15">
      <c r="C47" s="7">
        <v>5</v>
      </c>
      <c r="D47" s="7">
        <f t="shared" si="39"/>
        <v>9.6948387096774198</v>
      </c>
      <c r="E47" s="10">
        <f t="shared" si="40"/>
        <v>5.6843666666666701</v>
      </c>
      <c r="F47" s="7" t="s">
        <v>85</v>
      </c>
      <c r="G47" s="1">
        <v>6</v>
      </c>
      <c r="H47" s="9">
        <f t="shared" si="20"/>
        <v>9.6948387096774198</v>
      </c>
      <c r="I47" s="9">
        <f t="shared" si="21"/>
        <v>282.84483870967739</v>
      </c>
      <c r="J47" s="9">
        <f t="shared" si="22"/>
        <v>5.9133872076387296E-2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126.27059332671094</v>
      </c>
      <c r="P47" s="9">
        <f t="shared" si="25"/>
        <v>7.4668691127912483</v>
      </c>
      <c r="Q47" s="12">
        <f t="shared" si="26"/>
        <v>1.7920485870698994</v>
      </c>
      <c r="R47" s="9">
        <f t="shared" si="27"/>
        <v>14.125500000000001</v>
      </c>
      <c r="S47" s="13">
        <f t="shared" si="28"/>
        <v>0.12686620559059145</v>
      </c>
      <c r="T47" s="2">
        <f t="shared" si="29"/>
        <v>0.43</v>
      </c>
      <c r="U47" s="14">
        <f t="shared" si="30"/>
        <v>5.4552468403954321E-2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6.2972468403954332E-2</v>
      </c>
      <c r="AR47" s="9">
        <f t="shared" si="35"/>
        <v>136.875</v>
      </c>
      <c r="AS47" s="1">
        <f t="shared" si="36"/>
        <v>0.24</v>
      </c>
      <c r="AT47" s="1">
        <f t="shared" si="37"/>
        <v>33249.166666666664</v>
      </c>
      <c r="AU47" s="1">
        <f t="shared" si="38"/>
        <v>460830970.7216357</v>
      </c>
    </row>
    <row r="48" spans="1:48" x14ac:dyDescent="0.15">
      <c r="C48" s="7">
        <v>6</v>
      </c>
      <c r="D48" s="7">
        <f t="shared" si="39"/>
        <v>18.4619</v>
      </c>
      <c r="E48" s="10">
        <f t="shared" si="40"/>
        <v>9.6948387096774198</v>
      </c>
      <c r="F48" s="7" t="s">
        <v>83</v>
      </c>
      <c r="G48" s="1">
        <v>7</v>
      </c>
      <c r="H48" s="9">
        <f t="shared" si="20"/>
        <v>18.4619</v>
      </c>
      <c r="I48" s="9">
        <f t="shared" si="21"/>
        <v>291.61189999999999</v>
      </c>
      <c r="J48" s="9">
        <f t="shared" si="22"/>
        <v>0.16645859402045535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177.6599742139197</v>
      </c>
      <c r="P48" s="9">
        <f t="shared" si="25"/>
        <v>29.573029521359423</v>
      </c>
      <c r="Q48" s="12">
        <f t="shared" si="26"/>
        <v>7.0975270851262611</v>
      </c>
      <c r="R48" s="9">
        <f t="shared" si="27"/>
        <v>14.125500000000001</v>
      </c>
      <c r="S48" s="13">
        <f t="shared" si="28"/>
        <v>0.5024620073715097</v>
      </c>
      <c r="T48" s="2">
        <f t="shared" si="29"/>
        <v>0.43</v>
      </c>
      <c r="U48" s="14">
        <f t="shared" si="30"/>
        <v>0.21605866316974917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0.23165866316974915</v>
      </c>
      <c r="AR48" s="9">
        <f t="shared" si="35"/>
        <v>136.875</v>
      </c>
      <c r="AS48" s="1">
        <f t="shared" si="36"/>
        <v>0.24</v>
      </c>
      <c r="AT48" s="1">
        <f t="shared" si="37"/>
        <v>33249.166666666664</v>
      </c>
      <c r="AU48" s="1">
        <f t="shared" si="38"/>
        <v>1695272383.7944436</v>
      </c>
    </row>
    <row r="49" spans="1:48" x14ac:dyDescent="0.15">
      <c r="C49" s="7">
        <v>7</v>
      </c>
      <c r="D49" s="7">
        <f t="shared" si="39"/>
        <v>16.545354838709699</v>
      </c>
      <c r="E49" s="10">
        <f t="shared" si="40"/>
        <v>18.4619</v>
      </c>
      <c r="F49" s="7" t="s">
        <v>83</v>
      </c>
      <c r="G49" s="1">
        <v>8</v>
      </c>
      <c r="H49" s="9">
        <f t="shared" si="20"/>
        <v>16.545354838709699</v>
      </c>
      <c r="I49" s="9">
        <f t="shared" si="21"/>
        <v>289.6953548387097</v>
      </c>
      <c r="J49" s="9">
        <f t="shared" si="22"/>
        <v>0.13346649788211909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206.9431946925603</v>
      </c>
      <c r="P49" s="9">
        <f t="shared" si="25"/>
        <v>27.619983456153559</v>
      </c>
      <c r="Q49" s="12">
        <f t="shared" si="26"/>
        <v>6.6287960294768542</v>
      </c>
      <c r="R49" s="9">
        <f t="shared" si="27"/>
        <v>14.125500000000001</v>
      </c>
      <c r="S49" s="13">
        <f t="shared" si="28"/>
        <v>0.46927868248747684</v>
      </c>
      <c r="T49" s="2">
        <f t="shared" si="29"/>
        <v>0.43</v>
      </c>
      <c r="U49" s="14">
        <f t="shared" si="30"/>
        <v>0.20178983346961504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0.21738983346961505</v>
      </c>
      <c r="AR49" s="9">
        <f t="shared" si="35"/>
        <v>136.875</v>
      </c>
      <c r="AS49" s="1">
        <f t="shared" si="36"/>
        <v>0.24</v>
      </c>
      <c r="AT49" s="1">
        <f t="shared" si="37"/>
        <v>33249.166666666664</v>
      </c>
      <c r="AU49" s="1">
        <f t="shared" si="38"/>
        <v>1590853439.9538748</v>
      </c>
    </row>
    <row r="50" spans="1:48" x14ac:dyDescent="0.15">
      <c r="C50" s="7">
        <v>8</v>
      </c>
      <c r="D50" s="7">
        <f t="shared" si="39"/>
        <v>17.110580645161299</v>
      </c>
      <c r="E50" s="10">
        <f t="shared" si="40"/>
        <v>16.545354838709699</v>
      </c>
      <c r="F50" s="7" t="s">
        <v>83</v>
      </c>
      <c r="G50" s="1">
        <v>9</v>
      </c>
      <c r="H50" s="9">
        <f t="shared" si="20"/>
        <v>17.110580645161299</v>
      </c>
      <c r="I50" s="9">
        <f t="shared" si="21"/>
        <v>290.26058064516127</v>
      </c>
      <c r="J50" s="9">
        <f t="shared" si="22"/>
        <v>0.14249405346859589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238.17946123640675</v>
      </c>
      <c r="P50" s="9">
        <f t="shared" si="25"/>
        <v>33.939156884541909</v>
      </c>
      <c r="Q50" s="12">
        <f t="shared" si="26"/>
        <v>8.1453976522900575</v>
      </c>
      <c r="R50" s="9">
        <f t="shared" si="27"/>
        <v>14.125500000000001</v>
      </c>
      <c r="S50" s="13">
        <f t="shared" si="28"/>
        <v>0.57664490830696669</v>
      </c>
      <c r="T50" s="2">
        <f t="shared" si="29"/>
        <v>0.43</v>
      </c>
      <c r="U50" s="14">
        <f t="shared" si="30"/>
        <v>0.24795731057199566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0.26355731057199566</v>
      </c>
      <c r="AR50" s="9">
        <f t="shared" si="35"/>
        <v>136.875</v>
      </c>
      <c r="AS50" s="1">
        <f t="shared" si="36"/>
        <v>0.24</v>
      </c>
      <c r="AT50" s="1">
        <f t="shared" si="37"/>
        <v>33249.166666666664</v>
      </c>
      <c r="AU50" s="1">
        <f t="shared" si="38"/>
        <v>1928705898.7836921</v>
      </c>
    </row>
    <row r="51" spans="1:48" x14ac:dyDescent="0.15">
      <c r="C51" s="7">
        <v>9</v>
      </c>
      <c r="D51" s="7">
        <f t="shared" si="39"/>
        <v>14.2547</v>
      </c>
      <c r="E51" s="10">
        <f t="shared" si="40"/>
        <v>17.110580645161299</v>
      </c>
      <c r="F51" s="7" t="s">
        <v>83</v>
      </c>
      <c r="G51" s="1">
        <v>10</v>
      </c>
      <c r="H51" s="9">
        <f t="shared" si="20"/>
        <v>14.2547</v>
      </c>
      <c r="I51" s="9">
        <f t="shared" si="21"/>
        <v>287.40469999999999</v>
      </c>
      <c r="J51" s="9">
        <f t="shared" si="22"/>
        <v>0.10210183120819118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263.09655435186488</v>
      </c>
      <c r="P51" s="9">
        <f t="shared" si="25"/>
        <v>26.862639983890805</v>
      </c>
      <c r="Q51" s="12">
        <f t="shared" si="26"/>
        <v>6.4470335961337932</v>
      </c>
      <c r="R51" s="9">
        <f t="shared" si="27"/>
        <v>14.125500000000001</v>
      </c>
      <c r="S51" s="13">
        <f t="shared" si="28"/>
        <v>0.45641100110677801</v>
      </c>
      <c r="T51" s="2">
        <f t="shared" si="29"/>
        <v>0.43</v>
      </c>
      <c r="U51" s="14">
        <f t="shared" si="30"/>
        <v>0.19625673047591455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0.21185673047591452</v>
      </c>
      <c r="AR51" s="9">
        <f t="shared" si="35"/>
        <v>136.875</v>
      </c>
      <c r="AS51" s="1">
        <f t="shared" si="36"/>
        <v>0.24</v>
      </c>
      <c r="AT51" s="1">
        <f t="shared" si="37"/>
        <v>33249.166666666664</v>
      </c>
      <c r="AU51" s="1">
        <f t="shared" si="38"/>
        <v>1550362328.7061269</v>
      </c>
    </row>
    <row r="52" spans="1:48" x14ac:dyDescent="0.15">
      <c r="C52" s="7">
        <v>10</v>
      </c>
      <c r="D52" s="7">
        <f t="shared" si="39"/>
        <v>9.6490322580645103</v>
      </c>
      <c r="E52" s="10">
        <f t="shared" si="40"/>
        <v>14.2547</v>
      </c>
      <c r="F52" s="7" t="s">
        <v>83</v>
      </c>
      <c r="G52" s="1">
        <v>11</v>
      </c>
      <c r="H52" s="9">
        <f t="shared" si="20"/>
        <v>9.6490322580645103</v>
      </c>
      <c r="I52" s="9">
        <f t="shared" si="21"/>
        <v>282.79903225806447</v>
      </c>
      <c r="J52" s="9">
        <f t="shared" si="22"/>
        <v>5.8805064116038308E-2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224.42221864957537</v>
      </c>
      <c r="O52" s="9">
        <f t="shared" si="41"/>
        <v>70.667945718398698</v>
      </c>
      <c r="P52" s="9">
        <f t="shared" si="25"/>
        <v>4.1556330789191502</v>
      </c>
      <c r="Q52" s="12">
        <f t="shared" si="26"/>
        <v>0.99735193894059604</v>
      </c>
      <c r="R52" s="9">
        <f t="shared" si="27"/>
        <v>14.125500000000001</v>
      </c>
      <c r="S52" s="13">
        <f t="shared" si="28"/>
        <v>7.0606487482963151E-2</v>
      </c>
      <c r="T52" s="2">
        <f t="shared" si="29"/>
        <v>0.43</v>
      </c>
      <c r="U52" s="14">
        <f t="shared" si="30"/>
        <v>3.0360789617674154E-2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3.8780789617674151E-2</v>
      </c>
      <c r="AR52" s="9">
        <f t="shared" si="35"/>
        <v>136.875</v>
      </c>
      <c r="AS52" s="1">
        <f t="shared" si="36"/>
        <v>0.24</v>
      </c>
      <c r="AT52" s="1">
        <f t="shared" si="37"/>
        <v>33249.166666666664</v>
      </c>
      <c r="AU52" s="1">
        <f t="shared" si="38"/>
        <v>283796861.99091548</v>
      </c>
    </row>
    <row r="53" spans="1:48" x14ac:dyDescent="0.15">
      <c r="C53" s="7">
        <v>11</v>
      </c>
      <c r="D53" s="7">
        <f t="shared" si="39"/>
        <v>5.0489666666666704</v>
      </c>
      <c r="E53" s="10">
        <f t="shared" si="40"/>
        <v>9.6490322580645103</v>
      </c>
      <c r="F53" s="7" t="s">
        <v>85</v>
      </c>
      <c r="G53" s="1">
        <v>12</v>
      </c>
      <c r="H53" s="9">
        <f t="shared" si="20"/>
        <v>5.0489666666666704</v>
      </c>
      <c r="I53" s="9">
        <f t="shared" si="21"/>
        <v>278.19896666666665</v>
      </c>
      <c r="J53" s="9">
        <f t="shared" si="22"/>
        <v>3.3278821173568632E-2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125.36856263947953</v>
      </c>
      <c r="P53" s="9">
        <f t="shared" si="25"/>
        <v>4.172117976866577</v>
      </c>
      <c r="Q53" s="12">
        <f t="shared" si="26"/>
        <v>1.0013083144479784</v>
      </c>
      <c r="R53" s="9">
        <f t="shared" si="27"/>
        <v>14.125500000000001</v>
      </c>
      <c r="S53" s="13">
        <f t="shared" si="28"/>
        <v>7.0886574949416192E-2</v>
      </c>
      <c r="T53" s="2">
        <f t="shared" si="29"/>
        <v>0.43</v>
      </c>
      <c r="U53" s="14">
        <f t="shared" si="30"/>
        <v>3.0481227228248961E-2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3.8901227228248958E-2</v>
      </c>
      <c r="AR53" s="9">
        <f t="shared" si="35"/>
        <v>136.875</v>
      </c>
      <c r="AS53" s="1">
        <f t="shared" si="36"/>
        <v>0.24</v>
      </c>
      <c r="AT53" s="1">
        <f t="shared" si="37"/>
        <v>33249.166666666664</v>
      </c>
      <c r="AU53" s="1">
        <f t="shared" si="38"/>
        <v>284678221.45480931</v>
      </c>
      <c r="AV53" s="1">
        <f>SUM(AU42:AU53)</f>
        <v>8977922669.9893913</v>
      </c>
    </row>
    <row r="54" spans="1:48" x14ac:dyDescent="0.15">
      <c r="C54" s="7">
        <v>12</v>
      </c>
      <c r="D54" s="7">
        <f t="shared" si="39"/>
        <v>0.138548387096774</v>
      </c>
      <c r="E54" s="10">
        <f t="shared" si="40"/>
        <v>5.0489666666666704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7657.5</v>
      </c>
      <c r="AU58" s="1">
        <f t="shared" ref="AU58:AU69" si="59">AT58*10000*AS58*0.67*AR58*AQ58</f>
        <v>1188968.8720994578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2.7755483870967699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2.7755483870967699</v>
      </c>
      <c r="I59" s="9">
        <f t="shared" si="43"/>
        <v>275.92554838709674</v>
      </c>
      <c r="J59" s="9">
        <f t="shared" si="44"/>
        <v>2.494199133818379E-2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4.9206248190084741E-3</v>
      </c>
      <c r="Q59" s="12">
        <f t="shared" si="48"/>
        <v>9.3491871561161009E-4</v>
      </c>
      <c r="R59" s="9">
        <f t="shared" si="49"/>
        <v>1.8955666666666669E-2</v>
      </c>
      <c r="S59" s="13">
        <f t="shared" si="50"/>
        <v>4.9321331296443102E-2</v>
      </c>
      <c r="T59" s="2">
        <f t="shared" si="51"/>
        <v>0.01</v>
      </c>
      <c r="U59" s="14">
        <f t="shared" si="52"/>
        <v>4.93213312964431E-4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1.2493213312964432E-2</v>
      </c>
      <c r="AR59" s="9">
        <f t="shared" si="56"/>
        <v>9.9766666666666666</v>
      </c>
      <c r="AS59" s="1">
        <f t="shared" si="57"/>
        <v>0.19</v>
      </c>
      <c r="AT59" s="1">
        <f t="shared" si="58"/>
        <v>7657.5</v>
      </c>
      <c r="AU59" s="1">
        <f t="shared" si="59"/>
        <v>1214996.4991341326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2.0651379310344802</v>
      </c>
      <c r="E60" s="10">
        <f t="shared" si="61"/>
        <v>2.7755483870967699</v>
      </c>
      <c r="F60" s="7" t="s">
        <v>83</v>
      </c>
      <c r="G60" s="1">
        <v>3</v>
      </c>
      <c r="H60" s="9">
        <f t="shared" si="42"/>
        <v>2.0651379310344802</v>
      </c>
      <c r="I60" s="9">
        <f t="shared" si="43"/>
        <v>275.21513793103446</v>
      </c>
      <c r="J60" s="9">
        <f t="shared" si="44"/>
        <v>2.2770477329502308E-2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0.29212879895757149</v>
      </c>
      <c r="P60" s="9">
        <f t="shared" si="47"/>
        <v>6.6519121939581189E-3</v>
      </c>
      <c r="Q60" s="12">
        <f t="shared" si="48"/>
        <v>1.2638633168520427E-3</v>
      </c>
      <c r="R60" s="9">
        <f t="shared" si="49"/>
        <v>1.8955666666666669E-2</v>
      </c>
      <c r="S60" s="13">
        <f t="shared" si="50"/>
        <v>6.6674696230786354E-2</v>
      </c>
      <c r="T60" s="2">
        <f t="shared" si="51"/>
        <v>0.01</v>
      </c>
      <c r="U60" s="14">
        <f t="shared" si="52"/>
        <v>6.6674696230786356E-4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1.2666746962307863E-2</v>
      </c>
      <c r="AR60" s="9">
        <f t="shared" si="56"/>
        <v>9.9766666666666666</v>
      </c>
      <c r="AS60" s="1">
        <f t="shared" si="57"/>
        <v>0.19</v>
      </c>
      <c r="AT60" s="1">
        <f t="shared" si="58"/>
        <v>7657.5</v>
      </c>
      <c r="AU60" s="1">
        <f t="shared" si="59"/>
        <v>1231873.0841369231</v>
      </c>
    </row>
    <row r="61" spans="1:48" x14ac:dyDescent="0.15">
      <c r="C61" s="7">
        <v>3</v>
      </c>
      <c r="D61" s="7">
        <f t="shared" si="60"/>
        <v>2.8144838709677402</v>
      </c>
      <c r="E61" s="10">
        <f t="shared" si="61"/>
        <v>2.0651379310344802</v>
      </c>
      <c r="F61" s="7" t="s">
        <v>83</v>
      </c>
      <c r="G61" s="1">
        <v>4</v>
      </c>
      <c r="H61" s="9">
        <f t="shared" si="42"/>
        <v>2.8144838709677402</v>
      </c>
      <c r="I61" s="9">
        <f t="shared" si="43"/>
        <v>275.96448387096774</v>
      </c>
      <c r="J61" s="9">
        <f t="shared" si="44"/>
        <v>2.5066479747588227E-2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0.38524355343028005</v>
      </c>
      <c r="P61" s="9">
        <f t="shared" si="47"/>
        <v>9.6566997299490382E-3</v>
      </c>
      <c r="Q61" s="12">
        <f t="shared" si="48"/>
        <v>1.8347729486903172E-3</v>
      </c>
      <c r="R61" s="9">
        <f t="shared" si="49"/>
        <v>1.8955666666666669E-2</v>
      </c>
      <c r="S61" s="13">
        <f t="shared" si="50"/>
        <v>9.6792847276468794E-2</v>
      </c>
      <c r="T61" s="2">
        <f t="shared" si="51"/>
        <v>0.01</v>
      </c>
      <c r="U61" s="14">
        <f t="shared" si="52"/>
        <v>9.6792847276468792E-4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1.2967928472764689E-2</v>
      </c>
      <c r="AR61" s="9">
        <f t="shared" si="56"/>
        <v>9.9766666666666666</v>
      </c>
      <c r="AS61" s="1">
        <f t="shared" si="57"/>
        <v>0.19</v>
      </c>
      <c r="AT61" s="1">
        <f t="shared" si="58"/>
        <v>7657.5</v>
      </c>
      <c r="AU61" s="1">
        <f t="shared" si="59"/>
        <v>1261163.7455257939</v>
      </c>
    </row>
    <row r="62" spans="1:48" x14ac:dyDescent="0.15">
      <c r="C62" s="7">
        <v>4</v>
      </c>
      <c r="D62" s="7">
        <f t="shared" si="60"/>
        <v>5.6843666666666701</v>
      </c>
      <c r="E62" s="10">
        <f t="shared" si="61"/>
        <v>2.8144838709677402</v>
      </c>
      <c r="F62" s="7" t="s">
        <v>83</v>
      </c>
      <c r="G62" s="1">
        <v>5</v>
      </c>
      <c r="H62" s="9">
        <f t="shared" si="42"/>
        <v>5.6843666666666701</v>
      </c>
      <c r="I62" s="9">
        <f t="shared" si="43"/>
        <v>278.83436666666665</v>
      </c>
      <c r="J62" s="9">
        <f t="shared" si="44"/>
        <v>3.6041706775617459E-2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0.35680751101531449</v>
      </c>
      <c r="O62" s="9">
        <f t="shared" si="62"/>
        <v>0.11854600935168319</v>
      </c>
      <c r="P62" s="9">
        <f t="shared" si="47"/>
        <v>4.2726005084729709E-3</v>
      </c>
      <c r="Q62" s="12">
        <f t="shared" si="48"/>
        <v>8.1179409660986444E-4</v>
      </c>
      <c r="R62" s="9">
        <f t="shared" si="49"/>
        <v>1.8955666666666669E-2</v>
      </c>
      <c r="S62" s="13">
        <f t="shared" si="50"/>
        <v>4.2825932260003044E-2</v>
      </c>
      <c r="T62" s="2">
        <f t="shared" si="51"/>
        <v>0.01</v>
      </c>
      <c r="U62" s="14">
        <f t="shared" si="52"/>
        <v>4.2825932260003046E-4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1.2428259322600031E-2</v>
      </c>
      <c r="AR62" s="9">
        <f t="shared" si="56"/>
        <v>9.9766666666666666</v>
      </c>
      <c r="AS62" s="1">
        <f t="shared" si="57"/>
        <v>0.19</v>
      </c>
      <c r="AT62" s="1">
        <f t="shared" si="58"/>
        <v>7657.5</v>
      </c>
      <c r="AU62" s="1">
        <f t="shared" si="59"/>
        <v>1208679.5597750931</v>
      </c>
    </row>
    <row r="63" spans="1:48" x14ac:dyDescent="0.15">
      <c r="C63" s="7">
        <v>5</v>
      </c>
      <c r="D63" s="7">
        <f t="shared" si="60"/>
        <v>9.6948387096774198</v>
      </c>
      <c r="E63" s="10">
        <f t="shared" si="61"/>
        <v>5.6843666666666701</v>
      </c>
      <c r="F63" s="7" t="s">
        <v>85</v>
      </c>
      <c r="G63" s="1">
        <v>6</v>
      </c>
      <c r="H63" s="9">
        <f t="shared" si="42"/>
        <v>9.6948387096774198</v>
      </c>
      <c r="I63" s="9">
        <f t="shared" si="43"/>
        <v>282.84483870967739</v>
      </c>
      <c r="J63" s="9">
        <f t="shared" si="44"/>
        <v>5.9133872076387296E-2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0.21404007550987689</v>
      </c>
      <c r="P63" s="9">
        <f t="shared" si="47"/>
        <v>1.2657018444421337E-2</v>
      </c>
      <c r="Q63" s="12">
        <f t="shared" si="48"/>
        <v>2.4048335044400543E-3</v>
      </c>
      <c r="R63" s="9">
        <f t="shared" si="49"/>
        <v>1.8955666666666669E-2</v>
      </c>
      <c r="S63" s="13">
        <f t="shared" si="50"/>
        <v>0.12686620559059142</v>
      </c>
      <c r="T63" s="2">
        <f t="shared" si="51"/>
        <v>0.01</v>
      </c>
      <c r="U63" s="14">
        <f t="shared" si="52"/>
        <v>1.2686620559059143E-3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1.3268662055905914E-2</v>
      </c>
      <c r="AR63" s="9">
        <f t="shared" si="56"/>
        <v>9.9766666666666666</v>
      </c>
      <c r="AS63" s="1">
        <f t="shared" si="57"/>
        <v>0.19</v>
      </c>
      <c r="AT63" s="1">
        <f t="shared" si="58"/>
        <v>7657.5</v>
      </c>
      <c r="AU63" s="1">
        <f t="shared" si="59"/>
        <v>1290410.8448536729</v>
      </c>
    </row>
    <row r="64" spans="1:48" x14ac:dyDescent="0.15">
      <c r="C64" s="7">
        <v>6</v>
      </c>
      <c r="D64" s="7">
        <f t="shared" si="60"/>
        <v>18.4619</v>
      </c>
      <c r="E64" s="10">
        <f t="shared" si="61"/>
        <v>9.6948387096774198</v>
      </c>
      <c r="F64" s="7" t="s">
        <v>83</v>
      </c>
      <c r="G64" s="1">
        <v>7</v>
      </c>
      <c r="H64" s="9">
        <f t="shared" si="42"/>
        <v>18.4619</v>
      </c>
      <c r="I64" s="9">
        <f t="shared" si="43"/>
        <v>291.61189999999999</v>
      </c>
      <c r="J64" s="9">
        <f t="shared" si="44"/>
        <v>0.16645859402045535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0.30114972373212223</v>
      </c>
      <c r="P64" s="9">
        <f t="shared" si="47"/>
        <v>5.0128959602097622E-2</v>
      </c>
      <c r="Q64" s="12">
        <f t="shared" si="48"/>
        <v>9.5245023243985486E-3</v>
      </c>
      <c r="R64" s="9">
        <f t="shared" si="49"/>
        <v>1.8955666666666669E-2</v>
      </c>
      <c r="S64" s="13">
        <f t="shared" si="50"/>
        <v>0.5024620073715097</v>
      </c>
      <c r="T64" s="2">
        <f t="shared" si="51"/>
        <v>0.01</v>
      </c>
      <c r="U64" s="14">
        <f t="shared" si="52"/>
        <v>5.024620073715097E-3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2.5124620073715097E-2</v>
      </c>
      <c r="AR64" s="9">
        <f t="shared" si="56"/>
        <v>9.9766666666666666</v>
      </c>
      <c r="AS64" s="1">
        <f t="shared" si="57"/>
        <v>0.19</v>
      </c>
      <c r="AT64" s="1">
        <f t="shared" si="58"/>
        <v>7657.5</v>
      </c>
      <c r="AU64" s="1">
        <f t="shared" si="59"/>
        <v>2443432.6595513485</v>
      </c>
    </row>
    <row r="65" spans="1:48" x14ac:dyDescent="0.15">
      <c r="C65" s="7">
        <v>7</v>
      </c>
      <c r="D65" s="7">
        <f t="shared" si="60"/>
        <v>16.545354838709699</v>
      </c>
      <c r="E65" s="10">
        <f t="shared" si="61"/>
        <v>18.4619</v>
      </c>
      <c r="F65" s="7" t="s">
        <v>83</v>
      </c>
      <c r="G65" s="1">
        <v>8</v>
      </c>
      <c r="H65" s="9">
        <f t="shared" si="42"/>
        <v>16.545354838709699</v>
      </c>
      <c r="I65" s="9">
        <f t="shared" si="43"/>
        <v>289.6953548387097</v>
      </c>
      <c r="J65" s="9">
        <f t="shared" si="44"/>
        <v>0.13346649788211909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0.35078743079669128</v>
      </c>
      <c r="P65" s="9">
        <f t="shared" si="47"/>
        <v>4.6818369889500597E-2</v>
      </c>
      <c r="Q65" s="12">
        <f t="shared" si="48"/>
        <v>8.8954902790051131E-3</v>
      </c>
      <c r="R65" s="9">
        <f t="shared" si="49"/>
        <v>1.8955666666666669E-2</v>
      </c>
      <c r="S65" s="13">
        <f t="shared" si="50"/>
        <v>0.46927868248747667</v>
      </c>
      <c r="T65" s="2">
        <f t="shared" si="51"/>
        <v>0.01</v>
      </c>
      <c r="U65" s="14">
        <f t="shared" si="52"/>
        <v>4.6927868248747666E-3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2.4792786824874766E-2</v>
      </c>
      <c r="AR65" s="9">
        <f t="shared" si="56"/>
        <v>9.9766666666666666</v>
      </c>
      <c r="AS65" s="1">
        <f t="shared" si="57"/>
        <v>0.19</v>
      </c>
      <c r="AT65" s="1">
        <f t="shared" si="58"/>
        <v>7657.5</v>
      </c>
      <c r="AU65" s="1">
        <f t="shared" si="59"/>
        <v>2411161.0393094267</v>
      </c>
    </row>
    <row r="66" spans="1:48" x14ac:dyDescent="0.15">
      <c r="C66" s="7">
        <v>8</v>
      </c>
      <c r="D66" s="7">
        <f t="shared" si="60"/>
        <v>17.110580645161299</v>
      </c>
      <c r="E66" s="10">
        <f t="shared" si="61"/>
        <v>16.545354838709699</v>
      </c>
      <c r="F66" s="7" t="s">
        <v>83</v>
      </c>
      <c r="G66" s="1">
        <v>9</v>
      </c>
      <c r="H66" s="9">
        <f t="shared" si="42"/>
        <v>17.110580645161299</v>
      </c>
      <c r="I66" s="9">
        <f t="shared" si="43"/>
        <v>290.26058064516127</v>
      </c>
      <c r="J66" s="9">
        <f t="shared" si="44"/>
        <v>0.14249405346859589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0.40373572757385734</v>
      </c>
      <c r="P66" s="9">
        <f t="shared" si="47"/>
        <v>5.7529940352091691E-2</v>
      </c>
      <c r="Q66" s="12">
        <f t="shared" si="48"/>
        <v>1.0930688666897422E-2</v>
      </c>
      <c r="R66" s="9">
        <f t="shared" si="49"/>
        <v>1.8955666666666669E-2</v>
      </c>
      <c r="S66" s="13">
        <f t="shared" si="50"/>
        <v>0.57664490830696646</v>
      </c>
      <c r="T66" s="2">
        <f t="shared" si="51"/>
        <v>0.01</v>
      </c>
      <c r="U66" s="14">
        <f t="shared" si="52"/>
        <v>5.7664490830696647E-3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2.5866449083069665E-2</v>
      </c>
      <c r="AR66" s="9">
        <f t="shared" si="56"/>
        <v>9.9766666666666666</v>
      </c>
      <c r="AS66" s="1">
        <f t="shared" si="57"/>
        <v>0.19</v>
      </c>
      <c r="AT66" s="1">
        <f t="shared" si="58"/>
        <v>7657.5</v>
      </c>
      <c r="AU66" s="1">
        <f t="shared" si="59"/>
        <v>2515577.4013998387</v>
      </c>
    </row>
    <row r="67" spans="1:48" x14ac:dyDescent="0.15">
      <c r="C67" s="7">
        <v>9</v>
      </c>
      <c r="D67" s="7">
        <f t="shared" si="60"/>
        <v>14.2547</v>
      </c>
      <c r="E67" s="10">
        <f t="shared" si="61"/>
        <v>17.110580645161299</v>
      </c>
      <c r="F67" s="7" t="s">
        <v>83</v>
      </c>
      <c r="G67" s="1">
        <v>10</v>
      </c>
      <c r="H67" s="9">
        <f t="shared" si="42"/>
        <v>14.2547</v>
      </c>
      <c r="I67" s="9">
        <f t="shared" si="43"/>
        <v>287.40469999999999</v>
      </c>
      <c r="J67" s="9">
        <f t="shared" si="44"/>
        <v>0.10210183120819118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0.44597245388843232</v>
      </c>
      <c r="P67" s="9">
        <f t="shared" si="47"/>
        <v>4.5534604210419542E-2</v>
      </c>
      <c r="Q67" s="12">
        <f t="shared" si="48"/>
        <v>8.6515747999797131E-3</v>
      </c>
      <c r="R67" s="9">
        <f t="shared" si="49"/>
        <v>1.8955666666666669E-2</v>
      </c>
      <c r="S67" s="13">
        <f t="shared" si="50"/>
        <v>0.45641100110677785</v>
      </c>
      <c r="T67" s="2">
        <f t="shared" si="51"/>
        <v>0.01</v>
      </c>
      <c r="U67" s="14">
        <f t="shared" si="52"/>
        <v>4.5641100110677783E-3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2.4664110011067778E-2</v>
      </c>
      <c r="AR67" s="9">
        <f t="shared" si="56"/>
        <v>9.9766666666666666</v>
      </c>
      <c r="AS67" s="1">
        <f t="shared" si="57"/>
        <v>0.19</v>
      </c>
      <c r="AT67" s="1">
        <f t="shared" si="58"/>
        <v>7657.5</v>
      </c>
      <c r="AU67" s="1">
        <f t="shared" si="59"/>
        <v>2398646.8946791589</v>
      </c>
    </row>
    <row r="68" spans="1:48" x14ac:dyDescent="0.15">
      <c r="C68" s="7">
        <v>10</v>
      </c>
      <c r="D68" s="7">
        <f t="shared" si="60"/>
        <v>9.6490322580645103</v>
      </c>
      <c r="E68" s="10">
        <f t="shared" si="61"/>
        <v>14.2547</v>
      </c>
      <c r="F68" s="7" t="s">
        <v>83</v>
      </c>
      <c r="G68" s="1">
        <v>11</v>
      </c>
      <c r="H68" s="9">
        <f t="shared" si="42"/>
        <v>9.6490322580645103</v>
      </c>
      <c r="I68" s="9">
        <f t="shared" si="43"/>
        <v>282.79903225806447</v>
      </c>
      <c r="J68" s="9">
        <f t="shared" si="44"/>
        <v>5.8805064116038308E-2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0.38041595719411214</v>
      </c>
      <c r="O68" s="9">
        <f t="shared" si="62"/>
        <v>0.1197885591505673</v>
      </c>
      <c r="P68" s="9">
        <f t="shared" si="47"/>
        <v>7.0441739012169569E-3</v>
      </c>
      <c r="Q68" s="12">
        <f t="shared" si="48"/>
        <v>1.3383930412312218E-3</v>
      </c>
      <c r="R68" s="9">
        <f t="shared" si="49"/>
        <v>1.8955666666666669E-2</v>
      </c>
      <c r="S68" s="13">
        <f t="shared" si="50"/>
        <v>7.0606487482963137E-2</v>
      </c>
      <c r="T68" s="2">
        <f t="shared" si="51"/>
        <v>0.01</v>
      </c>
      <c r="U68" s="14">
        <f t="shared" si="52"/>
        <v>7.0606487482963143E-4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1.2706064874829632E-2</v>
      </c>
      <c r="AR68" s="9">
        <f t="shared" si="56"/>
        <v>9.9766666666666666</v>
      </c>
      <c r="AS68" s="1">
        <f t="shared" si="57"/>
        <v>0.19</v>
      </c>
      <c r="AT68" s="1">
        <f t="shared" si="58"/>
        <v>7657.5</v>
      </c>
      <c r="AU68" s="1">
        <f t="shared" si="59"/>
        <v>1235696.8502786281</v>
      </c>
    </row>
    <row r="69" spans="1:48" x14ac:dyDescent="0.15">
      <c r="C69" s="7">
        <v>11</v>
      </c>
      <c r="D69" s="7">
        <f t="shared" si="60"/>
        <v>5.0489666666666704</v>
      </c>
      <c r="E69" s="10">
        <f t="shared" si="61"/>
        <v>9.6490322580645103</v>
      </c>
      <c r="F69" s="7" t="s">
        <v>85</v>
      </c>
      <c r="G69" s="1">
        <v>12</v>
      </c>
      <c r="H69" s="9">
        <f t="shared" si="42"/>
        <v>5.0489666666666704</v>
      </c>
      <c r="I69" s="9">
        <f t="shared" si="43"/>
        <v>278.19896666666665</v>
      </c>
      <c r="J69" s="9">
        <f t="shared" si="44"/>
        <v>3.3278821173568632E-2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0.21251105191601702</v>
      </c>
      <c r="P69" s="9">
        <f t="shared" si="47"/>
        <v>7.0721172941200896E-3</v>
      </c>
      <c r="Q69" s="12">
        <f t="shared" si="48"/>
        <v>1.343702285882817E-3</v>
      </c>
      <c r="R69" s="9">
        <f t="shared" si="49"/>
        <v>1.8955666666666669E-2</v>
      </c>
      <c r="S69" s="13">
        <f t="shared" si="50"/>
        <v>7.0886574949416192E-2</v>
      </c>
      <c r="T69" s="2">
        <f t="shared" si="51"/>
        <v>0.01</v>
      </c>
      <c r="U69" s="14">
        <f t="shared" si="52"/>
        <v>7.0886574949416198E-4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1.2708865749494163E-2</v>
      </c>
      <c r="AR69" s="9">
        <f t="shared" si="56"/>
        <v>9.9766666666666666</v>
      </c>
      <c r="AS69" s="1">
        <f t="shared" si="57"/>
        <v>0.19</v>
      </c>
      <c r="AT69" s="1">
        <f t="shared" si="58"/>
        <v>7657.5</v>
      </c>
      <c r="AU69" s="1">
        <f t="shared" si="59"/>
        <v>1235969.2424027894</v>
      </c>
      <c r="AV69" s="1">
        <f>SUM(AU58:AU69)</f>
        <v>19636576.693146262</v>
      </c>
    </row>
    <row r="70" spans="1:48" x14ac:dyDescent="0.15">
      <c r="C70" s="7">
        <v>12</v>
      </c>
      <c r="D70" s="7">
        <f t="shared" si="60"/>
        <v>0.138548387096774</v>
      </c>
      <c r="E70" s="10">
        <f t="shared" si="61"/>
        <v>5.0489666666666704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956.66666666666663</v>
      </c>
      <c r="AU73" s="1">
        <f t="shared" ref="AU73:AU84" si="80">AT73*10000*AS73*0.67*AR73*AQ73</f>
        <v>162031.41247171682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2.7755483870967699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2.7755483870967699</v>
      </c>
      <c r="I74" s="9">
        <f t="shared" si="64"/>
        <v>275.92554838709674</v>
      </c>
      <c r="J74" s="9">
        <f t="shared" si="65"/>
        <v>2.494199133818379E-2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5.4006857769605216E-3</v>
      </c>
      <c r="Q74" s="12">
        <f t="shared" si="69"/>
        <v>9.7212343985289388E-4</v>
      </c>
      <c r="R74" s="9">
        <f t="shared" si="70"/>
        <v>1.9710000000000002E-2</v>
      </c>
      <c r="S74" s="13">
        <f t="shared" si="71"/>
        <v>4.9321331296443116E-2</v>
      </c>
      <c r="T74" s="2">
        <f t="shared" si="72"/>
        <v>0.01</v>
      </c>
      <c r="U74" s="14">
        <f t="shared" si="73"/>
        <v>4.9321331296443122E-4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1.3093213312964432E-2</v>
      </c>
      <c r="AR74" s="9">
        <f t="shared" si="77"/>
        <v>10.950000000000001</v>
      </c>
      <c r="AS74" s="1">
        <f t="shared" si="78"/>
        <v>0.18</v>
      </c>
      <c r="AT74" s="1">
        <f t="shared" si="79"/>
        <v>956.66666666666663</v>
      </c>
      <c r="AU74" s="1">
        <f t="shared" si="80"/>
        <v>165412.49500831045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2.0651379310344802</v>
      </c>
      <c r="E75" s="10">
        <f t="shared" si="82"/>
        <v>2.7755483870967699</v>
      </c>
      <c r="F75" s="7" t="s">
        <v>83</v>
      </c>
      <c r="G75" s="1">
        <v>3</v>
      </c>
      <c r="H75" s="9">
        <f t="shared" si="63"/>
        <v>2.0651379310344802</v>
      </c>
      <c r="I75" s="9">
        <f t="shared" si="64"/>
        <v>275.21513793103446</v>
      </c>
      <c r="J75" s="9">
        <f t="shared" si="65"/>
        <v>2.2770477329502308E-2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0.32062916958757853</v>
      </c>
      <c r="P75" s="9">
        <f t="shared" si="68"/>
        <v>7.3008792372711078E-3</v>
      </c>
      <c r="Q75" s="12">
        <f t="shared" si="69"/>
        <v>1.3141582627087993E-3</v>
      </c>
      <c r="R75" s="9">
        <f t="shared" si="70"/>
        <v>1.9710000000000002E-2</v>
      </c>
      <c r="S75" s="13">
        <f t="shared" si="71"/>
        <v>6.6674696230786368E-2</v>
      </c>
      <c r="T75" s="2">
        <f t="shared" si="72"/>
        <v>0.01</v>
      </c>
      <c r="U75" s="14">
        <f t="shared" si="73"/>
        <v>6.6674696230786367E-4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1.3266746962307863E-2</v>
      </c>
      <c r="AR75" s="9">
        <f t="shared" si="77"/>
        <v>10.950000000000001</v>
      </c>
      <c r="AS75" s="1">
        <f t="shared" si="78"/>
        <v>0.18</v>
      </c>
      <c r="AT75" s="1">
        <f t="shared" si="79"/>
        <v>956.66666666666663</v>
      </c>
      <c r="AU75" s="1">
        <f t="shared" si="80"/>
        <v>167604.8242112092</v>
      </c>
    </row>
    <row r="76" spans="1:48" x14ac:dyDescent="0.15">
      <c r="C76" s="7">
        <v>3</v>
      </c>
      <c r="D76" s="7">
        <f t="shared" si="81"/>
        <v>2.8144838709677402</v>
      </c>
      <c r="E76" s="10">
        <f t="shared" si="82"/>
        <v>2.0651379310344802</v>
      </c>
      <c r="F76" s="7" t="s">
        <v>83</v>
      </c>
      <c r="G76" s="1">
        <v>4</v>
      </c>
      <c r="H76" s="9">
        <f t="shared" si="63"/>
        <v>2.8144838709677402</v>
      </c>
      <c r="I76" s="9">
        <f t="shared" si="64"/>
        <v>275.96448387096774</v>
      </c>
      <c r="J76" s="9">
        <f t="shared" si="65"/>
        <v>2.5066479747588227E-2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0.42282829035030739</v>
      </c>
      <c r="P76" s="9">
        <f t="shared" si="68"/>
        <v>1.0598816776773335E-2</v>
      </c>
      <c r="Q76" s="12">
        <f t="shared" si="69"/>
        <v>1.9077870198192003E-3</v>
      </c>
      <c r="R76" s="9">
        <f t="shared" si="70"/>
        <v>1.9710000000000002E-2</v>
      </c>
      <c r="S76" s="13">
        <f t="shared" si="71"/>
        <v>9.6792847276468807E-2</v>
      </c>
      <c r="T76" s="2">
        <f t="shared" si="72"/>
        <v>0.01</v>
      </c>
      <c r="U76" s="14">
        <f t="shared" si="73"/>
        <v>9.6792847276468814E-4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1.3567928472764688E-2</v>
      </c>
      <c r="AR76" s="9">
        <f t="shared" si="77"/>
        <v>10.950000000000001</v>
      </c>
      <c r="AS76" s="1">
        <f t="shared" si="78"/>
        <v>0.18</v>
      </c>
      <c r="AT76" s="1">
        <f t="shared" si="79"/>
        <v>956.66666666666663</v>
      </c>
      <c r="AU76" s="1">
        <f t="shared" si="80"/>
        <v>171409.7866680345</v>
      </c>
    </row>
    <row r="77" spans="1:48" x14ac:dyDescent="0.15">
      <c r="C77" s="7">
        <v>4</v>
      </c>
      <c r="D77" s="7">
        <f t="shared" si="81"/>
        <v>5.6843666666666701</v>
      </c>
      <c r="E77" s="10">
        <f t="shared" si="82"/>
        <v>2.8144838709677402</v>
      </c>
      <c r="F77" s="7" t="s">
        <v>83</v>
      </c>
      <c r="G77" s="1">
        <v>5</v>
      </c>
      <c r="H77" s="9">
        <f t="shared" si="63"/>
        <v>5.6843666666666701</v>
      </c>
      <c r="I77" s="9">
        <f t="shared" si="64"/>
        <v>278.83436666666665</v>
      </c>
      <c r="J77" s="9">
        <f t="shared" si="65"/>
        <v>3.6041706775617459E-2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0.39161799989485735</v>
      </c>
      <c r="O77" s="9">
        <f t="shared" si="83"/>
        <v>0.1301114736786767</v>
      </c>
      <c r="P77" s="9">
        <f t="shared" si="68"/>
        <v>4.6894395824703351E-3</v>
      </c>
      <c r="Q77" s="12">
        <f t="shared" si="69"/>
        <v>8.4409912484466028E-4</v>
      </c>
      <c r="R77" s="9">
        <f t="shared" si="70"/>
        <v>1.9710000000000002E-2</v>
      </c>
      <c r="S77" s="13">
        <f t="shared" si="71"/>
        <v>4.2825932260003058E-2</v>
      </c>
      <c r="T77" s="2">
        <f t="shared" si="72"/>
        <v>0.01</v>
      </c>
      <c r="U77" s="14">
        <f t="shared" si="73"/>
        <v>4.2825932260003057E-4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1.302825932260003E-2</v>
      </c>
      <c r="AR77" s="9">
        <f t="shared" si="77"/>
        <v>10.950000000000001</v>
      </c>
      <c r="AS77" s="1">
        <f t="shared" si="78"/>
        <v>0.18</v>
      </c>
      <c r="AT77" s="1">
        <f t="shared" si="79"/>
        <v>956.66666666666663</v>
      </c>
      <c r="AU77" s="1">
        <f t="shared" si="80"/>
        <v>164591.90182387934</v>
      </c>
    </row>
    <row r="78" spans="1:48" x14ac:dyDescent="0.15">
      <c r="C78" s="7">
        <v>5</v>
      </c>
      <c r="D78" s="7">
        <f t="shared" si="81"/>
        <v>9.6948387096774198</v>
      </c>
      <c r="E78" s="10">
        <f t="shared" si="82"/>
        <v>5.6843666666666701</v>
      </c>
      <c r="F78" s="7" t="s">
        <v>85</v>
      </c>
      <c r="G78" s="1">
        <v>6</v>
      </c>
      <c r="H78" s="9">
        <f t="shared" si="63"/>
        <v>9.6948387096774198</v>
      </c>
      <c r="I78" s="9">
        <f t="shared" si="64"/>
        <v>282.84483870967739</v>
      </c>
      <c r="J78" s="9">
        <f t="shared" si="65"/>
        <v>5.9133872076387296E-2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0.23492203409620638</v>
      </c>
      <c r="P78" s="9">
        <f t="shared" si="68"/>
        <v>1.3891849512169763E-2</v>
      </c>
      <c r="Q78" s="12">
        <f t="shared" si="69"/>
        <v>2.5005329121905572E-3</v>
      </c>
      <c r="R78" s="9">
        <f t="shared" si="70"/>
        <v>1.9710000000000002E-2</v>
      </c>
      <c r="S78" s="13">
        <f t="shared" si="71"/>
        <v>0.12686620559059142</v>
      </c>
      <c r="T78" s="2">
        <f t="shared" si="72"/>
        <v>0.01</v>
      </c>
      <c r="U78" s="14">
        <f t="shared" si="73"/>
        <v>1.2686620559059143E-3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1.3868662055905914E-2</v>
      </c>
      <c r="AR78" s="9">
        <f t="shared" si="77"/>
        <v>10.950000000000001</v>
      </c>
      <c r="AS78" s="1">
        <f t="shared" si="78"/>
        <v>0.18</v>
      </c>
      <c r="AT78" s="1">
        <f t="shared" si="79"/>
        <v>956.66666666666663</v>
      </c>
      <c r="AU78" s="1">
        <f t="shared" si="80"/>
        <v>175209.09025617075</v>
      </c>
    </row>
    <row r="79" spans="1:48" x14ac:dyDescent="0.15">
      <c r="C79" s="7">
        <v>6</v>
      </c>
      <c r="D79" s="7">
        <f t="shared" si="81"/>
        <v>18.4619</v>
      </c>
      <c r="E79" s="10">
        <f t="shared" si="82"/>
        <v>9.6948387096774198</v>
      </c>
      <c r="F79" s="7" t="s">
        <v>83</v>
      </c>
      <c r="G79" s="1">
        <v>7</v>
      </c>
      <c r="H79" s="9">
        <f t="shared" si="63"/>
        <v>18.4619</v>
      </c>
      <c r="I79" s="9">
        <f t="shared" si="64"/>
        <v>291.61189999999999</v>
      </c>
      <c r="J79" s="9">
        <f t="shared" si="65"/>
        <v>0.16645859402045535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0.33053018458403666</v>
      </c>
      <c r="P79" s="9">
        <f t="shared" si="68"/>
        <v>5.5019589807180323E-2</v>
      </c>
      <c r="Q79" s="12">
        <f t="shared" si="69"/>
        <v>9.9035261652924578E-3</v>
      </c>
      <c r="R79" s="9">
        <f t="shared" si="70"/>
        <v>1.9710000000000002E-2</v>
      </c>
      <c r="S79" s="13">
        <f t="shared" si="71"/>
        <v>0.5024620073715097</v>
      </c>
      <c r="T79" s="2">
        <f t="shared" si="72"/>
        <v>0.01</v>
      </c>
      <c r="U79" s="14">
        <f t="shared" si="73"/>
        <v>5.024620073715097E-3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2.6624620073715098E-2</v>
      </c>
      <c r="AR79" s="9">
        <f t="shared" si="77"/>
        <v>10.950000000000001</v>
      </c>
      <c r="AS79" s="1">
        <f t="shared" si="78"/>
        <v>0.18</v>
      </c>
      <c r="AT79" s="1">
        <f t="shared" si="79"/>
        <v>956.66666666666663</v>
      </c>
      <c r="AU79" s="1">
        <f t="shared" si="80"/>
        <v>336360.88634413626</v>
      </c>
    </row>
    <row r="80" spans="1:48" x14ac:dyDescent="0.15">
      <c r="C80" s="7">
        <v>7</v>
      </c>
      <c r="D80" s="7">
        <f t="shared" si="81"/>
        <v>16.545354838709699</v>
      </c>
      <c r="E80" s="10">
        <f t="shared" si="82"/>
        <v>18.4619</v>
      </c>
      <c r="F80" s="7" t="s">
        <v>83</v>
      </c>
      <c r="G80" s="1">
        <v>8</v>
      </c>
      <c r="H80" s="9">
        <f t="shared" si="63"/>
        <v>16.545354838709699</v>
      </c>
      <c r="I80" s="9">
        <f t="shared" si="64"/>
        <v>289.6953548387097</v>
      </c>
      <c r="J80" s="9">
        <f t="shared" si="65"/>
        <v>0.13346649788211909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0.38501059477685634</v>
      </c>
      <c r="P80" s="9">
        <f t="shared" si="68"/>
        <v>5.1386015732378706E-2</v>
      </c>
      <c r="Q80" s="12">
        <f t="shared" si="69"/>
        <v>9.249482831828167E-3</v>
      </c>
      <c r="R80" s="9">
        <f t="shared" si="70"/>
        <v>1.9710000000000002E-2</v>
      </c>
      <c r="S80" s="13">
        <f t="shared" si="71"/>
        <v>0.46927868248747673</v>
      </c>
      <c r="T80" s="2">
        <f t="shared" si="72"/>
        <v>0.01</v>
      </c>
      <c r="U80" s="14">
        <f t="shared" si="73"/>
        <v>4.6927868248747675E-3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2.6292786824874768E-2</v>
      </c>
      <c r="AR80" s="9">
        <f t="shared" si="77"/>
        <v>10.950000000000001</v>
      </c>
      <c r="AS80" s="1">
        <f t="shared" si="78"/>
        <v>0.18</v>
      </c>
      <c r="AT80" s="1">
        <f t="shared" si="79"/>
        <v>956.66666666666663</v>
      </c>
      <c r="AU80" s="1">
        <f t="shared" si="80"/>
        <v>332168.68659107469</v>
      </c>
    </row>
    <row r="81" spans="1:48" x14ac:dyDescent="0.15">
      <c r="C81" s="7">
        <v>8</v>
      </c>
      <c r="D81" s="7">
        <f t="shared" si="81"/>
        <v>17.110580645161299</v>
      </c>
      <c r="E81" s="10">
        <f t="shared" si="82"/>
        <v>16.545354838709699</v>
      </c>
      <c r="F81" s="7" t="s">
        <v>83</v>
      </c>
      <c r="G81" s="1">
        <v>9</v>
      </c>
      <c r="H81" s="9">
        <f t="shared" si="63"/>
        <v>17.110580645161299</v>
      </c>
      <c r="I81" s="9">
        <f t="shared" si="64"/>
        <v>290.26058064516127</v>
      </c>
      <c r="J81" s="9">
        <f t="shared" si="65"/>
        <v>0.14249405346859589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0.44312457904447761</v>
      </c>
      <c r="P81" s="9">
        <f t="shared" si="68"/>
        <v>6.3142617459612846E-2</v>
      </c>
      <c r="Q81" s="12">
        <f t="shared" si="69"/>
        <v>1.1365671142730311E-2</v>
      </c>
      <c r="R81" s="9">
        <f t="shared" si="70"/>
        <v>1.9710000000000002E-2</v>
      </c>
      <c r="S81" s="13">
        <f t="shared" si="71"/>
        <v>0.57664490830696646</v>
      </c>
      <c r="T81" s="2">
        <f t="shared" si="72"/>
        <v>0.01</v>
      </c>
      <c r="U81" s="14">
        <f t="shared" si="73"/>
        <v>5.7664490830696647E-3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2.7366449083069667E-2</v>
      </c>
      <c r="AR81" s="9">
        <f t="shared" si="77"/>
        <v>10.950000000000001</v>
      </c>
      <c r="AS81" s="1">
        <f t="shared" si="78"/>
        <v>0.18</v>
      </c>
      <c r="AT81" s="1">
        <f t="shared" si="79"/>
        <v>956.66666666666663</v>
      </c>
      <c r="AU81" s="1">
        <f t="shared" si="80"/>
        <v>345732.74826785381</v>
      </c>
    </row>
    <row r="82" spans="1:48" x14ac:dyDescent="0.15">
      <c r="C82" s="7">
        <v>9</v>
      </c>
      <c r="D82" s="7">
        <f t="shared" si="81"/>
        <v>14.2547</v>
      </c>
      <c r="E82" s="10">
        <f t="shared" si="82"/>
        <v>17.110580645161299</v>
      </c>
      <c r="F82" s="7" t="s">
        <v>83</v>
      </c>
      <c r="G82" s="1">
        <v>10</v>
      </c>
      <c r="H82" s="9">
        <f t="shared" si="63"/>
        <v>14.2547</v>
      </c>
      <c r="I82" s="9">
        <f t="shared" si="64"/>
        <v>287.40469999999999</v>
      </c>
      <c r="J82" s="9">
        <f t="shared" si="65"/>
        <v>0.10210183120819118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0.48948196158486473</v>
      </c>
      <c r="P82" s="9">
        <f t="shared" si="68"/>
        <v>4.997700462119218E-2</v>
      </c>
      <c r="Q82" s="12">
        <f t="shared" si="69"/>
        <v>8.9958608318145925E-3</v>
      </c>
      <c r="R82" s="9">
        <f t="shared" si="70"/>
        <v>1.9710000000000002E-2</v>
      </c>
      <c r="S82" s="13">
        <f t="shared" si="71"/>
        <v>0.45641100110677785</v>
      </c>
      <c r="T82" s="2">
        <f t="shared" si="72"/>
        <v>0.01</v>
      </c>
      <c r="U82" s="14">
        <f t="shared" si="73"/>
        <v>4.5641100110677783E-3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2.6164110011067779E-2</v>
      </c>
      <c r="AR82" s="9">
        <f t="shared" si="77"/>
        <v>10.950000000000001</v>
      </c>
      <c r="AS82" s="1">
        <f t="shared" si="78"/>
        <v>0.18</v>
      </c>
      <c r="AT82" s="1">
        <f t="shared" si="79"/>
        <v>956.66666666666663</v>
      </c>
      <c r="AU82" s="1">
        <f t="shared" si="80"/>
        <v>330543.05411165435</v>
      </c>
    </row>
    <row r="83" spans="1:48" x14ac:dyDescent="0.15">
      <c r="C83" s="7">
        <v>10</v>
      </c>
      <c r="D83" s="7">
        <f t="shared" si="81"/>
        <v>9.6490322580645103</v>
      </c>
      <c r="E83" s="10">
        <f t="shared" si="82"/>
        <v>14.2547</v>
      </c>
      <c r="F83" s="7" t="s">
        <v>83</v>
      </c>
      <c r="G83" s="1">
        <v>11</v>
      </c>
      <c r="H83" s="9">
        <f t="shared" si="63"/>
        <v>9.6490322580645103</v>
      </c>
      <c r="I83" s="9">
        <f t="shared" si="64"/>
        <v>282.79903225806447</v>
      </c>
      <c r="J83" s="9">
        <f t="shared" si="65"/>
        <v>5.8805064116038308E-2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0.41752970911548892</v>
      </c>
      <c r="O83" s="9">
        <f t="shared" si="83"/>
        <v>0.13147524784818365</v>
      </c>
      <c r="P83" s="9">
        <f t="shared" si="68"/>
        <v>7.7314103793844676E-3</v>
      </c>
      <c r="Q83" s="12">
        <f t="shared" si="69"/>
        <v>1.3916538682892041E-3</v>
      </c>
      <c r="R83" s="9">
        <f t="shared" si="70"/>
        <v>1.9710000000000002E-2</v>
      </c>
      <c r="S83" s="13">
        <f t="shared" si="71"/>
        <v>7.0606487482963165E-2</v>
      </c>
      <c r="T83" s="2">
        <f t="shared" si="72"/>
        <v>0.01</v>
      </c>
      <c r="U83" s="14">
        <f t="shared" si="73"/>
        <v>7.0606487482963165E-4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1.3306064874829632E-2</v>
      </c>
      <c r="AR83" s="9">
        <f t="shared" si="77"/>
        <v>10.950000000000001</v>
      </c>
      <c r="AS83" s="1">
        <f t="shared" si="78"/>
        <v>0.18</v>
      </c>
      <c r="AT83" s="1">
        <f t="shared" si="79"/>
        <v>956.66666666666663</v>
      </c>
      <c r="AU83" s="1">
        <f t="shared" si="80"/>
        <v>168101.54521111105</v>
      </c>
    </row>
    <row r="84" spans="1:48" x14ac:dyDescent="0.15">
      <c r="C84" s="7">
        <v>11</v>
      </c>
      <c r="D84" s="7">
        <f t="shared" si="81"/>
        <v>5.0489666666666704</v>
      </c>
      <c r="E84" s="10">
        <f t="shared" si="82"/>
        <v>9.6490322580645103</v>
      </c>
      <c r="F84" s="7" t="s">
        <v>85</v>
      </c>
      <c r="G84" s="1">
        <v>12</v>
      </c>
      <c r="H84" s="9">
        <f t="shared" si="63"/>
        <v>5.0489666666666704</v>
      </c>
      <c r="I84" s="9">
        <f t="shared" si="64"/>
        <v>278.19896666666665</v>
      </c>
      <c r="J84" s="9">
        <f t="shared" si="65"/>
        <v>3.3278821173568632E-2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0.2332438374687992</v>
      </c>
      <c r="P84" s="9">
        <f t="shared" si="68"/>
        <v>7.7620799569610753E-3</v>
      </c>
      <c r="Q84" s="12">
        <f t="shared" si="69"/>
        <v>1.3971743922529935E-3</v>
      </c>
      <c r="R84" s="9">
        <f t="shared" si="70"/>
        <v>1.9710000000000002E-2</v>
      </c>
      <c r="S84" s="13">
        <f t="shared" si="71"/>
        <v>7.0886574949416206E-2</v>
      </c>
      <c r="T84" s="2">
        <f t="shared" si="72"/>
        <v>0.01</v>
      </c>
      <c r="U84" s="14">
        <f t="shared" si="73"/>
        <v>7.0886574949416208E-4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1.3308865749494162E-2</v>
      </c>
      <c r="AR84" s="9">
        <f t="shared" si="77"/>
        <v>10.950000000000001</v>
      </c>
      <c r="AS84" s="1">
        <f t="shared" si="78"/>
        <v>0.18</v>
      </c>
      <c r="AT84" s="1">
        <f t="shared" si="79"/>
        <v>956.66666666666663</v>
      </c>
      <c r="AU84" s="1">
        <f t="shared" si="80"/>
        <v>168136.92992954431</v>
      </c>
      <c r="AV84" s="1">
        <f>SUM(AU73:AU84)</f>
        <v>2687303.3608946954</v>
      </c>
    </row>
    <row r="85" spans="1:48" x14ac:dyDescent="0.15">
      <c r="C85" s="7">
        <v>12</v>
      </c>
      <c r="D85" s="7">
        <f t="shared" si="81"/>
        <v>0.138548387096774</v>
      </c>
      <c r="E85" s="10">
        <f t="shared" si="82"/>
        <v>5.0489666666666704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25568.333333333332</v>
      </c>
      <c r="AN89" s="1">
        <f t="shared" ref="AN89:AN100" si="99">AM89*10000*AK89*AJ89</f>
        <v>89914550.234041825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2.7755483870967699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2.7755483870967699</v>
      </c>
      <c r="I90" s="9">
        <f t="shared" si="85"/>
        <v>275.92554838709674</v>
      </c>
      <c r="J90" s="9">
        <f t="shared" si="86"/>
        <v>2.494199133818379E-2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0.26166322589373719</v>
      </c>
      <c r="Q90" s="12">
        <f t="shared" si="90"/>
        <v>0.11774845165218174</v>
      </c>
      <c r="R90" s="9">
        <f t="shared" si="91"/>
        <v>2.3873737500000001</v>
      </c>
      <c r="S90" s="13">
        <f t="shared" si="92"/>
        <v>4.9321331296443109E-2</v>
      </c>
      <c r="T90" s="2">
        <f t="shared" si="93"/>
        <v>0.51</v>
      </c>
      <c r="U90" s="14">
        <f t="shared" si="94"/>
        <v>2.5153878961185986E-2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3.7920894506797573E-2</v>
      </c>
      <c r="AK90" s="9">
        <f t="shared" si="96"/>
        <v>10.4025</v>
      </c>
      <c r="AL90" s="1">
        <f t="shared" si="97"/>
        <v>0.45</v>
      </c>
      <c r="AM90" s="17">
        <f t="shared" si="98"/>
        <v>25568.333333333332</v>
      </c>
      <c r="AN90" s="1">
        <f t="shared" si="99"/>
        <v>100859942.74076499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2.0651379310344802</v>
      </c>
      <c r="E91" s="10">
        <f t="shared" si="101"/>
        <v>2.7755483870967699</v>
      </c>
      <c r="F91" s="7" t="s">
        <v>83</v>
      </c>
      <c r="G91" s="1">
        <v>3</v>
      </c>
      <c r="H91" s="9">
        <f t="shared" si="84"/>
        <v>2.0651379310344802</v>
      </c>
      <c r="I91" s="9">
        <f t="shared" si="85"/>
        <v>275.21513793103446</v>
      </c>
      <c r="J91" s="9">
        <f t="shared" si="86"/>
        <v>2.2770477329502308E-2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15.534483266518176</v>
      </c>
      <c r="P91" s="9">
        <f t="shared" si="89"/>
        <v>0.3537275990457851</v>
      </c>
      <c r="Q91" s="12">
        <f t="shared" si="90"/>
        <v>0.1591774195706033</v>
      </c>
      <c r="R91" s="9">
        <f t="shared" si="91"/>
        <v>2.3873737500000001</v>
      </c>
      <c r="S91" s="13">
        <f t="shared" si="92"/>
        <v>6.6674696230786354E-2</v>
      </c>
      <c r="T91" s="2">
        <f t="shared" si="93"/>
        <v>0.51</v>
      </c>
      <c r="U91" s="14">
        <f t="shared" si="94"/>
        <v>3.4004095077701038E-2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4.0589234665926864E-2</v>
      </c>
      <c r="AK91" s="9">
        <f t="shared" si="96"/>
        <v>10.4025</v>
      </c>
      <c r="AL91" s="1">
        <f t="shared" si="97"/>
        <v>0.45</v>
      </c>
      <c r="AM91" s="17">
        <f t="shared" si="98"/>
        <v>25568.333333333332</v>
      </c>
      <c r="AN91" s="1">
        <f t="shared" si="99"/>
        <v>107957049.47210597</v>
      </c>
    </row>
    <row r="92" spans="1:48" x14ac:dyDescent="0.15">
      <c r="C92" s="7">
        <v>3</v>
      </c>
      <c r="D92" s="7">
        <f t="shared" si="100"/>
        <v>2.8144838709677402</v>
      </c>
      <c r="E92" s="10">
        <f t="shared" si="101"/>
        <v>2.0651379310344802</v>
      </c>
      <c r="F92" s="7" t="s">
        <v>83</v>
      </c>
      <c r="G92" s="1">
        <v>4</v>
      </c>
      <c r="H92" s="9">
        <f t="shared" si="84"/>
        <v>2.8144838709677402</v>
      </c>
      <c r="I92" s="9">
        <f t="shared" si="85"/>
        <v>275.96448387096774</v>
      </c>
      <c r="J92" s="9">
        <f t="shared" si="86"/>
        <v>2.5066479747588227E-2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20.486030667472388</v>
      </c>
      <c r="P92" s="9">
        <f t="shared" si="89"/>
        <v>0.51351267283466795</v>
      </c>
      <c r="Q92" s="12">
        <f t="shared" si="90"/>
        <v>0.23108070277560058</v>
      </c>
      <c r="R92" s="9">
        <f t="shared" si="91"/>
        <v>2.3873737500000001</v>
      </c>
      <c r="S92" s="13">
        <f t="shared" si="92"/>
        <v>9.6792847276468794E-2</v>
      </c>
      <c r="T92" s="2">
        <f t="shared" si="93"/>
        <v>0.51</v>
      </c>
      <c r="U92" s="14">
        <f t="shared" si="94"/>
        <v>4.9364352110999085E-2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4.5220352161466221E-2</v>
      </c>
      <c r="AK92" s="9">
        <f t="shared" si="96"/>
        <v>10.4025</v>
      </c>
      <c r="AL92" s="1">
        <f t="shared" si="97"/>
        <v>0.45</v>
      </c>
      <c r="AM92" s="17">
        <f t="shared" si="98"/>
        <v>25568.333333333332</v>
      </c>
      <c r="AN92" s="1">
        <f t="shared" si="99"/>
        <v>120274645.12750709</v>
      </c>
    </row>
    <row r="93" spans="1:48" x14ac:dyDescent="0.15">
      <c r="C93" s="7">
        <v>4</v>
      </c>
      <c r="D93" s="7">
        <f t="shared" si="100"/>
        <v>5.6843666666666701</v>
      </c>
      <c r="E93" s="10">
        <f t="shared" si="101"/>
        <v>2.8144838709677402</v>
      </c>
      <c r="F93" s="7" t="s">
        <v>83</v>
      </c>
      <c r="G93" s="1">
        <v>5</v>
      </c>
      <c r="H93" s="9">
        <f t="shared" si="84"/>
        <v>5.6843666666666701</v>
      </c>
      <c r="I93" s="9">
        <f t="shared" si="85"/>
        <v>278.83436666666665</v>
      </c>
      <c r="J93" s="9">
        <f t="shared" si="86"/>
        <v>3.6041706775617459E-2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18.973892094905835</v>
      </c>
      <c r="O93" s="9">
        <f t="shared" si="102"/>
        <v>6.3039008997318824</v>
      </c>
      <c r="P93" s="9">
        <f t="shared" si="89"/>
        <v>0.22720334777068757</v>
      </c>
      <c r="Q93" s="12">
        <f t="shared" si="90"/>
        <v>0.10224150649680941</v>
      </c>
      <c r="R93" s="9">
        <f t="shared" si="91"/>
        <v>2.3873737500000001</v>
      </c>
      <c r="S93" s="13">
        <f t="shared" si="92"/>
        <v>4.282593226000303E-2</v>
      </c>
      <c r="T93" s="2">
        <f t="shared" si="93"/>
        <v>0.51</v>
      </c>
      <c r="U93" s="14">
        <f t="shared" si="94"/>
        <v>2.1841225452601545E-2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2.9496129473959368E-2</v>
      </c>
      <c r="AK93" s="9">
        <f t="shared" si="96"/>
        <v>10.4025</v>
      </c>
      <c r="AL93" s="1">
        <f t="shared" si="97"/>
        <v>0.45</v>
      </c>
      <c r="AM93" s="17">
        <f t="shared" si="98"/>
        <v>25568.333333333332</v>
      </c>
      <c r="AN93" s="1">
        <f t="shared" si="99"/>
        <v>78452208.696829334</v>
      </c>
    </row>
    <row r="94" spans="1:48" x14ac:dyDescent="0.15">
      <c r="C94" s="7">
        <v>5</v>
      </c>
      <c r="D94" s="7">
        <f t="shared" si="100"/>
        <v>9.6948387096774198</v>
      </c>
      <c r="E94" s="10">
        <f t="shared" si="101"/>
        <v>5.6843666666666701</v>
      </c>
      <c r="F94" s="7" t="s">
        <v>85</v>
      </c>
      <c r="G94" s="1">
        <v>6</v>
      </c>
      <c r="H94" s="9">
        <f t="shared" si="84"/>
        <v>9.6948387096774198</v>
      </c>
      <c r="I94" s="9">
        <f t="shared" si="85"/>
        <v>282.84483870967739</v>
      </c>
      <c r="J94" s="9">
        <f t="shared" si="86"/>
        <v>5.9133872076387296E-2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11.381972551961194</v>
      </c>
      <c r="P94" s="9">
        <f t="shared" si="89"/>
        <v>0.67306010886462475</v>
      </c>
      <c r="Q94" s="12">
        <f t="shared" si="90"/>
        <v>0.30287704898908113</v>
      </c>
      <c r="R94" s="9">
        <f t="shared" si="91"/>
        <v>2.3873737500000001</v>
      </c>
      <c r="S94" s="13">
        <f t="shared" si="92"/>
        <v>0.12686620559059139</v>
      </c>
      <c r="T94" s="2">
        <f t="shared" si="93"/>
        <v>0.51</v>
      </c>
      <c r="U94" s="14">
        <f t="shared" si="94"/>
        <v>6.4701764851201604E-2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4.5636582102637289E-2</v>
      </c>
      <c r="AK94" s="9">
        <f t="shared" si="96"/>
        <v>10.4025</v>
      </c>
      <c r="AL94" s="1">
        <f t="shared" si="97"/>
        <v>0.45</v>
      </c>
      <c r="AM94" s="17">
        <f t="shared" si="98"/>
        <v>25568.333333333332</v>
      </c>
      <c r="AN94" s="1">
        <f t="shared" si="99"/>
        <v>121381710.99658833</v>
      </c>
    </row>
    <row r="95" spans="1:48" x14ac:dyDescent="0.15">
      <c r="C95" s="7">
        <v>6</v>
      </c>
      <c r="D95" s="7">
        <f t="shared" si="100"/>
        <v>18.4619</v>
      </c>
      <c r="E95" s="10">
        <f t="shared" si="101"/>
        <v>9.6948387096774198</v>
      </c>
      <c r="F95" s="7" t="s">
        <v>83</v>
      </c>
      <c r="G95" s="1">
        <v>7</v>
      </c>
      <c r="H95" s="9">
        <f t="shared" si="84"/>
        <v>18.4619</v>
      </c>
      <c r="I95" s="9">
        <f t="shared" si="85"/>
        <v>291.61189999999999</v>
      </c>
      <c r="J95" s="9">
        <f t="shared" si="86"/>
        <v>0.16645859402045535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16.014187443096567</v>
      </c>
      <c r="P95" s="9">
        <f t="shared" si="89"/>
        <v>2.6656991261578855</v>
      </c>
      <c r="Q95" s="12">
        <f t="shared" si="90"/>
        <v>1.1995646067710486</v>
      </c>
      <c r="R95" s="9">
        <f t="shared" si="91"/>
        <v>2.3873737500000001</v>
      </c>
      <c r="S95" s="13">
        <f t="shared" si="92"/>
        <v>0.50246200737150959</v>
      </c>
      <c r="T95" s="2">
        <f t="shared" si="93"/>
        <v>0.51</v>
      </c>
      <c r="U95" s="14">
        <f t="shared" si="94"/>
        <v>0.25625562375946992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0.12371607056348019</v>
      </c>
      <c r="AK95" s="9">
        <f t="shared" si="96"/>
        <v>10.4025</v>
      </c>
      <c r="AL95" s="1">
        <f t="shared" si="97"/>
        <v>0.45</v>
      </c>
      <c r="AM95" s="17">
        <f t="shared" si="98"/>
        <v>25568.333333333332</v>
      </c>
      <c r="AN95" s="1">
        <f t="shared" si="99"/>
        <v>329053308.35242528</v>
      </c>
    </row>
    <row r="96" spans="1:48" x14ac:dyDescent="0.15">
      <c r="C96" s="7">
        <v>7</v>
      </c>
      <c r="D96" s="7">
        <f t="shared" si="100"/>
        <v>16.545354838709699</v>
      </c>
      <c r="E96" s="10">
        <f t="shared" si="101"/>
        <v>18.4619</v>
      </c>
      <c r="F96" s="7" t="s">
        <v>83</v>
      </c>
      <c r="G96" s="1">
        <v>8</v>
      </c>
      <c r="H96" s="9">
        <f t="shared" si="84"/>
        <v>16.545354838709699</v>
      </c>
      <c r="I96" s="9">
        <f t="shared" si="85"/>
        <v>289.6953548387097</v>
      </c>
      <c r="J96" s="9">
        <f t="shared" si="86"/>
        <v>0.13346649788211909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18.653763316938683</v>
      </c>
      <c r="P96" s="9">
        <f t="shared" si="89"/>
        <v>2.4896524622337477</v>
      </c>
      <c r="Q96" s="12">
        <f t="shared" si="90"/>
        <v>1.1203436080051865</v>
      </c>
      <c r="R96" s="9">
        <f t="shared" si="91"/>
        <v>2.3873737500000001</v>
      </c>
      <c r="S96" s="13">
        <f t="shared" si="92"/>
        <v>0.46927868248747667</v>
      </c>
      <c r="T96" s="2">
        <f t="shared" si="93"/>
        <v>0.51</v>
      </c>
      <c r="U96" s="14">
        <f t="shared" si="94"/>
        <v>0.23933212806861312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0.11861363661268687</v>
      </c>
      <c r="AK96" s="9">
        <f t="shared" si="96"/>
        <v>10.4025</v>
      </c>
      <c r="AL96" s="1">
        <f t="shared" si="97"/>
        <v>0.45</v>
      </c>
      <c r="AM96" s="17">
        <f t="shared" si="98"/>
        <v>25568.333333333332</v>
      </c>
      <c r="AN96" s="1">
        <f t="shared" si="99"/>
        <v>315482130.69934279</v>
      </c>
    </row>
    <row r="97" spans="1:50" x14ac:dyDescent="0.15">
      <c r="C97" s="7">
        <v>8</v>
      </c>
      <c r="D97" s="7">
        <f t="shared" si="100"/>
        <v>17.110580645161299</v>
      </c>
      <c r="E97" s="10">
        <f t="shared" si="101"/>
        <v>16.545354838709699</v>
      </c>
      <c r="F97" s="7" t="s">
        <v>83</v>
      </c>
      <c r="G97" s="1">
        <v>9</v>
      </c>
      <c r="H97" s="9">
        <f t="shared" si="84"/>
        <v>17.110580645161299</v>
      </c>
      <c r="I97" s="9">
        <f t="shared" si="85"/>
        <v>290.26058064516127</v>
      </c>
      <c r="J97" s="9">
        <f t="shared" si="86"/>
        <v>0.14249405346859589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21.469385854704932</v>
      </c>
      <c r="P97" s="9">
        <f t="shared" si="89"/>
        <v>3.0592598159182409</v>
      </c>
      <c r="Q97" s="12">
        <f t="shared" si="90"/>
        <v>1.3766669171632084</v>
      </c>
      <c r="R97" s="9">
        <f t="shared" si="91"/>
        <v>2.3873737500000001</v>
      </c>
      <c r="S97" s="13">
        <f t="shared" si="92"/>
        <v>0.57664490830696635</v>
      </c>
      <c r="T97" s="2">
        <f t="shared" si="93"/>
        <v>0.51</v>
      </c>
      <c r="U97" s="14">
        <f t="shared" si="94"/>
        <v>0.29408890323655285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0.13512280432582069</v>
      </c>
      <c r="AK97" s="9">
        <f t="shared" si="96"/>
        <v>10.4025</v>
      </c>
      <c r="AL97" s="1">
        <f t="shared" si="97"/>
        <v>0.45</v>
      </c>
      <c r="AM97" s="17">
        <f t="shared" si="98"/>
        <v>25568.333333333332</v>
      </c>
      <c r="AN97" s="1">
        <f t="shared" si="99"/>
        <v>359392321.42403364</v>
      </c>
    </row>
    <row r="98" spans="1:50" x14ac:dyDescent="0.15">
      <c r="C98" s="7">
        <v>9</v>
      </c>
      <c r="D98" s="7">
        <f t="shared" si="100"/>
        <v>14.2547</v>
      </c>
      <c r="E98" s="10">
        <f t="shared" si="101"/>
        <v>17.110580645161299</v>
      </c>
      <c r="F98" s="7" t="s">
        <v>83</v>
      </c>
      <c r="G98" s="1">
        <v>10</v>
      </c>
      <c r="H98" s="9">
        <f t="shared" si="84"/>
        <v>14.2547</v>
      </c>
      <c r="I98" s="9">
        <f t="shared" si="85"/>
        <v>287.40469999999999</v>
      </c>
      <c r="J98" s="9">
        <f t="shared" si="86"/>
        <v>0.10210183120819118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23.715401038786691</v>
      </c>
      <c r="P98" s="9">
        <f t="shared" si="89"/>
        <v>2.4213858738967606</v>
      </c>
      <c r="Q98" s="12">
        <f t="shared" si="90"/>
        <v>1.0896236432535422</v>
      </c>
      <c r="R98" s="9">
        <f t="shared" si="91"/>
        <v>2.3873737500000001</v>
      </c>
      <c r="S98" s="13">
        <f t="shared" si="92"/>
        <v>0.45641100110677779</v>
      </c>
      <c r="T98" s="2">
        <f t="shared" si="93"/>
        <v>0.51</v>
      </c>
      <c r="U98" s="14">
        <f t="shared" si="94"/>
        <v>0.23276961056445669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0.11342903758518369</v>
      </c>
      <c r="AK98" s="9">
        <f t="shared" si="96"/>
        <v>10.4025</v>
      </c>
      <c r="AL98" s="1">
        <f t="shared" si="97"/>
        <v>0.45</v>
      </c>
      <c r="AM98" s="17">
        <f t="shared" si="98"/>
        <v>25568.333333333332</v>
      </c>
      <c r="AN98" s="1">
        <f t="shared" si="99"/>
        <v>301692414.82241225</v>
      </c>
    </row>
    <row r="99" spans="1:50" x14ac:dyDescent="0.15">
      <c r="C99" s="7">
        <v>10</v>
      </c>
      <c r="D99" s="7">
        <f t="shared" si="100"/>
        <v>9.6490322580645103</v>
      </c>
      <c r="E99" s="10">
        <f t="shared" si="101"/>
        <v>14.2547</v>
      </c>
      <c r="F99" s="7" t="s">
        <v>83</v>
      </c>
      <c r="G99" s="1">
        <v>11</v>
      </c>
      <c r="H99" s="9">
        <f t="shared" si="84"/>
        <v>9.6490322580645103</v>
      </c>
      <c r="I99" s="9">
        <f t="shared" si="85"/>
        <v>282.79903225806447</v>
      </c>
      <c r="J99" s="9">
        <f t="shared" si="86"/>
        <v>5.8805064116038308E-2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20.229314406645436</v>
      </c>
      <c r="O99" s="9">
        <f t="shared" si="102"/>
        <v>6.3699757582444931</v>
      </c>
      <c r="P99" s="9">
        <f t="shared" si="89"/>
        <v>0.37458683288117717</v>
      </c>
      <c r="Q99" s="12">
        <f t="shared" si="90"/>
        <v>0.16856407479652974</v>
      </c>
      <c r="R99" s="9">
        <f t="shared" si="91"/>
        <v>2.3873737500000001</v>
      </c>
      <c r="S99" s="13">
        <f t="shared" si="92"/>
        <v>7.0606487482963123E-2</v>
      </c>
      <c r="T99" s="2">
        <f t="shared" si="93"/>
        <v>0.51</v>
      </c>
      <c r="U99" s="14">
        <f t="shared" si="94"/>
        <v>3.6009308616311193E-2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4.1193806547817825E-2</v>
      </c>
      <c r="AK99" s="9">
        <f t="shared" si="96"/>
        <v>10.4025</v>
      </c>
      <c r="AL99" s="1">
        <f t="shared" si="97"/>
        <v>0.45</v>
      </c>
      <c r="AM99" s="17">
        <f t="shared" si="98"/>
        <v>25568.333333333332</v>
      </c>
      <c r="AN99" s="1">
        <f t="shared" si="99"/>
        <v>109565057.04110643</v>
      </c>
    </row>
    <row r="100" spans="1:50" x14ac:dyDescent="0.15">
      <c r="C100" s="7">
        <v>11</v>
      </c>
      <c r="D100" s="7">
        <f t="shared" si="100"/>
        <v>5.0489666666666704</v>
      </c>
      <c r="E100" s="10">
        <f t="shared" si="101"/>
        <v>9.6490322580645103</v>
      </c>
      <c r="F100" s="7" t="s">
        <v>85</v>
      </c>
      <c r="G100" s="1">
        <v>12</v>
      </c>
      <c r="H100" s="9">
        <f t="shared" si="84"/>
        <v>5.0489666666666704</v>
      </c>
      <c r="I100" s="9">
        <f t="shared" si="85"/>
        <v>278.19896666666665</v>
      </c>
      <c r="J100" s="9">
        <f t="shared" si="86"/>
        <v>3.3278821173568632E-2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11.300663925363317</v>
      </c>
      <c r="P100" s="9">
        <f t="shared" si="89"/>
        <v>0.37607277391476396</v>
      </c>
      <c r="Q100" s="12">
        <f t="shared" si="90"/>
        <v>0.16923274826164378</v>
      </c>
      <c r="R100" s="9">
        <f t="shared" si="91"/>
        <v>2.3873737500000001</v>
      </c>
      <c r="S100" s="13">
        <f t="shared" si="92"/>
        <v>7.0886574949416178E-2</v>
      </c>
      <c r="T100" s="2">
        <f t="shared" si="93"/>
        <v>0.51</v>
      </c>
      <c r="U100" s="14">
        <f t="shared" si="94"/>
        <v>3.6152153224202253E-2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4.1236874197096977E-2</v>
      </c>
      <c r="AK100" s="9">
        <f t="shared" si="96"/>
        <v>10.4025</v>
      </c>
      <c r="AL100" s="1">
        <f t="shared" si="97"/>
        <v>0.45</v>
      </c>
      <c r="AM100" s="17">
        <f t="shared" si="98"/>
        <v>25568.333333333332</v>
      </c>
      <c r="AN100" s="1">
        <f t="shared" si="99"/>
        <v>109679606.0436226</v>
      </c>
      <c r="AO100" s="1">
        <f>SUM(AN89:AN100)</f>
        <v>2143704945.6507804</v>
      </c>
    </row>
    <row r="101" spans="1:50" x14ac:dyDescent="0.15">
      <c r="C101" s="7">
        <v>12</v>
      </c>
      <c r="D101" s="7">
        <f t="shared" si="100"/>
        <v>0.138548387096774</v>
      </c>
      <c r="E101" s="10">
        <f t="shared" si="101"/>
        <v>5.0489666666666704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2.7755483870967699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2.7755483870967699</v>
      </c>
      <c r="I106" s="9">
        <f t="shared" si="104"/>
        <v>275.92554838709674</v>
      </c>
      <c r="J106" s="9">
        <f t="shared" si="105"/>
        <v>2.494199133818379E-2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3.195480760892988E-2</v>
      </c>
      <c r="Q106" s="12">
        <f t="shared" si="109"/>
        <v>9.5864422826789641E-3</v>
      </c>
      <c r="R106" s="9">
        <f t="shared" si="110"/>
        <v>0.19436706250000002</v>
      </c>
      <c r="S106" s="13">
        <f t="shared" si="111"/>
        <v>4.9321331296443102E-2</v>
      </c>
      <c r="T106" s="2">
        <f t="shared" si="112"/>
        <v>0.01</v>
      </c>
      <c r="U106" s="14">
        <f t="shared" si="113"/>
        <v>4.93213312964431E-4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5.9832133129644307E-3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2.0651379310344802</v>
      </c>
      <c r="E107" s="10">
        <f t="shared" si="122"/>
        <v>2.7755483870967699</v>
      </c>
      <c r="F107" s="7" t="s">
        <v>83</v>
      </c>
      <c r="G107" s="1">
        <v>3</v>
      </c>
      <c r="H107" s="9">
        <f t="shared" si="103"/>
        <v>2.0651379310344802</v>
      </c>
      <c r="I107" s="9">
        <f t="shared" si="104"/>
        <v>275.21513793103446</v>
      </c>
      <c r="J107" s="9">
        <f t="shared" si="105"/>
        <v>2.2770477329502308E-2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1.8971004518889489</v>
      </c>
      <c r="P107" s="9">
        <f t="shared" si="108"/>
        <v>4.3197882831525897E-2</v>
      </c>
      <c r="Q107" s="12">
        <f t="shared" si="109"/>
        <v>1.2959364849457769E-2</v>
      </c>
      <c r="R107" s="9">
        <f t="shared" si="110"/>
        <v>0.19436706250000002</v>
      </c>
      <c r="S107" s="13">
        <f t="shared" si="111"/>
        <v>6.6674696230786368E-2</v>
      </c>
      <c r="T107" s="2">
        <f t="shared" si="112"/>
        <v>0.01</v>
      </c>
      <c r="U107" s="14">
        <f t="shared" si="113"/>
        <v>6.6674696230786367E-4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6.1567469623078639E-3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2.8144838709677402</v>
      </c>
      <c r="E108" s="10">
        <f t="shared" si="122"/>
        <v>2.0651379310344802</v>
      </c>
      <c r="F108" s="7" t="s">
        <v>83</v>
      </c>
      <c r="G108" s="1">
        <v>4</v>
      </c>
      <c r="H108" s="9">
        <f t="shared" si="103"/>
        <v>2.8144838709677402</v>
      </c>
      <c r="I108" s="9">
        <f t="shared" si="104"/>
        <v>275.96448387096774</v>
      </c>
      <c r="J108" s="9">
        <f t="shared" si="105"/>
        <v>2.5066479747588227E-2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2.5017927773907567</v>
      </c>
      <c r="P108" s="9">
        <f t="shared" si="108"/>
        <v>6.2711137987127907E-2</v>
      </c>
      <c r="Q108" s="12">
        <f t="shared" si="109"/>
        <v>1.8813341396138373E-2</v>
      </c>
      <c r="R108" s="9">
        <f t="shared" si="110"/>
        <v>0.19436706250000002</v>
      </c>
      <c r="S108" s="13">
        <f t="shared" si="111"/>
        <v>9.6792847276468821E-2</v>
      </c>
      <c r="T108" s="2">
        <f t="shared" si="112"/>
        <v>0.01</v>
      </c>
      <c r="U108" s="14">
        <f t="shared" si="113"/>
        <v>9.6792847276468824E-4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6.4579284727646884E-3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5.6843666666666701</v>
      </c>
      <c r="E109" s="10">
        <f t="shared" si="122"/>
        <v>2.8144838709677402</v>
      </c>
      <c r="F109" s="7" t="s">
        <v>83</v>
      </c>
      <c r="G109" s="1">
        <v>5</v>
      </c>
      <c r="H109" s="9">
        <f t="shared" si="103"/>
        <v>5.6843666666666701</v>
      </c>
      <c r="I109" s="9">
        <f t="shared" si="104"/>
        <v>278.83436666666665</v>
      </c>
      <c r="J109" s="9">
        <f t="shared" si="105"/>
        <v>3.6041706775617459E-2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2.3171275574334471</v>
      </c>
      <c r="O109" s="9">
        <f t="shared" si="123"/>
        <v>0.76984429030351542</v>
      </c>
      <c r="P109" s="9">
        <f t="shared" si="108"/>
        <v>2.7746502174002624E-2</v>
      </c>
      <c r="Q109" s="12">
        <f t="shared" si="109"/>
        <v>8.3239506522007865E-3</v>
      </c>
      <c r="R109" s="9">
        <f t="shared" si="110"/>
        <v>0.19436706250000002</v>
      </c>
      <c r="S109" s="13">
        <f t="shared" si="111"/>
        <v>4.2825932260003086E-2</v>
      </c>
      <c r="T109" s="2">
        <f t="shared" si="112"/>
        <v>0.01</v>
      </c>
      <c r="U109" s="14">
        <f t="shared" si="113"/>
        <v>4.2825932260003084E-4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5.9182593226000313E-3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9.6948387096774198</v>
      </c>
      <c r="E110" s="10">
        <f t="shared" si="122"/>
        <v>5.6843666666666701</v>
      </c>
      <c r="F110" s="7" t="s">
        <v>85</v>
      </c>
      <c r="G110" s="1">
        <v>6</v>
      </c>
      <c r="H110" s="9">
        <f t="shared" si="103"/>
        <v>9.6948387096774198</v>
      </c>
      <c r="I110" s="9">
        <f t="shared" si="104"/>
        <v>282.84483870967739</v>
      </c>
      <c r="J110" s="9">
        <f t="shared" si="105"/>
        <v>5.9133872076387296E-2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1.3899879964628463</v>
      </c>
      <c r="P110" s="9">
        <f t="shared" si="108"/>
        <v>8.2195372370547831E-2</v>
      </c>
      <c r="Q110" s="12">
        <f t="shared" si="109"/>
        <v>2.465861171116435E-2</v>
      </c>
      <c r="R110" s="9">
        <f t="shared" si="110"/>
        <v>0.19436706250000002</v>
      </c>
      <c r="S110" s="13">
        <f t="shared" si="111"/>
        <v>0.1268662055905915</v>
      </c>
      <c r="T110" s="2">
        <f t="shared" si="112"/>
        <v>0.01</v>
      </c>
      <c r="U110" s="14">
        <f t="shared" si="113"/>
        <v>1.2686620559059151E-3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6.7586620559059148E-3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18.4619</v>
      </c>
      <c r="E111" s="10">
        <f t="shared" si="122"/>
        <v>9.6948387096774198</v>
      </c>
      <c r="F111" s="7" t="s">
        <v>83</v>
      </c>
      <c r="G111" s="1">
        <v>7</v>
      </c>
      <c r="H111" s="9">
        <f t="shared" si="103"/>
        <v>18.4619</v>
      </c>
      <c r="I111" s="9">
        <f t="shared" si="104"/>
        <v>291.61189999999999</v>
      </c>
      <c r="J111" s="9">
        <f t="shared" si="105"/>
        <v>0.16645859402045535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1.9556828324256319</v>
      </c>
      <c r="P111" s="9">
        <f t="shared" si="108"/>
        <v>0.32554021463551247</v>
      </c>
      <c r="Q111" s="12">
        <f t="shared" si="109"/>
        <v>9.7662064390653738E-2</v>
      </c>
      <c r="R111" s="9">
        <f t="shared" si="110"/>
        <v>0.19436706250000002</v>
      </c>
      <c r="S111" s="13">
        <f t="shared" si="111"/>
        <v>0.50246200737150992</v>
      </c>
      <c r="T111" s="2">
        <f t="shared" si="112"/>
        <v>0.01</v>
      </c>
      <c r="U111" s="14">
        <f t="shared" si="113"/>
        <v>5.0246200737150996E-3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1.4974620073715101E-2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16.545354838709699</v>
      </c>
      <c r="E112" s="10">
        <f t="shared" si="122"/>
        <v>18.4619</v>
      </c>
      <c r="F112" s="7" t="s">
        <v>83</v>
      </c>
      <c r="G112" s="1">
        <v>8</v>
      </c>
      <c r="H112" s="9">
        <f t="shared" si="103"/>
        <v>16.545354838709699</v>
      </c>
      <c r="I112" s="9">
        <f t="shared" si="104"/>
        <v>289.6953548387097</v>
      </c>
      <c r="J112" s="9">
        <f t="shared" si="105"/>
        <v>0.13346649788211909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2.2780328261234528</v>
      </c>
      <c r="P112" s="9">
        <f t="shared" si="108"/>
        <v>0.30404106336320358</v>
      </c>
      <c r="Q112" s="12">
        <f t="shared" si="109"/>
        <v>9.1212319008961068E-2</v>
      </c>
      <c r="R112" s="9">
        <f t="shared" si="110"/>
        <v>0.19436706250000002</v>
      </c>
      <c r="S112" s="13">
        <f t="shared" si="111"/>
        <v>0.46927868248747678</v>
      </c>
      <c r="T112" s="2">
        <f t="shared" si="112"/>
        <v>0.01</v>
      </c>
      <c r="U112" s="14">
        <f t="shared" si="113"/>
        <v>4.6927868248747683E-3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1.4642786824874767E-2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17.110580645161299</v>
      </c>
      <c r="E113" s="10">
        <f t="shared" si="122"/>
        <v>16.545354838709699</v>
      </c>
      <c r="F113" s="7" t="s">
        <v>83</v>
      </c>
      <c r="G113" s="1">
        <v>9</v>
      </c>
      <c r="H113" s="9">
        <f t="shared" si="103"/>
        <v>17.110580645161299</v>
      </c>
      <c r="I113" s="9">
        <f t="shared" si="104"/>
        <v>290.26058064516127</v>
      </c>
      <c r="J113" s="9">
        <f t="shared" si="105"/>
        <v>0.14249405346859589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2.6218819710935826</v>
      </c>
      <c r="P113" s="9">
        <f t="shared" si="108"/>
        <v>0.37360258977735655</v>
      </c>
      <c r="Q113" s="12">
        <f t="shared" si="109"/>
        <v>0.11208077693320696</v>
      </c>
      <c r="R113" s="9">
        <f t="shared" si="110"/>
        <v>0.19436706250000002</v>
      </c>
      <c r="S113" s="13">
        <f t="shared" si="111"/>
        <v>0.57664490830696657</v>
      </c>
      <c r="T113" s="2">
        <f t="shared" si="112"/>
        <v>0.01</v>
      </c>
      <c r="U113" s="14">
        <f t="shared" si="113"/>
        <v>5.7664490830696656E-3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1.5716449083069666E-2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14.2547</v>
      </c>
      <c r="E114" s="10">
        <f t="shared" si="122"/>
        <v>17.110580645161299</v>
      </c>
      <c r="F114" s="7" t="s">
        <v>83</v>
      </c>
      <c r="G114" s="1">
        <v>10</v>
      </c>
      <c r="H114" s="9">
        <f t="shared" si="103"/>
        <v>14.2547</v>
      </c>
      <c r="I114" s="9">
        <f t="shared" si="104"/>
        <v>287.40469999999999</v>
      </c>
      <c r="J114" s="9">
        <f t="shared" si="105"/>
        <v>0.10210183120819118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2.8961695896495594</v>
      </c>
      <c r="P114" s="9">
        <f t="shared" si="108"/>
        <v>0.29570421859269563</v>
      </c>
      <c r="Q114" s="12">
        <f t="shared" si="109"/>
        <v>8.8711265577808687E-2</v>
      </c>
      <c r="R114" s="9">
        <f t="shared" si="110"/>
        <v>0.19436706250000002</v>
      </c>
      <c r="S114" s="13">
        <f t="shared" si="111"/>
        <v>0.45641100110677796</v>
      </c>
      <c r="T114" s="2">
        <f t="shared" si="112"/>
        <v>0.01</v>
      </c>
      <c r="U114" s="14">
        <f t="shared" si="113"/>
        <v>4.5641100110677801E-3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1.4514110011067779E-2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9.6490322580645103</v>
      </c>
      <c r="E115" s="10">
        <f t="shared" si="122"/>
        <v>14.2547</v>
      </c>
      <c r="F115" s="7" t="s">
        <v>83</v>
      </c>
      <c r="G115" s="1">
        <v>11</v>
      </c>
      <c r="H115" s="9">
        <f t="shared" si="103"/>
        <v>9.6490322580645103</v>
      </c>
      <c r="I115" s="9">
        <f t="shared" si="104"/>
        <v>282.79903225806447</v>
      </c>
      <c r="J115" s="9">
        <f t="shared" si="105"/>
        <v>5.8805064116038308E-2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2.4704421025040206</v>
      </c>
      <c r="O115" s="9">
        <f t="shared" si="123"/>
        <v>0.77791347688617662</v>
      </c>
      <c r="P115" s="9">
        <f t="shared" si="108"/>
        <v>4.5745251885021904E-2</v>
      </c>
      <c r="Q115" s="12">
        <f t="shared" si="109"/>
        <v>1.372357556550657E-2</v>
      </c>
      <c r="R115" s="9">
        <f t="shared" si="110"/>
        <v>0.19436706250000002</v>
      </c>
      <c r="S115" s="13">
        <f t="shared" si="111"/>
        <v>7.0606487482963165E-2</v>
      </c>
      <c r="T115" s="2">
        <f t="shared" si="112"/>
        <v>0.01</v>
      </c>
      <c r="U115" s="14">
        <f t="shared" si="113"/>
        <v>7.0606487482963165E-4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6.1960648748296317E-3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5.0489666666666704</v>
      </c>
      <c r="E116" s="10">
        <f t="shared" si="122"/>
        <v>9.6490322580645103</v>
      </c>
      <c r="F116" s="7" t="s">
        <v>85</v>
      </c>
      <c r="G116" s="1">
        <v>12</v>
      </c>
      <c r="H116" s="9">
        <f t="shared" si="103"/>
        <v>5.0489666666666704</v>
      </c>
      <c r="I116" s="9">
        <f t="shared" si="104"/>
        <v>278.19896666666665</v>
      </c>
      <c r="J116" s="9">
        <f t="shared" si="105"/>
        <v>3.3278821173568632E-2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1.3800584333344883</v>
      </c>
      <c r="P116" s="9">
        <f t="shared" si="108"/>
        <v>4.5926717812013726E-2</v>
      </c>
      <c r="Q116" s="12">
        <f t="shared" si="109"/>
        <v>1.3778015343604117E-2</v>
      </c>
      <c r="R116" s="9">
        <f t="shared" si="110"/>
        <v>0.19436706250000002</v>
      </c>
      <c r="S116" s="13">
        <f t="shared" si="111"/>
        <v>7.0886574949416206E-2</v>
      </c>
      <c r="T116" s="2">
        <f t="shared" si="112"/>
        <v>0.01</v>
      </c>
      <c r="U116" s="14">
        <f t="shared" si="113"/>
        <v>7.0886574949416208E-4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6.1988657494941625E-3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0.138548387096774</v>
      </c>
      <c r="E117" s="10">
        <f t="shared" si="122"/>
        <v>5.0489666666666704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2.7755483870967699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2.7755483870967699</v>
      </c>
      <c r="I122" s="9">
        <f t="shared" si="125"/>
        <v>275.92554838709674</v>
      </c>
      <c r="J122" s="9">
        <f t="shared" si="126"/>
        <v>2.494199133818379E-2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1.4041783020097353E-2</v>
      </c>
      <c r="Q122" s="12">
        <f t="shared" si="130"/>
        <v>4.6337883966321271E-3</v>
      </c>
      <c r="R122" s="9">
        <f t="shared" si="131"/>
        <v>9.3951000000000007E-2</v>
      </c>
      <c r="S122" s="13">
        <f t="shared" si="132"/>
        <v>4.9321331296443109E-2</v>
      </c>
      <c r="T122" s="2">
        <f t="shared" si="133"/>
        <v>0.01</v>
      </c>
      <c r="U122" s="14">
        <f t="shared" si="134"/>
        <v>4.9321331296443111E-4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5.9832133129644315E-3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2.0651379310344802</v>
      </c>
      <c r="E123" s="10">
        <f t="shared" si="145"/>
        <v>2.7755483870967699</v>
      </c>
      <c r="F123" s="7" t="s">
        <v>83</v>
      </c>
      <c r="G123" s="1">
        <v>3</v>
      </c>
      <c r="H123" s="9">
        <f t="shared" si="124"/>
        <v>2.0651379310344802</v>
      </c>
      <c r="I123" s="9">
        <f t="shared" si="125"/>
        <v>275.21513793103446</v>
      </c>
      <c r="J123" s="9">
        <f t="shared" si="126"/>
        <v>2.2770477329502308E-2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0.83363584092770404</v>
      </c>
      <c r="P123" s="9">
        <f t="shared" si="129"/>
        <v>1.8982286016904878E-2</v>
      </c>
      <c r="Q123" s="12">
        <f t="shared" si="130"/>
        <v>6.2641543855786099E-3</v>
      </c>
      <c r="R123" s="9">
        <f t="shared" si="131"/>
        <v>9.3951000000000007E-2</v>
      </c>
      <c r="S123" s="13">
        <f t="shared" si="132"/>
        <v>6.6674696230786368E-2</v>
      </c>
      <c r="T123" s="2">
        <f t="shared" si="133"/>
        <v>0.01</v>
      </c>
      <c r="U123" s="14">
        <f t="shared" si="134"/>
        <v>6.6674696230786367E-4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6.1567469623078639E-3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2.8144838709677402</v>
      </c>
      <c r="E124" s="10">
        <f t="shared" si="145"/>
        <v>2.0651379310344802</v>
      </c>
      <c r="F124" s="7" t="s">
        <v>83</v>
      </c>
      <c r="G124" s="1">
        <v>4</v>
      </c>
      <c r="H124" s="9">
        <f t="shared" si="124"/>
        <v>2.8144838709677402</v>
      </c>
      <c r="I124" s="9">
        <f t="shared" si="125"/>
        <v>275.96448387096774</v>
      </c>
      <c r="J124" s="9">
        <f t="shared" si="126"/>
        <v>2.5066479747588227E-2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1.0993535549107991</v>
      </c>
      <c r="P124" s="9">
        <f t="shared" si="129"/>
        <v>2.7556923619610669E-2</v>
      </c>
      <c r="Q124" s="12">
        <f t="shared" si="130"/>
        <v>9.0937847944715204E-3</v>
      </c>
      <c r="R124" s="9">
        <f t="shared" si="131"/>
        <v>9.3951000000000007E-2</v>
      </c>
      <c r="S124" s="13">
        <f t="shared" si="132"/>
        <v>9.6792847276468794E-2</v>
      </c>
      <c r="T124" s="2">
        <f t="shared" si="133"/>
        <v>0.01</v>
      </c>
      <c r="U124" s="14">
        <f t="shared" si="134"/>
        <v>9.6792847276468792E-4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6.4579284727646876E-3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5.6843666666666701</v>
      </c>
      <c r="E125" s="10">
        <f t="shared" si="145"/>
        <v>2.8144838709677402</v>
      </c>
      <c r="F125" s="7" t="s">
        <v>83</v>
      </c>
      <c r="G125" s="1">
        <v>5</v>
      </c>
      <c r="H125" s="9">
        <f t="shared" si="124"/>
        <v>5.6843666666666701</v>
      </c>
      <c r="I125" s="9">
        <f t="shared" si="125"/>
        <v>278.83436666666665</v>
      </c>
      <c r="J125" s="9">
        <f t="shared" si="126"/>
        <v>3.6041706775617459E-2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1.0182067997266291</v>
      </c>
      <c r="O125" s="9">
        <f t="shared" si="146"/>
        <v>0.33828983156455927</v>
      </c>
      <c r="P125" s="9">
        <f t="shared" si="129"/>
        <v>1.2192542914422864E-2</v>
      </c>
      <c r="Q125" s="12">
        <f t="shared" si="130"/>
        <v>4.0235391617595455E-3</v>
      </c>
      <c r="R125" s="9">
        <f t="shared" si="131"/>
        <v>9.3951000000000007E-2</v>
      </c>
      <c r="S125" s="13">
        <f t="shared" si="132"/>
        <v>4.2825932260003037E-2</v>
      </c>
      <c r="T125" s="2">
        <f t="shared" si="133"/>
        <v>0.01</v>
      </c>
      <c r="U125" s="14">
        <f t="shared" si="134"/>
        <v>4.2825932260003036E-4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5.9182593226000304E-3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9.6948387096774198</v>
      </c>
      <c r="E126" s="10">
        <f t="shared" si="145"/>
        <v>5.6843666666666701</v>
      </c>
      <c r="F126" s="7" t="s">
        <v>85</v>
      </c>
      <c r="G126" s="1">
        <v>6</v>
      </c>
      <c r="H126" s="9">
        <f t="shared" si="124"/>
        <v>9.6948387096774198</v>
      </c>
      <c r="I126" s="9">
        <f t="shared" si="125"/>
        <v>282.84483870967739</v>
      </c>
      <c r="J126" s="9">
        <f t="shared" si="126"/>
        <v>5.9133872076387296E-2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0.61079728865013638</v>
      </c>
      <c r="P126" s="9">
        <f t="shared" si="129"/>
        <v>3.6118808731641368E-2</v>
      </c>
      <c r="Q126" s="12">
        <f t="shared" si="130"/>
        <v>1.1919206881441652E-2</v>
      </c>
      <c r="R126" s="9">
        <f t="shared" si="131"/>
        <v>9.3951000000000007E-2</v>
      </c>
      <c r="S126" s="13">
        <f t="shared" si="132"/>
        <v>0.12686620559059139</v>
      </c>
      <c r="T126" s="2">
        <f t="shared" si="133"/>
        <v>0.01</v>
      </c>
      <c r="U126" s="14">
        <f t="shared" si="134"/>
        <v>1.2686620559059138E-3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6.7586620559059139E-3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18.4619</v>
      </c>
      <c r="E127" s="10">
        <f t="shared" si="145"/>
        <v>9.6948387096774198</v>
      </c>
      <c r="F127" s="7" t="s">
        <v>83</v>
      </c>
      <c r="G127" s="1">
        <v>7</v>
      </c>
      <c r="H127" s="9">
        <f t="shared" si="124"/>
        <v>18.4619</v>
      </c>
      <c r="I127" s="9">
        <f t="shared" si="125"/>
        <v>291.61189999999999</v>
      </c>
      <c r="J127" s="9">
        <f t="shared" si="126"/>
        <v>0.16645859402045535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0.85937847991849503</v>
      </c>
      <c r="P127" s="9">
        <f t="shared" si="129"/>
        <v>0.14305093349866879</v>
      </c>
      <c r="Q127" s="12">
        <f t="shared" si="130"/>
        <v>4.7206808054560706E-2</v>
      </c>
      <c r="R127" s="9">
        <f t="shared" si="131"/>
        <v>9.3951000000000007E-2</v>
      </c>
      <c r="S127" s="13">
        <f t="shared" si="132"/>
        <v>0.5024620073715097</v>
      </c>
      <c r="T127" s="2">
        <f t="shared" si="133"/>
        <v>0.01</v>
      </c>
      <c r="U127" s="14">
        <f t="shared" si="134"/>
        <v>5.024620073715097E-3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1.4974620073715098E-2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16.545354838709699</v>
      </c>
      <c r="E128" s="10">
        <f t="shared" si="145"/>
        <v>18.4619</v>
      </c>
      <c r="F128" s="7" t="s">
        <v>83</v>
      </c>
      <c r="G128" s="1">
        <v>8</v>
      </c>
      <c r="H128" s="9">
        <f t="shared" si="124"/>
        <v>16.545354838709699</v>
      </c>
      <c r="I128" s="9">
        <f t="shared" si="125"/>
        <v>289.6953548387097</v>
      </c>
      <c r="J128" s="9">
        <f t="shared" si="126"/>
        <v>0.13346649788211909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1.0010275464198264</v>
      </c>
      <c r="P128" s="9">
        <f t="shared" si="129"/>
        <v>0.13360364090418464</v>
      </c>
      <c r="Q128" s="12">
        <f t="shared" si="130"/>
        <v>4.4089201498380935E-2</v>
      </c>
      <c r="R128" s="9">
        <f t="shared" si="131"/>
        <v>9.3951000000000007E-2</v>
      </c>
      <c r="S128" s="13">
        <f t="shared" si="132"/>
        <v>0.46927868248747678</v>
      </c>
      <c r="T128" s="2">
        <f t="shared" si="133"/>
        <v>0.01</v>
      </c>
      <c r="U128" s="14">
        <f t="shared" si="134"/>
        <v>4.6927868248747683E-3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1.4642786824874767E-2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17.110580645161299</v>
      </c>
      <c r="E129" s="10">
        <f t="shared" si="145"/>
        <v>16.545354838709699</v>
      </c>
      <c r="F129" s="7" t="s">
        <v>83</v>
      </c>
      <c r="G129" s="1">
        <v>9</v>
      </c>
      <c r="H129" s="9">
        <f t="shared" si="124"/>
        <v>17.110580645161299</v>
      </c>
      <c r="I129" s="9">
        <f t="shared" si="125"/>
        <v>290.26058064516127</v>
      </c>
      <c r="J129" s="9">
        <f t="shared" si="126"/>
        <v>0.14249405346859589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1.1521239055156416</v>
      </c>
      <c r="P129" s="9">
        <f t="shared" si="129"/>
        <v>0.16417080539499335</v>
      </c>
      <c r="Q129" s="12">
        <f t="shared" si="130"/>
        <v>5.4176365780347804E-2</v>
      </c>
      <c r="R129" s="9">
        <f t="shared" si="131"/>
        <v>9.3951000000000007E-2</v>
      </c>
      <c r="S129" s="13">
        <f t="shared" si="132"/>
        <v>0.57664490830696635</v>
      </c>
      <c r="T129" s="2">
        <f t="shared" si="133"/>
        <v>0.01</v>
      </c>
      <c r="U129" s="14">
        <f t="shared" si="134"/>
        <v>5.7664490830696639E-3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1.5716449083069663E-2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14.2547</v>
      </c>
      <c r="E130" s="10">
        <f t="shared" si="145"/>
        <v>17.110580645161299</v>
      </c>
      <c r="F130" s="7" t="s">
        <v>83</v>
      </c>
      <c r="G130" s="1">
        <v>10</v>
      </c>
      <c r="H130" s="9">
        <f t="shared" si="124"/>
        <v>14.2547</v>
      </c>
      <c r="I130" s="9">
        <f t="shared" si="125"/>
        <v>287.40469999999999</v>
      </c>
      <c r="J130" s="9">
        <f t="shared" si="126"/>
        <v>0.10210183120819118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1.2726531001206483</v>
      </c>
      <c r="P130" s="9">
        <f t="shared" si="129"/>
        <v>0.12994021201509964</v>
      </c>
      <c r="Q130" s="12">
        <f t="shared" si="130"/>
        <v>4.2880269964982884E-2</v>
      </c>
      <c r="R130" s="9">
        <f t="shared" si="131"/>
        <v>9.3951000000000007E-2</v>
      </c>
      <c r="S130" s="13">
        <f t="shared" si="132"/>
        <v>0.45641100110677779</v>
      </c>
      <c r="T130" s="2">
        <f t="shared" si="133"/>
        <v>0.01</v>
      </c>
      <c r="U130" s="14">
        <f t="shared" si="134"/>
        <v>4.5641100110677783E-3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1.4514110011067779E-2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9.6490322580645103</v>
      </c>
      <c r="E131" s="10">
        <f t="shared" si="145"/>
        <v>14.2547</v>
      </c>
      <c r="F131" s="7" t="s">
        <v>83</v>
      </c>
      <c r="G131" s="1">
        <v>11</v>
      </c>
      <c r="H131" s="9">
        <f t="shared" si="124"/>
        <v>9.6490322580645103</v>
      </c>
      <c r="I131" s="9">
        <f t="shared" si="125"/>
        <v>282.79903225806447</v>
      </c>
      <c r="J131" s="9">
        <f t="shared" si="126"/>
        <v>5.8805064116038308E-2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1.0855772437002711</v>
      </c>
      <c r="O131" s="9">
        <f t="shared" si="146"/>
        <v>0.34183564440527747</v>
      </c>
      <c r="P131" s="9">
        <f t="shared" si="129"/>
        <v>2.0101666986399612E-2</v>
      </c>
      <c r="Q131" s="12">
        <f t="shared" si="130"/>
        <v>6.633550105511872E-3</v>
      </c>
      <c r="R131" s="9">
        <f t="shared" si="131"/>
        <v>9.3951000000000007E-2</v>
      </c>
      <c r="S131" s="13">
        <f t="shared" si="132"/>
        <v>7.0606487482963151E-2</v>
      </c>
      <c r="T131" s="2">
        <f t="shared" si="133"/>
        <v>0.01</v>
      </c>
      <c r="U131" s="14">
        <f t="shared" si="134"/>
        <v>7.0606487482963154E-4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6.1960648748296317E-3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5.0489666666666704</v>
      </c>
      <c r="E132" s="10">
        <f t="shared" si="145"/>
        <v>9.6490322580645103</v>
      </c>
      <c r="F132" s="7" t="s">
        <v>85</v>
      </c>
      <c r="G132" s="1">
        <v>12</v>
      </c>
      <c r="H132" s="9">
        <f t="shared" si="124"/>
        <v>5.0489666666666704</v>
      </c>
      <c r="I132" s="9">
        <f t="shared" si="125"/>
        <v>278.19896666666665</v>
      </c>
      <c r="J132" s="9">
        <f t="shared" si="126"/>
        <v>3.3278821173568632E-2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0.60643397741887783</v>
      </c>
      <c r="P132" s="9">
        <f t="shared" si="129"/>
        <v>2.0181407888098794E-2</v>
      </c>
      <c r="Q132" s="12">
        <f t="shared" si="130"/>
        <v>6.6598646030726029E-3</v>
      </c>
      <c r="R132" s="9">
        <f t="shared" si="131"/>
        <v>9.3951000000000007E-2</v>
      </c>
      <c r="S132" s="13">
        <f t="shared" si="132"/>
        <v>7.0886574949416206E-2</v>
      </c>
      <c r="T132" s="2">
        <f t="shared" si="133"/>
        <v>0.01</v>
      </c>
      <c r="U132" s="14">
        <f t="shared" si="134"/>
        <v>7.0886574949416208E-4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6.1988657494941625E-3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0.138548387096774</v>
      </c>
      <c r="E133" s="10">
        <f t="shared" si="145"/>
        <v>5.0489666666666704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2.7755483870967699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2.7755483870967699</v>
      </c>
      <c r="I137" s="9">
        <f t="shared" si="148"/>
        <v>275.92554838709674</v>
      </c>
      <c r="J137" s="9">
        <f t="shared" si="149"/>
        <v>2.494199133818379E-2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3.7437253767791612E-2</v>
      </c>
      <c r="Q137" s="12">
        <f t="shared" si="153"/>
        <v>9.7336859796258186E-3</v>
      </c>
      <c r="R137" s="9">
        <f t="shared" si="154"/>
        <v>0.19735245833333334</v>
      </c>
      <c r="S137" s="13">
        <f t="shared" si="155"/>
        <v>4.9321331296443109E-2</v>
      </c>
      <c r="T137" s="2">
        <f t="shared" si="156"/>
        <v>0.01</v>
      </c>
      <c r="U137" s="14">
        <f t="shared" si="157"/>
        <v>4.9321331296443111E-4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5.9832133129644315E-3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2.0651379310344802</v>
      </c>
      <c r="E138" s="10">
        <f t="shared" si="166"/>
        <v>2.7755483870967699</v>
      </c>
      <c r="F138" s="7" t="s">
        <v>83</v>
      </c>
      <c r="G138" s="1">
        <v>3</v>
      </c>
      <c r="H138" s="9">
        <f t="shared" si="147"/>
        <v>2.0651379310344802</v>
      </c>
      <c r="I138" s="9">
        <f t="shared" si="148"/>
        <v>275.21513793103446</v>
      </c>
      <c r="J138" s="9">
        <f t="shared" si="149"/>
        <v>2.2770477329502308E-2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2.2225835908494505</v>
      </c>
      <c r="P138" s="9">
        <f t="shared" si="152"/>
        <v>5.0609289268361245E-2</v>
      </c>
      <c r="Q138" s="12">
        <f t="shared" si="153"/>
        <v>1.3158415209773924E-2</v>
      </c>
      <c r="R138" s="9">
        <f t="shared" si="154"/>
        <v>0.19735245833333334</v>
      </c>
      <c r="S138" s="13">
        <f t="shared" si="155"/>
        <v>6.6674696230786368E-2</v>
      </c>
      <c r="T138" s="2">
        <f t="shared" si="156"/>
        <v>0.01</v>
      </c>
      <c r="U138" s="14">
        <f t="shared" si="157"/>
        <v>6.6674696230786367E-4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6.1567469623078639E-3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2.8144838709677402</v>
      </c>
      <c r="E139" s="10">
        <f t="shared" si="166"/>
        <v>2.0651379310344802</v>
      </c>
      <c r="F139" s="7" t="s">
        <v>83</v>
      </c>
      <c r="G139" s="1">
        <v>4</v>
      </c>
      <c r="H139" s="9">
        <f t="shared" si="147"/>
        <v>2.8144838709677402</v>
      </c>
      <c r="I139" s="9">
        <f t="shared" si="148"/>
        <v>275.96448387096774</v>
      </c>
      <c r="J139" s="9">
        <f t="shared" si="149"/>
        <v>2.5066479747588227E-2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2.9310222182477559</v>
      </c>
      <c r="P139" s="9">
        <f t="shared" si="152"/>
        <v>7.3470409073438492E-2</v>
      </c>
      <c r="Q139" s="12">
        <f t="shared" si="153"/>
        <v>1.9102306359094007E-2</v>
      </c>
      <c r="R139" s="9">
        <f t="shared" si="154"/>
        <v>0.19735245833333334</v>
      </c>
      <c r="S139" s="13">
        <f t="shared" si="155"/>
        <v>9.6792847276468807E-2</v>
      </c>
      <c r="T139" s="2">
        <f t="shared" si="156"/>
        <v>0.01</v>
      </c>
      <c r="U139" s="14">
        <f t="shared" si="157"/>
        <v>9.6792847276468814E-4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6.4579284727646884E-3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5.6843666666666701</v>
      </c>
      <c r="E140" s="10">
        <f t="shared" si="166"/>
        <v>2.8144838709677402</v>
      </c>
      <c r="F140" s="7" t="s">
        <v>83</v>
      </c>
      <c r="G140" s="1">
        <v>5</v>
      </c>
      <c r="H140" s="9">
        <f t="shared" si="147"/>
        <v>5.6843666666666701</v>
      </c>
      <c r="I140" s="9">
        <f t="shared" si="148"/>
        <v>278.83436666666665</v>
      </c>
      <c r="J140" s="9">
        <f t="shared" si="149"/>
        <v>3.6041706775617459E-2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3.6165997258409841</v>
      </c>
      <c r="P140" s="9">
        <f t="shared" si="152"/>
        <v>0.13034842684353923</v>
      </c>
      <c r="Q140" s="12">
        <f t="shared" si="153"/>
        <v>3.38905909793202E-2</v>
      </c>
      <c r="R140" s="9">
        <f t="shared" si="154"/>
        <v>0.19735245833333334</v>
      </c>
      <c r="S140" s="13">
        <f t="shared" si="155"/>
        <v>0.17172621646332942</v>
      </c>
      <c r="T140" s="2">
        <f t="shared" si="156"/>
        <v>0.01</v>
      </c>
      <c r="U140" s="14">
        <f t="shared" si="157"/>
        <v>1.7172621646332942E-3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7.2072621646332947E-3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9.6948387096774198</v>
      </c>
      <c r="E141" s="10">
        <f t="shared" si="166"/>
        <v>5.6843666666666701</v>
      </c>
      <c r="F141" s="7" t="s">
        <v>85</v>
      </c>
      <c r="G141" s="1">
        <v>6</v>
      </c>
      <c r="H141" s="9">
        <f t="shared" si="147"/>
        <v>9.6948387096774198</v>
      </c>
      <c r="I141" s="9">
        <f t="shared" si="148"/>
        <v>282.84483870967739</v>
      </c>
      <c r="J141" s="9">
        <f t="shared" si="149"/>
        <v>5.9133872076387296E-2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4.2452992156641116</v>
      </c>
      <c r="P141" s="9">
        <f t="shared" si="152"/>
        <v>0.25104098074506892</v>
      </c>
      <c r="Q141" s="12">
        <f t="shared" si="153"/>
        <v>6.5270654993717925E-2</v>
      </c>
      <c r="R141" s="9">
        <f t="shared" si="154"/>
        <v>0.19735245833333334</v>
      </c>
      <c r="S141" s="13">
        <f t="shared" si="155"/>
        <v>0.33073140078890795</v>
      </c>
      <c r="T141" s="2">
        <f t="shared" si="156"/>
        <v>0.01</v>
      </c>
      <c r="U141" s="14">
        <f t="shared" si="157"/>
        <v>3.3073140078890796E-3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8.7973140078890788E-3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18.4619</v>
      </c>
      <c r="E142" s="10">
        <f t="shared" si="166"/>
        <v>9.6948387096774198</v>
      </c>
      <c r="F142" s="7" t="s">
        <v>83</v>
      </c>
      <c r="G142" s="1">
        <v>7</v>
      </c>
      <c r="H142" s="9">
        <f t="shared" si="147"/>
        <v>18.4619</v>
      </c>
      <c r="I142" s="9">
        <f t="shared" si="148"/>
        <v>291.61189999999999</v>
      </c>
      <c r="J142" s="9">
        <f t="shared" si="149"/>
        <v>0.16645859402045535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4.7533061515857096</v>
      </c>
      <c r="P142" s="9">
        <f t="shared" si="152"/>
        <v>0.79122865894173866</v>
      </c>
      <c r="Q142" s="12">
        <f t="shared" si="153"/>
        <v>0.20571945132485206</v>
      </c>
      <c r="R142" s="9">
        <f t="shared" si="154"/>
        <v>0.19735245833333334</v>
      </c>
      <c r="S142" s="13">
        <f t="shared" si="155"/>
        <v>1.0423961934002699</v>
      </c>
      <c r="T142" s="2">
        <f t="shared" si="156"/>
        <v>0.01</v>
      </c>
      <c r="U142" s="14">
        <f t="shared" si="157"/>
        <v>1.0423961934002699E-2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2.0373961934002698E-2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16.545354838709699</v>
      </c>
      <c r="E143" s="10">
        <f t="shared" si="166"/>
        <v>18.4619</v>
      </c>
      <c r="F143" s="7" t="s">
        <v>83</v>
      </c>
      <c r="G143" s="1">
        <v>8</v>
      </c>
      <c r="H143" s="9">
        <f t="shared" si="147"/>
        <v>16.545354838709699</v>
      </c>
      <c r="I143" s="9">
        <f t="shared" si="148"/>
        <v>289.6953548387097</v>
      </c>
      <c r="J143" s="9">
        <f t="shared" si="149"/>
        <v>0.13346649788211909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4.7211254093106376</v>
      </c>
      <c r="P143" s="9">
        <f t="shared" si="152"/>
        <v>0.63011207444297679</v>
      </c>
      <c r="Q143" s="12">
        <f t="shared" si="153"/>
        <v>0.16382913935517396</v>
      </c>
      <c r="R143" s="9">
        <f t="shared" si="154"/>
        <v>0.19735245833333334</v>
      </c>
      <c r="S143" s="13">
        <f t="shared" si="155"/>
        <v>0.83013477885571796</v>
      </c>
      <c r="T143" s="2">
        <f t="shared" si="156"/>
        <v>0.01</v>
      </c>
      <c r="U143" s="14">
        <f t="shared" si="157"/>
        <v>8.3013477885571802E-3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1.8251347788557179E-2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17.110580645161299</v>
      </c>
      <c r="E144" s="10">
        <f t="shared" si="166"/>
        <v>16.545354838709699</v>
      </c>
      <c r="F144" s="7" t="s">
        <v>83</v>
      </c>
      <c r="G144" s="1">
        <v>9</v>
      </c>
      <c r="H144" s="9">
        <f t="shared" si="147"/>
        <v>17.110580645161299</v>
      </c>
      <c r="I144" s="9">
        <f t="shared" si="148"/>
        <v>290.26058064516127</v>
      </c>
      <c r="J144" s="9">
        <f t="shared" si="149"/>
        <v>0.14249405346859589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4.8500612515343278</v>
      </c>
      <c r="P144" s="9">
        <f t="shared" si="152"/>
        <v>0.69110488730209763</v>
      </c>
      <c r="Q144" s="12">
        <f t="shared" si="153"/>
        <v>0.1796872706985454</v>
      </c>
      <c r="R144" s="9">
        <f t="shared" si="154"/>
        <v>0.19735245833333334</v>
      </c>
      <c r="S144" s="13">
        <f t="shared" si="155"/>
        <v>0.91048914321122365</v>
      </c>
      <c r="T144" s="2">
        <f t="shared" si="156"/>
        <v>0.01</v>
      </c>
      <c r="U144" s="14">
        <f t="shared" si="157"/>
        <v>9.104891432112237E-3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1.9054891432112239E-2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14.2547</v>
      </c>
      <c r="E145" s="10">
        <f t="shared" si="166"/>
        <v>17.110580645161299</v>
      </c>
      <c r="F145" s="7" t="s">
        <v>83</v>
      </c>
      <c r="G145" s="1">
        <v>10</v>
      </c>
      <c r="H145" s="9">
        <f t="shared" si="147"/>
        <v>14.2547</v>
      </c>
      <c r="I145" s="9">
        <f t="shared" si="148"/>
        <v>287.40469999999999</v>
      </c>
      <c r="J145" s="9">
        <f t="shared" si="149"/>
        <v>0.10210183120819118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4.9180042808988969</v>
      </c>
      <c r="P145" s="9">
        <f t="shared" si="152"/>
        <v>0.5021372429695008</v>
      </c>
      <c r="Q145" s="12">
        <f t="shared" si="153"/>
        <v>0.13055568317207022</v>
      </c>
      <c r="R145" s="9">
        <f t="shared" si="154"/>
        <v>0.19735245833333334</v>
      </c>
      <c r="S145" s="13">
        <f t="shared" si="155"/>
        <v>0.66153563160362738</v>
      </c>
      <c r="T145" s="2">
        <f t="shared" si="156"/>
        <v>0.01</v>
      </c>
      <c r="U145" s="14">
        <f t="shared" si="157"/>
        <v>6.6153563160362737E-3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1.6565356316036273E-2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9.6490322580645103</v>
      </c>
      <c r="E146" s="10">
        <f t="shared" si="166"/>
        <v>14.2547</v>
      </c>
      <c r="F146" s="7" t="s">
        <v>83</v>
      </c>
      <c r="G146" s="1">
        <v>11</v>
      </c>
      <c r="H146" s="9">
        <f t="shared" si="147"/>
        <v>9.6490322580645103</v>
      </c>
      <c r="I146" s="9">
        <f t="shared" si="148"/>
        <v>282.79903225806447</v>
      </c>
      <c r="J146" s="9">
        <f t="shared" si="149"/>
        <v>5.8805064116038308E-2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5.1749149545960629</v>
      </c>
      <c r="P146" s="9">
        <f t="shared" si="152"/>
        <v>0.30431120570006692</v>
      </c>
      <c r="Q146" s="12">
        <f t="shared" si="153"/>
        <v>7.9120913482017399E-2</v>
      </c>
      <c r="R146" s="9">
        <f t="shared" si="154"/>
        <v>0.19735245833333334</v>
      </c>
      <c r="S146" s="13">
        <f t="shared" si="155"/>
        <v>0.40091171982453927</v>
      </c>
      <c r="T146" s="2">
        <f t="shared" si="156"/>
        <v>0.01</v>
      </c>
      <c r="U146" s="14">
        <f t="shared" si="157"/>
        <v>4.0091171982453927E-3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9.4991171982453937E-3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5.0489666666666704</v>
      </c>
      <c r="E147" s="10">
        <f t="shared" si="166"/>
        <v>9.6490322580645103</v>
      </c>
      <c r="F147" s="7" t="s">
        <v>85</v>
      </c>
      <c r="G147" s="1">
        <v>12</v>
      </c>
      <c r="H147" s="9">
        <f t="shared" si="147"/>
        <v>5.0489666666666704</v>
      </c>
      <c r="I147" s="9">
        <f t="shared" si="148"/>
        <v>278.19896666666665</v>
      </c>
      <c r="J147" s="9">
        <f t="shared" si="149"/>
        <v>3.3278821173568632E-2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5.6296516655626627</v>
      </c>
      <c r="P147" s="9">
        <f t="shared" si="152"/>
        <v>0.18734817104774265</v>
      </c>
      <c r="Q147" s="12">
        <f t="shared" si="153"/>
        <v>4.8710524472413093E-2</v>
      </c>
      <c r="R147" s="9">
        <f t="shared" si="154"/>
        <v>0.19735245833333334</v>
      </c>
      <c r="S147" s="13">
        <f t="shared" si="155"/>
        <v>0.24681995290952888</v>
      </c>
      <c r="T147" s="2">
        <f t="shared" si="156"/>
        <v>0.01</v>
      </c>
      <c r="U147" s="14">
        <f t="shared" si="157"/>
        <v>2.4681995290952888E-3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7.9581995290952875E-3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0.138548387096774</v>
      </c>
      <c r="E148" s="10">
        <f t="shared" si="166"/>
        <v>5.0489666666666704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14010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5530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13150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45270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139494.21785633059</v>
      </c>
      <c r="J13" s="6" t="s">
        <v>37</v>
      </c>
      <c r="K13" s="6">
        <f>I13/(10000*1000)</f>
        <v>1.3949421785633059E-2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14.4856451612903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14.4856451612903</v>
      </c>
      <c r="I27" s="9">
        <f t="shared" si="1"/>
        <v>287.63564516129026</v>
      </c>
      <c r="J27" s="9">
        <f t="shared" si="2"/>
        <v>0.10491724119542989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7.9795749544254502</v>
      </c>
      <c r="Q27" s="12">
        <f t="shared" si="6"/>
        <v>0.79795749544254502</v>
      </c>
      <c r="R27" s="9">
        <f t="shared" si="7"/>
        <v>4.0532094166666672</v>
      </c>
      <c r="S27" s="13">
        <f t="shared" si="8"/>
        <v>0.1968705323148045</v>
      </c>
      <c r="T27" s="2">
        <f t="shared" si="9"/>
        <v>0.34</v>
      </c>
      <c r="U27" s="14">
        <f t="shared" si="10"/>
        <v>6.693598098703353E-2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9.2585980987033523E-2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14.836172413793101</v>
      </c>
      <c r="E28" s="10">
        <f t="shared" si="18"/>
        <v>14.4856451612903</v>
      </c>
      <c r="F28" s="7" t="s">
        <v>83</v>
      </c>
      <c r="G28" s="1">
        <v>3</v>
      </c>
      <c r="H28" s="9">
        <f t="shared" si="0"/>
        <v>14.836172413793101</v>
      </c>
      <c r="I28" s="9">
        <f t="shared" si="1"/>
        <v>287.9861724137931</v>
      </c>
      <c r="J28" s="9">
        <f t="shared" si="2"/>
        <v>0.10933038212383697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108.60841682740873</v>
      </c>
      <c r="P28" s="9">
        <f t="shared" si="5"/>
        <v>11.874199713605563</v>
      </c>
      <c r="Q28" s="12">
        <f t="shared" si="6"/>
        <v>1.1874199713605564</v>
      </c>
      <c r="R28" s="9">
        <f t="shared" si="7"/>
        <v>4.0532094166666672</v>
      </c>
      <c r="S28" s="13">
        <f t="shared" si="8"/>
        <v>0.29295796227007753</v>
      </c>
      <c r="T28" s="2">
        <f t="shared" si="9"/>
        <v>0.34</v>
      </c>
      <c r="U28" s="14">
        <f t="shared" si="10"/>
        <v>9.9605707171826374E-2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0.12525570717182638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14.694419354838701</v>
      </c>
      <c r="E29" s="10">
        <f t="shared" si="18"/>
        <v>14.836172413793101</v>
      </c>
      <c r="F29" s="7" t="s">
        <v>83</v>
      </c>
      <c r="G29" s="1">
        <v>4</v>
      </c>
      <c r="H29" s="9">
        <f t="shared" si="0"/>
        <v>14.694419354838701</v>
      </c>
      <c r="I29" s="9">
        <f t="shared" si="1"/>
        <v>287.84441935483869</v>
      </c>
      <c r="J29" s="9">
        <f t="shared" si="2"/>
        <v>0.10752508330541827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137.26631128046984</v>
      </c>
      <c r="P29" s="9">
        <f t="shared" si="5"/>
        <v>14.759571555459994</v>
      </c>
      <c r="Q29" s="12">
        <f t="shared" si="6"/>
        <v>1.4759571555459994</v>
      </c>
      <c r="R29" s="9">
        <f t="shared" si="7"/>
        <v>4.0532094166666672</v>
      </c>
      <c r="S29" s="13">
        <f t="shared" si="8"/>
        <v>0.36414529914909177</v>
      </c>
      <c r="T29" s="2">
        <f t="shared" si="9"/>
        <v>0.34</v>
      </c>
      <c r="U29" s="14">
        <f t="shared" si="10"/>
        <v>0.12380940171069121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0.14945940171069122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16.363600000000002</v>
      </c>
      <c r="E30" s="10">
        <f t="shared" si="18"/>
        <v>14.694419354838701</v>
      </c>
      <c r="F30" s="7" t="s">
        <v>83</v>
      </c>
      <c r="G30" s="1">
        <v>5</v>
      </c>
      <c r="H30" s="9">
        <f t="shared" si="0"/>
        <v>16.363600000000002</v>
      </c>
      <c r="I30" s="9">
        <f t="shared" si="1"/>
        <v>289.5136</v>
      </c>
      <c r="J30" s="9">
        <f t="shared" si="2"/>
        <v>0.13067980141564209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116.38140273875935</v>
      </c>
      <c r="O30" s="9">
        <f t="shared" si="19"/>
        <v>46.657431152917169</v>
      </c>
      <c r="P30" s="9">
        <f t="shared" si="5"/>
        <v>6.0971838376272087</v>
      </c>
      <c r="Q30" s="12">
        <f t="shared" si="6"/>
        <v>0.60971838376272092</v>
      </c>
      <c r="R30" s="9">
        <f t="shared" si="7"/>
        <v>4.0532094166666672</v>
      </c>
      <c r="S30" s="13">
        <f t="shared" si="8"/>
        <v>0.15042854219561871</v>
      </c>
      <c r="T30" s="2">
        <f t="shared" si="9"/>
        <v>0.34</v>
      </c>
      <c r="U30" s="14">
        <f t="shared" si="10"/>
        <v>5.1145704346510369E-2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8.324570434651038E-2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19.8112580645161</v>
      </c>
      <c r="E31" s="10">
        <f t="shared" si="18"/>
        <v>16.363600000000002</v>
      </c>
      <c r="F31" s="7" t="s">
        <v>85</v>
      </c>
      <c r="G31" s="1">
        <v>6</v>
      </c>
      <c r="H31" s="9">
        <f t="shared" si="0"/>
        <v>19.8112580645161</v>
      </c>
      <c r="I31" s="9">
        <f t="shared" si="1"/>
        <v>292.96125806451607</v>
      </c>
      <c r="J31" s="9">
        <f t="shared" si="2"/>
        <v>0.19413162266770739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81.092341481956623</v>
      </c>
      <c r="P31" s="9">
        <f t="shared" si="5"/>
        <v>15.742587837816078</v>
      </c>
      <c r="Q31" s="12">
        <f t="shared" si="6"/>
        <v>1.574258783781608</v>
      </c>
      <c r="R31" s="9">
        <f t="shared" si="7"/>
        <v>4.0532094166666672</v>
      </c>
      <c r="S31" s="13">
        <f t="shared" si="8"/>
        <v>0.38839808703401957</v>
      </c>
      <c r="T31" s="2">
        <f t="shared" si="9"/>
        <v>0.34</v>
      </c>
      <c r="U31" s="14">
        <f t="shared" si="10"/>
        <v>0.13205534959156667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0.16415534959156669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21.972166666666698</v>
      </c>
      <c r="E32" s="10">
        <f t="shared" si="18"/>
        <v>19.8112580645161</v>
      </c>
      <c r="F32" s="7" t="s">
        <v>83</v>
      </c>
      <c r="G32" s="1">
        <v>7</v>
      </c>
      <c r="H32" s="9">
        <f t="shared" si="0"/>
        <v>21.972166666666698</v>
      </c>
      <c r="I32" s="9">
        <f t="shared" si="1"/>
        <v>295.12216666666666</v>
      </c>
      <c r="J32" s="9">
        <f t="shared" si="2"/>
        <v>0.24761901165137087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105.88184781080722</v>
      </c>
      <c r="P32" s="9">
        <f t="shared" si="5"/>
        <v>26.218358506732951</v>
      </c>
      <c r="Q32" s="12">
        <f t="shared" si="6"/>
        <v>2.6218358506732953</v>
      </c>
      <c r="R32" s="9">
        <f t="shared" si="7"/>
        <v>4.0532094166666672</v>
      </c>
      <c r="S32" s="13">
        <f t="shared" si="8"/>
        <v>0.64685427796856243</v>
      </c>
      <c r="T32" s="2">
        <f t="shared" si="9"/>
        <v>0.34</v>
      </c>
      <c r="U32" s="14">
        <f t="shared" si="10"/>
        <v>0.21993045450931123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0.25203045450931122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25.153903225806399</v>
      </c>
      <c r="E33" s="10">
        <f t="shared" si="18"/>
        <v>21.972166666666698</v>
      </c>
      <c r="F33" s="7" t="s">
        <v>83</v>
      </c>
      <c r="G33" s="1">
        <v>8</v>
      </c>
      <c r="H33" s="9">
        <f t="shared" si="0"/>
        <v>25.153903225806399</v>
      </c>
      <c r="I33" s="9">
        <f t="shared" si="1"/>
        <v>298.30390322580638</v>
      </c>
      <c r="J33" s="9">
        <f t="shared" si="2"/>
        <v>0.35205636141393948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120.19558347074093</v>
      </c>
      <c r="P33" s="9">
        <f t="shared" si="5"/>
        <v>42.3156197747345</v>
      </c>
      <c r="Q33" s="12">
        <f t="shared" si="6"/>
        <v>4.2315619774734499</v>
      </c>
      <c r="R33" s="9">
        <f t="shared" si="7"/>
        <v>4.0532094166666672</v>
      </c>
      <c r="S33" s="13">
        <f t="shared" si="8"/>
        <v>1.0440027993800178</v>
      </c>
      <c r="T33" s="2">
        <f t="shared" si="9"/>
        <v>0.34</v>
      </c>
      <c r="U33" s="14">
        <f t="shared" si="10"/>
        <v>0.35496095178920611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0.38706095178920613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27.096645161290301</v>
      </c>
      <c r="E34" s="10">
        <f t="shared" si="18"/>
        <v>25.153903225806399</v>
      </c>
      <c r="F34" s="7" t="s">
        <v>83</v>
      </c>
      <c r="G34" s="1">
        <v>9</v>
      </c>
      <c r="H34" s="9">
        <f t="shared" si="0"/>
        <v>27.096645161290301</v>
      </c>
      <c r="I34" s="9">
        <f t="shared" si="1"/>
        <v>300.2466451612903</v>
      </c>
      <c r="J34" s="9">
        <f t="shared" si="2"/>
        <v>0.4348456825037898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118.41205786267309</v>
      </c>
      <c r="P34" s="9">
        <f t="shared" si="5"/>
        <v>51.490972117972333</v>
      </c>
      <c r="Q34" s="12">
        <f t="shared" si="6"/>
        <v>5.1490972117972333</v>
      </c>
      <c r="R34" s="9">
        <f t="shared" si="7"/>
        <v>4.0532094166666672</v>
      </c>
      <c r="S34" s="13">
        <f t="shared" si="8"/>
        <v>1.2703753205112744</v>
      </c>
      <c r="T34" s="2">
        <f t="shared" si="9"/>
        <v>0.34</v>
      </c>
      <c r="U34" s="14">
        <f t="shared" si="10"/>
        <v>0.43192760897383337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0.46402760897383338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25.728366666666702</v>
      </c>
      <c r="E35" s="10">
        <f t="shared" si="18"/>
        <v>27.096645161290301</v>
      </c>
      <c r="F35" s="7" t="s">
        <v>83</v>
      </c>
      <c r="G35" s="1">
        <v>10</v>
      </c>
      <c r="H35" s="9">
        <f t="shared" si="0"/>
        <v>25.728366666666702</v>
      </c>
      <c r="I35" s="9">
        <f t="shared" si="1"/>
        <v>298.87836666666669</v>
      </c>
      <c r="J35" s="9">
        <f t="shared" si="2"/>
        <v>0.37485092896433098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107.45317991136743</v>
      </c>
      <c r="P35" s="9">
        <f t="shared" si="5"/>
        <v>40.27892430994747</v>
      </c>
      <c r="Q35" s="12">
        <f t="shared" si="6"/>
        <v>4.027892430994747</v>
      </c>
      <c r="R35" s="9">
        <f t="shared" si="7"/>
        <v>4.0532094166666672</v>
      </c>
      <c r="S35" s="13">
        <f t="shared" si="8"/>
        <v>0.99375384218545004</v>
      </c>
      <c r="T35" s="2">
        <f t="shared" si="9"/>
        <v>0.34</v>
      </c>
      <c r="U35" s="14">
        <f t="shared" si="10"/>
        <v>0.33787630634305305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0.36997630634305306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22.058193548387099</v>
      </c>
      <c r="E36" s="10">
        <f t="shared" si="18"/>
        <v>25.728366666666702</v>
      </c>
      <c r="F36" s="7" t="s">
        <v>83</v>
      </c>
      <c r="G36" s="1">
        <v>11</v>
      </c>
      <c r="H36" s="9">
        <f t="shared" si="0"/>
        <v>22.058193548387099</v>
      </c>
      <c r="I36" s="9">
        <f t="shared" si="1"/>
        <v>295.2081935483871</v>
      </c>
      <c r="J36" s="9">
        <f t="shared" si="2"/>
        <v>0.25001118746279011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63.815542821348963</v>
      </c>
      <c r="O36" s="9">
        <f t="shared" si="19"/>
        <v>43.890806946737648</v>
      </c>
      <c r="P36" s="9">
        <f t="shared" si="5"/>
        <v>10.973192763453957</v>
      </c>
      <c r="Q36" s="12">
        <f t="shared" si="6"/>
        <v>1.0973192763453958</v>
      </c>
      <c r="R36" s="9">
        <f t="shared" si="7"/>
        <v>4.0532094166666672</v>
      </c>
      <c r="S36" s="13">
        <f t="shared" si="8"/>
        <v>0.27072849279221894</v>
      </c>
      <c r="T36" s="2">
        <f t="shared" si="9"/>
        <v>0.34</v>
      </c>
      <c r="U36" s="14">
        <f t="shared" si="10"/>
        <v>9.2047687549354454E-2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0.12414768754935446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19.4087</v>
      </c>
      <c r="E37" s="10">
        <f t="shared" si="18"/>
        <v>22.058193548387099</v>
      </c>
      <c r="F37" s="7" t="s">
        <v>85</v>
      </c>
      <c r="G37" s="1">
        <v>12</v>
      </c>
      <c r="H37" s="9">
        <f t="shared" si="0"/>
        <v>19.4087</v>
      </c>
      <c r="I37" s="9">
        <f t="shared" si="1"/>
        <v>292.55869999999999</v>
      </c>
      <c r="J37" s="9">
        <f t="shared" si="2"/>
        <v>0.18545352331338077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73.44970834995037</v>
      </c>
      <c r="P37" s="9">
        <f t="shared" si="5"/>
        <v>13.62150719983854</v>
      </c>
      <c r="Q37" s="12">
        <f t="shared" si="6"/>
        <v>1.3621507199838541</v>
      </c>
      <c r="R37" s="9">
        <f t="shared" si="7"/>
        <v>4.0532094166666672</v>
      </c>
      <c r="S37" s="13">
        <f t="shared" si="8"/>
        <v>0.33606719514238126</v>
      </c>
      <c r="T37" s="2">
        <f t="shared" si="9"/>
        <v>0.34</v>
      </c>
      <c r="U37" s="14">
        <f t="shared" si="10"/>
        <v>0.11426284634840964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0.14636284634840963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16.6901612903226</v>
      </c>
      <c r="E38" s="10">
        <f t="shared" si="18"/>
        <v>19.4087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1167.5</v>
      </c>
      <c r="AU42" s="1">
        <f t="shared" ref="AU42:AU53" si="38">AT42*10000*AS42*0.67*AR42*AQ42</f>
        <v>17661524.808691986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14.4856451612903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14.4856451612903</v>
      </c>
      <c r="I43" s="9">
        <f t="shared" si="21"/>
        <v>287.63564516129026</v>
      </c>
      <c r="J43" s="9">
        <f t="shared" si="22"/>
        <v>0.10491724119542989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11.587061267553215</v>
      </c>
      <c r="Q43" s="12">
        <f t="shared" si="26"/>
        <v>2.7808947042127716</v>
      </c>
      <c r="R43" s="9">
        <f t="shared" si="27"/>
        <v>14.125500000000001</v>
      </c>
      <c r="S43" s="13">
        <f t="shared" si="28"/>
        <v>0.19687053231480453</v>
      </c>
      <c r="T43" s="2">
        <f t="shared" si="29"/>
        <v>0.43</v>
      </c>
      <c r="U43" s="14">
        <f t="shared" si="30"/>
        <v>8.4654328895365949E-2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0.10025432889536595</v>
      </c>
      <c r="AR43" s="9">
        <f t="shared" si="35"/>
        <v>136.875</v>
      </c>
      <c r="AS43" s="1">
        <f t="shared" si="36"/>
        <v>0.24</v>
      </c>
      <c r="AT43" s="1">
        <f t="shared" si="37"/>
        <v>1167.5</v>
      </c>
      <c r="AU43" s="1">
        <f t="shared" si="38"/>
        <v>25761443.83502835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14.836172413793101</v>
      </c>
      <c r="E44" s="10">
        <f t="shared" si="40"/>
        <v>14.4856451612903</v>
      </c>
      <c r="F44" s="7" t="s">
        <v>83</v>
      </c>
      <c r="G44" s="1">
        <v>3</v>
      </c>
      <c r="H44" s="9">
        <f t="shared" si="20"/>
        <v>14.836172413793101</v>
      </c>
      <c r="I44" s="9">
        <f t="shared" si="21"/>
        <v>287.9861724137931</v>
      </c>
      <c r="J44" s="9">
        <f t="shared" si="22"/>
        <v>0.10933038212383697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157.70919969279919</v>
      </c>
      <c r="P44" s="9">
        <f t="shared" si="25"/>
        <v>17.242407066858249</v>
      </c>
      <c r="Q44" s="12">
        <f t="shared" si="26"/>
        <v>4.1381776960459797</v>
      </c>
      <c r="R44" s="9">
        <f t="shared" si="27"/>
        <v>14.125500000000001</v>
      </c>
      <c r="S44" s="13">
        <f t="shared" si="28"/>
        <v>0.29295796227007748</v>
      </c>
      <c r="T44" s="2">
        <f t="shared" si="29"/>
        <v>0.43</v>
      </c>
      <c r="U44" s="14">
        <f t="shared" si="30"/>
        <v>0.12597192377613331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0.14157192377613331</v>
      </c>
      <c r="AR44" s="9">
        <f t="shared" si="35"/>
        <v>136.875</v>
      </c>
      <c r="AS44" s="1">
        <f t="shared" si="36"/>
        <v>0.24</v>
      </c>
      <c r="AT44" s="1">
        <f t="shared" si="37"/>
        <v>1167.5</v>
      </c>
      <c r="AU44" s="1">
        <f t="shared" si="38"/>
        <v>36378450.717895664</v>
      </c>
    </row>
    <row r="45" spans="1:48" x14ac:dyDescent="0.15">
      <c r="C45" s="7">
        <v>3</v>
      </c>
      <c r="D45" s="7">
        <f t="shared" si="39"/>
        <v>14.694419354838701</v>
      </c>
      <c r="E45" s="10">
        <f t="shared" si="40"/>
        <v>14.836172413793101</v>
      </c>
      <c r="F45" s="7" t="s">
        <v>83</v>
      </c>
      <c r="G45" s="1">
        <v>4</v>
      </c>
      <c r="H45" s="9">
        <f t="shared" si="20"/>
        <v>14.694419354838701</v>
      </c>
      <c r="I45" s="9">
        <f t="shared" si="21"/>
        <v>287.84441935483869</v>
      </c>
      <c r="J45" s="9">
        <f t="shared" si="22"/>
        <v>0.10752508330541827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199.32304262594093</v>
      </c>
      <c r="P45" s="9">
        <f t="shared" si="25"/>
        <v>21.432226763043733</v>
      </c>
      <c r="Q45" s="12">
        <f t="shared" si="26"/>
        <v>5.1437344231304953</v>
      </c>
      <c r="R45" s="9">
        <f t="shared" si="27"/>
        <v>14.125500000000001</v>
      </c>
      <c r="S45" s="13">
        <f t="shared" si="28"/>
        <v>0.36414529914909172</v>
      </c>
      <c r="T45" s="2">
        <f t="shared" si="29"/>
        <v>0.43</v>
      </c>
      <c r="U45" s="14">
        <f t="shared" si="30"/>
        <v>0.15658247863410943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0.1721824786341094</v>
      </c>
      <c r="AR45" s="9">
        <f t="shared" si="35"/>
        <v>136.875</v>
      </c>
      <c r="AS45" s="1">
        <f t="shared" si="36"/>
        <v>0.24</v>
      </c>
      <c r="AT45" s="1">
        <f t="shared" si="37"/>
        <v>1167.5</v>
      </c>
      <c r="AU45" s="1">
        <f t="shared" si="38"/>
        <v>44244166.82633251</v>
      </c>
    </row>
    <row r="46" spans="1:48" x14ac:dyDescent="0.15">
      <c r="C46" s="7">
        <v>4</v>
      </c>
      <c r="D46" s="7">
        <f t="shared" si="39"/>
        <v>16.363600000000002</v>
      </c>
      <c r="E46" s="10">
        <f t="shared" si="40"/>
        <v>14.694419354838701</v>
      </c>
      <c r="F46" s="7" t="s">
        <v>83</v>
      </c>
      <c r="G46" s="1">
        <v>5</v>
      </c>
      <c r="H46" s="9">
        <f t="shared" si="20"/>
        <v>16.363600000000002</v>
      </c>
      <c r="I46" s="9">
        <f t="shared" si="21"/>
        <v>289.5136</v>
      </c>
      <c r="J46" s="9">
        <f t="shared" si="22"/>
        <v>0.13067980141564209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168.99627506975233</v>
      </c>
      <c r="O46" s="9">
        <f t="shared" si="41"/>
        <v>67.750790793144887</v>
      </c>
      <c r="P46" s="9">
        <f t="shared" si="25"/>
        <v>8.8536598866008855</v>
      </c>
      <c r="Q46" s="12">
        <f t="shared" si="26"/>
        <v>2.1248783727842127</v>
      </c>
      <c r="R46" s="9">
        <f t="shared" si="27"/>
        <v>14.125500000000001</v>
      </c>
      <c r="S46" s="13">
        <f t="shared" si="28"/>
        <v>0.15042854219561874</v>
      </c>
      <c r="T46" s="2">
        <f t="shared" si="29"/>
        <v>0.43</v>
      </c>
      <c r="U46" s="14">
        <f t="shared" si="30"/>
        <v>6.4684273144116053E-2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8.4584273144116054E-2</v>
      </c>
      <c r="AR46" s="9">
        <f t="shared" si="35"/>
        <v>136.875</v>
      </c>
      <c r="AS46" s="1">
        <f t="shared" si="36"/>
        <v>0.24</v>
      </c>
      <c r="AT46" s="1">
        <f t="shared" si="37"/>
        <v>1167.5</v>
      </c>
      <c r="AU46" s="1">
        <f t="shared" si="38"/>
        <v>21734852.010261305</v>
      </c>
    </row>
    <row r="47" spans="1:48" x14ac:dyDescent="0.15">
      <c r="C47" s="7">
        <v>5</v>
      </c>
      <c r="D47" s="7">
        <f t="shared" si="39"/>
        <v>19.8112580645161</v>
      </c>
      <c r="E47" s="10">
        <f t="shared" si="40"/>
        <v>16.363600000000002</v>
      </c>
      <c r="F47" s="7" t="s">
        <v>85</v>
      </c>
      <c r="G47" s="1">
        <v>6</v>
      </c>
      <c r="H47" s="9">
        <f t="shared" si="20"/>
        <v>19.8112580645161</v>
      </c>
      <c r="I47" s="9">
        <f t="shared" si="21"/>
        <v>292.96125806451607</v>
      </c>
      <c r="J47" s="9">
        <f t="shared" si="22"/>
        <v>0.19413162266770739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117.75338090654401</v>
      </c>
      <c r="P47" s="9">
        <f t="shared" si="25"/>
        <v>22.859654909996021</v>
      </c>
      <c r="Q47" s="12">
        <f t="shared" si="26"/>
        <v>5.4863171783990445</v>
      </c>
      <c r="R47" s="9">
        <f t="shared" si="27"/>
        <v>14.125500000000001</v>
      </c>
      <c r="S47" s="13">
        <f t="shared" si="28"/>
        <v>0.38839808703401962</v>
      </c>
      <c r="T47" s="2">
        <f t="shared" si="29"/>
        <v>0.43</v>
      </c>
      <c r="U47" s="14">
        <f t="shared" si="30"/>
        <v>0.16701117742462843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0.18691117742462843</v>
      </c>
      <c r="AR47" s="9">
        <f t="shared" si="35"/>
        <v>136.875</v>
      </c>
      <c r="AS47" s="1">
        <f t="shared" si="36"/>
        <v>0.24</v>
      </c>
      <c r="AT47" s="1">
        <f t="shared" si="37"/>
        <v>1167.5</v>
      </c>
      <c r="AU47" s="1">
        <f t="shared" si="38"/>
        <v>48028866.707481921</v>
      </c>
    </row>
    <row r="48" spans="1:48" x14ac:dyDescent="0.15">
      <c r="C48" s="7">
        <v>6</v>
      </c>
      <c r="D48" s="7">
        <f t="shared" si="39"/>
        <v>21.972166666666698</v>
      </c>
      <c r="E48" s="10">
        <f t="shared" si="40"/>
        <v>19.8112580645161</v>
      </c>
      <c r="F48" s="7" t="s">
        <v>83</v>
      </c>
      <c r="G48" s="1">
        <v>7</v>
      </c>
      <c r="H48" s="9">
        <f t="shared" si="20"/>
        <v>21.972166666666698</v>
      </c>
      <c r="I48" s="9">
        <f t="shared" si="21"/>
        <v>295.12216666666666</v>
      </c>
      <c r="J48" s="9">
        <f t="shared" si="22"/>
        <v>0.24761901165137087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153.74997599654799</v>
      </c>
      <c r="P48" s="9">
        <f t="shared" si="25"/>
        <v>38.07141709768721</v>
      </c>
      <c r="Q48" s="12">
        <f t="shared" si="26"/>
        <v>9.1371401034449296</v>
      </c>
      <c r="R48" s="9">
        <f t="shared" si="27"/>
        <v>14.125500000000001</v>
      </c>
      <c r="S48" s="13">
        <f t="shared" si="28"/>
        <v>0.64685427796856243</v>
      </c>
      <c r="T48" s="2">
        <f t="shared" si="29"/>
        <v>0.43</v>
      </c>
      <c r="U48" s="14">
        <f t="shared" si="30"/>
        <v>0.27814733952648185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0.29804733952648182</v>
      </c>
      <c r="AR48" s="9">
        <f t="shared" si="35"/>
        <v>136.875</v>
      </c>
      <c r="AS48" s="1">
        <f t="shared" si="36"/>
        <v>0.24</v>
      </c>
      <c r="AT48" s="1">
        <f t="shared" si="37"/>
        <v>1167.5</v>
      </c>
      <c r="AU48" s="1">
        <f t="shared" si="38"/>
        <v>76586516.332922086</v>
      </c>
    </row>
    <row r="49" spans="1:48" x14ac:dyDescent="0.15">
      <c r="C49" s="7">
        <v>7</v>
      </c>
      <c r="D49" s="7">
        <f t="shared" si="39"/>
        <v>25.153903225806399</v>
      </c>
      <c r="E49" s="10">
        <f t="shared" si="40"/>
        <v>21.972166666666698</v>
      </c>
      <c r="F49" s="7" t="s">
        <v>83</v>
      </c>
      <c r="G49" s="1">
        <v>8</v>
      </c>
      <c r="H49" s="9">
        <f t="shared" si="20"/>
        <v>25.153903225806399</v>
      </c>
      <c r="I49" s="9">
        <f t="shared" si="21"/>
        <v>298.30390322580638</v>
      </c>
      <c r="J49" s="9">
        <f t="shared" si="22"/>
        <v>0.35205636141393948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174.5348088988608</v>
      </c>
      <c r="P49" s="9">
        <f t="shared" si="25"/>
        <v>61.446089761010199</v>
      </c>
      <c r="Q49" s="12">
        <f t="shared" si="26"/>
        <v>14.747061542642447</v>
      </c>
      <c r="R49" s="9">
        <f t="shared" si="27"/>
        <v>14.125500000000001</v>
      </c>
      <c r="S49" s="13">
        <f t="shared" si="28"/>
        <v>1.0440027993800181</v>
      </c>
      <c r="T49" s="2">
        <f t="shared" si="29"/>
        <v>0.43</v>
      </c>
      <c r="U49" s="14">
        <f t="shared" si="30"/>
        <v>0.44892120373340777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0.46882120373340774</v>
      </c>
      <c r="AR49" s="9">
        <f t="shared" si="35"/>
        <v>136.875</v>
      </c>
      <c r="AS49" s="1">
        <f t="shared" si="36"/>
        <v>0.24</v>
      </c>
      <c r="AT49" s="1">
        <f t="shared" si="37"/>
        <v>1167.5</v>
      </c>
      <c r="AU49" s="1">
        <f t="shared" si="38"/>
        <v>120468724.31068486</v>
      </c>
    </row>
    <row r="50" spans="1:48" x14ac:dyDescent="0.15">
      <c r="C50" s="7">
        <v>8</v>
      </c>
      <c r="D50" s="7">
        <f t="shared" si="39"/>
        <v>27.096645161290301</v>
      </c>
      <c r="E50" s="10">
        <f t="shared" si="40"/>
        <v>25.153903225806399</v>
      </c>
      <c r="F50" s="7" t="s">
        <v>83</v>
      </c>
      <c r="G50" s="1">
        <v>9</v>
      </c>
      <c r="H50" s="9">
        <f t="shared" si="20"/>
        <v>27.096645161290301</v>
      </c>
      <c r="I50" s="9">
        <f t="shared" si="21"/>
        <v>300.2466451612903</v>
      </c>
      <c r="J50" s="9">
        <f t="shared" si="22"/>
        <v>0.4348456825037898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171.94496913785062</v>
      </c>
      <c r="P50" s="9">
        <f t="shared" si="25"/>
        <v>74.769527457841733</v>
      </c>
      <c r="Q50" s="12">
        <f t="shared" si="26"/>
        <v>17.944686589882014</v>
      </c>
      <c r="R50" s="9">
        <f t="shared" si="27"/>
        <v>14.125500000000001</v>
      </c>
      <c r="S50" s="13">
        <f t="shared" si="28"/>
        <v>1.2703753205112749</v>
      </c>
      <c r="T50" s="2">
        <f t="shared" si="29"/>
        <v>0.43</v>
      </c>
      <c r="U50" s="14">
        <f t="shared" si="30"/>
        <v>0.54626138781984823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0.56616138781984826</v>
      </c>
      <c r="AR50" s="9">
        <f t="shared" si="35"/>
        <v>136.875</v>
      </c>
      <c r="AS50" s="1">
        <f t="shared" si="36"/>
        <v>0.24</v>
      </c>
      <c r="AT50" s="1">
        <f t="shared" si="37"/>
        <v>1167.5</v>
      </c>
      <c r="AU50" s="1">
        <f t="shared" si="38"/>
        <v>145481346.8364546</v>
      </c>
    </row>
    <row r="51" spans="1:48" x14ac:dyDescent="0.15">
      <c r="C51" s="7">
        <v>9</v>
      </c>
      <c r="D51" s="7">
        <f t="shared" si="39"/>
        <v>25.728366666666702</v>
      </c>
      <c r="E51" s="10">
        <f t="shared" si="40"/>
        <v>27.096645161290301</v>
      </c>
      <c r="F51" s="7" t="s">
        <v>83</v>
      </c>
      <c r="G51" s="1">
        <v>10</v>
      </c>
      <c r="H51" s="9">
        <f t="shared" si="20"/>
        <v>25.728366666666702</v>
      </c>
      <c r="I51" s="9">
        <f t="shared" si="21"/>
        <v>298.87836666666669</v>
      </c>
      <c r="J51" s="9">
        <f t="shared" si="22"/>
        <v>0.37485092896433098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156.03169168000892</v>
      </c>
      <c r="P51" s="9">
        <f t="shared" si="25"/>
        <v>58.488624574127414</v>
      </c>
      <c r="Q51" s="12">
        <f t="shared" si="26"/>
        <v>14.037269897790578</v>
      </c>
      <c r="R51" s="9">
        <f t="shared" si="27"/>
        <v>14.125500000000001</v>
      </c>
      <c r="S51" s="13">
        <f t="shared" si="28"/>
        <v>0.99375384218545026</v>
      </c>
      <c r="T51" s="2">
        <f t="shared" si="29"/>
        <v>0.43</v>
      </c>
      <c r="U51" s="14">
        <f t="shared" si="30"/>
        <v>0.42731415213974361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0.44721415213974358</v>
      </c>
      <c r="AR51" s="9">
        <f t="shared" si="35"/>
        <v>136.875</v>
      </c>
      <c r="AS51" s="1">
        <f t="shared" si="36"/>
        <v>0.24</v>
      </c>
      <c r="AT51" s="1">
        <f t="shared" si="37"/>
        <v>1167.5</v>
      </c>
      <c r="AU51" s="1">
        <f t="shared" si="38"/>
        <v>114916556.61674234</v>
      </c>
    </row>
    <row r="52" spans="1:48" x14ac:dyDescent="0.15">
      <c r="C52" s="7">
        <v>10</v>
      </c>
      <c r="D52" s="7">
        <f t="shared" si="39"/>
        <v>22.058193548387099</v>
      </c>
      <c r="E52" s="10">
        <f t="shared" si="40"/>
        <v>25.728366666666702</v>
      </c>
      <c r="F52" s="7" t="s">
        <v>83</v>
      </c>
      <c r="G52" s="1">
        <v>11</v>
      </c>
      <c r="H52" s="9">
        <f t="shared" si="20"/>
        <v>22.058193548387099</v>
      </c>
      <c r="I52" s="9">
        <f t="shared" si="21"/>
        <v>295.2081935483871</v>
      </c>
      <c r="J52" s="9">
        <f t="shared" si="22"/>
        <v>0.25001118746279011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92.665913750587421</v>
      </c>
      <c r="O52" s="9">
        <f t="shared" si="41"/>
        <v>63.733403355294072</v>
      </c>
      <c r="P52" s="9">
        <f t="shared" si="25"/>
        <v>15.934063853902042</v>
      </c>
      <c r="Q52" s="12">
        <f t="shared" si="26"/>
        <v>3.82417532493649</v>
      </c>
      <c r="R52" s="9">
        <f t="shared" si="27"/>
        <v>14.125500000000001</v>
      </c>
      <c r="S52" s="13">
        <f t="shared" si="28"/>
        <v>0.270728492792219</v>
      </c>
      <c r="T52" s="2">
        <f t="shared" si="29"/>
        <v>0.43</v>
      </c>
      <c r="U52" s="14">
        <f t="shared" si="30"/>
        <v>0.11641325190065417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0.13631325190065419</v>
      </c>
      <c r="AR52" s="9">
        <f t="shared" si="35"/>
        <v>136.875</v>
      </c>
      <c r="AS52" s="1">
        <f t="shared" si="36"/>
        <v>0.24</v>
      </c>
      <c r="AT52" s="1">
        <f t="shared" si="37"/>
        <v>1167.5</v>
      </c>
      <c r="AU52" s="1">
        <f t="shared" si="38"/>
        <v>35027177.594234459</v>
      </c>
    </row>
    <row r="53" spans="1:48" x14ac:dyDescent="0.15">
      <c r="C53" s="7">
        <v>11</v>
      </c>
      <c r="D53" s="7">
        <f t="shared" si="39"/>
        <v>19.4087</v>
      </c>
      <c r="E53" s="10">
        <f t="shared" si="40"/>
        <v>22.058193548387099</v>
      </c>
      <c r="F53" s="7" t="s">
        <v>85</v>
      </c>
      <c r="G53" s="1">
        <v>12</v>
      </c>
      <c r="H53" s="9">
        <f t="shared" si="20"/>
        <v>19.4087</v>
      </c>
      <c r="I53" s="9">
        <f t="shared" si="21"/>
        <v>292.55869999999999</v>
      </c>
      <c r="J53" s="9">
        <f t="shared" si="22"/>
        <v>0.18545352331338077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106.65558950139203</v>
      </c>
      <c r="P53" s="9">
        <f t="shared" si="25"/>
        <v>19.779654854098776</v>
      </c>
      <c r="Q53" s="12">
        <f t="shared" si="26"/>
        <v>4.7471171649837061</v>
      </c>
      <c r="R53" s="9">
        <f t="shared" si="27"/>
        <v>14.125500000000001</v>
      </c>
      <c r="S53" s="13">
        <f t="shared" si="28"/>
        <v>0.3360671951423812</v>
      </c>
      <c r="T53" s="2">
        <f t="shared" si="29"/>
        <v>0.43</v>
      </c>
      <c r="U53" s="14">
        <f t="shared" si="30"/>
        <v>0.1445088939112239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0.1644088939112239</v>
      </c>
      <c r="AR53" s="9">
        <f t="shared" si="35"/>
        <v>136.875</v>
      </c>
      <c r="AS53" s="1">
        <f t="shared" si="36"/>
        <v>0.24</v>
      </c>
      <c r="AT53" s="1">
        <f t="shared" si="37"/>
        <v>1167.5</v>
      </c>
      <c r="AU53" s="1">
        <f t="shared" si="38"/>
        <v>42246659.402543791</v>
      </c>
      <c r="AV53" s="1">
        <f>SUM(AU42:AU53)</f>
        <v>728536285.9992739</v>
      </c>
    </row>
    <row r="54" spans="1:48" x14ac:dyDescent="0.15">
      <c r="C54" s="7">
        <v>12</v>
      </c>
      <c r="D54" s="7">
        <f t="shared" si="39"/>
        <v>16.6901612903226</v>
      </c>
      <c r="E54" s="10">
        <f t="shared" si="40"/>
        <v>19.4087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1095.8333333333333</v>
      </c>
      <c r="AU58" s="1">
        <f t="shared" ref="AU58:AU69" si="59">AT58*10000*AS58*0.67*AR58*AQ58</f>
        <v>296936.75775345758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14.4856451612903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14.4856451612903</v>
      </c>
      <c r="I59" s="9">
        <f t="shared" si="43"/>
        <v>287.63564516129026</v>
      </c>
      <c r="J59" s="9">
        <f t="shared" si="44"/>
        <v>0.10491724119542989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1.9641116773940332E-2</v>
      </c>
      <c r="Q59" s="12">
        <f t="shared" si="48"/>
        <v>3.7318121870486632E-3</v>
      </c>
      <c r="R59" s="9">
        <f t="shared" si="49"/>
        <v>1.8955666666666669E-2</v>
      </c>
      <c r="S59" s="13">
        <f t="shared" si="50"/>
        <v>0.1968705323148045</v>
      </c>
      <c r="T59" s="2">
        <f t="shared" si="51"/>
        <v>0.01</v>
      </c>
      <c r="U59" s="14">
        <f t="shared" si="52"/>
        <v>1.9687053231480451E-3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2.2068705323148044E-2</v>
      </c>
      <c r="AR59" s="9">
        <f t="shared" si="56"/>
        <v>9.9766666666666666</v>
      </c>
      <c r="AS59" s="1">
        <f t="shared" si="57"/>
        <v>0.19</v>
      </c>
      <c r="AT59" s="1">
        <f t="shared" si="58"/>
        <v>1095.8333333333333</v>
      </c>
      <c r="AU59" s="1">
        <f t="shared" si="59"/>
        <v>307139.1855158268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14.836172413793101</v>
      </c>
      <c r="E60" s="10">
        <f t="shared" si="61"/>
        <v>14.4856451612903</v>
      </c>
      <c r="F60" s="7" t="s">
        <v>83</v>
      </c>
      <c r="G60" s="1">
        <v>3</v>
      </c>
      <c r="H60" s="9">
        <f t="shared" si="42"/>
        <v>14.836172413793101</v>
      </c>
      <c r="I60" s="9">
        <f t="shared" si="43"/>
        <v>287.9861724137931</v>
      </c>
      <c r="J60" s="9">
        <f t="shared" si="44"/>
        <v>0.10933038212383697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0.26733135658521001</v>
      </c>
      <c r="P60" s="9">
        <f t="shared" si="47"/>
        <v>2.9227439369144733E-2</v>
      </c>
      <c r="Q60" s="12">
        <f t="shared" si="48"/>
        <v>5.5532134801374996E-3</v>
      </c>
      <c r="R60" s="9">
        <f t="shared" si="49"/>
        <v>1.8955666666666669E-2</v>
      </c>
      <c r="S60" s="13">
        <f t="shared" si="50"/>
        <v>0.29295796227007748</v>
      </c>
      <c r="T60" s="2">
        <f t="shared" si="51"/>
        <v>0.01</v>
      </c>
      <c r="U60" s="14">
        <f t="shared" si="52"/>
        <v>2.9295796227007749E-3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2.3029579622700774E-2</v>
      </c>
      <c r="AR60" s="9">
        <f t="shared" si="56"/>
        <v>9.9766666666666666</v>
      </c>
      <c r="AS60" s="1">
        <f t="shared" si="57"/>
        <v>0.19</v>
      </c>
      <c r="AT60" s="1">
        <f t="shared" si="58"/>
        <v>1095.8333333333333</v>
      </c>
      <c r="AU60" s="1">
        <f t="shared" si="59"/>
        <v>320512.06559312617</v>
      </c>
    </row>
    <row r="61" spans="1:48" x14ac:dyDescent="0.15">
      <c r="C61" s="7">
        <v>3</v>
      </c>
      <c r="D61" s="7">
        <f t="shared" si="60"/>
        <v>14.694419354838701</v>
      </c>
      <c r="E61" s="10">
        <f t="shared" si="61"/>
        <v>14.836172413793101</v>
      </c>
      <c r="F61" s="7" t="s">
        <v>83</v>
      </c>
      <c r="G61" s="1">
        <v>4</v>
      </c>
      <c r="H61" s="9">
        <f t="shared" si="42"/>
        <v>14.694419354838701</v>
      </c>
      <c r="I61" s="9">
        <f t="shared" si="43"/>
        <v>287.84441935483869</v>
      </c>
      <c r="J61" s="9">
        <f t="shared" si="44"/>
        <v>0.10752508330541827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0.33787058388273195</v>
      </c>
      <c r="P61" s="9">
        <f t="shared" si="47"/>
        <v>3.6329562678441063E-2</v>
      </c>
      <c r="Q61" s="12">
        <f t="shared" si="48"/>
        <v>6.9026169089038024E-3</v>
      </c>
      <c r="R61" s="9">
        <f t="shared" si="49"/>
        <v>1.8955666666666669E-2</v>
      </c>
      <c r="S61" s="13">
        <f t="shared" si="50"/>
        <v>0.36414529914909183</v>
      </c>
      <c r="T61" s="2">
        <f t="shared" si="51"/>
        <v>0.01</v>
      </c>
      <c r="U61" s="14">
        <f t="shared" si="52"/>
        <v>3.6414529914909183E-3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2.3741452991490917E-2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1095.8333333333333</v>
      </c>
      <c r="AU61" s="1">
        <f t="shared" si="59"/>
        <v>330419.49801741407</v>
      </c>
    </row>
    <row r="62" spans="1:48" x14ac:dyDescent="0.15">
      <c r="C62" s="7">
        <v>4</v>
      </c>
      <c r="D62" s="7">
        <f t="shared" si="60"/>
        <v>16.363600000000002</v>
      </c>
      <c r="E62" s="10">
        <f t="shared" si="61"/>
        <v>14.694419354838701</v>
      </c>
      <c r="F62" s="7" t="s">
        <v>83</v>
      </c>
      <c r="G62" s="1">
        <v>5</v>
      </c>
      <c r="H62" s="9">
        <f t="shared" si="42"/>
        <v>16.363600000000002</v>
      </c>
      <c r="I62" s="9">
        <f t="shared" si="43"/>
        <v>289.5136</v>
      </c>
      <c r="J62" s="9">
        <f t="shared" si="44"/>
        <v>0.13067980141564209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0.28646397014407632</v>
      </c>
      <c r="O62" s="9">
        <f t="shared" si="62"/>
        <v>0.11484371772688123</v>
      </c>
      <c r="P62" s="9">
        <f t="shared" si="47"/>
        <v>1.5007754226382895E-2</v>
      </c>
      <c r="Q62" s="12">
        <f t="shared" si="48"/>
        <v>2.8514733030127501E-3</v>
      </c>
      <c r="R62" s="9">
        <f t="shared" si="49"/>
        <v>1.8955666666666669E-2</v>
      </c>
      <c r="S62" s="13">
        <f t="shared" si="50"/>
        <v>0.15042854219561871</v>
      </c>
      <c r="T62" s="2">
        <f t="shared" si="51"/>
        <v>0.01</v>
      </c>
      <c r="U62" s="14">
        <f t="shared" si="52"/>
        <v>1.5042854219561872E-3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2.7604285421956188E-2</v>
      </c>
      <c r="AR62" s="9">
        <f t="shared" si="56"/>
        <v>9.9766666666666666</v>
      </c>
      <c r="AS62" s="1">
        <f t="shared" si="57"/>
        <v>0.19</v>
      </c>
      <c r="AT62" s="1">
        <f t="shared" si="58"/>
        <v>1095.8333333333333</v>
      </c>
      <c r="AU62" s="1">
        <f t="shared" si="59"/>
        <v>384180.11465099483</v>
      </c>
    </row>
    <row r="63" spans="1:48" x14ac:dyDescent="0.15">
      <c r="C63" s="7">
        <v>5</v>
      </c>
      <c r="D63" s="7">
        <f t="shared" si="60"/>
        <v>19.8112580645161</v>
      </c>
      <c r="E63" s="10">
        <f t="shared" si="61"/>
        <v>16.363600000000002</v>
      </c>
      <c r="F63" s="7" t="s">
        <v>85</v>
      </c>
      <c r="G63" s="1">
        <v>6</v>
      </c>
      <c r="H63" s="9">
        <f t="shared" si="42"/>
        <v>19.8112580645161</v>
      </c>
      <c r="I63" s="9">
        <f t="shared" si="43"/>
        <v>292.96125806451607</v>
      </c>
      <c r="J63" s="9">
        <f t="shared" si="44"/>
        <v>0.19413162266770739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0.19960263016716501</v>
      </c>
      <c r="P63" s="9">
        <f t="shared" si="47"/>
        <v>3.8749182483094023E-2</v>
      </c>
      <c r="Q63" s="12">
        <f t="shared" si="48"/>
        <v>7.3623446717878648E-3</v>
      </c>
      <c r="R63" s="9">
        <f t="shared" si="49"/>
        <v>1.8955666666666669E-2</v>
      </c>
      <c r="S63" s="13">
        <f t="shared" si="50"/>
        <v>0.38839808703401957</v>
      </c>
      <c r="T63" s="2">
        <f t="shared" si="51"/>
        <v>0.01</v>
      </c>
      <c r="U63" s="14">
        <f t="shared" si="52"/>
        <v>3.8839808703401957E-3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2.9983980870340196E-2</v>
      </c>
      <c r="AR63" s="9">
        <f t="shared" si="56"/>
        <v>9.9766666666666666</v>
      </c>
      <c r="AS63" s="1">
        <f t="shared" si="57"/>
        <v>0.19</v>
      </c>
      <c r="AT63" s="1">
        <f t="shared" si="58"/>
        <v>1095.8333333333333</v>
      </c>
      <c r="AU63" s="1">
        <f t="shared" si="59"/>
        <v>417299.30814648909</v>
      </c>
    </row>
    <row r="64" spans="1:48" x14ac:dyDescent="0.15">
      <c r="C64" s="7">
        <v>6</v>
      </c>
      <c r="D64" s="7">
        <f t="shared" si="60"/>
        <v>21.972166666666698</v>
      </c>
      <c r="E64" s="10">
        <f t="shared" si="61"/>
        <v>19.8112580645161</v>
      </c>
      <c r="F64" s="7" t="s">
        <v>83</v>
      </c>
      <c r="G64" s="1">
        <v>7</v>
      </c>
      <c r="H64" s="9">
        <f t="shared" si="42"/>
        <v>21.972166666666698</v>
      </c>
      <c r="I64" s="9">
        <f t="shared" si="43"/>
        <v>295.12216666666666</v>
      </c>
      <c r="J64" s="9">
        <f t="shared" si="44"/>
        <v>0.24761901165137087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0.26062011435073767</v>
      </c>
      <c r="P64" s="9">
        <f t="shared" si="47"/>
        <v>6.4534495131996925E-2</v>
      </c>
      <c r="Q64" s="12">
        <f t="shared" si="48"/>
        <v>1.2261554075079416E-2</v>
      </c>
      <c r="R64" s="9">
        <f t="shared" si="49"/>
        <v>1.8955666666666669E-2</v>
      </c>
      <c r="S64" s="13">
        <f t="shared" si="50"/>
        <v>0.64685427796856243</v>
      </c>
      <c r="T64" s="2">
        <f t="shared" si="51"/>
        <v>0.01</v>
      </c>
      <c r="U64" s="14">
        <f t="shared" si="52"/>
        <v>6.4685427796856241E-3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3.2568542779685627E-2</v>
      </c>
      <c r="AR64" s="9">
        <f t="shared" si="56"/>
        <v>9.9766666666666666</v>
      </c>
      <c r="AS64" s="1">
        <f t="shared" si="57"/>
        <v>0.19</v>
      </c>
      <c r="AT64" s="1">
        <f t="shared" si="58"/>
        <v>1095.8333333333333</v>
      </c>
      <c r="AU64" s="1">
        <f t="shared" si="59"/>
        <v>453269.71185290598</v>
      </c>
    </row>
    <row r="65" spans="1:48" x14ac:dyDescent="0.15">
      <c r="C65" s="7">
        <v>7</v>
      </c>
      <c r="D65" s="7">
        <f t="shared" si="60"/>
        <v>25.153903225806399</v>
      </c>
      <c r="E65" s="10">
        <f t="shared" si="61"/>
        <v>21.972166666666698</v>
      </c>
      <c r="F65" s="7" t="s">
        <v>83</v>
      </c>
      <c r="G65" s="1">
        <v>8</v>
      </c>
      <c r="H65" s="9">
        <f t="shared" si="42"/>
        <v>25.153903225806399</v>
      </c>
      <c r="I65" s="9">
        <f t="shared" si="43"/>
        <v>298.30390322580638</v>
      </c>
      <c r="J65" s="9">
        <f t="shared" si="44"/>
        <v>0.35205636141393948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0.29585228588540741</v>
      </c>
      <c r="P65" s="9">
        <f t="shared" si="47"/>
        <v>0.10415667928481313</v>
      </c>
      <c r="Q65" s="12">
        <f t="shared" si="48"/>
        <v>1.9789769064114497E-2</v>
      </c>
      <c r="R65" s="9">
        <f t="shared" si="49"/>
        <v>1.8955666666666669E-2</v>
      </c>
      <c r="S65" s="13">
        <f t="shared" si="50"/>
        <v>1.0440027993800181</v>
      </c>
      <c r="T65" s="2">
        <f t="shared" si="51"/>
        <v>0.01</v>
      </c>
      <c r="U65" s="14">
        <f t="shared" si="52"/>
        <v>1.044002799380018E-2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3.6540027993800184E-2</v>
      </c>
      <c r="AR65" s="9">
        <f t="shared" si="56"/>
        <v>9.9766666666666666</v>
      </c>
      <c r="AS65" s="1">
        <f t="shared" si="57"/>
        <v>0.19</v>
      </c>
      <c r="AT65" s="1">
        <f t="shared" si="58"/>
        <v>1095.8333333333333</v>
      </c>
      <c r="AU65" s="1">
        <f t="shared" si="59"/>
        <v>508542.49365365063</v>
      </c>
    </row>
    <row r="66" spans="1:48" x14ac:dyDescent="0.15">
      <c r="C66" s="7">
        <v>8</v>
      </c>
      <c r="D66" s="7">
        <f t="shared" si="60"/>
        <v>27.096645161290301</v>
      </c>
      <c r="E66" s="10">
        <f t="shared" si="61"/>
        <v>25.153903225806399</v>
      </c>
      <c r="F66" s="7" t="s">
        <v>83</v>
      </c>
      <c r="G66" s="1">
        <v>9</v>
      </c>
      <c r="H66" s="9">
        <f t="shared" si="42"/>
        <v>27.096645161290301</v>
      </c>
      <c r="I66" s="9">
        <f t="shared" si="43"/>
        <v>300.2466451612903</v>
      </c>
      <c r="J66" s="9">
        <f t="shared" si="44"/>
        <v>0.4348456825037898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0.29146227326726093</v>
      </c>
      <c r="P66" s="9">
        <f t="shared" si="47"/>
        <v>0.12674111114300818</v>
      </c>
      <c r="Q66" s="12">
        <f t="shared" si="48"/>
        <v>2.4080811117171554E-2</v>
      </c>
      <c r="R66" s="9">
        <f t="shared" si="49"/>
        <v>1.8955666666666669E-2</v>
      </c>
      <c r="S66" s="13">
        <f t="shared" si="50"/>
        <v>1.2703753205112747</v>
      </c>
      <c r="T66" s="2">
        <f t="shared" si="51"/>
        <v>0.01</v>
      </c>
      <c r="U66" s="14">
        <f t="shared" si="52"/>
        <v>1.2703753205112746E-2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3.880375320511275E-2</v>
      </c>
      <c r="AR66" s="9">
        <f t="shared" si="56"/>
        <v>9.9766666666666666</v>
      </c>
      <c r="AS66" s="1">
        <f t="shared" si="57"/>
        <v>0.19</v>
      </c>
      <c r="AT66" s="1">
        <f t="shared" si="58"/>
        <v>1095.8333333333333</v>
      </c>
      <c r="AU66" s="1">
        <f t="shared" si="59"/>
        <v>540047.68199403328</v>
      </c>
    </row>
    <row r="67" spans="1:48" x14ac:dyDescent="0.15">
      <c r="C67" s="7">
        <v>9</v>
      </c>
      <c r="D67" s="7">
        <f t="shared" si="60"/>
        <v>25.728366666666702</v>
      </c>
      <c r="E67" s="10">
        <f t="shared" si="61"/>
        <v>27.096645161290301</v>
      </c>
      <c r="F67" s="7" t="s">
        <v>83</v>
      </c>
      <c r="G67" s="1">
        <v>10</v>
      </c>
      <c r="H67" s="9">
        <f t="shared" si="42"/>
        <v>25.728366666666702</v>
      </c>
      <c r="I67" s="9">
        <f t="shared" si="43"/>
        <v>298.87836666666669</v>
      </c>
      <c r="J67" s="9">
        <f t="shared" si="44"/>
        <v>0.37485092896433098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0.26448782879091942</v>
      </c>
      <c r="P67" s="9">
        <f t="shared" si="47"/>
        <v>9.914350832203507E-2</v>
      </c>
      <c r="Q67" s="12">
        <f t="shared" si="48"/>
        <v>1.8837266581186663E-2</v>
      </c>
      <c r="R67" s="9">
        <f t="shared" si="49"/>
        <v>1.8955666666666669E-2</v>
      </c>
      <c r="S67" s="13">
        <f t="shared" si="50"/>
        <v>0.99375384218544993</v>
      </c>
      <c r="T67" s="2">
        <f t="shared" si="51"/>
        <v>0.01</v>
      </c>
      <c r="U67" s="14">
        <f t="shared" si="52"/>
        <v>9.9375384218545002E-3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3.6037538421854504E-2</v>
      </c>
      <c r="AR67" s="9">
        <f t="shared" si="56"/>
        <v>9.9766666666666666</v>
      </c>
      <c r="AS67" s="1">
        <f t="shared" si="57"/>
        <v>0.19</v>
      </c>
      <c r="AT67" s="1">
        <f t="shared" si="58"/>
        <v>1095.8333333333333</v>
      </c>
      <c r="AU67" s="1">
        <f t="shared" si="59"/>
        <v>501549.14104878757</v>
      </c>
    </row>
    <row r="68" spans="1:48" x14ac:dyDescent="0.15">
      <c r="C68" s="7">
        <v>10</v>
      </c>
      <c r="D68" s="7">
        <f t="shared" si="60"/>
        <v>22.058193548387099</v>
      </c>
      <c r="E68" s="10">
        <f t="shared" si="61"/>
        <v>25.728366666666702</v>
      </c>
      <c r="F68" s="7" t="s">
        <v>83</v>
      </c>
      <c r="G68" s="1">
        <v>11</v>
      </c>
      <c r="H68" s="9">
        <f t="shared" si="42"/>
        <v>22.058193548387099</v>
      </c>
      <c r="I68" s="9">
        <f t="shared" si="43"/>
        <v>295.2081935483871</v>
      </c>
      <c r="J68" s="9">
        <f t="shared" si="44"/>
        <v>0.25001118746279011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0.15707710444544015</v>
      </c>
      <c r="O68" s="9">
        <f t="shared" si="62"/>
        <v>0.10803388269011088</v>
      </c>
      <c r="P68" s="9">
        <f t="shared" si="47"/>
        <v>2.7009679297570387E-2</v>
      </c>
      <c r="Q68" s="12">
        <f t="shared" si="48"/>
        <v>5.1318390665383738E-3</v>
      </c>
      <c r="R68" s="9">
        <f t="shared" si="49"/>
        <v>1.8955666666666669E-2</v>
      </c>
      <c r="S68" s="13">
        <f t="shared" si="50"/>
        <v>0.270728492792219</v>
      </c>
      <c r="T68" s="2">
        <f t="shared" si="51"/>
        <v>0.01</v>
      </c>
      <c r="U68" s="14">
        <f t="shared" si="52"/>
        <v>2.7072849279221899E-3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2.8807284927922193E-2</v>
      </c>
      <c r="AR68" s="9">
        <f t="shared" si="56"/>
        <v>9.9766666666666666</v>
      </c>
      <c r="AS68" s="1">
        <f t="shared" si="57"/>
        <v>0.19</v>
      </c>
      <c r="AT68" s="1">
        <f t="shared" si="58"/>
        <v>1095.8333333333333</v>
      </c>
      <c r="AU68" s="1">
        <f t="shared" si="59"/>
        <v>400922.75011728029</v>
      </c>
    </row>
    <row r="69" spans="1:48" x14ac:dyDescent="0.15">
      <c r="C69" s="7">
        <v>11</v>
      </c>
      <c r="D69" s="7">
        <f t="shared" si="60"/>
        <v>19.4087</v>
      </c>
      <c r="E69" s="10">
        <f t="shared" si="61"/>
        <v>22.058193548387099</v>
      </c>
      <c r="F69" s="7" t="s">
        <v>85</v>
      </c>
      <c r="G69" s="1">
        <v>12</v>
      </c>
      <c r="H69" s="9">
        <f t="shared" si="42"/>
        <v>19.4087</v>
      </c>
      <c r="I69" s="9">
        <f t="shared" si="43"/>
        <v>292.55869999999999</v>
      </c>
      <c r="J69" s="9">
        <f t="shared" si="44"/>
        <v>0.18545352331338077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0.18079087005920716</v>
      </c>
      <c r="P69" s="9">
        <f t="shared" si="47"/>
        <v>3.3528303835371566E-2</v>
      </c>
      <c r="Q69" s="12">
        <f t="shared" si="48"/>
        <v>6.3703777287205977E-3</v>
      </c>
      <c r="R69" s="9">
        <f t="shared" si="49"/>
        <v>1.8955666666666669E-2</v>
      </c>
      <c r="S69" s="13">
        <f t="shared" si="50"/>
        <v>0.3360671951423812</v>
      </c>
      <c r="T69" s="2">
        <f t="shared" si="51"/>
        <v>0.01</v>
      </c>
      <c r="U69" s="14">
        <f t="shared" si="52"/>
        <v>3.3606719514238121E-3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2.9460671951423816E-2</v>
      </c>
      <c r="AR69" s="9">
        <f t="shared" si="56"/>
        <v>9.9766666666666666</v>
      </c>
      <c r="AS69" s="1">
        <f t="shared" si="57"/>
        <v>0.19</v>
      </c>
      <c r="AT69" s="1">
        <f t="shared" si="58"/>
        <v>1095.8333333333333</v>
      </c>
      <c r="AU69" s="1">
        <f t="shared" si="59"/>
        <v>410016.20418657735</v>
      </c>
      <c r="AV69" s="1">
        <f>SUM(AU58:AU69)</f>
        <v>4870834.9125305433</v>
      </c>
    </row>
    <row r="70" spans="1:48" x14ac:dyDescent="0.15">
      <c r="C70" s="7">
        <v>12</v>
      </c>
      <c r="D70" s="7">
        <f t="shared" si="60"/>
        <v>16.6901612903226</v>
      </c>
      <c r="E70" s="10">
        <f t="shared" si="61"/>
        <v>19.4087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460.83333333333331</v>
      </c>
      <c r="AU73" s="1">
        <f t="shared" ref="AU73:AU84" si="80">AT73*10000*AS73*0.67*AR73*AQ73</f>
        <v>138969.15616487397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14.4856451612903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14.4856451612903</v>
      </c>
      <c r="I74" s="9">
        <f t="shared" si="64"/>
        <v>287.63564516129026</v>
      </c>
      <c r="J74" s="9">
        <f t="shared" si="65"/>
        <v>0.10491724119542989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2.1557323288471101E-2</v>
      </c>
      <c r="Q74" s="12">
        <f t="shared" si="69"/>
        <v>3.8803181919247979E-3</v>
      </c>
      <c r="R74" s="9">
        <f t="shared" si="70"/>
        <v>1.9710000000000002E-2</v>
      </c>
      <c r="S74" s="13">
        <f t="shared" si="71"/>
        <v>0.19687053231480453</v>
      </c>
      <c r="T74" s="2">
        <f t="shared" si="72"/>
        <v>0.01</v>
      </c>
      <c r="U74" s="14">
        <f t="shared" si="73"/>
        <v>1.9687053231480455E-3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2.3568705323148045E-2</v>
      </c>
      <c r="AR74" s="9">
        <f t="shared" si="77"/>
        <v>10.950000000000001</v>
      </c>
      <c r="AS74" s="1">
        <f t="shared" si="78"/>
        <v>0.18</v>
      </c>
      <c r="AT74" s="1">
        <f t="shared" si="79"/>
        <v>460.83333333333331</v>
      </c>
      <c r="AU74" s="1">
        <f t="shared" si="80"/>
        <v>143430.34357741717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14.836172413793101</v>
      </c>
      <c r="E75" s="10">
        <f t="shared" si="82"/>
        <v>14.4856451612903</v>
      </c>
      <c r="F75" s="7" t="s">
        <v>83</v>
      </c>
      <c r="G75" s="1">
        <v>3</v>
      </c>
      <c r="H75" s="9">
        <f t="shared" si="63"/>
        <v>14.836172413793101</v>
      </c>
      <c r="I75" s="9">
        <f t="shared" si="64"/>
        <v>287.9861724137931</v>
      </c>
      <c r="J75" s="9">
        <f t="shared" si="65"/>
        <v>0.10933038212383697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0.29341246454474273</v>
      </c>
      <c r="P75" s="9">
        <f t="shared" si="68"/>
        <v>3.2078896868573493E-2</v>
      </c>
      <c r="Q75" s="12">
        <f t="shared" si="69"/>
        <v>5.7742014363432285E-3</v>
      </c>
      <c r="R75" s="9">
        <f t="shared" si="70"/>
        <v>1.9710000000000002E-2</v>
      </c>
      <c r="S75" s="13">
        <f t="shared" si="71"/>
        <v>0.29295796227007753</v>
      </c>
      <c r="T75" s="2">
        <f t="shared" si="72"/>
        <v>0.01</v>
      </c>
      <c r="U75" s="14">
        <f t="shared" si="73"/>
        <v>2.9295796227007754E-3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2.4529579622700776E-2</v>
      </c>
      <c r="AR75" s="9">
        <f t="shared" si="77"/>
        <v>10.950000000000001</v>
      </c>
      <c r="AS75" s="1">
        <f t="shared" si="78"/>
        <v>0.18</v>
      </c>
      <c r="AT75" s="1">
        <f t="shared" si="79"/>
        <v>460.83333333333331</v>
      </c>
      <c r="AU75" s="1">
        <f t="shared" si="80"/>
        <v>149277.86591816277</v>
      </c>
    </row>
    <row r="76" spans="1:48" x14ac:dyDescent="0.15">
      <c r="C76" s="7">
        <v>3</v>
      </c>
      <c r="D76" s="7">
        <f t="shared" si="81"/>
        <v>14.694419354838701</v>
      </c>
      <c r="E76" s="10">
        <f t="shared" si="82"/>
        <v>14.836172413793101</v>
      </c>
      <c r="F76" s="7" t="s">
        <v>83</v>
      </c>
      <c r="G76" s="1">
        <v>4</v>
      </c>
      <c r="H76" s="9">
        <f t="shared" si="63"/>
        <v>14.694419354838701</v>
      </c>
      <c r="I76" s="9">
        <f t="shared" si="64"/>
        <v>287.84441935483869</v>
      </c>
      <c r="J76" s="9">
        <f t="shared" si="65"/>
        <v>0.10752508330541827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0.37083356767616921</v>
      </c>
      <c r="P76" s="9">
        <f t="shared" si="68"/>
        <v>3.9873910256825559E-2</v>
      </c>
      <c r="Q76" s="12">
        <f t="shared" si="69"/>
        <v>7.1773038462286005E-3</v>
      </c>
      <c r="R76" s="9">
        <f t="shared" si="70"/>
        <v>1.9710000000000002E-2</v>
      </c>
      <c r="S76" s="13">
        <f t="shared" si="71"/>
        <v>0.36414529914909183</v>
      </c>
      <c r="T76" s="2">
        <f t="shared" si="72"/>
        <v>0.01</v>
      </c>
      <c r="U76" s="14">
        <f t="shared" si="73"/>
        <v>3.6414529914909183E-3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2.5241452991490918E-2</v>
      </c>
      <c r="AR76" s="9">
        <f t="shared" si="77"/>
        <v>10.950000000000001</v>
      </c>
      <c r="AS76" s="1">
        <f t="shared" si="78"/>
        <v>0.18</v>
      </c>
      <c r="AT76" s="1">
        <f t="shared" si="79"/>
        <v>460.83333333333331</v>
      </c>
      <c r="AU76" s="1">
        <f t="shared" si="80"/>
        <v>153610.06153388467</v>
      </c>
    </row>
    <row r="77" spans="1:48" x14ac:dyDescent="0.15">
      <c r="C77" s="7">
        <v>4</v>
      </c>
      <c r="D77" s="7">
        <f t="shared" si="81"/>
        <v>16.363600000000002</v>
      </c>
      <c r="E77" s="10">
        <f t="shared" si="82"/>
        <v>14.694419354838701</v>
      </c>
      <c r="F77" s="7" t="s">
        <v>83</v>
      </c>
      <c r="G77" s="1">
        <v>5</v>
      </c>
      <c r="H77" s="9">
        <f t="shared" si="63"/>
        <v>16.363600000000002</v>
      </c>
      <c r="I77" s="9">
        <f t="shared" si="64"/>
        <v>289.5136</v>
      </c>
      <c r="J77" s="9">
        <f t="shared" si="65"/>
        <v>0.13067980141564209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0.31441167454837649</v>
      </c>
      <c r="O77" s="9">
        <f t="shared" si="83"/>
        <v>0.12604798287096713</v>
      </c>
      <c r="P77" s="9">
        <f t="shared" si="68"/>
        <v>1.6471925370420241E-2</v>
      </c>
      <c r="Q77" s="12">
        <f t="shared" si="69"/>
        <v>2.9649465666756435E-3</v>
      </c>
      <c r="R77" s="9">
        <f t="shared" si="70"/>
        <v>1.9710000000000002E-2</v>
      </c>
      <c r="S77" s="13">
        <f t="shared" si="71"/>
        <v>0.15042854219561863</v>
      </c>
      <c r="T77" s="2">
        <f t="shared" si="72"/>
        <v>0.01</v>
      </c>
      <c r="U77" s="14">
        <f t="shared" si="73"/>
        <v>1.5042854219561863E-3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2.9404285421956187E-2</v>
      </c>
      <c r="AR77" s="9">
        <f t="shared" si="77"/>
        <v>10.950000000000001</v>
      </c>
      <c r="AS77" s="1">
        <f t="shared" si="78"/>
        <v>0.18</v>
      </c>
      <c r="AT77" s="1">
        <f t="shared" si="79"/>
        <v>460.83333333333331</v>
      </c>
      <c r="AU77" s="1">
        <f t="shared" si="80"/>
        <v>178943.50592849165</v>
      </c>
    </row>
    <row r="78" spans="1:48" x14ac:dyDescent="0.15">
      <c r="C78" s="7">
        <v>5</v>
      </c>
      <c r="D78" s="7">
        <f t="shared" si="81"/>
        <v>19.8112580645161</v>
      </c>
      <c r="E78" s="10">
        <f t="shared" si="82"/>
        <v>16.363600000000002</v>
      </c>
      <c r="F78" s="7" t="s">
        <v>85</v>
      </c>
      <c r="G78" s="1">
        <v>6</v>
      </c>
      <c r="H78" s="9">
        <f t="shared" si="63"/>
        <v>19.8112580645161</v>
      </c>
      <c r="I78" s="9">
        <f t="shared" si="64"/>
        <v>292.96125806451607</v>
      </c>
      <c r="J78" s="9">
        <f t="shared" si="65"/>
        <v>0.19413162266770739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0.2190760575005469</v>
      </c>
      <c r="P78" s="9">
        <f t="shared" si="68"/>
        <v>4.2529590530225141E-2</v>
      </c>
      <c r="Q78" s="12">
        <f t="shared" si="69"/>
        <v>7.655326295440525E-3</v>
      </c>
      <c r="R78" s="9">
        <f t="shared" si="70"/>
        <v>1.9710000000000002E-2</v>
      </c>
      <c r="S78" s="13">
        <f t="shared" si="71"/>
        <v>0.38839808703401951</v>
      </c>
      <c r="T78" s="2">
        <f t="shared" si="72"/>
        <v>0.01</v>
      </c>
      <c r="U78" s="14">
        <f t="shared" si="73"/>
        <v>3.8839808703401953E-3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3.1783980870340199E-2</v>
      </c>
      <c r="AR78" s="9">
        <f t="shared" si="77"/>
        <v>10.950000000000001</v>
      </c>
      <c r="AS78" s="1">
        <f t="shared" si="78"/>
        <v>0.18</v>
      </c>
      <c r="AT78" s="1">
        <f t="shared" si="79"/>
        <v>460.83333333333331</v>
      </c>
      <c r="AU78" s="1">
        <f t="shared" si="80"/>
        <v>193425.44420603063</v>
      </c>
    </row>
    <row r="79" spans="1:48" x14ac:dyDescent="0.15">
      <c r="C79" s="7">
        <v>6</v>
      </c>
      <c r="D79" s="7">
        <f t="shared" si="81"/>
        <v>21.972166666666698</v>
      </c>
      <c r="E79" s="10">
        <f t="shared" si="82"/>
        <v>19.8112580645161</v>
      </c>
      <c r="F79" s="7" t="s">
        <v>83</v>
      </c>
      <c r="G79" s="1">
        <v>7</v>
      </c>
      <c r="H79" s="9">
        <f t="shared" si="63"/>
        <v>21.972166666666698</v>
      </c>
      <c r="I79" s="9">
        <f t="shared" si="64"/>
        <v>295.12216666666666</v>
      </c>
      <c r="J79" s="9">
        <f t="shared" si="65"/>
        <v>0.24761901165137087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0.28604646697032177</v>
      </c>
      <c r="P79" s="9">
        <f t="shared" si="68"/>
        <v>7.0830543437557583E-2</v>
      </c>
      <c r="Q79" s="12">
        <f t="shared" si="69"/>
        <v>1.2749497818760365E-2</v>
      </c>
      <c r="R79" s="9">
        <f t="shared" si="70"/>
        <v>1.9710000000000002E-2</v>
      </c>
      <c r="S79" s="13">
        <f t="shared" si="71"/>
        <v>0.64685427796856232</v>
      </c>
      <c r="T79" s="2">
        <f t="shared" si="72"/>
        <v>0.01</v>
      </c>
      <c r="U79" s="14">
        <f t="shared" si="73"/>
        <v>6.4685427796856232E-3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3.4368542779685624E-2</v>
      </c>
      <c r="AR79" s="9">
        <f t="shared" si="77"/>
        <v>10.950000000000001</v>
      </c>
      <c r="AS79" s="1">
        <f t="shared" si="78"/>
        <v>0.18</v>
      </c>
      <c r="AT79" s="1">
        <f t="shared" si="79"/>
        <v>460.83333333333331</v>
      </c>
      <c r="AU79" s="1">
        <f t="shared" si="80"/>
        <v>209154.12329857421</v>
      </c>
    </row>
    <row r="80" spans="1:48" x14ac:dyDescent="0.15">
      <c r="C80" s="7">
        <v>7</v>
      </c>
      <c r="D80" s="7">
        <f t="shared" si="81"/>
        <v>25.153903225806399</v>
      </c>
      <c r="E80" s="10">
        <f t="shared" si="82"/>
        <v>21.972166666666698</v>
      </c>
      <c r="F80" s="7" t="s">
        <v>83</v>
      </c>
      <c r="G80" s="1">
        <v>8</v>
      </c>
      <c r="H80" s="9">
        <f t="shared" si="63"/>
        <v>25.153903225806399</v>
      </c>
      <c r="I80" s="9">
        <f t="shared" si="64"/>
        <v>298.30390322580638</v>
      </c>
      <c r="J80" s="9">
        <f t="shared" si="65"/>
        <v>0.35205636141393948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0.32471592353276424</v>
      </c>
      <c r="P80" s="9">
        <f t="shared" si="68"/>
        <v>0.11431830653211199</v>
      </c>
      <c r="Q80" s="12">
        <f t="shared" si="69"/>
        <v>2.0577295175780157E-2</v>
      </c>
      <c r="R80" s="9">
        <f t="shared" si="70"/>
        <v>1.9710000000000002E-2</v>
      </c>
      <c r="S80" s="13">
        <f t="shared" si="71"/>
        <v>1.0440027993800181</v>
      </c>
      <c r="T80" s="2">
        <f t="shared" si="72"/>
        <v>0.01</v>
      </c>
      <c r="U80" s="14">
        <f t="shared" si="73"/>
        <v>1.044002799380018E-2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3.834002799380018E-2</v>
      </c>
      <c r="AR80" s="9">
        <f t="shared" si="77"/>
        <v>10.950000000000001</v>
      </c>
      <c r="AS80" s="1">
        <f t="shared" si="78"/>
        <v>0.18</v>
      </c>
      <c r="AT80" s="1">
        <f t="shared" si="79"/>
        <v>460.83333333333331</v>
      </c>
      <c r="AU80" s="1">
        <f t="shared" si="80"/>
        <v>233323.09995481925</v>
      </c>
    </row>
    <row r="81" spans="1:48" x14ac:dyDescent="0.15">
      <c r="C81" s="7">
        <v>8</v>
      </c>
      <c r="D81" s="7">
        <f t="shared" si="81"/>
        <v>27.096645161290301</v>
      </c>
      <c r="E81" s="10">
        <f t="shared" si="82"/>
        <v>25.153903225806399</v>
      </c>
      <c r="F81" s="7" t="s">
        <v>83</v>
      </c>
      <c r="G81" s="1">
        <v>9</v>
      </c>
      <c r="H81" s="9">
        <f t="shared" si="63"/>
        <v>27.096645161290301</v>
      </c>
      <c r="I81" s="9">
        <f t="shared" si="64"/>
        <v>300.2466451612903</v>
      </c>
      <c r="J81" s="9">
        <f t="shared" si="65"/>
        <v>0.4348456825037898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0.31989761700065228</v>
      </c>
      <c r="P81" s="9">
        <f t="shared" si="68"/>
        <v>0.13910609759598458</v>
      </c>
      <c r="Q81" s="12">
        <f t="shared" si="69"/>
        <v>2.5039097567277225E-2</v>
      </c>
      <c r="R81" s="9">
        <f t="shared" si="70"/>
        <v>1.9710000000000002E-2</v>
      </c>
      <c r="S81" s="13">
        <f t="shared" si="71"/>
        <v>1.2703753205112747</v>
      </c>
      <c r="T81" s="2">
        <f t="shared" si="72"/>
        <v>0.01</v>
      </c>
      <c r="U81" s="14">
        <f t="shared" si="73"/>
        <v>1.2703753205112746E-2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4.0603753205112746E-2</v>
      </c>
      <c r="AR81" s="9">
        <f t="shared" si="77"/>
        <v>10.950000000000001</v>
      </c>
      <c r="AS81" s="1">
        <f t="shared" si="78"/>
        <v>0.18</v>
      </c>
      <c r="AT81" s="1">
        <f t="shared" si="79"/>
        <v>460.83333333333331</v>
      </c>
      <c r="AU81" s="1">
        <f t="shared" si="80"/>
        <v>247099.2866554324</v>
      </c>
    </row>
    <row r="82" spans="1:48" x14ac:dyDescent="0.15">
      <c r="C82" s="7">
        <v>9</v>
      </c>
      <c r="D82" s="7">
        <f t="shared" si="81"/>
        <v>25.728366666666702</v>
      </c>
      <c r="E82" s="10">
        <f t="shared" si="82"/>
        <v>27.096645161290301</v>
      </c>
      <c r="F82" s="7" t="s">
        <v>83</v>
      </c>
      <c r="G82" s="1">
        <v>10</v>
      </c>
      <c r="H82" s="9">
        <f t="shared" si="63"/>
        <v>25.728366666666702</v>
      </c>
      <c r="I82" s="9">
        <f t="shared" si="64"/>
        <v>298.87836666666669</v>
      </c>
      <c r="J82" s="9">
        <f t="shared" si="65"/>
        <v>0.37485092896433098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0.29029151940466769</v>
      </c>
      <c r="P82" s="9">
        <f t="shared" si="68"/>
        <v>0.10881604571930679</v>
      </c>
      <c r="Q82" s="12">
        <f t="shared" si="69"/>
        <v>1.9586888229475224E-2</v>
      </c>
      <c r="R82" s="9">
        <f t="shared" si="70"/>
        <v>1.9710000000000002E-2</v>
      </c>
      <c r="S82" s="13">
        <f t="shared" si="71"/>
        <v>0.99375384218545015</v>
      </c>
      <c r="T82" s="2">
        <f t="shared" si="72"/>
        <v>0.01</v>
      </c>
      <c r="U82" s="14">
        <f t="shared" si="73"/>
        <v>9.937538421854502E-3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3.78375384218545E-2</v>
      </c>
      <c r="AR82" s="9">
        <f t="shared" si="77"/>
        <v>10.950000000000001</v>
      </c>
      <c r="AS82" s="1">
        <f t="shared" si="78"/>
        <v>0.18</v>
      </c>
      <c r="AT82" s="1">
        <f t="shared" si="79"/>
        <v>460.83333333333331</v>
      </c>
      <c r="AU82" s="1">
        <f t="shared" si="80"/>
        <v>230265.13597419058</v>
      </c>
    </row>
    <row r="83" spans="1:48" x14ac:dyDescent="0.15">
      <c r="C83" s="7">
        <v>10</v>
      </c>
      <c r="D83" s="7">
        <f t="shared" si="81"/>
        <v>22.058193548387099</v>
      </c>
      <c r="E83" s="10">
        <f t="shared" si="82"/>
        <v>25.728366666666702</v>
      </c>
      <c r="F83" s="7" t="s">
        <v>83</v>
      </c>
      <c r="G83" s="1">
        <v>11</v>
      </c>
      <c r="H83" s="9">
        <f t="shared" si="63"/>
        <v>22.058193548387099</v>
      </c>
      <c r="I83" s="9">
        <f t="shared" si="64"/>
        <v>295.2081935483871</v>
      </c>
      <c r="J83" s="9">
        <f t="shared" si="65"/>
        <v>0.25001118746279011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0.17240170000109284</v>
      </c>
      <c r="O83" s="9">
        <f t="shared" si="83"/>
        <v>0.11857377368426808</v>
      </c>
      <c r="P83" s="9">
        <f t="shared" si="68"/>
        <v>2.9644769960747996E-2</v>
      </c>
      <c r="Q83" s="12">
        <f t="shared" si="69"/>
        <v>5.3360585929346392E-3</v>
      </c>
      <c r="R83" s="9">
        <f t="shared" si="70"/>
        <v>1.9710000000000002E-2</v>
      </c>
      <c r="S83" s="13">
        <f t="shared" si="71"/>
        <v>0.27072849279221911</v>
      </c>
      <c r="T83" s="2">
        <f t="shared" si="72"/>
        <v>0.01</v>
      </c>
      <c r="U83" s="14">
        <f t="shared" si="73"/>
        <v>2.7072849279221912E-3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3.0607284927922192E-2</v>
      </c>
      <c r="AR83" s="9">
        <f t="shared" si="77"/>
        <v>10.950000000000001</v>
      </c>
      <c r="AS83" s="1">
        <f t="shared" si="78"/>
        <v>0.18</v>
      </c>
      <c r="AT83" s="1">
        <f t="shared" si="79"/>
        <v>460.83333333333331</v>
      </c>
      <c r="AU83" s="1">
        <f t="shared" si="80"/>
        <v>186264.51190223516</v>
      </c>
    </row>
    <row r="84" spans="1:48" x14ac:dyDescent="0.15">
      <c r="C84" s="7">
        <v>11</v>
      </c>
      <c r="D84" s="7">
        <f t="shared" si="81"/>
        <v>19.4087</v>
      </c>
      <c r="E84" s="10">
        <f t="shared" si="82"/>
        <v>22.058193548387099</v>
      </c>
      <c r="F84" s="7" t="s">
        <v>85</v>
      </c>
      <c r="G84" s="1">
        <v>12</v>
      </c>
      <c r="H84" s="9">
        <f t="shared" si="63"/>
        <v>19.4087</v>
      </c>
      <c r="I84" s="9">
        <f t="shared" si="64"/>
        <v>292.55869999999999</v>
      </c>
      <c r="J84" s="9">
        <f t="shared" si="65"/>
        <v>0.18545352331338077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0.1984290037235201</v>
      </c>
      <c r="P84" s="9">
        <f t="shared" si="68"/>
        <v>3.6799357868090757E-2</v>
      </c>
      <c r="Q84" s="12">
        <f t="shared" si="69"/>
        <v>6.6238844162563358E-3</v>
      </c>
      <c r="R84" s="9">
        <f t="shared" si="70"/>
        <v>1.9710000000000002E-2</v>
      </c>
      <c r="S84" s="13">
        <f t="shared" si="71"/>
        <v>0.33606719514238131</v>
      </c>
      <c r="T84" s="2">
        <f t="shared" si="72"/>
        <v>0.01</v>
      </c>
      <c r="U84" s="14">
        <f t="shared" si="73"/>
        <v>3.3606719514238134E-3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3.1260671951423812E-2</v>
      </c>
      <c r="AR84" s="9">
        <f t="shared" si="77"/>
        <v>10.950000000000001</v>
      </c>
      <c r="AS84" s="1">
        <f t="shared" si="78"/>
        <v>0.18</v>
      </c>
      <c r="AT84" s="1">
        <f t="shared" si="79"/>
        <v>460.83333333333331</v>
      </c>
      <c r="AU84" s="1">
        <f t="shared" si="80"/>
        <v>190240.78145055947</v>
      </c>
      <c r="AV84" s="1">
        <f>SUM(AU73:AU84)</f>
        <v>2254003.3165646722</v>
      </c>
    </row>
    <row r="85" spans="1:48" x14ac:dyDescent="0.15">
      <c r="C85" s="7">
        <v>12</v>
      </c>
      <c r="D85" s="7">
        <f t="shared" si="81"/>
        <v>16.6901612903226</v>
      </c>
      <c r="E85" s="10">
        <f t="shared" si="82"/>
        <v>19.4087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3772.5</v>
      </c>
      <c r="AN89" s="1">
        <f t="shared" ref="AN89:AN100" si="99">AM89*10000*AK89*AJ89</f>
        <v>25686691.424645223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14.4856451612903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14.4856451612903</v>
      </c>
      <c r="I90" s="9">
        <f t="shared" si="85"/>
        <v>287.63564516129026</v>
      </c>
      <c r="J90" s="9">
        <f t="shared" si="86"/>
        <v>0.10491724119542989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1.0444523133264247</v>
      </c>
      <c r="Q90" s="12">
        <f t="shared" si="90"/>
        <v>0.47000354099689112</v>
      </c>
      <c r="R90" s="9">
        <f t="shared" si="91"/>
        <v>2.3873737500000001</v>
      </c>
      <c r="S90" s="13">
        <f t="shared" si="92"/>
        <v>0.19687053231480456</v>
      </c>
      <c r="T90" s="2">
        <f t="shared" si="93"/>
        <v>0.51</v>
      </c>
      <c r="U90" s="14">
        <f t="shared" si="94"/>
        <v>0.10040397148055033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7.6726797401385924E-2</v>
      </c>
      <c r="AK90" s="9">
        <f t="shared" si="96"/>
        <v>10.4025</v>
      </c>
      <c r="AL90" s="1">
        <f t="shared" si="97"/>
        <v>0.45</v>
      </c>
      <c r="AM90" s="17">
        <f t="shared" si="98"/>
        <v>3772.5</v>
      </c>
      <c r="AN90" s="1">
        <f t="shared" si="99"/>
        <v>30110227.988539673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14.836172413793101</v>
      </c>
      <c r="E91" s="10">
        <f t="shared" si="101"/>
        <v>14.4856451612903</v>
      </c>
      <c r="F91" s="7" t="s">
        <v>83</v>
      </c>
      <c r="G91" s="1">
        <v>3</v>
      </c>
      <c r="H91" s="9">
        <f t="shared" si="84"/>
        <v>14.836172413793101</v>
      </c>
      <c r="I91" s="9">
        <f t="shared" si="85"/>
        <v>287.9861724137931</v>
      </c>
      <c r="J91" s="9">
        <f t="shared" si="86"/>
        <v>0.10933038212383697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14.215833907192785</v>
      </c>
      <c r="P91" s="9">
        <f t="shared" si="89"/>
        <v>1.5542225532823855</v>
      </c>
      <c r="Q91" s="12">
        <f t="shared" si="90"/>
        <v>0.69940014897707348</v>
      </c>
      <c r="R91" s="9">
        <f t="shared" si="91"/>
        <v>2.3873737500000001</v>
      </c>
      <c r="S91" s="13">
        <f t="shared" si="92"/>
        <v>0.29295796227007753</v>
      </c>
      <c r="T91" s="2">
        <f t="shared" si="93"/>
        <v>0.51</v>
      </c>
      <c r="U91" s="14">
        <f t="shared" si="94"/>
        <v>0.14940856075773953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9.1501681068458462E-2</v>
      </c>
      <c r="AK91" s="9">
        <f t="shared" si="96"/>
        <v>10.4025</v>
      </c>
      <c r="AL91" s="1">
        <f t="shared" si="97"/>
        <v>0.45</v>
      </c>
      <c r="AM91" s="17">
        <f t="shared" si="98"/>
        <v>3772.5</v>
      </c>
      <c r="AN91" s="1">
        <f t="shared" si="99"/>
        <v>35908399.30269476</v>
      </c>
    </row>
    <row r="92" spans="1:48" x14ac:dyDescent="0.15">
      <c r="C92" s="7">
        <v>3</v>
      </c>
      <c r="D92" s="7">
        <f t="shared" si="100"/>
        <v>14.694419354838701</v>
      </c>
      <c r="E92" s="10">
        <f t="shared" si="101"/>
        <v>14.836172413793101</v>
      </c>
      <c r="F92" s="7" t="s">
        <v>83</v>
      </c>
      <c r="G92" s="1">
        <v>4</v>
      </c>
      <c r="H92" s="9">
        <f t="shared" si="84"/>
        <v>14.694419354838701</v>
      </c>
      <c r="I92" s="9">
        <f t="shared" si="85"/>
        <v>287.84441935483869</v>
      </c>
      <c r="J92" s="9">
        <f t="shared" si="86"/>
        <v>0.10752508330541827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17.966886353910397</v>
      </c>
      <c r="P92" s="9">
        <f t="shared" si="89"/>
        <v>1.9318909519431982</v>
      </c>
      <c r="Q92" s="12">
        <f t="shared" si="90"/>
        <v>0.86935092837443917</v>
      </c>
      <c r="R92" s="9">
        <f t="shared" si="91"/>
        <v>2.3873737500000001</v>
      </c>
      <c r="S92" s="13">
        <f t="shared" si="92"/>
        <v>0.36414529914909183</v>
      </c>
      <c r="T92" s="2">
        <f t="shared" si="93"/>
        <v>0.51</v>
      </c>
      <c r="U92" s="14">
        <f t="shared" si="94"/>
        <v>0.18571410256603685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0.10244780192366011</v>
      </c>
      <c r="AK92" s="9">
        <f t="shared" si="96"/>
        <v>10.4025</v>
      </c>
      <c r="AL92" s="1">
        <f t="shared" si="97"/>
        <v>0.45</v>
      </c>
      <c r="AM92" s="17">
        <f t="shared" si="98"/>
        <v>3772.5</v>
      </c>
      <c r="AN92" s="1">
        <f t="shared" si="99"/>
        <v>40204032.715047732</v>
      </c>
    </row>
    <row r="93" spans="1:48" x14ac:dyDescent="0.15">
      <c r="C93" s="7">
        <v>4</v>
      </c>
      <c r="D93" s="7">
        <f t="shared" si="100"/>
        <v>16.363600000000002</v>
      </c>
      <c r="E93" s="10">
        <f t="shared" si="101"/>
        <v>14.694419354838701</v>
      </c>
      <c r="F93" s="7" t="s">
        <v>83</v>
      </c>
      <c r="G93" s="1">
        <v>5</v>
      </c>
      <c r="H93" s="9">
        <f t="shared" si="84"/>
        <v>16.363600000000002</v>
      </c>
      <c r="I93" s="9">
        <f t="shared" si="85"/>
        <v>289.5136</v>
      </c>
      <c r="J93" s="9">
        <f t="shared" si="86"/>
        <v>0.13067980141564209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15.233245631868838</v>
      </c>
      <c r="O93" s="9">
        <f t="shared" si="102"/>
        <v>6.1070247700983611</v>
      </c>
      <c r="P93" s="9">
        <f t="shared" si="89"/>
        <v>0.79806478419686111</v>
      </c>
      <c r="Q93" s="12">
        <f t="shared" si="90"/>
        <v>0.35912915288858749</v>
      </c>
      <c r="R93" s="9">
        <f t="shared" si="91"/>
        <v>2.3873737500000001</v>
      </c>
      <c r="S93" s="13">
        <f t="shared" si="92"/>
        <v>0.15042854219561871</v>
      </c>
      <c r="T93" s="2">
        <f t="shared" si="93"/>
        <v>0.51</v>
      </c>
      <c r="U93" s="14">
        <f t="shared" si="94"/>
        <v>7.6718556519765543E-2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9.3074644790709316E-2</v>
      </c>
      <c r="AK93" s="9">
        <f t="shared" si="96"/>
        <v>10.4025</v>
      </c>
      <c r="AL93" s="1">
        <f t="shared" si="97"/>
        <v>0.45</v>
      </c>
      <c r="AM93" s="17">
        <f t="shared" si="98"/>
        <v>3772.5</v>
      </c>
      <c r="AN93" s="1">
        <f t="shared" si="99"/>
        <v>36525684.239623718</v>
      </c>
    </row>
    <row r="94" spans="1:48" x14ac:dyDescent="0.15">
      <c r="C94" s="7">
        <v>5</v>
      </c>
      <c r="D94" s="7">
        <f t="shared" si="100"/>
        <v>19.8112580645161</v>
      </c>
      <c r="E94" s="10">
        <f t="shared" si="101"/>
        <v>16.363600000000002</v>
      </c>
      <c r="F94" s="7" t="s">
        <v>85</v>
      </c>
      <c r="G94" s="1">
        <v>6</v>
      </c>
      <c r="H94" s="9">
        <f t="shared" si="84"/>
        <v>19.8112580645161</v>
      </c>
      <c r="I94" s="9">
        <f t="shared" si="85"/>
        <v>292.96125806451607</v>
      </c>
      <c r="J94" s="9">
        <f t="shared" si="86"/>
        <v>0.19413162266770739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10.614234985901501</v>
      </c>
      <c r="P94" s="9">
        <f t="shared" si="89"/>
        <v>2.0605586611894084</v>
      </c>
      <c r="Q94" s="12">
        <f t="shared" si="90"/>
        <v>0.92725139753523378</v>
      </c>
      <c r="R94" s="9">
        <f t="shared" si="91"/>
        <v>2.3873737500000001</v>
      </c>
      <c r="S94" s="13">
        <f t="shared" si="92"/>
        <v>0.38839808703401962</v>
      </c>
      <c r="T94" s="2">
        <f t="shared" si="93"/>
        <v>0.51</v>
      </c>
      <c r="U94" s="14">
        <f t="shared" si="94"/>
        <v>0.19808302438735001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0.12966603185278605</v>
      </c>
      <c r="AK94" s="9">
        <f t="shared" si="96"/>
        <v>10.4025</v>
      </c>
      <c r="AL94" s="1">
        <f t="shared" si="97"/>
        <v>0.45</v>
      </c>
      <c r="AM94" s="17">
        <f t="shared" si="98"/>
        <v>3772.5</v>
      </c>
      <c r="AN94" s="1">
        <f t="shared" si="99"/>
        <v>50885400.064751193</v>
      </c>
    </row>
    <row r="95" spans="1:48" x14ac:dyDescent="0.15">
      <c r="C95" s="7">
        <v>6</v>
      </c>
      <c r="D95" s="7">
        <f t="shared" si="100"/>
        <v>21.972166666666698</v>
      </c>
      <c r="E95" s="10">
        <f t="shared" si="101"/>
        <v>19.8112580645161</v>
      </c>
      <c r="F95" s="7" t="s">
        <v>83</v>
      </c>
      <c r="G95" s="1">
        <v>7</v>
      </c>
      <c r="H95" s="9">
        <f t="shared" si="84"/>
        <v>21.972166666666698</v>
      </c>
      <c r="I95" s="9">
        <f t="shared" si="85"/>
        <v>295.12216666666666</v>
      </c>
      <c r="J95" s="9">
        <f t="shared" si="86"/>
        <v>0.24761901165137087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13.858951324712091</v>
      </c>
      <c r="P95" s="9">
        <f t="shared" si="89"/>
        <v>3.4317398295496653</v>
      </c>
      <c r="Q95" s="12">
        <f t="shared" si="90"/>
        <v>1.5442829232973494</v>
      </c>
      <c r="R95" s="9">
        <f t="shared" si="91"/>
        <v>2.3873737500000001</v>
      </c>
      <c r="S95" s="13">
        <f t="shared" si="92"/>
        <v>0.64685427796856243</v>
      </c>
      <c r="T95" s="2">
        <f t="shared" si="93"/>
        <v>0.51</v>
      </c>
      <c r="U95" s="14">
        <f t="shared" si="94"/>
        <v>0.32989568176396683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0.169407548051836</v>
      </c>
      <c r="AK95" s="9">
        <f t="shared" si="96"/>
        <v>10.4025</v>
      </c>
      <c r="AL95" s="1">
        <f t="shared" si="97"/>
        <v>0.45</v>
      </c>
      <c r="AM95" s="17">
        <f t="shared" si="98"/>
        <v>3772.5</v>
      </c>
      <c r="AN95" s="1">
        <f t="shared" si="99"/>
        <v>66481334.652032971</v>
      </c>
    </row>
    <row r="96" spans="1:48" x14ac:dyDescent="0.15">
      <c r="C96" s="7">
        <v>7</v>
      </c>
      <c r="D96" s="7">
        <f t="shared" si="100"/>
        <v>25.153903225806399</v>
      </c>
      <c r="E96" s="10">
        <f t="shared" si="101"/>
        <v>21.972166666666698</v>
      </c>
      <c r="F96" s="7" t="s">
        <v>83</v>
      </c>
      <c r="G96" s="1">
        <v>8</v>
      </c>
      <c r="H96" s="9">
        <f t="shared" si="84"/>
        <v>25.153903225806399</v>
      </c>
      <c r="I96" s="9">
        <f t="shared" si="85"/>
        <v>298.30390322580638</v>
      </c>
      <c r="J96" s="9">
        <f t="shared" si="86"/>
        <v>0.35205636141393948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15.732486495162425</v>
      </c>
      <c r="P96" s="9">
        <f t="shared" si="89"/>
        <v>5.5387219514808246</v>
      </c>
      <c r="Q96" s="12">
        <f t="shared" si="90"/>
        <v>2.4924248781663709</v>
      </c>
      <c r="R96" s="9">
        <f t="shared" si="91"/>
        <v>2.3873737500000001</v>
      </c>
      <c r="S96" s="13">
        <f t="shared" si="92"/>
        <v>1.0440027993800178</v>
      </c>
      <c r="T96" s="2">
        <f t="shared" si="93"/>
        <v>0.51</v>
      </c>
      <c r="U96" s="14">
        <f t="shared" si="94"/>
        <v>0.53244142768380909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0.23047509044666845</v>
      </c>
      <c r="AK96" s="9">
        <f t="shared" si="96"/>
        <v>10.4025</v>
      </c>
      <c r="AL96" s="1">
        <f t="shared" si="97"/>
        <v>0.45</v>
      </c>
      <c r="AM96" s="17">
        <f t="shared" si="98"/>
        <v>3772.5</v>
      </c>
      <c r="AN96" s="1">
        <f t="shared" si="99"/>
        <v>90446333.667813644</v>
      </c>
    </row>
    <row r="97" spans="1:50" x14ac:dyDescent="0.15">
      <c r="C97" s="7">
        <v>8</v>
      </c>
      <c r="D97" s="7">
        <f t="shared" si="100"/>
        <v>27.096645161290301</v>
      </c>
      <c r="E97" s="10">
        <f t="shared" si="101"/>
        <v>25.153903225806399</v>
      </c>
      <c r="F97" s="7" t="s">
        <v>83</v>
      </c>
      <c r="G97" s="1">
        <v>9</v>
      </c>
      <c r="H97" s="9">
        <f t="shared" si="84"/>
        <v>27.096645161290301</v>
      </c>
      <c r="I97" s="9">
        <f t="shared" si="85"/>
        <v>300.2466451612903</v>
      </c>
      <c r="J97" s="9">
        <f t="shared" si="86"/>
        <v>0.4348456825037898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15.499039543681601</v>
      </c>
      <c r="P97" s="9">
        <f t="shared" si="89"/>
        <v>6.7396904285254529</v>
      </c>
      <c r="Q97" s="12">
        <f t="shared" si="90"/>
        <v>3.0328606928364539</v>
      </c>
      <c r="R97" s="9">
        <f t="shared" si="91"/>
        <v>2.3873737500000001</v>
      </c>
      <c r="S97" s="13">
        <f t="shared" si="92"/>
        <v>1.2703753205112747</v>
      </c>
      <c r="T97" s="2">
        <f t="shared" si="93"/>
        <v>0.51</v>
      </c>
      <c r="U97" s="14">
        <f t="shared" si="94"/>
        <v>0.64789141346075008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0.26528326115841616</v>
      </c>
      <c r="AK97" s="9">
        <f t="shared" si="96"/>
        <v>10.4025</v>
      </c>
      <c r="AL97" s="1">
        <f t="shared" si="97"/>
        <v>0.45</v>
      </c>
      <c r="AM97" s="17">
        <f t="shared" si="98"/>
        <v>3772.5</v>
      </c>
      <c r="AN97" s="1">
        <f t="shared" si="99"/>
        <v>104106254.21046101</v>
      </c>
    </row>
    <row r="98" spans="1:50" x14ac:dyDescent="0.15">
      <c r="C98" s="7">
        <v>9</v>
      </c>
      <c r="D98" s="7">
        <f t="shared" si="100"/>
        <v>25.728366666666702</v>
      </c>
      <c r="E98" s="10">
        <f t="shared" si="101"/>
        <v>27.096645161290301</v>
      </c>
      <c r="F98" s="7" t="s">
        <v>83</v>
      </c>
      <c r="G98" s="1">
        <v>10</v>
      </c>
      <c r="H98" s="9">
        <f t="shared" si="84"/>
        <v>25.728366666666702</v>
      </c>
      <c r="I98" s="9">
        <f t="shared" si="85"/>
        <v>298.87836666666669</v>
      </c>
      <c r="J98" s="9">
        <f t="shared" si="86"/>
        <v>0.37485092896433098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14.064624115156146</v>
      </c>
      <c r="P98" s="9">
        <f t="shared" si="89"/>
        <v>5.2721374151004126</v>
      </c>
      <c r="Q98" s="12">
        <f t="shared" si="90"/>
        <v>2.3724618367951855</v>
      </c>
      <c r="R98" s="9">
        <f t="shared" si="91"/>
        <v>2.3873737500000001</v>
      </c>
      <c r="S98" s="13">
        <f t="shared" si="92"/>
        <v>0.99375384218544982</v>
      </c>
      <c r="T98" s="2">
        <f t="shared" si="93"/>
        <v>0.51</v>
      </c>
      <c r="U98" s="14">
        <f t="shared" si="94"/>
        <v>0.50681445951457937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0.2227485595436457</v>
      </c>
      <c r="AK98" s="9">
        <f t="shared" si="96"/>
        <v>10.4025</v>
      </c>
      <c r="AL98" s="1">
        <f t="shared" si="97"/>
        <v>0.45</v>
      </c>
      <c r="AM98" s="17">
        <f t="shared" si="98"/>
        <v>3772.5</v>
      </c>
      <c r="AN98" s="1">
        <f t="shared" si="99"/>
        <v>87414177.824875906</v>
      </c>
    </row>
    <row r="99" spans="1:50" x14ac:dyDescent="0.15">
      <c r="C99" s="7">
        <v>10</v>
      </c>
      <c r="D99" s="7">
        <f t="shared" si="100"/>
        <v>22.058193548387099</v>
      </c>
      <c r="E99" s="10">
        <f t="shared" si="101"/>
        <v>25.728366666666702</v>
      </c>
      <c r="F99" s="7" t="s">
        <v>83</v>
      </c>
      <c r="G99" s="1">
        <v>11</v>
      </c>
      <c r="H99" s="9">
        <f t="shared" si="84"/>
        <v>22.058193548387099</v>
      </c>
      <c r="I99" s="9">
        <f t="shared" si="85"/>
        <v>295.2081935483871</v>
      </c>
      <c r="J99" s="9">
        <f t="shared" si="86"/>
        <v>0.25001118746279011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8.3528623650529461</v>
      </c>
      <c r="O99" s="9">
        <f t="shared" si="102"/>
        <v>5.7448993350027848</v>
      </c>
      <c r="P99" s="9">
        <f t="shared" si="89"/>
        <v>1.4362891045982396</v>
      </c>
      <c r="Q99" s="12">
        <f t="shared" si="90"/>
        <v>0.64633009706920785</v>
      </c>
      <c r="R99" s="9">
        <f t="shared" si="91"/>
        <v>2.3873737500000001</v>
      </c>
      <c r="S99" s="13">
        <f t="shared" si="92"/>
        <v>0.270728492792219</v>
      </c>
      <c r="T99" s="2">
        <f t="shared" si="93"/>
        <v>0.51</v>
      </c>
      <c r="U99" s="14">
        <f t="shared" si="94"/>
        <v>0.13807153132403169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0.11157256669419557</v>
      </c>
      <c r="AK99" s="9">
        <f t="shared" si="96"/>
        <v>10.4025</v>
      </c>
      <c r="AL99" s="1">
        <f t="shared" si="97"/>
        <v>0.45</v>
      </c>
      <c r="AM99" s="17">
        <f t="shared" si="98"/>
        <v>3772.5</v>
      </c>
      <c r="AN99" s="1">
        <f t="shared" si="99"/>
        <v>43784903.504497036</v>
      </c>
    </row>
    <row r="100" spans="1:50" x14ac:dyDescent="0.15">
      <c r="C100" s="7">
        <v>11</v>
      </c>
      <c r="D100" s="7">
        <f t="shared" si="100"/>
        <v>19.4087</v>
      </c>
      <c r="E100" s="10">
        <f t="shared" si="101"/>
        <v>22.058193548387099</v>
      </c>
      <c r="F100" s="7" t="s">
        <v>85</v>
      </c>
      <c r="G100" s="1">
        <v>12</v>
      </c>
      <c r="H100" s="9">
        <f t="shared" si="84"/>
        <v>19.4087</v>
      </c>
      <c r="I100" s="9">
        <f t="shared" si="85"/>
        <v>292.55869999999999</v>
      </c>
      <c r="J100" s="9">
        <f t="shared" si="86"/>
        <v>0.18545352331338077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9.613885230404545</v>
      </c>
      <c r="P100" s="9">
        <f t="shared" si="89"/>
        <v>1.7829288887089965</v>
      </c>
      <c r="Q100" s="12">
        <f t="shared" si="90"/>
        <v>0.8023179999190484</v>
      </c>
      <c r="R100" s="9">
        <f t="shared" si="91"/>
        <v>2.3873737500000001</v>
      </c>
      <c r="S100" s="13">
        <f t="shared" si="92"/>
        <v>0.3360671951423812</v>
      </c>
      <c r="T100" s="2">
        <f t="shared" si="93"/>
        <v>0.51</v>
      </c>
      <c r="U100" s="14">
        <f t="shared" si="94"/>
        <v>0.17139426952261441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0.12161937226106825</v>
      </c>
      <c r="AK100" s="9">
        <f t="shared" si="96"/>
        <v>10.4025</v>
      </c>
      <c r="AL100" s="1">
        <f t="shared" si="97"/>
        <v>0.45</v>
      </c>
      <c r="AM100" s="17">
        <f t="shared" si="98"/>
        <v>3772.5</v>
      </c>
      <c r="AN100" s="1">
        <f t="shared" si="99"/>
        <v>47727614.73995389</v>
      </c>
      <c r="AO100" s="1">
        <f>SUM(AN89:AN100)</f>
        <v>659281054.33493674</v>
      </c>
    </row>
    <row r="101" spans="1:50" x14ac:dyDescent="0.15">
      <c r="C101" s="7">
        <v>12</v>
      </c>
      <c r="D101" s="7">
        <f t="shared" si="100"/>
        <v>16.6901612903226</v>
      </c>
      <c r="E101" s="10">
        <f t="shared" si="101"/>
        <v>19.4087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14.4856451612903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14.4856451612903</v>
      </c>
      <c r="I106" s="9">
        <f t="shared" si="104"/>
        <v>287.63564516129026</v>
      </c>
      <c r="J106" s="9">
        <f t="shared" si="105"/>
        <v>0.10491724119542989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0.12755049019613299</v>
      </c>
      <c r="Q106" s="12">
        <f t="shared" si="109"/>
        <v>3.8265147058839898E-2</v>
      </c>
      <c r="R106" s="9">
        <f t="shared" si="110"/>
        <v>0.19436706250000002</v>
      </c>
      <c r="S106" s="13">
        <f t="shared" si="111"/>
        <v>0.19687053231480459</v>
      </c>
      <c r="T106" s="2">
        <f t="shared" si="112"/>
        <v>0.01</v>
      </c>
      <c r="U106" s="14">
        <f t="shared" si="113"/>
        <v>1.9687053231480459E-3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1.1918705323148045E-2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14.836172413793101</v>
      </c>
      <c r="E107" s="10">
        <f t="shared" si="122"/>
        <v>14.4856451612903</v>
      </c>
      <c r="F107" s="7" t="s">
        <v>83</v>
      </c>
      <c r="G107" s="1">
        <v>3</v>
      </c>
      <c r="H107" s="9">
        <f t="shared" si="103"/>
        <v>14.836172413793101</v>
      </c>
      <c r="I107" s="9">
        <f t="shared" si="104"/>
        <v>287.9861724137931</v>
      </c>
      <c r="J107" s="9">
        <f t="shared" si="105"/>
        <v>0.10933038212383697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1.7360645002875812</v>
      </c>
      <c r="P107" s="9">
        <f t="shared" si="108"/>
        <v>0.18980459520806933</v>
      </c>
      <c r="Q107" s="12">
        <f t="shared" si="109"/>
        <v>5.6941378562420798E-2</v>
      </c>
      <c r="R107" s="9">
        <f t="shared" si="110"/>
        <v>0.19436706250000002</v>
      </c>
      <c r="S107" s="13">
        <f t="shared" si="111"/>
        <v>0.29295796227007748</v>
      </c>
      <c r="T107" s="2">
        <f t="shared" si="112"/>
        <v>0.01</v>
      </c>
      <c r="U107" s="14">
        <f t="shared" si="113"/>
        <v>2.9295796227007749E-3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1.2879579622700775E-2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14.694419354838701</v>
      </c>
      <c r="E108" s="10">
        <f t="shared" si="122"/>
        <v>14.836172413793101</v>
      </c>
      <c r="F108" s="7" t="s">
        <v>83</v>
      </c>
      <c r="G108" s="1">
        <v>4</v>
      </c>
      <c r="H108" s="9">
        <f t="shared" si="103"/>
        <v>14.694419354838701</v>
      </c>
      <c r="I108" s="9">
        <f t="shared" si="104"/>
        <v>287.84441935483869</v>
      </c>
      <c r="J108" s="9">
        <f t="shared" si="105"/>
        <v>0.10752508330541827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2.1941501134128454</v>
      </c>
      <c r="P108" s="9">
        <f t="shared" si="108"/>
        <v>0.23592617372930913</v>
      </c>
      <c r="Q108" s="12">
        <f t="shared" si="109"/>
        <v>7.0777852118792742E-2</v>
      </c>
      <c r="R108" s="9">
        <f t="shared" si="110"/>
        <v>0.19436706250000002</v>
      </c>
      <c r="S108" s="13">
        <f t="shared" si="111"/>
        <v>0.36414529914909188</v>
      </c>
      <c r="T108" s="2">
        <f t="shared" si="112"/>
        <v>0.01</v>
      </c>
      <c r="U108" s="14">
        <f t="shared" si="113"/>
        <v>3.6414529914909188E-3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1.3591452991490918E-2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16.363600000000002</v>
      </c>
      <c r="E109" s="10">
        <f t="shared" si="122"/>
        <v>14.694419354838701</v>
      </c>
      <c r="F109" s="7" t="s">
        <v>83</v>
      </c>
      <c r="G109" s="1">
        <v>5</v>
      </c>
      <c r="H109" s="9">
        <f t="shared" si="103"/>
        <v>16.363600000000002</v>
      </c>
      <c r="I109" s="9">
        <f t="shared" si="104"/>
        <v>289.5136</v>
      </c>
      <c r="J109" s="9">
        <f t="shared" si="105"/>
        <v>0.13067980141564209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1.8603127426993593</v>
      </c>
      <c r="O109" s="9">
        <f t="shared" si="123"/>
        <v>0.74580140531751038</v>
      </c>
      <c r="P109" s="9">
        <f t="shared" si="108"/>
        <v>9.7461179542399051E-2</v>
      </c>
      <c r="Q109" s="12">
        <f t="shared" si="109"/>
        <v>2.9238353862719713E-2</v>
      </c>
      <c r="R109" s="9">
        <f t="shared" si="110"/>
        <v>0.19436706250000002</v>
      </c>
      <c r="S109" s="13">
        <f t="shared" si="111"/>
        <v>0.15042854219561871</v>
      </c>
      <c r="T109" s="2">
        <f t="shared" si="112"/>
        <v>0.01</v>
      </c>
      <c r="U109" s="14">
        <f t="shared" si="113"/>
        <v>1.5042854219561872E-3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1.640428542195619E-2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19.8112580645161</v>
      </c>
      <c r="E110" s="10">
        <f t="shared" si="122"/>
        <v>16.363600000000002</v>
      </c>
      <c r="F110" s="7" t="s">
        <v>85</v>
      </c>
      <c r="G110" s="1">
        <v>6</v>
      </c>
      <c r="H110" s="9">
        <f t="shared" si="103"/>
        <v>19.8112580645161</v>
      </c>
      <c r="I110" s="9">
        <f t="shared" si="104"/>
        <v>292.96125806451607</v>
      </c>
      <c r="J110" s="9">
        <f t="shared" si="105"/>
        <v>0.19413162266770739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1.296230434108445</v>
      </c>
      <c r="P110" s="9">
        <f t="shared" si="108"/>
        <v>0.25163931752473917</v>
      </c>
      <c r="Q110" s="12">
        <f t="shared" si="109"/>
        <v>7.5491795257421751E-2</v>
      </c>
      <c r="R110" s="9">
        <f t="shared" si="110"/>
        <v>0.19436706250000002</v>
      </c>
      <c r="S110" s="13">
        <f t="shared" si="111"/>
        <v>0.38839808703401968</v>
      </c>
      <c r="T110" s="2">
        <f t="shared" si="112"/>
        <v>0.01</v>
      </c>
      <c r="U110" s="14">
        <f t="shared" si="113"/>
        <v>3.883980870340197E-3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1.8783980870340194E-2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21.972166666666698</v>
      </c>
      <c r="E111" s="10">
        <f t="shared" si="122"/>
        <v>19.8112580645161</v>
      </c>
      <c r="F111" s="7" t="s">
        <v>83</v>
      </c>
      <c r="G111" s="1">
        <v>7</v>
      </c>
      <c r="H111" s="9">
        <f t="shared" si="103"/>
        <v>21.972166666666698</v>
      </c>
      <c r="I111" s="9">
        <f t="shared" si="104"/>
        <v>295.12216666666666</v>
      </c>
      <c r="J111" s="9">
        <f t="shared" si="105"/>
        <v>0.24761901165137087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1.6924813249170392</v>
      </c>
      <c r="P111" s="9">
        <f t="shared" si="108"/>
        <v>0.41909055291435993</v>
      </c>
      <c r="Q111" s="12">
        <f t="shared" si="109"/>
        <v>0.12572716587430796</v>
      </c>
      <c r="R111" s="9">
        <f t="shared" si="110"/>
        <v>0.19436706250000002</v>
      </c>
      <c r="S111" s="13">
        <f t="shared" si="111"/>
        <v>0.64685427796856243</v>
      </c>
      <c r="T111" s="2">
        <f t="shared" si="112"/>
        <v>0.01</v>
      </c>
      <c r="U111" s="14">
        <f t="shared" si="113"/>
        <v>6.4685427796856241E-3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2.1368542779685626E-2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25.153903225806399</v>
      </c>
      <c r="E112" s="10">
        <f t="shared" si="122"/>
        <v>21.972166666666698</v>
      </c>
      <c r="F112" s="7" t="s">
        <v>83</v>
      </c>
      <c r="G112" s="1">
        <v>8</v>
      </c>
      <c r="H112" s="9">
        <f t="shared" si="103"/>
        <v>25.153903225806399</v>
      </c>
      <c r="I112" s="9">
        <f t="shared" si="104"/>
        <v>298.30390322580638</v>
      </c>
      <c r="J112" s="9">
        <f t="shared" si="105"/>
        <v>0.35205636141393948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1.9212809803360127</v>
      </c>
      <c r="P112" s="9">
        <f t="shared" si="108"/>
        <v>0.67639919119090319</v>
      </c>
      <c r="Q112" s="12">
        <f t="shared" si="109"/>
        <v>0.20291975735727094</v>
      </c>
      <c r="R112" s="9">
        <f t="shared" si="110"/>
        <v>0.19436706250000002</v>
      </c>
      <c r="S112" s="13">
        <f t="shared" si="111"/>
        <v>1.0440027993800181</v>
      </c>
      <c r="T112" s="2">
        <f t="shared" si="112"/>
        <v>0.01</v>
      </c>
      <c r="U112" s="14">
        <f t="shared" si="113"/>
        <v>1.044002799380018E-2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2.5340027993800182E-2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27.096645161290301</v>
      </c>
      <c r="E113" s="10">
        <f t="shared" si="122"/>
        <v>25.153903225806399</v>
      </c>
      <c r="F113" s="7" t="s">
        <v>83</v>
      </c>
      <c r="G113" s="1">
        <v>9</v>
      </c>
      <c r="H113" s="9">
        <f t="shared" si="103"/>
        <v>27.096645161290301</v>
      </c>
      <c r="I113" s="9">
        <f t="shared" si="104"/>
        <v>300.2466451612903</v>
      </c>
      <c r="J113" s="9">
        <f t="shared" si="105"/>
        <v>0.4348456825037898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1.8927719974784432</v>
      </c>
      <c r="P113" s="9">
        <f t="shared" si="108"/>
        <v>0.82306373106757513</v>
      </c>
      <c r="Q113" s="12">
        <f t="shared" si="109"/>
        <v>0.24691911932027252</v>
      </c>
      <c r="R113" s="9">
        <f t="shared" si="110"/>
        <v>0.19436706250000002</v>
      </c>
      <c r="S113" s="13">
        <f t="shared" si="111"/>
        <v>1.2703753205112749</v>
      </c>
      <c r="T113" s="2">
        <f t="shared" si="112"/>
        <v>0.01</v>
      </c>
      <c r="U113" s="14">
        <f t="shared" si="113"/>
        <v>1.270375320511275E-2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2.7603753205112748E-2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25.728366666666702</v>
      </c>
      <c r="E114" s="10">
        <f t="shared" si="122"/>
        <v>27.096645161290301</v>
      </c>
      <c r="F114" s="7" t="s">
        <v>83</v>
      </c>
      <c r="G114" s="1">
        <v>10</v>
      </c>
      <c r="H114" s="9">
        <f t="shared" si="103"/>
        <v>25.728366666666702</v>
      </c>
      <c r="I114" s="9">
        <f t="shared" si="104"/>
        <v>298.87836666666669</v>
      </c>
      <c r="J114" s="9">
        <f t="shared" si="105"/>
        <v>0.37485092896433098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1.7175984747442015</v>
      </c>
      <c r="P114" s="9">
        <f t="shared" si="108"/>
        <v>0.64384338384558193</v>
      </c>
      <c r="Q114" s="12">
        <f t="shared" si="109"/>
        <v>0.19315301515367458</v>
      </c>
      <c r="R114" s="9">
        <f t="shared" si="110"/>
        <v>0.19436706250000002</v>
      </c>
      <c r="S114" s="13">
        <f t="shared" si="111"/>
        <v>0.99375384218545038</v>
      </c>
      <c r="T114" s="2">
        <f t="shared" si="112"/>
        <v>0.01</v>
      </c>
      <c r="U114" s="14">
        <f t="shared" si="113"/>
        <v>9.9375384218545037E-3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2.4837538421854502E-2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22.058193548387099</v>
      </c>
      <c r="E115" s="10">
        <f t="shared" si="122"/>
        <v>25.728366666666702</v>
      </c>
      <c r="F115" s="7" t="s">
        <v>83</v>
      </c>
      <c r="G115" s="1">
        <v>11</v>
      </c>
      <c r="H115" s="9">
        <f t="shared" si="103"/>
        <v>22.058193548387099</v>
      </c>
      <c r="I115" s="9">
        <f t="shared" si="104"/>
        <v>295.2081935483871</v>
      </c>
      <c r="J115" s="9">
        <f t="shared" si="105"/>
        <v>0.25001118746279011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1.0200673363536885</v>
      </c>
      <c r="O115" s="9">
        <f t="shared" si="123"/>
        <v>0.70157796287826457</v>
      </c>
      <c r="P115" s="9">
        <f t="shared" si="108"/>
        <v>0.1754023395969202</v>
      </c>
      <c r="Q115" s="12">
        <f t="shared" si="109"/>
        <v>5.2620701879076061E-2</v>
      </c>
      <c r="R115" s="9">
        <f t="shared" si="110"/>
        <v>0.19436706250000002</v>
      </c>
      <c r="S115" s="13">
        <f t="shared" si="111"/>
        <v>0.27072849279221911</v>
      </c>
      <c r="T115" s="2">
        <f t="shared" si="112"/>
        <v>0.01</v>
      </c>
      <c r="U115" s="14">
        <f t="shared" si="113"/>
        <v>2.7072849279221912E-3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1.7607284927922191E-2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19.4087</v>
      </c>
      <c r="E116" s="10">
        <f t="shared" si="122"/>
        <v>22.058193548387099</v>
      </c>
      <c r="F116" s="7" t="s">
        <v>85</v>
      </c>
      <c r="G116" s="1">
        <v>12</v>
      </c>
      <c r="H116" s="9">
        <f t="shared" si="103"/>
        <v>19.4087</v>
      </c>
      <c r="I116" s="9">
        <f t="shared" si="104"/>
        <v>292.55869999999999</v>
      </c>
      <c r="J116" s="9">
        <f t="shared" si="105"/>
        <v>0.18545352331338077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1.1740658316146779</v>
      </c>
      <c r="P116" s="9">
        <f t="shared" si="108"/>
        <v>0.21773464507479645</v>
      </c>
      <c r="Q116" s="12">
        <f t="shared" si="109"/>
        <v>6.532039352243893E-2</v>
      </c>
      <c r="R116" s="9">
        <f t="shared" si="110"/>
        <v>0.19436706250000002</v>
      </c>
      <c r="S116" s="13">
        <f t="shared" si="111"/>
        <v>0.33606719514238131</v>
      </c>
      <c r="T116" s="2">
        <f t="shared" si="112"/>
        <v>0.01</v>
      </c>
      <c r="U116" s="14">
        <f t="shared" si="113"/>
        <v>3.3606719514238134E-3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1.8260671951423814E-2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16.6901612903226</v>
      </c>
      <c r="E117" s="10">
        <f t="shared" si="122"/>
        <v>19.4087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14.4856451612903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14.4856451612903</v>
      </c>
      <c r="I122" s="9">
        <f t="shared" si="125"/>
        <v>287.63564516129026</v>
      </c>
      <c r="J122" s="9">
        <f t="shared" si="126"/>
        <v>0.10491724119542989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5.6049040550024853E-2</v>
      </c>
      <c r="Q122" s="12">
        <f t="shared" si="130"/>
        <v>1.8496183381508203E-2</v>
      </c>
      <c r="R122" s="9">
        <f t="shared" si="131"/>
        <v>9.3951000000000007E-2</v>
      </c>
      <c r="S122" s="13">
        <f t="shared" si="132"/>
        <v>0.19687053231480453</v>
      </c>
      <c r="T122" s="2">
        <f t="shared" si="133"/>
        <v>0.01</v>
      </c>
      <c r="U122" s="14">
        <f t="shared" si="134"/>
        <v>1.9687053231480455E-3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1.1918705323148045E-2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14.836172413793101</v>
      </c>
      <c r="E123" s="10">
        <f t="shared" si="145"/>
        <v>14.4856451612903</v>
      </c>
      <c r="F123" s="7" t="s">
        <v>83</v>
      </c>
      <c r="G123" s="1">
        <v>3</v>
      </c>
      <c r="H123" s="9">
        <f t="shared" si="124"/>
        <v>14.836172413793101</v>
      </c>
      <c r="I123" s="9">
        <f t="shared" si="125"/>
        <v>287.9861724137931</v>
      </c>
      <c r="J123" s="9">
        <f t="shared" si="126"/>
        <v>0.10933038212383697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0.76287240781633092</v>
      </c>
      <c r="P123" s="9">
        <f t="shared" si="129"/>
        <v>8.3405131858291057E-2</v>
      </c>
      <c r="Q123" s="12">
        <f t="shared" si="130"/>
        <v>2.7523693513236049E-2</v>
      </c>
      <c r="R123" s="9">
        <f t="shared" si="131"/>
        <v>9.3951000000000007E-2</v>
      </c>
      <c r="S123" s="13">
        <f t="shared" si="132"/>
        <v>0.29295796227007748</v>
      </c>
      <c r="T123" s="2">
        <f t="shared" si="133"/>
        <v>0.01</v>
      </c>
      <c r="U123" s="14">
        <f t="shared" si="134"/>
        <v>2.9295796227007749E-3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1.2879579622700775E-2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14.694419354838701</v>
      </c>
      <c r="E124" s="10">
        <f t="shared" si="145"/>
        <v>14.836172413793101</v>
      </c>
      <c r="F124" s="7" t="s">
        <v>83</v>
      </c>
      <c r="G124" s="1">
        <v>4</v>
      </c>
      <c r="H124" s="9">
        <f t="shared" si="124"/>
        <v>14.694419354838701</v>
      </c>
      <c r="I124" s="9">
        <f t="shared" si="125"/>
        <v>287.84441935483869</v>
      </c>
      <c r="J124" s="9">
        <f t="shared" si="126"/>
        <v>0.10752508330541827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0.96416727595803986</v>
      </c>
      <c r="P124" s="9">
        <f t="shared" si="129"/>
        <v>0.10367216666774644</v>
      </c>
      <c r="Q124" s="12">
        <f t="shared" si="130"/>
        <v>3.4211815000356326E-2</v>
      </c>
      <c r="R124" s="9">
        <f t="shared" si="131"/>
        <v>9.3951000000000007E-2</v>
      </c>
      <c r="S124" s="13">
        <f t="shared" si="132"/>
        <v>0.36414529914909177</v>
      </c>
      <c r="T124" s="2">
        <f t="shared" si="133"/>
        <v>0.01</v>
      </c>
      <c r="U124" s="14">
        <f t="shared" si="134"/>
        <v>3.6414529914909179E-3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1.3591452991490918E-2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16.363600000000002</v>
      </c>
      <c r="E125" s="10">
        <f t="shared" si="145"/>
        <v>14.694419354838701</v>
      </c>
      <c r="F125" s="7" t="s">
        <v>83</v>
      </c>
      <c r="G125" s="1">
        <v>5</v>
      </c>
      <c r="H125" s="9">
        <f t="shared" si="124"/>
        <v>16.363600000000002</v>
      </c>
      <c r="I125" s="9">
        <f t="shared" si="125"/>
        <v>289.5136</v>
      </c>
      <c r="J125" s="9">
        <f t="shared" si="126"/>
        <v>0.13067980141564209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0.81747035382577882</v>
      </c>
      <c r="O125" s="9">
        <f t="shared" si="146"/>
        <v>0.32772475546451463</v>
      </c>
      <c r="P125" s="9">
        <f t="shared" si="129"/>
        <v>4.2827005963092635E-2</v>
      </c>
      <c r="Q125" s="12">
        <f t="shared" si="130"/>
        <v>1.413291196782057E-2</v>
      </c>
      <c r="R125" s="9">
        <f t="shared" si="131"/>
        <v>9.3951000000000007E-2</v>
      </c>
      <c r="S125" s="13">
        <f t="shared" si="132"/>
        <v>0.15042854219561866</v>
      </c>
      <c r="T125" s="2">
        <f t="shared" si="133"/>
        <v>0.01</v>
      </c>
      <c r="U125" s="14">
        <f t="shared" si="134"/>
        <v>1.5042854219561865E-3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1.6404285421956186E-2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19.8112580645161</v>
      </c>
      <c r="E126" s="10">
        <f t="shared" si="145"/>
        <v>16.363600000000002</v>
      </c>
      <c r="F126" s="7" t="s">
        <v>85</v>
      </c>
      <c r="G126" s="1">
        <v>6</v>
      </c>
      <c r="H126" s="9">
        <f t="shared" si="124"/>
        <v>19.8112580645161</v>
      </c>
      <c r="I126" s="9">
        <f t="shared" si="125"/>
        <v>292.96125806451607</v>
      </c>
      <c r="J126" s="9">
        <f t="shared" si="126"/>
        <v>0.19413162266770739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0.56959774950142195</v>
      </c>
      <c r="P126" s="9">
        <f t="shared" si="129"/>
        <v>0.11057693537858536</v>
      </c>
      <c r="Q126" s="12">
        <f t="shared" si="130"/>
        <v>3.649038867493317E-2</v>
      </c>
      <c r="R126" s="9">
        <f t="shared" si="131"/>
        <v>9.3951000000000007E-2</v>
      </c>
      <c r="S126" s="13">
        <f t="shared" si="132"/>
        <v>0.38839808703401951</v>
      </c>
      <c r="T126" s="2">
        <f t="shared" si="133"/>
        <v>0.01</v>
      </c>
      <c r="U126" s="14">
        <f t="shared" si="134"/>
        <v>3.8839808703401953E-3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1.8783980870340194E-2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21.972166666666698</v>
      </c>
      <c r="E127" s="10">
        <f t="shared" si="145"/>
        <v>19.8112580645161</v>
      </c>
      <c r="F127" s="7" t="s">
        <v>83</v>
      </c>
      <c r="G127" s="1">
        <v>7</v>
      </c>
      <c r="H127" s="9">
        <f t="shared" si="124"/>
        <v>21.972166666666698</v>
      </c>
      <c r="I127" s="9">
        <f t="shared" si="125"/>
        <v>295.12216666666666</v>
      </c>
      <c r="J127" s="9">
        <f t="shared" si="126"/>
        <v>0.24761901165137087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0.74372081412283653</v>
      </c>
      <c r="P127" s="9">
        <f t="shared" si="129"/>
        <v>0.1841594129376497</v>
      </c>
      <c r="Q127" s="12">
        <f t="shared" si="130"/>
        <v>6.0772606269424406E-2</v>
      </c>
      <c r="R127" s="9">
        <f t="shared" si="131"/>
        <v>9.3951000000000007E-2</v>
      </c>
      <c r="S127" s="13">
        <f t="shared" si="132"/>
        <v>0.64685427796856232</v>
      </c>
      <c r="T127" s="2">
        <f t="shared" si="133"/>
        <v>0.01</v>
      </c>
      <c r="U127" s="14">
        <f t="shared" si="134"/>
        <v>6.4685427796856232E-3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2.1368542779685626E-2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25.153903225806399</v>
      </c>
      <c r="E128" s="10">
        <f t="shared" si="145"/>
        <v>21.972166666666698</v>
      </c>
      <c r="F128" s="7" t="s">
        <v>83</v>
      </c>
      <c r="G128" s="1">
        <v>8</v>
      </c>
      <c r="H128" s="9">
        <f t="shared" si="124"/>
        <v>25.153903225806399</v>
      </c>
      <c r="I128" s="9">
        <f t="shared" si="125"/>
        <v>298.30390322580638</v>
      </c>
      <c r="J128" s="9">
        <f t="shared" si="126"/>
        <v>0.35205636141393948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0.84426140118518689</v>
      </c>
      <c r="P128" s="9">
        <f t="shared" si="129"/>
        <v>0.2972275969834911</v>
      </c>
      <c r="Q128" s="12">
        <f t="shared" si="130"/>
        <v>9.8085107004552072E-2</v>
      </c>
      <c r="R128" s="9">
        <f t="shared" si="131"/>
        <v>9.3951000000000007E-2</v>
      </c>
      <c r="S128" s="13">
        <f t="shared" si="132"/>
        <v>1.0440027993800178</v>
      </c>
      <c r="T128" s="2">
        <f t="shared" si="133"/>
        <v>0.01</v>
      </c>
      <c r="U128" s="14">
        <f t="shared" si="134"/>
        <v>1.0440027993800179E-2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2.5340027993800182E-2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27.096645161290301</v>
      </c>
      <c r="E129" s="10">
        <f t="shared" si="145"/>
        <v>25.153903225806399</v>
      </c>
      <c r="F129" s="7" t="s">
        <v>83</v>
      </c>
      <c r="G129" s="1">
        <v>9</v>
      </c>
      <c r="H129" s="9">
        <f t="shared" si="124"/>
        <v>27.096645161290301</v>
      </c>
      <c r="I129" s="9">
        <f t="shared" si="125"/>
        <v>300.2466451612903</v>
      </c>
      <c r="J129" s="9">
        <f t="shared" si="126"/>
        <v>0.4348456825037898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0.83173380420169585</v>
      </c>
      <c r="P129" s="9">
        <f t="shared" si="129"/>
        <v>0.36167585374955991</v>
      </c>
      <c r="Q129" s="12">
        <f t="shared" si="130"/>
        <v>0.11935303173735477</v>
      </c>
      <c r="R129" s="9">
        <f t="shared" si="131"/>
        <v>9.3951000000000007E-2</v>
      </c>
      <c r="S129" s="13">
        <f t="shared" si="132"/>
        <v>1.2703753205112747</v>
      </c>
      <c r="T129" s="2">
        <f t="shared" si="133"/>
        <v>0.01</v>
      </c>
      <c r="U129" s="14">
        <f t="shared" si="134"/>
        <v>1.2703753205112746E-2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2.7603753205112748E-2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25.728366666666702</v>
      </c>
      <c r="E130" s="10">
        <f t="shared" si="145"/>
        <v>27.096645161290301</v>
      </c>
      <c r="F130" s="7" t="s">
        <v>83</v>
      </c>
      <c r="G130" s="1">
        <v>10</v>
      </c>
      <c r="H130" s="9">
        <f t="shared" si="124"/>
        <v>25.728366666666702</v>
      </c>
      <c r="I130" s="9">
        <f t="shared" si="125"/>
        <v>298.87836666666669</v>
      </c>
      <c r="J130" s="9">
        <f t="shared" si="126"/>
        <v>0.37485092896433098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0.75475795045213601</v>
      </c>
      <c r="P130" s="9">
        <f t="shared" si="129"/>
        <v>0.28292171887019768</v>
      </c>
      <c r="Q130" s="12">
        <f t="shared" si="130"/>
        <v>9.3364167227165243E-2</v>
      </c>
      <c r="R130" s="9">
        <f t="shared" si="131"/>
        <v>9.3951000000000007E-2</v>
      </c>
      <c r="S130" s="13">
        <f t="shared" si="132"/>
        <v>0.99375384218545026</v>
      </c>
      <c r="T130" s="2">
        <f t="shared" si="133"/>
        <v>0.01</v>
      </c>
      <c r="U130" s="14">
        <f t="shared" si="134"/>
        <v>9.9375384218545037E-3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2.4837538421854502E-2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22.058193548387099</v>
      </c>
      <c r="E131" s="10">
        <f t="shared" si="145"/>
        <v>25.728366666666702</v>
      </c>
      <c r="F131" s="7" t="s">
        <v>83</v>
      </c>
      <c r="G131" s="1">
        <v>11</v>
      </c>
      <c r="H131" s="9">
        <f t="shared" si="124"/>
        <v>22.058193548387099</v>
      </c>
      <c r="I131" s="9">
        <f t="shared" si="125"/>
        <v>295.2081935483871</v>
      </c>
      <c r="J131" s="9">
        <f t="shared" si="126"/>
        <v>0.25001118746279011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0.44824442000284143</v>
      </c>
      <c r="O131" s="9">
        <f t="shared" si="146"/>
        <v>0.30829181157909685</v>
      </c>
      <c r="P131" s="9">
        <f t="shared" si="129"/>
        <v>7.7076401897944749E-2</v>
      </c>
      <c r="Q131" s="12">
        <f t="shared" si="130"/>
        <v>2.5435212626321767E-2</v>
      </c>
      <c r="R131" s="9">
        <f t="shared" si="131"/>
        <v>9.3951000000000007E-2</v>
      </c>
      <c r="S131" s="13">
        <f t="shared" si="132"/>
        <v>0.270728492792219</v>
      </c>
      <c r="T131" s="2">
        <f t="shared" si="133"/>
        <v>0.01</v>
      </c>
      <c r="U131" s="14">
        <f t="shared" si="134"/>
        <v>2.7072849279221899E-3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1.7607284927922191E-2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19.4087</v>
      </c>
      <c r="E132" s="10">
        <f t="shared" si="145"/>
        <v>22.058193548387099</v>
      </c>
      <c r="F132" s="7" t="s">
        <v>85</v>
      </c>
      <c r="G132" s="1">
        <v>12</v>
      </c>
      <c r="H132" s="9">
        <f t="shared" si="124"/>
        <v>19.4087</v>
      </c>
      <c r="I132" s="9">
        <f t="shared" si="125"/>
        <v>292.55869999999999</v>
      </c>
      <c r="J132" s="9">
        <f t="shared" si="126"/>
        <v>0.18545352331338077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0.51591540968115213</v>
      </c>
      <c r="P132" s="9">
        <f t="shared" si="129"/>
        <v>9.5678330457035943E-2</v>
      </c>
      <c r="Q132" s="12">
        <f t="shared" si="130"/>
        <v>3.1573849050821862E-2</v>
      </c>
      <c r="R132" s="9">
        <f t="shared" si="131"/>
        <v>9.3951000000000007E-2</v>
      </c>
      <c r="S132" s="13">
        <f t="shared" si="132"/>
        <v>0.33606719514238126</v>
      </c>
      <c r="T132" s="2">
        <f t="shared" si="133"/>
        <v>0.01</v>
      </c>
      <c r="U132" s="14">
        <f t="shared" si="134"/>
        <v>3.3606719514238125E-3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1.8260671951423814E-2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16.6901612903226</v>
      </c>
      <c r="E133" s="10">
        <f t="shared" si="145"/>
        <v>19.4087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14.4856451612903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14.4856451612903</v>
      </c>
      <c r="I137" s="9">
        <f t="shared" si="148"/>
        <v>287.63564516129026</v>
      </c>
      <c r="J137" s="9">
        <f t="shared" si="149"/>
        <v>0.10491724119542989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0.14943416740661009</v>
      </c>
      <c r="Q137" s="12">
        <f t="shared" si="153"/>
        <v>3.8852883525718626E-2</v>
      </c>
      <c r="R137" s="9">
        <f t="shared" si="154"/>
        <v>0.19735245833333334</v>
      </c>
      <c r="S137" s="13">
        <f t="shared" si="155"/>
        <v>0.19687053231480459</v>
      </c>
      <c r="T137" s="2">
        <f t="shared" si="156"/>
        <v>0.01</v>
      </c>
      <c r="U137" s="14">
        <f t="shared" si="157"/>
        <v>1.9687053231480459E-3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1.1918705323148045E-2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14.836172413793101</v>
      </c>
      <c r="E138" s="10">
        <f t="shared" si="166"/>
        <v>14.4856451612903</v>
      </c>
      <c r="F138" s="7" t="s">
        <v>83</v>
      </c>
      <c r="G138" s="1">
        <v>3</v>
      </c>
      <c r="H138" s="9">
        <f t="shared" si="147"/>
        <v>14.836172413793101</v>
      </c>
      <c r="I138" s="9">
        <f t="shared" si="148"/>
        <v>287.9861724137931</v>
      </c>
      <c r="J138" s="9">
        <f t="shared" si="149"/>
        <v>0.10933038212383697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2.0339189035316818</v>
      </c>
      <c r="P138" s="9">
        <f t="shared" si="152"/>
        <v>0.22236913093201427</v>
      </c>
      <c r="Q138" s="12">
        <f t="shared" si="153"/>
        <v>5.7815974042323713E-2</v>
      </c>
      <c r="R138" s="9">
        <f t="shared" si="154"/>
        <v>0.19735245833333334</v>
      </c>
      <c r="S138" s="13">
        <f t="shared" si="155"/>
        <v>0.29295796227007753</v>
      </c>
      <c r="T138" s="2">
        <f t="shared" si="156"/>
        <v>0.01</v>
      </c>
      <c r="U138" s="14">
        <f t="shared" si="157"/>
        <v>2.9295796227007754E-3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1.2879579622700775E-2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14.694419354838701</v>
      </c>
      <c r="E139" s="10">
        <f t="shared" si="166"/>
        <v>14.836172413793101</v>
      </c>
      <c r="F139" s="7" t="s">
        <v>83</v>
      </c>
      <c r="G139" s="1">
        <v>4</v>
      </c>
      <c r="H139" s="9">
        <f t="shared" si="147"/>
        <v>14.694419354838701</v>
      </c>
      <c r="I139" s="9">
        <f t="shared" si="148"/>
        <v>287.84441935483869</v>
      </c>
      <c r="J139" s="9">
        <f t="shared" si="149"/>
        <v>0.10752508330541827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2.5705976892663345</v>
      </c>
      <c r="P139" s="9">
        <f t="shared" si="152"/>
        <v>0.27640373068307833</v>
      </c>
      <c r="Q139" s="12">
        <f t="shared" si="153"/>
        <v>7.1864969977600363E-2</v>
      </c>
      <c r="R139" s="9">
        <f t="shared" si="154"/>
        <v>0.19735245833333334</v>
      </c>
      <c r="S139" s="13">
        <f t="shared" si="155"/>
        <v>0.36414529914909188</v>
      </c>
      <c r="T139" s="2">
        <f t="shared" si="156"/>
        <v>0.01</v>
      </c>
      <c r="U139" s="14">
        <f t="shared" si="157"/>
        <v>3.6414529914909188E-3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1.3591452991490918E-2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16.363600000000002</v>
      </c>
      <c r="E140" s="10">
        <f t="shared" si="166"/>
        <v>14.694419354838701</v>
      </c>
      <c r="F140" s="7" t="s">
        <v>83</v>
      </c>
      <c r="G140" s="1">
        <v>5</v>
      </c>
      <c r="H140" s="9">
        <f t="shared" si="147"/>
        <v>16.363600000000002</v>
      </c>
      <c r="I140" s="9">
        <f t="shared" si="148"/>
        <v>289.5136</v>
      </c>
      <c r="J140" s="9">
        <f t="shared" si="149"/>
        <v>0.13067980141564209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3.0532418752499231</v>
      </c>
      <c r="P140" s="9">
        <f t="shared" si="152"/>
        <v>0.39899704193158259</v>
      </c>
      <c r="Q140" s="12">
        <f t="shared" si="153"/>
        <v>0.10373923090221147</v>
      </c>
      <c r="R140" s="9">
        <f t="shared" si="154"/>
        <v>0.19735245833333334</v>
      </c>
      <c r="S140" s="13">
        <f t="shared" si="155"/>
        <v>0.52565461701517424</v>
      </c>
      <c r="T140" s="2">
        <f t="shared" si="156"/>
        <v>0.01</v>
      </c>
      <c r="U140" s="14">
        <f t="shared" si="157"/>
        <v>5.2565461701517425E-3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2.0156546170151744E-2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19.8112580645161</v>
      </c>
      <c r="E141" s="10">
        <f t="shared" si="166"/>
        <v>16.363600000000002</v>
      </c>
      <c r="F141" s="7" t="s">
        <v>85</v>
      </c>
      <c r="G141" s="1">
        <v>6</v>
      </c>
      <c r="H141" s="9">
        <f t="shared" si="147"/>
        <v>19.8112580645161</v>
      </c>
      <c r="I141" s="9">
        <f t="shared" si="148"/>
        <v>292.96125806451607</v>
      </c>
      <c r="J141" s="9">
        <f t="shared" si="149"/>
        <v>0.19413162266770739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3.4132927499850072</v>
      </c>
      <c r="P141" s="9">
        <f t="shared" si="152"/>
        <v>0.6626280601945107</v>
      </c>
      <c r="Q141" s="12">
        <f t="shared" si="153"/>
        <v>0.17228329565057279</v>
      </c>
      <c r="R141" s="9">
        <f t="shared" si="154"/>
        <v>0.19735245833333334</v>
      </c>
      <c r="S141" s="13">
        <f t="shared" si="155"/>
        <v>0.87297263538304604</v>
      </c>
      <c r="T141" s="2">
        <f t="shared" si="156"/>
        <v>0.01</v>
      </c>
      <c r="U141" s="14">
        <f t="shared" si="157"/>
        <v>8.7297263538304599E-3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2.3629726353830462E-2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21.972166666666698</v>
      </c>
      <c r="E142" s="10">
        <f t="shared" si="166"/>
        <v>19.8112580645161</v>
      </c>
      <c r="F142" s="7" t="s">
        <v>83</v>
      </c>
      <c r="G142" s="1">
        <v>7</v>
      </c>
      <c r="H142" s="9">
        <f t="shared" si="147"/>
        <v>21.972166666666698</v>
      </c>
      <c r="I142" s="9">
        <f t="shared" si="148"/>
        <v>295.12216666666666</v>
      </c>
      <c r="J142" s="9">
        <f t="shared" si="149"/>
        <v>0.24761901165137087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3.5097126064571631</v>
      </c>
      <c r="P142" s="9">
        <f t="shared" si="152"/>
        <v>0.8690715667912795</v>
      </c>
      <c r="Q142" s="12">
        <f t="shared" si="153"/>
        <v>0.22595860736573267</v>
      </c>
      <c r="R142" s="9">
        <f t="shared" si="154"/>
        <v>0.19735245833333334</v>
      </c>
      <c r="S142" s="13">
        <f t="shared" si="155"/>
        <v>1.144949544961243</v>
      </c>
      <c r="T142" s="2">
        <f t="shared" si="156"/>
        <v>0.01</v>
      </c>
      <c r="U142" s="14">
        <f t="shared" si="157"/>
        <v>1.1449495449612431E-2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2.6349495449612431E-2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25.153903225806399</v>
      </c>
      <c r="E143" s="10">
        <f t="shared" si="166"/>
        <v>21.972166666666698</v>
      </c>
      <c r="F143" s="7" t="s">
        <v>83</v>
      </c>
      <c r="G143" s="1">
        <v>8</v>
      </c>
      <c r="H143" s="9">
        <f t="shared" si="147"/>
        <v>25.153903225806399</v>
      </c>
      <c r="I143" s="9">
        <f t="shared" si="148"/>
        <v>298.30390322580638</v>
      </c>
      <c r="J143" s="9">
        <f t="shared" si="149"/>
        <v>0.35205636141393948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3.3996889563325503</v>
      </c>
      <c r="P143" s="9">
        <f t="shared" si="152"/>
        <v>1.1968821239055911</v>
      </c>
      <c r="Q143" s="12">
        <f t="shared" si="153"/>
        <v>0.31118935221545369</v>
      </c>
      <c r="R143" s="9">
        <f t="shared" si="154"/>
        <v>0.19735245833333334</v>
      </c>
      <c r="S143" s="13">
        <f t="shared" si="155"/>
        <v>1.5768202476092137</v>
      </c>
      <c r="T143" s="2">
        <f t="shared" si="156"/>
        <v>0.01</v>
      </c>
      <c r="U143" s="14">
        <f t="shared" si="157"/>
        <v>1.5768202476092136E-2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3.0668202476092137E-2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27.096645161290301</v>
      </c>
      <c r="E144" s="10">
        <f t="shared" si="166"/>
        <v>25.153903225806399</v>
      </c>
      <c r="F144" s="7" t="s">
        <v>83</v>
      </c>
      <c r="G144" s="1">
        <v>9</v>
      </c>
      <c r="H144" s="9">
        <f t="shared" si="147"/>
        <v>27.096645161290301</v>
      </c>
      <c r="I144" s="9">
        <f t="shared" si="148"/>
        <v>300.2466451612903</v>
      </c>
      <c r="J144" s="9">
        <f t="shared" si="149"/>
        <v>0.4348456825037898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2.961854749093626</v>
      </c>
      <c r="P144" s="9">
        <f t="shared" si="152"/>
        <v>1.287949749846709</v>
      </c>
      <c r="Q144" s="12">
        <f t="shared" si="153"/>
        <v>0.33486693496014436</v>
      </c>
      <c r="R144" s="9">
        <f t="shared" si="154"/>
        <v>0.19735245833333334</v>
      </c>
      <c r="S144" s="13">
        <f t="shared" si="155"/>
        <v>1.6967963702511653</v>
      </c>
      <c r="T144" s="2">
        <f t="shared" si="156"/>
        <v>0.01</v>
      </c>
      <c r="U144" s="14">
        <f t="shared" si="157"/>
        <v>1.6967963702511652E-2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3.1867963702511652E-2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25.728366666666702</v>
      </c>
      <c r="E145" s="10">
        <f t="shared" si="166"/>
        <v>27.096645161290301</v>
      </c>
      <c r="F145" s="7" t="s">
        <v>83</v>
      </c>
      <c r="G145" s="1">
        <v>10</v>
      </c>
      <c r="H145" s="9">
        <f t="shared" si="147"/>
        <v>25.728366666666702</v>
      </c>
      <c r="I145" s="9">
        <f t="shared" si="148"/>
        <v>298.87836666666669</v>
      </c>
      <c r="J145" s="9">
        <f t="shared" si="149"/>
        <v>0.37485092896433098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2.4329529159135839</v>
      </c>
      <c r="P145" s="9">
        <f t="shared" si="152"/>
        <v>0.91199466065668477</v>
      </c>
      <c r="Q145" s="12">
        <f t="shared" si="153"/>
        <v>0.23711861177073804</v>
      </c>
      <c r="R145" s="9">
        <f t="shared" si="154"/>
        <v>0.19735245833333334</v>
      </c>
      <c r="S145" s="13">
        <f t="shared" si="155"/>
        <v>1.2014981408047052</v>
      </c>
      <c r="T145" s="2">
        <f t="shared" si="156"/>
        <v>0.01</v>
      </c>
      <c r="U145" s="14">
        <f t="shared" si="157"/>
        <v>1.2014981408047052E-2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2.6914981408047052E-2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22.058193548387099</v>
      </c>
      <c r="E146" s="10">
        <f t="shared" si="166"/>
        <v>25.728366666666702</v>
      </c>
      <c r="F146" s="7" t="s">
        <v>83</v>
      </c>
      <c r="G146" s="1">
        <v>11</v>
      </c>
      <c r="H146" s="9">
        <f t="shared" si="147"/>
        <v>22.058193548387099</v>
      </c>
      <c r="I146" s="9">
        <f t="shared" si="148"/>
        <v>295.2081935483871</v>
      </c>
      <c r="J146" s="9">
        <f t="shared" si="149"/>
        <v>0.25001118746279011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2.2800061719235658</v>
      </c>
      <c r="P146" s="9">
        <f t="shared" si="152"/>
        <v>0.57002705046510105</v>
      </c>
      <c r="Q146" s="12">
        <f t="shared" si="153"/>
        <v>0.14820703312092628</v>
      </c>
      <c r="R146" s="9">
        <f t="shared" si="154"/>
        <v>0.19735245833333334</v>
      </c>
      <c r="S146" s="13">
        <f t="shared" si="155"/>
        <v>0.75097637177947296</v>
      </c>
      <c r="T146" s="2">
        <f t="shared" si="156"/>
        <v>0.01</v>
      </c>
      <c r="U146" s="14">
        <f t="shared" si="157"/>
        <v>7.5097637177947299E-3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2.2409763717794733E-2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19.4087</v>
      </c>
      <c r="E147" s="10">
        <f t="shared" si="166"/>
        <v>22.058193548387099</v>
      </c>
      <c r="F147" s="7" t="s">
        <v>85</v>
      </c>
      <c r="G147" s="1">
        <v>12</v>
      </c>
      <c r="H147" s="9">
        <f t="shared" si="147"/>
        <v>19.4087</v>
      </c>
      <c r="I147" s="9">
        <f t="shared" si="148"/>
        <v>292.55869999999999</v>
      </c>
      <c r="J147" s="9">
        <f t="shared" si="149"/>
        <v>0.18545352331338077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2.4690270381251316</v>
      </c>
      <c r="P147" s="9">
        <f t="shared" si="152"/>
        <v>0.45788976337630655</v>
      </c>
      <c r="Q147" s="12">
        <f t="shared" si="153"/>
        <v>0.1190513384778397</v>
      </c>
      <c r="R147" s="9">
        <f t="shared" si="154"/>
        <v>0.19735245833333334</v>
      </c>
      <c r="S147" s="13">
        <f t="shared" si="155"/>
        <v>0.6032422371793259</v>
      </c>
      <c r="T147" s="2">
        <f t="shared" si="156"/>
        <v>0.01</v>
      </c>
      <c r="U147" s="14">
        <f t="shared" si="157"/>
        <v>6.0324223717932593E-3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2.0932422371793262E-2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16.6901612903226</v>
      </c>
      <c r="E148" s="10">
        <f t="shared" si="166"/>
        <v>19.4087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3691000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557000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710000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11541000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18725636.509466395</v>
      </c>
      <c r="J13" s="6" t="s">
        <v>37</v>
      </c>
      <c r="K13" s="6">
        <f>I13/(10000*1000)</f>
        <v>1.8725636509466395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6.1011290322580596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6.1011290322580596</v>
      </c>
      <c r="I27" s="9">
        <f t="shared" si="1"/>
        <v>279.25112903225806</v>
      </c>
      <c r="J27" s="9">
        <f t="shared" si="2"/>
        <v>3.7969827187288856E-2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3.0178169582895689</v>
      </c>
      <c r="Q27" s="12">
        <f t="shared" si="6"/>
        <v>0.30178169582895692</v>
      </c>
      <c r="R27" s="9">
        <f t="shared" si="7"/>
        <v>4.0532094166666672</v>
      </c>
      <c r="S27" s="13">
        <f t="shared" si="8"/>
        <v>7.4454997214809637E-2</v>
      </c>
      <c r="T27" s="2">
        <f t="shared" si="9"/>
        <v>0.34</v>
      </c>
      <c r="U27" s="14">
        <f t="shared" si="10"/>
        <v>2.5314699053035277E-2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3.8214699053035275E-2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6.9733793103448303</v>
      </c>
      <c r="E28" s="10">
        <f t="shared" si="18"/>
        <v>6.1011290322580596</v>
      </c>
      <c r="F28" s="7" t="s">
        <v>83</v>
      </c>
      <c r="G28" s="1">
        <v>3</v>
      </c>
      <c r="H28" s="9">
        <f t="shared" si="0"/>
        <v>6.9733793103448303</v>
      </c>
      <c r="I28" s="9">
        <f t="shared" si="1"/>
        <v>280.12337931034483</v>
      </c>
      <c r="J28" s="9">
        <f t="shared" si="2"/>
        <v>4.2324347441670171E-2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116.99362125184544</v>
      </c>
      <c r="P28" s="9">
        <f t="shared" si="5"/>
        <v>4.9516786743222738</v>
      </c>
      <c r="Q28" s="12">
        <f t="shared" si="6"/>
        <v>0.4951678674322274</v>
      </c>
      <c r="R28" s="9">
        <f t="shared" si="7"/>
        <v>4.0532094166666672</v>
      </c>
      <c r="S28" s="13">
        <f t="shared" si="8"/>
        <v>0.12216686001865903</v>
      </c>
      <c r="T28" s="2">
        <f t="shared" si="9"/>
        <v>0.34</v>
      </c>
      <c r="U28" s="14">
        <f t="shared" si="10"/>
        <v>4.1536732406344076E-2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5.4436732406344078E-2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6.7419677419354898</v>
      </c>
      <c r="E29" s="10">
        <f t="shared" si="18"/>
        <v>6.9733793103448303</v>
      </c>
      <c r="F29" s="7" t="s">
        <v>83</v>
      </c>
      <c r="G29" s="1">
        <v>4</v>
      </c>
      <c r="H29" s="9">
        <f t="shared" si="0"/>
        <v>6.7419677419354898</v>
      </c>
      <c r="I29" s="9">
        <f t="shared" si="1"/>
        <v>279.89196774193545</v>
      </c>
      <c r="J29" s="9">
        <f t="shared" si="2"/>
        <v>4.1125329141059937E-2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152.57403674418984</v>
      </c>
      <c r="P29" s="9">
        <f t="shared" si="5"/>
        <v>6.2746574794849801</v>
      </c>
      <c r="Q29" s="12">
        <f t="shared" si="6"/>
        <v>0.62746574794849808</v>
      </c>
      <c r="R29" s="9">
        <f t="shared" si="7"/>
        <v>4.0532094166666672</v>
      </c>
      <c r="S29" s="13">
        <f t="shared" si="8"/>
        <v>0.15480713761504131</v>
      </c>
      <c r="T29" s="2">
        <f t="shared" si="9"/>
        <v>0.34</v>
      </c>
      <c r="U29" s="14">
        <f t="shared" si="10"/>
        <v>5.263442678911405E-2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6.5534426789114045E-2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10.893466666666701</v>
      </c>
      <c r="E30" s="10">
        <f t="shared" si="18"/>
        <v>6.7419677419354898</v>
      </c>
      <c r="F30" s="7" t="s">
        <v>83</v>
      </c>
      <c r="G30" s="1">
        <v>5</v>
      </c>
      <c r="H30" s="9">
        <f t="shared" si="0"/>
        <v>10.893466666666701</v>
      </c>
      <c r="I30" s="9">
        <f t="shared" si="1"/>
        <v>284.04346666666669</v>
      </c>
      <c r="J30" s="9">
        <f t="shared" si="2"/>
        <v>6.8379354050204094E-2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138.98441030146961</v>
      </c>
      <c r="O30" s="9">
        <f t="shared" si="19"/>
        <v>47.847063129901926</v>
      </c>
      <c r="P30" s="9">
        <f t="shared" si="5"/>
        <v>3.2717512700220301</v>
      </c>
      <c r="Q30" s="12">
        <f t="shared" si="6"/>
        <v>0.32717512700220303</v>
      </c>
      <c r="R30" s="9">
        <f t="shared" si="7"/>
        <v>4.0532094166666672</v>
      </c>
      <c r="S30" s="13">
        <f t="shared" si="8"/>
        <v>8.0720015515820476E-2</v>
      </c>
      <c r="T30" s="2">
        <f t="shared" si="9"/>
        <v>0.34</v>
      </c>
      <c r="U30" s="14">
        <f t="shared" si="10"/>
        <v>2.7444805275378965E-2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4.0344805275378967E-2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12.9415806451613</v>
      </c>
      <c r="E31" s="10">
        <f t="shared" si="18"/>
        <v>10.893466666666701</v>
      </c>
      <c r="F31" s="7" t="s">
        <v>85</v>
      </c>
      <c r="G31" s="1">
        <v>6</v>
      </c>
      <c r="H31" s="9">
        <f t="shared" si="0"/>
        <v>12.9415806451613</v>
      </c>
      <c r="I31" s="9">
        <f t="shared" si="1"/>
        <v>286.09158064516129</v>
      </c>
      <c r="J31" s="9">
        <f t="shared" si="2"/>
        <v>8.7398141235194765E-2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85.107406026546556</v>
      </c>
      <c r="P31" s="9">
        <f t="shared" si="5"/>
        <v>7.4382290920691823</v>
      </c>
      <c r="Q31" s="12">
        <f t="shared" si="6"/>
        <v>0.74382290920691829</v>
      </c>
      <c r="R31" s="9">
        <f t="shared" si="7"/>
        <v>4.0532094166666672</v>
      </c>
      <c r="S31" s="13">
        <f t="shared" si="8"/>
        <v>0.18351455173975031</v>
      </c>
      <c r="T31" s="2">
        <f t="shared" si="9"/>
        <v>0.34</v>
      </c>
      <c r="U31" s="14">
        <f t="shared" si="10"/>
        <v>6.2394947591515114E-2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7.5294947591515116E-2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17.347566666666701</v>
      </c>
      <c r="E32" s="10">
        <f t="shared" si="18"/>
        <v>12.9415806451613</v>
      </c>
      <c r="F32" s="7" t="s">
        <v>83</v>
      </c>
      <c r="G32" s="1">
        <v>7</v>
      </c>
      <c r="H32" s="9">
        <f t="shared" si="0"/>
        <v>17.347566666666701</v>
      </c>
      <c r="I32" s="9">
        <f t="shared" si="1"/>
        <v>290.49756666666667</v>
      </c>
      <c r="J32" s="9">
        <f t="shared" si="2"/>
        <v>0.14644736130602182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118.20127110114404</v>
      </c>
      <c r="P32" s="9">
        <f t="shared" si="5"/>
        <v>17.310264255780279</v>
      </c>
      <c r="Q32" s="12">
        <f t="shared" si="6"/>
        <v>1.7310264255780279</v>
      </c>
      <c r="R32" s="9">
        <f t="shared" si="7"/>
        <v>4.0532094166666672</v>
      </c>
      <c r="S32" s="13">
        <f t="shared" si="8"/>
        <v>0.42707549687911578</v>
      </c>
      <c r="T32" s="2">
        <f t="shared" si="9"/>
        <v>0.34</v>
      </c>
      <c r="U32" s="14">
        <f t="shared" si="10"/>
        <v>0.14520566893889938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0.17085566893889939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16.951064516129001</v>
      </c>
      <c r="E33" s="10">
        <f t="shared" si="18"/>
        <v>17.347566666666701</v>
      </c>
      <c r="F33" s="7" t="s">
        <v>83</v>
      </c>
      <c r="G33" s="1">
        <v>8</v>
      </c>
      <c r="H33" s="9">
        <f t="shared" si="0"/>
        <v>16.951064516129001</v>
      </c>
      <c r="I33" s="9">
        <f t="shared" si="1"/>
        <v>290.10106451612899</v>
      </c>
      <c r="J33" s="9">
        <f t="shared" si="2"/>
        <v>0.13988981613124368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141.42310101203043</v>
      </c>
      <c r="P33" s="9">
        <f t="shared" si="5"/>
        <v>19.783651597283239</v>
      </c>
      <c r="Q33" s="12">
        <f t="shared" si="6"/>
        <v>1.9783651597283241</v>
      </c>
      <c r="R33" s="9">
        <f t="shared" si="7"/>
        <v>4.0532094166666672</v>
      </c>
      <c r="S33" s="13">
        <f t="shared" si="8"/>
        <v>0.48809843172507938</v>
      </c>
      <c r="T33" s="2">
        <f t="shared" si="9"/>
        <v>0.34</v>
      </c>
      <c r="U33" s="14">
        <f t="shared" si="10"/>
        <v>0.165953466786527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0.19160346678652701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20.313870967741899</v>
      </c>
      <c r="E34" s="10">
        <f t="shared" si="18"/>
        <v>16.951064516129001</v>
      </c>
      <c r="F34" s="7" t="s">
        <v>83</v>
      </c>
      <c r="G34" s="1">
        <v>9</v>
      </c>
      <c r="H34" s="9">
        <f t="shared" si="0"/>
        <v>20.313870967741899</v>
      </c>
      <c r="I34" s="9">
        <f t="shared" si="1"/>
        <v>293.46387096774185</v>
      </c>
      <c r="J34" s="9">
        <f t="shared" si="2"/>
        <v>0.20550265937285653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162.17154358141386</v>
      </c>
      <c r="P34" s="9">
        <f t="shared" si="5"/>
        <v>33.32668348058165</v>
      </c>
      <c r="Q34" s="12">
        <f t="shared" si="6"/>
        <v>3.3326683480581654</v>
      </c>
      <c r="R34" s="9">
        <f t="shared" si="7"/>
        <v>4.0532094166666672</v>
      </c>
      <c r="S34" s="13">
        <f t="shared" si="8"/>
        <v>0.82222949901239739</v>
      </c>
      <c r="T34" s="2">
        <f t="shared" si="9"/>
        <v>0.34</v>
      </c>
      <c r="U34" s="14">
        <f t="shared" si="10"/>
        <v>0.27955802966421511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0.30520802966421512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15.320933333333301</v>
      </c>
      <c r="E35" s="10">
        <f t="shared" si="18"/>
        <v>20.313870967741899</v>
      </c>
      <c r="F35" s="7" t="s">
        <v>83</v>
      </c>
      <c r="G35" s="1">
        <v>10</v>
      </c>
      <c r="H35" s="9">
        <f t="shared" si="0"/>
        <v>15.320933333333301</v>
      </c>
      <c r="I35" s="9">
        <f t="shared" si="1"/>
        <v>288.47093333333328</v>
      </c>
      <c r="J35" s="9">
        <f t="shared" si="2"/>
        <v>0.1157219345754216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169.37695426749889</v>
      </c>
      <c r="P35" s="9">
        <f t="shared" si="5"/>
        <v>19.600628820327682</v>
      </c>
      <c r="Q35" s="12">
        <f t="shared" si="6"/>
        <v>1.9600628820327683</v>
      </c>
      <c r="R35" s="9">
        <f t="shared" si="7"/>
        <v>4.0532094166666672</v>
      </c>
      <c r="S35" s="13">
        <f t="shared" si="8"/>
        <v>0.48358292911613515</v>
      </c>
      <c r="T35" s="2">
        <f t="shared" si="9"/>
        <v>0.34</v>
      </c>
      <c r="U35" s="14">
        <f t="shared" si="10"/>
        <v>0.16441819589948597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0.19006819589948598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11.4708387096774</v>
      </c>
      <c r="E36" s="10">
        <f t="shared" si="18"/>
        <v>15.320933333333301</v>
      </c>
      <c r="F36" s="7" t="s">
        <v>83</v>
      </c>
      <c r="G36" s="1">
        <v>11</v>
      </c>
      <c r="H36" s="9">
        <f t="shared" si="0"/>
        <v>11.4708387096774</v>
      </c>
      <c r="I36" s="9">
        <f t="shared" si="1"/>
        <v>284.6208387096774</v>
      </c>
      <c r="J36" s="9">
        <f t="shared" si="2"/>
        <v>7.3303517016076972E-2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142.28750917481267</v>
      </c>
      <c r="O36" s="9">
        <f t="shared" si="19"/>
        <v>48.020910439025215</v>
      </c>
      <c r="P36" s="9">
        <f t="shared" si="5"/>
        <v>3.5201016254945929</v>
      </c>
      <c r="Q36" s="12">
        <f t="shared" si="6"/>
        <v>0.35201016254945933</v>
      </c>
      <c r="R36" s="9">
        <f t="shared" si="7"/>
        <v>4.0532094166666672</v>
      </c>
      <c r="S36" s="13">
        <f t="shared" si="8"/>
        <v>8.6847267526322436E-2</v>
      </c>
      <c r="T36" s="2">
        <f t="shared" si="9"/>
        <v>0.34</v>
      </c>
      <c r="U36" s="14">
        <f t="shared" si="10"/>
        <v>2.9528070958949632E-2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4.2428070958949633E-2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8.8511666666666695</v>
      </c>
      <c r="E37" s="10">
        <f t="shared" si="18"/>
        <v>11.4708387096774</v>
      </c>
      <c r="F37" s="7" t="s">
        <v>85</v>
      </c>
      <c r="G37" s="1">
        <v>12</v>
      </c>
      <c r="H37" s="9">
        <f t="shared" si="0"/>
        <v>8.8511666666666695</v>
      </c>
      <c r="I37" s="9">
        <f t="shared" si="1"/>
        <v>282.00116666666662</v>
      </c>
      <c r="J37" s="9">
        <f t="shared" si="2"/>
        <v>5.3346855221155752E-2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85.032902980197292</v>
      </c>
      <c r="P37" s="9">
        <f t="shared" si="5"/>
        <v>4.5362379643191684</v>
      </c>
      <c r="Q37" s="12">
        <f t="shared" si="6"/>
        <v>0.45362379643191686</v>
      </c>
      <c r="R37" s="9">
        <f t="shared" si="7"/>
        <v>4.0532094166666672</v>
      </c>
      <c r="S37" s="13">
        <f t="shared" si="8"/>
        <v>0.11191718704852267</v>
      </c>
      <c r="T37" s="2">
        <f t="shared" si="9"/>
        <v>0.34</v>
      </c>
      <c r="U37" s="14">
        <f t="shared" si="10"/>
        <v>3.8051843596497714E-2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5.0951843596497716E-2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5.6024516129032298</v>
      </c>
      <c r="E38" s="10">
        <f t="shared" si="18"/>
        <v>8.8511666666666695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307583.33333333331</v>
      </c>
      <c r="AU42" s="1">
        <f t="shared" ref="AU42:AU53" si="38">AT42*10000*AS42*0.67*AR42*AQ42</f>
        <v>1708240676.3659124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6.1011290322580596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6.1011290322580596</v>
      </c>
      <c r="I43" s="9">
        <f t="shared" si="21"/>
        <v>279.25112903225806</v>
      </c>
      <c r="J43" s="9">
        <f t="shared" si="22"/>
        <v>3.7969827187288856E-2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4.3821419298241411</v>
      </c>
      <c r="Q43" s="12">
        <f t="shared" si="26"/>
        <v>1.0517140631577939</v>
      </c>
      <c r="R43" s="9">
        <f t="shared" si="27"/>
        <v>14.125500000000001</v>
      </c>
      <c r="S43" s="13">
        <f t="shared" si="28"/>
        <v>7.4454997214809665E-2</v>
      </c>
      <c r="T43" s="2">
        <f t="shared" si="29"/>
        <v>0.43</v>
      </c>
      <c r="U43" s="14">
        <f t="shared" si="30"/>
        <v>3.2015648802368159E-2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4.0435648802368156E-2</v>
      </c>
      <c r="AR43" s="9">
        <f t="shared" si="35"/>
        <v>136.875</v>
      </c>
      <c r="AS43" s="1">
        <f t="shared" si="36"/>
        <v>0.24</v>
      </c>
      <c r="AT43" s="1">
        <f t="shared" si="37"/>
        <v>307583.33333333331</v>
      </c>
      <c r="AU43" s="1">
        <f t="shared" si="38"/>
        <v>2737394508.2144408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6.9733793103448303</v>
      </c>
      <c r="E44" s="10">
        <f t="shared" si="40"/>
        <v>6.1011290322580596</v>
      </c>
      <c r="F44" s="7" t="s">
        <v>83</v>
      </c>
      <c r="G44" s="1">
        <v>3</v>
      </c>
      <c r="H44" s="9">
        <f t="shared" si="20"/>
        <v>6.9733793103448303</v>
      </c>
      <c r="I44" s="9">
        <f t="shared" si="21"/>
        <v>280.12337931034483</v>
      </c>
      <c r="J44" s="9">
        <f t="shared" si="22"/>
        <v>4.2324347441670171E-2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169.88527147128687</v>
      </c>
      <c r="P44" s="9">
        <f t="shared" si="25"/>
        <v>7.1902832549732025</v>
      </c>
      <c r="Q44" s="12">
        <f t="shared" si="26"/>
        <v>1.7256679811935685</v>
      </c>
      <c r="R44" s="9">
        <f t="shared" si="27"/>
        <v>14.125500000000001</v>
      </c>
      <c r="S44" s="13">
        <f t="shared" si="28"/>
        <v>0.12216686001865905</v>
      </c>
      <c r="T44" s="2">
        <f t="shared" si="29"/>
        <v>0.43</v>
      </c>
      <c r="U44" s="14">
        <f t="shared" si="30"/>
        <v>5.2531749808023387E-2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6.0951749808023384E-2</v>
      </c>
      <c r="AR44" s="9">
        <f t="shared" si="35"/>
        <v>136.875</v>
      </c>
      <c r="AS44" s="1">
        <f t="shared" si="36"/>
        <v>0.24</v>
      </c>
      <c r="AT44" s="1">
        <f t="shared" si="37"/>
        <v>307583.33333333331</v>
      </c>
      <c r="AU44" s="1">
        <f t="shared" si="38"/>
        <v>4126284358.7852149</v>
      </c>
    </row>
    <row r="45" spans="1:48" x14ac:dyDescent="0.15">
      <c r="C45" s="7">
        <v>3</v>
      </c>
      <c r="D45" s="7">
        <f t="shared" si="39"/>
        <v>6.7419677419354898</v>
      </c>
      <c r="E45" s="10">
        <f t="shared" si="40"/>
        <v>6.9733793103448303</v>
      </c>
      <c r="F45" s="7" t="s">
        <v>83</v>
      </c>
      <c r="G45" s="1">
        <v>4</v>
      </c>
      <c r="H45" s="9">
        <f t="shared" si="20"/>
        <v>6.7419677419354898</v>
      </c>
      <c r="I45" s="9">
        <f t="shared" si="21"/>
        <v>279.89196774193545</v>
      </c>
      <c r="J45" s="9">
        <f t="shared" si="22"/>
        <v>4.1125329141059937E-2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221.55123821631369</v>
      </c>
      <c r="P45" s="9">
        <f t="shared" si="25"/>
        <v>9.1113675932552773</v>
      </c>
      <c r="Q45" s="12">
        <f t="shared" si="26"/>
        <v>2.1867282223812663</v>
      </c>
      <c r="R45" s="9">
        <f t="shared" si="27"/>
        <v>14.125500000000001</v>
      </c>
      <c r="S45" s="13">
        <f t="shared" si="28"/>
        <v>0.15480713761504133</v>
      </c>
      <c r="T45" s="2">
        <f t="shared" si="29"/>
        <v>0.43</v>
      </c>
      <c r="U45" s="14">
        <f t="shared" si="30"/>
        <v>6.6567069174467766E-2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7.4987069174467777E-2</v>
      </c>
      <c r="AR45" s="9">
        <f t="shared" si="35"/>
        <v>136.875</v>
      </c>
      <c r="AS45" s="1">
        <f t="shared" si="36"/>
        <v>0.24</v>
      </c>
      <c r="AT45" s="1">
        <f t="shared" si="37"/>
        <v>307583.33333333331</v>
      </c>
      <c r="AU45" s="1">
        <f t="shared" si="38"/>
        <v>5076441145.9934998</v>
      </c>
    </row>
    <row r="46" spans="1:48" x14ac:dyDescent="0.15">
      <c r="C46" s="7">
        <v>4</v>
      </c>
      <c r="D46" s="7">
        <f t="shared" si="39"/>
        <v>10.893466666666701</v>
      </c>
      <c r="E46" s="10">
        <f t="shared" si="40"/>
        <v>6.7419677419354898</v>
      </c>
      <c r="F46" s="7" t="s">
        <v>83</v>
      </c>
      <c r="G46" s="1">
        <v>5</v>
      </c>
      <c r="H46" s="9">
        <f t="shared" si="20"/>
        <v>10.893466666666701</v>
      </c>
      <c r="I46" s="9">
        <f t="shared" si="21"/>
        <v>284.04346666666669</v>
      </c>
      <c r="J46" s="9">
        <f t="shared" si="22"/>
        <v>6.8379354050204094E-2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201.8178770919055</v>
      </c>
      <c r="O46" s="9">
        <f t="shared" si="41"/>
        <v>69.478243531152913</v>
      </c>
      <c r="P46" s="9">
        <f t="shared" si="25"/>
        <v>4.7508774132030069</v>
      </c>
      <c r="Q46" s="12">
        <f t="shared" si="26"/>
        <v>1.1402105791687216</v>
      </c>
      <c r="R46" s="9">
        <f t="shared" si="27"/>
        <v>14.125500000000001</v>
      </c>
      <c r="S46" s="13">
        <f t="shared" si="28"/>
        <v>8.0720015515820434E-2</v>
      </c>
      <c r="T46" s="2">
        <f t="shared" si="29"/>
        <v>0.43</v>
      </c>
      <c r="U46" s="14">
        <f t="shared" si="30"/>
        <v>3.4709606671802784E-2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4.3129606671802781E-2</v>
      </c>
      <c r="AR46" s="9">
        <f t="shared" si="35"/>
        <v>136.875</v>
      </c>
      <c r="AS46" s="1">
        <f t="shared" si="36"/>
        <v>0.24</v>
      </c>
      <c r="AT46" s="1">
        <f t="shared" si="37"/>
        <v>307583.33333333331</v>
      </c>
      <c r="AU46" s="1">
        <f t="shared" si="38"/>
        <v>2919768865.8807268</v>
      </c>
    </row>
    <row r="47" spans="1:48" x14ac:dyDescent="0.15">
      <c r="C47" s="7">
        <v>5</v>
      </c>
      <c r="D47" s="7">
        <f t="shared" si="39"/>
        <v>12.9415806451613</v>
      </c>
      <c r="E47" s="10">
        <f t="shared" si="40"/>
        <v>10.893466666666701</v>
      </c>
      <c r="F47" s="7" t="s">
        <v>85</v>
      </c>
      <c r="G47" s="1">
        <v>6</v>
      </c>
      <c r="H47" s="9">
        <f t="shared" si="20"/>
        <v>12.9415806451613</v>
      </c>
      <c r="I47" s="9">
        <f t="shared" si="21"/>
        <v>286.09158064516129</v>
      </c>
      <c r="J47" s="9">
        <f t="shared" si="22"/>
        <v>8.7398141235194765E-2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123.58361611794993</v>
      </c>
      <c r="P47" s="9">
        <f t="shared" si="25"/>
        <v>10.80097833583268</v>
      </c>
      <c r="Q47" s="12">
        <f t="shared" si="26"/>
        <v>2.5922348005998432</v>
      </c>
      <c r="R47" s="9">
        <f t="shared" si="27"/>
        <v>14.125500000000001</v>
      </c>
      <c r="S47" s="13">
        <f t="shared" si="28"/>
        <v>0.18351455173975031</v>
      </c>
      <c r="T47" s="2">
        <f t="shared" si="29"/>
        <v>0.43</v>
      </c>
      <c r="U47" s="14">
        <f t="shared" si="30"/>
        <v>7.8911257248092628E-2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8.7331257248092639E-2</v>
      </c>
      <c r="AR47" s="9">
        <f t="shared" si="35"/>
        <v>136.875</v>
      </c>
      <c r="AS47" s="1">
        <f t="shared" si="36"/>
        <v>0.24</v>
      </c>
      <c r="AT47" s="1">
        <f t="shared" si="37"/>
        <v>307583.33333333331</v>
      </c>
      <c r="AU47" s="1">
        <f t="shared" si="38"/>
        <v>5912112481.6078281</v>
      </c>
    </row>
    <row r="48" spans="1:48" x14ac:dyDescent="0.15">
      <c r="C48" s="7">
        <v>6</v>
      </c>
      <c r="D48" s="7">
        <f t="shared" si="39"/>
        <v>17.347566666666701</v>
      </c>
      <c r="E48" s="10">
        <f t="shared" si="40"/>
        <v>12.9415806451613</v>
      </c>
      <c r="F48" s="7" t="s">
        <v>83</v>
      </c>
      <c r="G48" s="1">
        <v>7</v>
      </c>
      <c r="H48" s="9">
        <f t="shared" si="20"/>
        <v>17.347566666666701</v>
      </c>
      <c r="I48" s="9">
        <f t="shared" si="21"/>
        <v>290.49756666666667</v>
      </c>
      <c r="J48" s="9">
        <f t="shared" si="22"/>
        <v>0.14644736130602182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171.63888778211725</v>
      </c>
      <c r="P48" s="9">
        <f t="shared" si="25"/>
        <v>25.136062213191458</v>
      </c>
      <c r="Q48" s="12">
        <f t="shared" si="26"/>
        <v>6.0326549311659496</v>
      </c>
      <c r="R48" s="9">
        <f t="shared" si="27"/>
        <v>14.125500000000001</v>
      </c>
      <c r="S48" s="13">
        <f t="shared" si="28"/>
        <v>0.42707549687911572</v>
      </c>
      <c r="T48" s="2">
        <f t="shared" si="29"/>
        <v>0.43</v>
      </c>
      <c r="U48" s="14">
        <f t="shared" si="30"/>
        <v>0.18364246365801976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0.19924246365801973</v>
      </c>
      <c r="AR48" s="9">
        <f t="shared" si="35"/>
        <v>136.875</v>
      </c>
      <c r="AS48" s="1">
        <f t="shared" si="36"/>
        <v>0.24</v>
      </c>
      <c r="AT48" s="1">
        <f t="shared" si="37"/>
        <v>307583.33333333331</v>
      </c>
      <c r="AU48" s="1">
        <f t="shared" si="38"/>
        <v>13488227392.771212</v>
      </c>
    </row>
    <row r="49" spans="1:48" x14ac:dyDescent="0.15">
      <c r="C49" s="7">
        <v>7</v>
      </c>
      <c r="D49" s="7">
        <f t="shared" si="39"/>
        <v>16.951064516129001</v>
      </c>
      <c r="E49" s="10">
        <f t="shared" si="40"/>
        <v>17.347566666666701</v>
      </c>
      <c r="F49" s="7" t="s">
        <v>83</v>
      </c>
      <c r="G49" s="1">
        <v>8</v>
      </c>
      <c r="H49" s="9">
        <f t="shared" si="20"/>
        <v>16.951064516129001</v>
      </c>
      <c r="I49" s="9">
        <f t="shared" si="21"/>
        <v>290.10106451612899</v>
      </c>
      <c r="J49" s="9">
        <f t="shared" si="22"/>
        <v>0.13988981613124368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205.35907556892579</v>
      </c>
      <c r="P49" s="9">
        <f t="shared" si="25"/>
        <v>28.727643322219205</v>
      </c>
      <c r="Q49" s="12">
        <f t="shared" si="26"/>
        <v>6.8946343973326085</v>
      </c>
      <c r="R49" s="9">
        <f t="shared" si="27"/>
        <v>14.125500000000001</v>
      </c>
      <c r="S49" s="13">
        <f t="shared" si="28"/>
        <v>0.48809843172507933</v>
      </c>
      <c r="T49" s="2">
        <f t="shared" si="29"/>
        <v>0.43</v>
      </c>
      <c r="U49" s="14">
        <f t="shared" si="30"/>
        <v>0.20988232564178411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0.22548232564178411</v>
      </c>
      <c r="AR49" s="9">
        <f t="shared" si="35"/>
        <v>136.875</v>
      </c>
      <c r="AS49" s="1">
        <f t="shared" si="36"/>
        <v>0.24</v>
      </c>
      <c r="AT49" s="1">
        <f t="shared" si="37"/>
        <v>307583.33333333331</v>
      </c>
      <c r="AU49" s="1">
        <f t="shared" si="38"/>
        <v>15264601859.809681</v>
      </c>
    </row>
    <row r="50" spans="1:48" x14ac:dyDescent="0.15">
      <c r="C50" s="7">
        <v>8</v>
      </c>
      <c r="D50" s="7">
        <f t="shared" si="39"/>
        <v>20.313870967741899</v>
      </c>
      <c r="E50" s="10">
        <f t="shared" si="40"/>
        <v>16.951064516129001</v>
      </c>
      <c r="F50" s="7" t="s">
        <v>83</v>
      </c>
      <c r="G50" s="1">
        <v>9</v>
      </c>
      <c r="H50" s="9">
        <f t="shared" si="20"/>
        <v>20.313870967741899</v>
      </c>
      <c r="I50" s="9">
        <f t="shared" si="21"/>
        <v>293.46387096774185</v>
      </c>
      <c r="J50" s="9">
        <f t="shared" si="22"/>
        <v>0.20550265937285653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235.48768224670658</v>
      </c>
      <c r="P50" s="9">
        <f t="shared" si="25"/>
        <v>48.393344951248416</v>
      </c>
      <c r="Q50" s="12">
        <f t="shared" si="26"/>
        <v>11.614402788299619</v>
      </c>
      <c r="R50" s="9">
        <f t="shared" si="27"/>
        <v>14.125500000000001</v>
      </c>
      <c r="S50" s="13">
        <f t="shared" si="28"/>
        <v>0.82222949901239739</v>
      </c>
      <c r="T50" s="2">
        <f t="shared" si="29"/>
        <v>0.43</v>
      </c>
      <c r="U50" s="14">
        <f t="shared" si="30"/>
        <v>0.35355868457533085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0.36915868457533085</v>
      </c>
      <c r="AR50" s="9">
        <f t="shared" si="35"/>
        <v>136.875</v>
      </c>
      <c r="AS50" s="1">
        <f t="shared" si="36"/>
        <v>0.24</v>
      </c>
      <c r="AT50" s="1">
        <f t="shared" si="37"/>
        <v>307583.33333333331</v>
      </c>
      <c r="AU50" s="1">
        <f t="shared" si="38"/>
        <v>24991139891.317753</v>
      </c>
    </row>
    <row r="51" spans="1:48" x14ac:dyDescent="0.15">
      <c r="C51" s="7">
        <v>9</v>
      </c>
      <c r="D51" s="7">
        <f t="shared" si="39"/>
        <v>15.320933333333301</v>
      </c>
      <c r="E51" s="10">
        <f t="shared" si="40"/>
        <v>20.313870967741899</v>
      </c>
      <c r="F51" s="7" t="s">
        <v>83</v>
      </c>
      <c r="G51" s="1">
        <v>10</v>
      </c>
      <c r="H51" s="9">
        <f t="shared" si="20"/>
        <v>15.320933333333301</v>
      </c>
      <c r="I51" s="9">
        <f t="shared" si="21"/>
        <v>288.47093333333328</v>
      </c>
      <c r="J51" s="9">
        <f t="shared" si="22"/>
        <v>0.1157219345754216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245.95058729545815</v>
      </c>
      <c r="P51" s="9">
        <f t="shared" si="25"/>
        <v>28.461877771791528</v>
      </c>
      <c r="Q51" s="12">
        <f t="shared" si="26"/>
        <v>6.8308506652299661</v>
      </c>
      <c r="R51" s="9">
        <f t="shared" si="27"/>
        <v>14.125500000000001</v>
      </c>
      <c r="S51" s="13">
        <f t="shared" si="28"/>
        <v>0.48358292911613504</v>
      </c>
      <c r="T51" s="2">
        <f t="shared" si="29"/>
        <v>0.43</v>
      </c>
      <c r="U51" s="14">
        <f t="shared" si="30"/>
        <v>0.20794065951993806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0.22354065951993807</v>
      </c>
      <c r="AR51" s="9">
        <f t="shared" si="35"/>
        <v>136.875</v>
      </c>
      <c r="AS51" s="1">
        <f t="shared" si="36"/>
        <v>0.24</v>
      </c>
      <c r="AT51" s="1">
        <f t="shared" si="37"/>
        <v>307583.33333333331</v>
      </c>
      <c r="AU51" s="1">
        <f t="shared" si="38"/>
        <v>15133155813.161455</v>
      </c>
    </row>
    <row r="52" spans="1:48" x14ac:dyDescent="0.15">
      <c r="C52" s="7">
        <v>10</v>
      </c>
      <c r="D52" s="7">
        <f t="shared" si="39"/>
        <v>11.4708387096774</v>
      </c>
      <c r="E52" s="10">
        <f t="shared" si="40"/>
        <v>15.320933333333301</v>
      </c>
      <c r="F52" s="7" t="s">
        <v>83</v>
      </c>
      <c r="G52" s="1">
        <v>11</v>
      </c>
      <c r="H52" s="9">
        <f t="shared" si="20"/>
        <v>11.4708387096774</v>
      </c>
      <c r="I52" s="9">
        <f t="shared" si="21"/>
        <v>284.6208387096774</v>
      </c>
      <c r="J52" s="9">
        <f t="shared" si="22"/>
        <v>7.3303517016076972E-2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206.61427404748326</v>
      </c>
      <c r="O52" s="9">
        <f t="shared" si="41"/>
        <v>69.730685476183339</v>
      </c>
      <c r="P52" s="9">
        <f t="shared" si="25"/>
        <v>5.1115044893461166</v>
      </c>
      <c r="Q52" s="12">
        <f t="shared" si="26"/>
        <v>1.2267610774430679</v>
      </c>
      <c r="R52" s="9">
        <f t="shared" si="27"/>
        <v>14.125500000000001</v>
      </c>
      <c r="S52" s="13">
        <f t="shared" si="28"/>
        <v>8.6847267526322464E-2</v>
      </c>
      <c r="T52" s="2">
        <f t="shared" si="29"/>
        <v>0.43</v>
      </c>
      <c r="U52" s="14">
        <f t="shared" si="30"/>
        <v>3.7344325036318661E-2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4.5764325036318658E-2</v>
      </c>
      <c r="AR52" s="9">
        <f t="shared" si="35"/>
        <v>136.875</v>
      </c>
      <c r="AS52" s="1">
        <f t="shared" si="36"/>
        <v>0.24</v>
      </c>
      <c r="AT52" s="1">
        <f t="shared" si="37"/>
        <v>307583.33333333331</v>
      </c>
      <c r="AU52" s="1">
        <f t="shared" si="38"/>
        <v>3098132853.9786525</v>
      </c>
    </row>
    <row r="53" spans="1:48" x14ac:dyDescent="0.15">
      <c r="C53" s="7">
        <v>11</v>
      </c>
      <c r="D53" s="7">
        <f t="shared" si="39"/>
        <v>8.8511666666666695</v>
      </c>
      <c r="E53" s="10">
        <f t="shared" si="40"/>
        <v>11.4708387096774</v>
      </c>
      <c r="F53" s="7" t="s">
        <v>85</v>
      </c>
      <c r="G53" s="1">
        <v>12</v>
      </c>
      <c r="H53" s="9">
        <f t="shared" si="20"/>
        <v>8.8511666666666695</v>
      </c>
      <c r="I53" s="9">
        <f t="shared" si="21"/>
        <v>282.00116666666662</v>
      </c>
      <c r="J53" s="9">
        <f t="shared" si="22"/>
        <v>5.3346855221155752E-2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123.47543098683721</v>
      </c>
      <c r="P53" s="9">
        <f t="shared" si="25"/>
        <v>6.5870259402246134</v>
      </c>
      <c r="Q53" s="12">
        <f t="shared" si="26"/>
        <v>1.5808862256539071</v>
      </c>
      <c r="R53" s="9">
        <f t="shared" si="27"/>
        <v>14.125500000000001</v>
      </c>
      <c r="S53" s="13">
        <f t="shared" si="28"/>
        <v>0.11191718704852267</v>
      </c>
      <c r="T53" s="2">
        <f t="shared" si="29"/>
        <v>0.43</v>
      </c>
      <c r="U53" s="14">
        <f t="shared" si="30"/>
        <v>4.812439043086475E-2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5.6544390430864747E-2</v>
      </c>
      <c r="AR53" s="9">
        <f t="shared" si="35"/>
        <v>136.875</v>
      </c>
      <c r="AS53" s="1">
        <f t="shared" si="36"/>
        <v>0.24</v>
      </c>
      <c r="AT53" s="1">
        <f t="shared" si="37"/>
        <v>307583.33333333331</v>
      </c>
      <c r="AU53" s="1">
        <f t="shared" si="38"/>
        <v>3827916910.4544516</v>
      </c>
      <c r="AV53" s="1">
        <f>SUM(AU42:AU53)</f>
        <v>98283416758.34082</v>
      </c>
    </row>
    <row r="54" spans="1:48" x14ac:dyDescent="0.15">
      <c r="C54" s="7">
        <v>12</v>
      </c>
      <c r="D54" s="7">
        <f t="shared" si="39"/>
        <v>5.6024516129032298</v>
      </c>
      <c r="E54" s="10">
        <f t="shared" si="40"/>
        <v>8.8511666666666695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59166.666666666664</v>
      </c>
      <c r="AU58" s="1">
        <f t="shared" ref="AU58:AU69" si="59">AT58*10000*AS58*0.67*AR58*AQ58</f>
        <v>9311028.7190702092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6.1011290322580596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6.1011290322580596</v>
      </c>
      <c r="I59" s="9">
        <f t="shared" si="43"/>
        <v>279.25112903225806</v>
      </c>
      <c r="J59" s="9">
        <f t="shared" si="44"/>
        <v>3.7969827187288856E-2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7.4281268887975097E-3</v>
      </c>
      <c r="Q59" s="12">
        <f t="shared" si="48"/>
        <v>1.411344108871527E-3</v>
      </c>
      <c r="R59" s="9">
        <f t="shared" si="49"/>
        <v>1.8955666666666669E-2</v>
      </c>
      <c r="S59" s="13">
        <f t="shared" si="50"/>
        <v>7.4454997214809651E-2</v>
      </c>
      <c r="T59" s="2">
        <f t="shared" si="51"/>
        <v>0.01</v>
      </c>
      <c r="U59" s="14">
        <f t="shared" si="52"/>
        <v>7.4454997214809656E-4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1.2744549972148097E-2</v>
      </c>
      <c r="AR59" s="9">
        <f t="shared" si="56"/>
        <v>9.9766666666666666</v>
      </c>
      <c r="AS59" s="1">
        <f t="shared" si="57"/>
        <v>0.19</v>
      </c>
      <c r="AT59" s="1">
        <f t="shared" si="58"/>
        <v>59166.666666666664</v>
      </c>
      <c r="AU59" s="1">
        <f t="shared" si="59"/>
        <v>9576690.960491823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6.9733793103448303</v>
      </c>
      <c r="E60" s="10">
        <f t="shared" si="61"/>
        <v>6.1011290322580596</v>
      </c>
      <c r="F60" s="7" t="s">
        <v>83</v>
      </c>
      <c r="G60" s="1">
        <v>3</v>
      </c>
      <c r="H60" s="9">
        <f t="shared" si="42"/>
        <v>6.9733793103448303</v>
      </c>
      <c r="I60" s="9">
        <f t="shared" si="43"/>
        <v>280.12337931034483</v>
      </c>
      <c r="J60" s="9">
        <f t="shared" si="44"/>
        <v>4.2324347441670171E-2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0.2879708994448687</v>
      </c>
      <c r="P60" s="9">
        <f t="shared" si="47"/>
        <v>1.2188180401194886E-2</v>
      </c>
      <c r="Q60" s="12">
        <f t="shared" si="48"/>
        <v>2.3157542762270284E-3</v>
      </c>
      <c r="R60" s="9">
        <f t="shared" si="49"/>
        <v>1.8955666666666669E-2</v>
      </c>
      <c r="S60" s="13">
        <f t="shared" si="50"/>
        <v>0.12216686001865905</v>
      </c>
      <c r="T60" s="2">
        <f t="shared" si="51"/>
        <v>0.01</v>
      </c>
      <c r="U60" s="14">
        <f t="shared" si="52"/>
        <v>1.2216686001865905E-3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1.322166860018659E-2</v>
      </c>
      <c r="AR60" s="9">
        <f t="shared" si="56"/>
        <v>9.9766666666666666</v>
      </c>
      <c r="AS60" s="1">
        <f t="shared" si="57"/>
        <v>0.19</v>
      </c>
      <c r="AT60" s="1">
        <f t="shared" si="58"/>
        <v>59166.666666666664</v>
      </c>
      <c r="AU60" s="1">
        <f t="shared" si="59"/>
        <v>9935214.2243343312</v>
      </c>
    </row>
    <row r="61" spans="1:48" x14ac:dyDescent="0.15">
      <c r="C61" s="7">
        <v>3</v>
      </c>
      <c r="D61" s="7">
        <f t="shared" si="60"/>
        <v>6.7419677419354898</v>
      </c>
      <c r="E61" s="10">
        <f t="shared" si="61"/>
        <v>6.9733793103448303</v>
      </c>
      <c r="F61" s="7" t="s">
        <v>83</v>
      </c>
      <c r="G61" s="1">
        <v>4</v>
      </c>
      <c r="H61" s="9">
        <f t="shared" si="42"/>
        <v>6.7419677419354898</v>
      </c>
      <c r="I61" s="9">
        <f t="shared" si="43"/>
        <v>279.89196774193545</v>
      </c>
      <c r="J61" s="9">
        <f t="shared" si="44"/>
        <v>4.1125329141059937E-2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0.37554938571034047</v>
      </c>
      <c r="P61" s="9">
        <f t="shared" si="47"/>
        <v>1.5444592096060623E-2</v>
      </c>
      <c r="Q61" s="12">
        <f t="shared" si="48"/>
        <v>2.9344724982515182E-3</v>
      </c>
      <c r="R61" s="9">
        <f t="shared" si="49"/>
        <v>1.8955666666666669E-2</v>
      </c>
      <c r="S61" s="13">
        <f t="shared" si="50"/>
        <v>0.15480713761504131</v>
      </c>
      <c r="T61" s="2">
        <f t="shared" si="51"/>
        <v>0.01</v>
      </c>
      <c r="U61" s="14">
        <f t="shared" si="52"/>
        <v>1.5480713761504132E-3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1.3548071376150413E-2</v>
      </c>
      <c r="AR61" s="9">
        <f t="shared" si="56"/>
        <v>9.9766666666666666</v>
      </c>
      <c r="AS61" s="1">
        <f t="shared" si="57"/>
        <v>0.19</v>
      </c>
      <c r="AT61" s="1">
        <f t="shared" si="58"/>
        <v>59166.666666666664</v>
      </c>
      <c r="AU61" s="1">
        <f t="shared" si="59"/>
        <v>10180484.439515207</v>
      </c>
    </row>
    <row r="62" spans="1:48" x14ac:dyDescent="0.15">
      <c r="C62" s="7">
        <v>4</v>
      </c>
      <c r="D62" s="7">
        <f t="shared" si="60"/>
        <v>10.893466666666701</v>
      </c>
      <c r="E62" s="10">
        <f t="shared" si="61"/>
        <v>6.7419677419354898</v>
      </c>
      <c r="F62" s="7" t="s">
        <v>83</v>
      </c>
      <c r="G62" s="1">
        <v>5</v>
      </c>
      <c r="H62" s="9">
        <f t="shared" si="42"/>
        <v>10.893466666666701</v>
      </c>
      <c r="I62" s="9">
        <f t="shared" si="43"/>
        <v>284.04346666666669</v>
      </c>
      <c r="J62" s="9">
        <f t="shared" si="44"/>
        <v>6.8379354050204094E-2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0.34209955393356578</v>
      </c>
      <c r="O62" s="9">
        <f t="shared" si="62"/>
        <v>0.11777190634738072</v>
      </c>
      <c r="P62" s="9">
        <f t="shared" si="47"/>
        <v>8.0531668812950253E-3</v>
      </c>
      <c r="Q62" s="12">
        <f t="shared" si="48"/>
        <v>1.5301017074460547E-3</v>
      </c>
      <c r="R62" s="9">
        <f t="shared" si="49"/>
        <v>1.8955666666666669E-2</v>
      </c>
      <c r="S62" s="13">
        <f t="shared" si="50"/>
        <v>8.072001551582049E-2</v>
      </c>
      <c r="T62" s="2">
        <f t="shared" si="51"/>
        <v>0.01</v>
      </c>
      <c r="U62" s="14">
        <f t="shared" si="52"/>
        <v>8.0720015515820497E-4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1.2807200155158205E-2</v>
      </c>
      <c r="AR62" s="9">
        <f t="shared" si="56"/>
        <v>9.9766666666666666</v>
      </c>
      <c r="AS62" s="1">
        <f t="shared" si="57"/>
        <v>0.19</v>
      </c>
      <c r="AT62" s="1">
        <f t="shared" si="58"/>
        <v>59166.666666666664</v>
      </c>
      <c r="AU62" s="1">
        <f t="shared" si="59"/>
        <v>9623768.4518600758</v>
      </c>
    </row>
    <row r="63" spans="1:48" x14ac:dyDescent="0.15">
      <c r="C63" s="7">
        <v>5</v>
      </c>
      <c r="D63" s="7">
        <f t="shared" si="60"/>
        <v>12.9415806451613</v>
      </c>
      <c r="E63" s="10">
        <f t="shared" si="61"/>
        <v>10.893466666666701</v>
      </c>
      <c r="F63" s="7" t="s">
        <v>85</v>
      </c>
      <c r="G63" s="1">
        <v>6</v>
      </c>
      <c r="H63" s="9">
        <f t="shared" si="42"/>
        <v>12.9415806451613</v>
      </c>
      <c r="I63" s="9">
        <f t="shared" si="43"/>
        <v>286.09158064516129</v>
      </c>
      <c r="J63" s="9">
        <f t="shared" si="44"/>
        <v>8.7398141235194765E-2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0.20948540613275235</v>
      </c>
      <c r="P63" s="9">
        <f t="shared" si="47"/>
        <v>1.8308635111902425E-2</v>
      </c>
      <c r="Q63" s="12">
        <f t="shared" si="48"/>
        <v>3.4786406712614608E-3</v>
      </c>
      <c r="R63" s="9">
        <f t="shared" si="49"/>
        <v>1.8955666666666669E-2</v>
      </c>
      <c r="S63" s="13">
        <f t="shared" si="50"/>
        <v>0.18351455173975031</v>
      </c>
      <c r="T63" s="2">
        <f t="shared" si="51"/>
        <v>0.01</v>
      </c>
      <c r="U63" s="14">
        <f t="shared" si="52"/>
        <v>1.8351455173975031E-3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1.3835145517397503E-2</v>
      </c>
      <c r="AR63" s="9">
        <f t="shared" si="56"/>
        <v>9.9766666666666666</v>
      </c>
      <c r="AS63" s="1">
        <f t="shared" si="57"/>
        <v>0.19</v>
      </c>
      <c r="AT63" s="1">
        <f t="shared" si="58"/>
        <v>59166.666666666664</v>
      </c>
      <c r="AU63" s="1">
        <f t="shared" si="59"/>
        <v>10396201.772765899</v>
      </c>
    </row>
    <row r="64" spans="1:48" x14ac:dyDescent="0.15">
      <c r="C64" s="7">
        <v>6</v>
      </c>
      <c r="D64" s="7">
        <f t="shared" si="60"/>
        <v>17.347566666666701</v>
      </c>
      <c r="E64" s="10">
        <f t="shared" si="61"/>
        <v>12.9415806451613</v>
      </c>
      <c r="F64" s="7" t="s">
        <v>83</v>
      </c>
      <c r="G64" s="1">
        <v>7</v>
      </c>
      <c r="H64" s="9">
        <f t="shared" si="42"/>
        <v>17.347566666666701</v>
      </c>
      <c r="I64" s="9">
        <f t="shared" si="43"/>
        <v>290.49756666666667</v>
      </c>
      <c r="J64" s="9">
        <f t="shared" si="44"/>
        <v>0.14644736130602182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0.29094343768751657</v>
      </c>
      <c r="P64" s="9">
        <f t="shared" si="47"/>
        <v>4.2607898738639786E-2</v>
      </c>
      <c r="Q64" s="12">
        <f t="shared" si="48"/>
        <v>8.0955007603415591E-3</v>
      </c>
      <c r="R64" s="9">
        <f t="shared" si="49"/>
        <v>1.8955666666666669E-2</v>
      </c>
      <c r="S64" s="13">
        <f t="shared" si="50"/>
        <v>0.42707549687911572</v>
      </c>
      <c r="T64" s="2">
        <f t="shared" si="51"/>
        <v>0.01</v>
      </c>
      <c r="U64" s="14">
        <f t="shared" si="52"/>
        <v>4.2707549687911574E-3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2.4370754968791156E-2</v>
      </c>
      <c r="AR64" s="9">
        <f t="shared" si="56"/>
        <v>9.9766666666666666</v>
      </c>
      <c r="AS64" s="1">
        <f t="shared" si="57"/>
        <v>0.19</v>
      </c>
      <c r="AT64" s="1">
        <f t="shared" si="58"/>
        <v>59166.666666666664</v>
      </c>
      <c r="AU64" s="1">
        <f t="shared" si="59"/>
        <v>18313019.2372454</v>
      </c>
    </row>
    <row r="65" spans="1:48" x14ac:dyDescent="0.15">
      <c r="C65" s="7">
        <v>7</v>
      </c>
      <c r="D65" s="7">
        <f t="shared" si="60"/>
        <v>16.951064516129001</v>
      </c>
      <c r="E65" s="10">
        <f t="shared" si="61"/>
        <v>17.347566666666701</v>
      </c>
      <c r="F65" s="7" t="s">
        <v>83</v>
      </c>
      <c r="G65" s="1">
        <v>8</v>
      </c>
      <c r="H65" s="9">
        <f t="shared" si="42"/>
        <v>16.951064516129001</v>
      </c>
      <c r="I65" s="9">
        <f t="shared" si="43"/>
        <v>290.10106451612899</v>
      </c>
      <c r="J65" s="9">
        <f t="shared" si="44"/>
        <v>0.13988981613124368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0.34810220561554345</v>
      </c>
      <c r="P65" s="9">
        <f t="shared" si="47"/>
        <v>4.8695953538438752E-2</v>
      </c>
      <c r="Q65" s="12">
        <f t="shared" si="48"/>
        <v>9.2522311723033622E-3</v>
      </c>
      <c r="R65" s="9">
        <f t="shared" si="49"/>
        <v>1.8955666666666669E-2</v>
      </c>
      <c r="S65" s="13">
        <f t="shared" si="50"/>
        <v>0.48809843172507927</v>
      </c>
      <c r="T65" s="2">
        <f t="shared" si="51"/>
        <v>0.01</v>
      </c>
      <c r="U65" s="14">
        <f t="shared" si="52"/>
        <v>4.880984317250793E-3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2.4980984317250793E-2</v>
      </c>
      <c r="AR65" s="9">
        <f t="shared" si="56"/>
        <v>9.9766666666666666</v>
      </c>
      <c r="AS65" s="1">
        <f t="shared" si="57"/>
        <v>0.19</v>
      </c>
      <c r="AT65" s="1">
        <f t="shared" si="58"/>
        <v>59166.666666666664</v>
      </c>
      <c r="AU65" s="1">
        <f t="shared" si="59"/>
        <v>18771566.45138726</v>
      </c>
    </row>
    <row r="66" spans="1:48" x14ac:dyDescent="0.15">
      <c r="C66" s="7">
        <v>8</v>
      </c>
      <c r="D66" s="7">
        <f t="shared" si="60"/>
        <v>20.313870967741899</v>
      </c>
      <c r="E66" s="10">
        <f t="shared" si="61"/>
        <v>16.951064516129001</v>
      </c>
      <c r="F66" s="7" t="s">
        <v>83</v>
      </c>
      <c r="G66" s="1">
        <v>9</v>
      </c>
      <c r="H66" s="9">
        <f t="shared" si="42"/>
        <v>20.313870967741899</v>
      </c>
      <c r="I66" s="9">
        <f t="shared" si="43"/>
        <v>293.46387096774185</v>
      </c>
      <c r="J66" s="9">
        <f t="shared" si="44"/>
        <v>0.20550265937285653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0.39917291874377137</v>
      </c>
      <c r="P66" s="9">
        <f t="shared" si="47"/>
        <v>8.2031096351470184E-2</v>
      </c>
      <c r="Q66" s="12">
        <f t="shared" si="48"/>
        <v>1.5585908306779335E-2</v>
      </c>
      <c r="R66" s="9">
        <f t="shared" si="49"/>
        <v>1.8955666666666669E-2</v>
      </c>
      <c r="S66" s="13">
        <f t="shared" si="50"/>
        <v>0.82222949901239739</v>
      </c>
      <c r="T66" s="2">
        <f t="shared" si="51"/>
        <v>0.01</v>
      </c>
      <c r="U66" s="14">
        <f t="shared" si="52"/>
        <v>8.2222949901239739E-3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2.8322294990123974E-2</v>
      </c>
      <c r="AR66" s="9">
        <f t="shared" si="56"/>
        <v>9.9766666666666666</v>
      </c>
      <c r="AS66" s="1">
        <f t="shared" si="57"/>
        <v>0.19</v>
      </c>
      <c r="AT66" s="1">
        <f t="shared" si="58"/>
        <v>59166.666666666664</v>
      </c>
      <c r="AU66" s="1">
        <f t="shared" si="59"/>
        <v>21282341.62877911</v>
      </c>
    </row>
    <row r="67" spans="1:48" x14ac:dyDescent="0.15">
      <c r="C67" s="7">
        <v>9</v>
      </c>
      <c r="D67" s="7">
        <f t="shared" si="60"/>
        <v>15.320933333333301</v>
      </c>
      <c r="E67" s="10">
        <f t="shared" si="61"/>
        <v>20.313870967741899</v>
      </c>
      <c r="F67" s="7" t="s">
        <v>83</v>
      </c>
      <c r="G67" s="1">
        <v>10</v>
      </c>
      <c r="H67" s="9">
        <f t="shared" si="42"/>
        <v>15.320933333333301</v>
      </c>
      <c r="I67" s="9">
        <f t="shared" si="43"/>
        <v>288.47093333333328</v>
      </c>
      <c r="J67" s="9">
        <f t="shared" si="44"/>
        <v>0.1157219345754216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0.41690848905896782</v>
      </c>
      <c r="P67" s="9">
        <f t="shared" si="47"/>
        <v>4.8245456894819745E-2</v>
      </c>
      <c r="Q67" s="12">
        <f t="shared" si="48"/>
        <v>9.1666368100157512E-3</v>
      </c>
      <c r="R67" s="9">
        <f t="shared" si="49"/>
        <v>1.8955666666666669E-2</v>
      </c>
      <c r="S67" s="13">
        <f t="shared" si="50"/>
        <v>0.48358292911613504</v>
      </c>
      <c r="T67" s="2">
        <f t="shared" si="51"/>
        <v>0.01</v>
      </c>
      <c r="U67" s="14">
        <f t="shared" si="52"/>
        <v>4.8358292911613509E-3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2.4935829291161352E-2</v>
      </c>
      <c r="AR67" s="9">
        <f t="shared" si="56"/>
        <v>9.9766666666666666</v>
      </c>
      <c r="AS67" s="1">
        <f t="shared" si="57"/>
        <v>0.19</v>
      </c>
      <c r="AT67" s="1">
        <f t="shared" si="58"/>
        <v>59166.666666666664</v>
      </c>
      <c r="AU67" s="1">
        <f t="shared" si="59"/>
        <v>18737635.419603746</v>
      </c>
    </row>
    <row r="68" spans="1:48" x14ac:dyDescent="0.15">
      <c r="C68" s="7">
        <v>10</v>
      </c>
      <c r="D68" s="7">
        <f t="shared" si="60"/>
        <v>11.4708387096774</v>
      </c>
      <c r="E68" s="10">
        <f t="shared" si="61"/>
        <v>15.320933333333301</v>
      </c>
      <c r="F68" s="7" t="s">
        <v>83</v>
      </c>
      <c r="G68" s="1">
        <v>11</v>
      </c>
      <c r="H68" s="9">
        <f t="shared" si="42"/>
        <v>11.4708387096774</v>
      </c>
      <c r="I68" s="9">
        <f t="shared" si="43"/>
        <v>284.6208387096774</v>
      </c>
      <c r="J68" s="9">
        <f t="shared" si="44"/>
        <v>7.3303517016076972E-2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0.35022988055594068</v>
      </c>
      <c r="O68" s="9">
        <f t="shared" si="62"/>
        <v>0.11819981827487408</v>
      </c>
      <c r="P68" s="9">
        <f t="shared" si="47"/>
        <v>8.6644623902094372E-3</v>
      </c>
      <c r="Q68" s="12">
        <f t="shared" si="48"/>
        <v>1.6462478541397932E-3</v>
      </c>
      <c r="R68" s="9">
        <f t="shared" si="49"/>
        <v>1.8955666666666669E-2</v>
      </c>
      <c r="S68" s="13">
        <f t="shared" si="50"/>
        <v>8.684726752632245E-2</v>
      </c>
      <c r="T68" s="2">
        <f t="shared" si="51"/>
        <v>0.01</v>
      </c>
      <c r="U68" s="14">
        <f t="shared" si="52"/>
        <v>8.6847267526322448E-4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1.2868472675263224E-2</v>
      </c>
      <c r="AR68" s="9">
        <f t="shared" si="56"/>
        <v>9.9766666666666666</v>
      </c>
      <c r="AS68" s="1">
        <f t="shared" si="57"/>
        <v>0.19</v>
      </c>
      <c r="AT68" s="1">
        <f t="shared" si="58"/>
        <v>59166.666666666664</v>
      </c>
      <c r="AU68" s="1">
        <f t="shared" si="59"/>
        <v>9669810.7201785836</v>
      </c>
    </row>
    <row r="69" spans="1:48" x14ac:dyDescent="0.15">
      <c r="C69" s="7">
        <v>11</v>
      </c>
      <c r="D69" s="7">
        <f t="shared" si="60"/>
        <v>8.8511666666666695</v>
      </c>
      <c r="E69" s="10">
        <f t="shared" si="61"/>
        <v>11.4708387096774</v>
      </c>
      <c r="F69" s="7" t="s">
        <v>85</v>
      </c>
      <c r="G69" s="1">
        <v>12</v>
      </c>
      <c r="H69" s="9">
        <f t="shared" si="42"/>
        <v>8.8511666666666695</v>
      </c>
      <c r="I69" s="9">
        <f t="shared" si="43"/>
        <v>282.00116666666662</v>
      </c>
      <c r="J69" s="9">
        <f t="shared" si="44"/>
        <v>5.3346855221155752E-2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0.20930202255133132</v>
      </c>
      <c r="P69" s="9">
        <f t="shared" si="47"/>
        <v>1.1165604694540948E-2</v>
      </c>
      <c r="Q69" s="12">
        <f t="shared" si="48"/>
        <v>2.1214648919627801E-3</v>
      </c>
      <c r="R69" s="9">
        <f t="shared" si="49"/>
        <v>1.8955666666666669E-2</v>
      </c>
      <c r="S69" s="13">
        <f t="shared" si="50"/>
        <v>0.11191718704852269</v>
      </c>
      <c r="T69" s="2">
        <f t="shared" si="51"/>
        <v>0.01</v>
      </c>
      <c r="U69" s="14">
        <f t="shared" si="52"/>
        <v>1.1191718704852268E-3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1.3119171870485228E-2</v>
      </c>
      <c r="AR69" s="9">
        <f t="shared" si="56"/>
        <v>9.9766666666666666</v>
      </c>
      <c r="AS69" s="1">
        <f t="shared" si="57"/>
        <v>0.19</v>
      </c>
      <c r="AT69" s="1">
        <f t="shared" si="58"/>
        <v>59166.666666666664</v>
      </c>
      <c r="AU69" s="1">
        <f t="shared" si="59"/>
        <v>9858194.6742555816</v>
      </c>
      <c r="AV69" s="1">
        <f>SUM(AU58:AU69)</f>
        <v>155655956.69948721</v>
      </c>
    </row>
    <row r="70" spans="1:48" x14ac:dyDescent="0.15">
      <c r="C70" s="7">
        <v>12</v>
      </c>
      <c r="D70" s="7">
        <f t="shared" si="60"/>
        <v>5.6024516129032298</v>
      </c>
      <c r="E70" s="10">
        <f t="shared" si="61"/>
        <v>8.8511666666666695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46416.666666666664</v>
      </c>
      <c r="AU73" s="1">
        <f t="shared" ref="AU73:AU84" si="80">AT73*10000*AS73*0.67*AR73*AQ73</f>
        <v>7963028.7534668073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6.1011290322580596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6.1011290322580596</v>
      </c>
      <c r="I74" s="9">
        <f t="shared" si="64"/>
        <v>279.25112903225806</v>
      </c>
      <c r="J74" s="9">
        <f t="shared" si="65"/>
        <v>3.7969827187288856E-2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8.1528221950216574E-3</v>
      </c>
      <c r="Q74" s="12">
        <f t="shared" si="69"/>
        <v>1.4675079951038982E-3</v>
      </c>
      <c r="R74" s="9">
        <f t="shared" si="70"/>
        <v>1.9710000000000002E-2</v>
      </c>
      <c r="S74" s="13">
        <f t="shared" si="71"/>
        <v>7.4454997214809637E-2</v>
      </c>
      <c r="T74" s="2">
        <f t="shared" si="72"/>
        <v>0.01</v>
      </c>
      <c r="U74" s="14">
        <f t="shared" si="73"/>
        <v>7.4454997214809635E-4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1.3344549972148097E-2</v>
      </c>
      <c r="AR74" s="9">
        <f t="shared" si="77"/>
        <v>10.950000000000001</v>
      </c>
      <c r="AS74" s="1">
        <f t="shared" si="78"/>
        <v>0.18</v>
      </c>
      <c r="AT74" s="1">
        <f t="shared" si="79"/>
        <v>46416.666666666664</v>
      </c>
      <c r="AU74" s="1">
        <f t="shared" si="80"/>
        <v>8179736.4022440203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6.9733793103448303</v>
      </c>
      <c r="E75" s="10">
        <f t="shared" si="82"/>
        <v>6.1011290322580596</v>
      </c>
      <c r="F75" s="7" t="s">
        <v>83</v>
      </c>
      <c r="G75" s="1">
        <v>3</v>
      </c>
      <c r="H75" s="9">
        <f t="shared" si="63"/>
        <v>6.9733793103448303</v>
      </c>
      <c r="I75" s="9">
        <f t="shared" si="64"/>
        <v>280.12337931034483</v>
      </c>
      <c r="J75" s="9">
        <f t="shared" si="65"/>
        <v>4.2324347441670171E-2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0.31606562134192906</v>
      </c>
      <c r="P75" s="9">
        <f t="shared" si="68"/>
        <v>1.3377271172043168E-2</v>
      </c>
      <c r="Q75" s="12">
        <f t="shared" si="69"/>
        <v>2.4079088109677702E-3</v>
      </c>
      <c r="R75" s="9">
        <f t="shared" si="70"/>
        <v>1.9710000000000002E-2</v>
      </c>
      <c r="S75" s="13">
        <f t="shared" si="71"/>
        <v>0.12216686001865905</v>
      </c>
      <c r="T75" s="2">
        <f t="shared" si="72"/>
        <v>0.01</v>
      </c>
      <c r="U75" s="14">
        <f t="shared" si="73"/>
        <v>1.2216686001865905E-3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1.382166860018659E-2</v>
      </c>
      <c r="AR75" s="9">
        <f t="shared" si="77"/>
        <v>10.950000000000001</v>
      </c>
      <c r="AS75" s="1">
        <f t="shared" si="78"/>
        <v>0.18</v>
      </c>
      <c r="AT75" s="1">
        <f t="shared" si="79"/>
        <v>46416.666666666664</v>
      </c>
      <c r="AU75" s="1">
        <f t="shared" si="80"/>
        <v>8472193.2193042189</v>
      </c>
    </row>
    <row r="76" spans="1:48" x14ac:dyDescent="0.15">
      <c r="C76" s="7">
        <v>3</v>
      </c>
      <c r="D76" s="7">
        <f t="shared" si="81"/>
        <v>6.7419677419354898</v>
      </c>
      <c r="E76" s="10">
        <f t="shared" si="82"/>
        <v>6.9733793103448303</v>
      </c>
      <c r="F76" s="7" t="s">
        <v>83</v>
      </c>
      <c r="G76" s="1">
        <v>4</v>
      </c>
      <c r="H76" s="9">
        <f t="shared" si="63"/>
        <v>6.7419677419354898</v>
      </c>
      <c r="I76" s="9">
        <f t="shared" si="64"/>
        <v>279.89196774193545</v>
      </c>
      <c r="J76" s="9">
        <f t="shared" si="65"/>
        <v>4.1125329141059937E-2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0.41218835016988592</v>
      </c>
      <c r="P76" s="9">
        <f t="shared" si="68"/>
        <v>1.6951381568847027E-2</v>
      </c>
      <c r="Q76" s="12">
        <f t="shared" si="69"/>
        <v>3.0512486823924645E-3</v>
      </c>
      <c r="R76" s="9">
        <f t="shared" si="70"/>
        <v>1.9710000000000002E-2</v>
      </c>
      <c r="S76" s="13">
        <f t="shared" si="71"/>
        <v>0.15480713761504131</v>
      </c>
      <c r="T76" s="2">
        <f t="shared" si="72"/>
        <v>0.01</v>
      </c>
      <c r="U76" s="14">
        <f t="shared" si="73"/>
        <v>1.5480713761504132E-3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1.4148071376150413E-2</v>
      </c>
      <c r="AR76" s="9">
        <f t="shared" si="77"/>
        <v>10.950000000000001</v>
      </c>
      <c r="AS76" s="1">
        <f t="shared" si="78"/>
        <v>0.18</v>
      </c>
      <c r="AT76" s="1">
        <f t="shared" si="79"/>
        <v>46416.666666666664</v>
      </c>
      <c r="AU76" s="1">
        <f t="shared" si="80"/>
        <v>8672266.5581517033</v>
      </c>
    </row>
    <row r="77" spans="1:48" x14ac:dyDescent="0.15">
      <c r="C77" s="7">
        <v>4</v>
      </c>
      <c r="D77" s="7">
        <f t="shared" si="81"/>
        <v>10.893466666666701</v>
      </c>
      <c r="E77" s="10">
        <f t="shared" si="82"/>
        <v>6.7419677419354898</v>
      </c>
      <c r="F77" s="7" t="s">
        <v>83</v>
      </c>
      <c r="G77" s="1">
        <v>5</v>
      </c>
      <c r="H77" s="9">
        <f t="shared" si="63"/>
        <v>10.893466666666701</v>
      </c>
      <c r="I77" s="9">
        <f t="shared" si="64"/>
        <v>284.04346666666669</v>
      </c>
      <c r="J77" s="9">
        <f t="shared" si="65"/>
        <v>6.8379354050204094E-2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0.37547512017098694</v>
      </c>
      <c r="O77" s="9">
        <f t="shared" si="83"/>
        <v>0.12926184843005195</v>
      </c>
      <c r="P77" s="9">
        <f t="shared" si="68"/>
        <v>8.8388416989823408E-3</v>
      </c>
      <c r="Q77" s="12">
        <f t="shared" si="69"/>
        <v>1.5909915058168213E-3</v>
      </c>
      <c r="R77" s="9">
        <f t="shared" si="70"/>
        <v>1.9710000000000002E-2</v>
      </c>
      <c r="S77" s="13">
        <f t="shared" si="71"/>
        <v>8.0720015515820448E-2</v>
      </c>
      <c r="T77" s="2">
        <f t="shared" si="72"/>
        <v>0.01</v>
      </c>
      <c r="U77" s="14">
        <f t="shared" si="73"/>
        <v>8.0720015515820453E-4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1.3407200155158205E-2</v>
      </c>
      <c r="AR77" s="9">
        <f t="shared" si="77"/>
        <v>10.950000000000001</v>
      </c>
      <c r="AS77" s="1">
        <f t="shared" si="78"/>
        <v>0.18</v>
      </c>
      <c r="AT77" s="1">
        <f t="shared" si="79"/>
        <v>46416.666666666664</v>
      </c>
      <c r="AU77" s="1">
        <f t="shared" si="80"/>
        <v>8218138.7450464834</v>
      </c>
    </row>
    <row r="78" spans="1:48" x14ac:dyDescent="0.15">
      <c r="C78" s="7">
        <v>5</v>
      </c>
      <c r="D78" s="7">
        <f t="shared" si="81"/>
        <v>12.9415806451613</v>
      </c>
      <c r="E78" s="10">
        <f t="shared" si="82"/>
        <v>10.893466666666701</v>
      </c>
      <c r="F78" s="7" t="s">
        <v>85</v>
      </c>
      <c r="G78" s="1">
        <v>6</v>
      </c>
      <c r="H78" s="9">
        <f t="shared" si="63"/>
        <v>12.9415806451613</v>
      </c>
      <c r="I78" s="9">
        <f t="shared" si="64"/>
        <v>286.09158064516129</v>
      </c>
      <c r="J78" s="9">
        <f t="shared" si="65"/>
        <v>8.7398141235194765E-2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0.22992300673106963</v>
      </c>
      <c r="P78" s="9">
        <f t="shared" si="68"/>
        <v>2.0094843415502661E-2</v>
      </c>
      <c r="Q78" s="12">
        <f t="shared" si="69"/>
        <v>3.6170718147904789E-3</v>
      </c>
      <c r="R78" s="9">
        <f t="shared" si="70"/>
        <v>1.9710000000000002E-2</v>
      </c>
      <c r="S78" s="13">
        <f t="shared" si="71"/>
        <v>0.18351455173975031</v>
      </c>
      <c r="T78" s="2">
        <f t="shared" si="72"/>
        <v>0.01</v>
      </c>
      <c r="U78" s="14">
        <f t="shared" si="73"/>
        <v>1.8351455173975031E-3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1.4435145517397503E-2</v>
      </c>
      <c r="AR78" s="9">
        <f t="shared" si="77"/>
        <v>10.950000000000001</v>
      </c>
      <c r="AS78" s="1">
        <f t="shared" si="78"/>
        <v>0.18</v>
      </c>
      <c r="AT78" s="1">
        <f t="shared" si="79"/>
        <v>46416.666666666664</v>
      </c>
      <c r="AU78" s="1">
        <f t="shared" si="80"/>
        <v>8848232.8371347152</v>
      </c>
    </row>
    <row r="79" spans="1:48" x14ac:dyDescent="0.15">
      <c r="C79" s="7">
        <v>6</v>
      </c>
      <c r="D79" s="7">
        <f t="shared" si="81"/>
        <v>17.347566666666701</v>
      </c>
      <c r="E79" s="10">
        <f t="shared" si="82"/>
        <v>12.9415806451613</v>
      </c>
      <c r="F79" s="7" t="s">
        <v>83</v>
      </c>
      <c r="G79" s="1">
        <v>7</v>
      </c>
      <c r="H79" s="9">
        <f t="shared" si="63"/>
        <v>17.347566666666701</v>
      </c>
      <c r="I79" s="9">
        <f t="shared" si="64"/>
        <v>290.49756666666667</v>
      </c>
      <c r="J79" s="9">
        <f t="shared" si="65"/>
        <v>0.14644736130602182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0.31932816331556696</v>
      </c>
      <c r="P79" s="9">
        <f t="shared" si="68"/>
        <v>4.6764766908263179E-2</v>
      </c>
      <c r="Q79" s="12">
        <f t="shared" si="69"/>
        <v>8.4176580434873714E-3</v>
      </c>
      <c r="R79" s="9">
        <f t="shared" si="70"/>
        <v>1.9710000000000002E-2</v>
      </c>
      <c r="S79" s="13">
        <f t="shared" si="71"/>
        <v>0.42707549687911572</v>
      </c>
      <c r="T79" s="2">
        <f t="shared" si="72"/>
        <v>0.01</v>
      </c>
      <c r="U79" s="14">
        <f t="shared" si="73"/>
        <v>4.2707549687911574E-3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2.5870754968791158E-2</v>
      </c>
      <c r="AR79" s="9">
        <f t="shared" si="77"/>
        <v>10.950000000000001</v>
      </c>
      <c r="AS79" s="1">
        <f t="shared" si="78"/>
        <v>0.18</v>
      </c>
      <c r="AT79" s="1">
        <f t="shared" si="79"/>
        <v>46416.666666666664</v>
      </c>
      <c r="AU79" s="1">
        <f t="shared" si="80"/>
        <v>15857856.32437421</v>
      </c>
    </row>
    <row r="80" spans="1:48" x14ac:dyDescent="0.15">
      <c r="C80" s="7">
        <v>7</v>
      </c>
      <c r="D80" s="7">
        <f t="shared" si="81"/>
        <v>16.951064516129001</v>
      </c>
      <c r="E80" s="10">
        <f t="shared" si="82"/>
        <v>17.347566666666701</v>
      </c>
      <c r="F80" s="7" t="s">
        <v>83</v>
      </c>
      <c r="G80" s="1">
        <v>8</v>
      </c>
      <c r="H80" s="9">
        <f t="shared" si="63"/>
        <v>16.951064516129001</v>
      </c>
      <c r="I80" s="9">
        <f t="shared" si="64"/>
        <v>290.10106451612899</v>
      </c>
      <c r="J80" s="9">
        <f t="shared" si="65"/>
        <v>0.13988981613124368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0.38206339640730375</v>
      </c>
      <c r="P80" s="9">
        <f t="shared" si="68"/>
        <v>5.3446778273896191E-2</v>
      </c>
      <c r="Q80" s="12">
        <f t="shared" si="69"/>
        <v>9.6204200893013139E-3</v>
      </c>
      <c r="R80" s="9">
        <f t="shared" si="70"/>
        <v>1.9710000000000002E-2</v>
      </c>
      <c r="S80" s="13">
        <f t="shared" si="71"/>
        <v>0.48809843172507933</v>
      </c>
      <c r="T80" s="2">
        <f t="shared" si="72"/>
        <v>0.01</v>
      </c>
      <c r="U80" s="14">
        <f t="shared" si="73"/>
        <v>4.880984317250793E-3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2.6480984317250794E-2</v>
      </c>
      <c r="AR80" s="9">
        <f t="shared" si="77"/>
        <v>10.950000000000001</v>
      </c>
      <c r="AS80" s="1">
        <f t="shared" si="78"/>
        <v>0.18</v>
      </c>
      <c r="AT80" s="1">
        <f t="shared" si="79"/>
        <v>46416.666666666664</v>
      </c>
      <c r="AU80" s="1">
        <f t="shared" si="80"/>
        <v>16231905.297605298</v>
      </c>
    </row>
    <row r="81" spans="1:48" x14ac:dyDescent="0.15">
      <c r="C81" s="7">
        <v>8</v>
      </c>
      <c r="D81" s="7">
        <f t="shared" si="81"/>
        <v>20.313870967741899</v>
      </c>
      <c r="E81" s="10">
        <f t="shared" si="82"/>
        <v>16.951064516129001</v>
      </c>
      <c r="F81" s="7" t="s">
        <v>83</v>
      </c>
      <c r="G81" s="1">
        <v>9</v>
      </c>
      <c r="H81" s="9">
        <f t="shared" si="63"/>
        <v>20.313870967741899</v>
      </c>
      <c r="I81" s="9">
        <f t="shared" si="64"/>
        <v>293.46387096774185</v>
      </c>
      <c r="J81" s="9">
        <f t="shared" si="65"/>
        <v>0.20550265937285653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0.43811661813340752</v>
      </c>
      <c r="P81" s="9">
        <f t="shared" si="68"/>
        <v>9.0034130141857502E-2</v>
      </c>
      <c r="Q81" s="12">
        <f t="shared" si="69"/>
        <v>1.620614342553435E-2</v>
      </c>
      <c r="R81" s="9">
        <f t="shared" si="70"/>
        <v>1.9710000000000002E-2</v>
      </c>
      <c r="S81" s="13">
        <f t="shared" si="71"/>
        <v>0.82222949901239717</v>
      </c>
      <c r="T81" s="2">
        <f t="shared" si="72"/>
        <v>0.01</v>
      </c>
      <c r="U81" s="14">
        <f t="shared" si="73"/>
        <v>8.2222949901239722E-3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2.9822294990123975E-2</v>
      </c>
      <c r="AR81" s="9">
        <f t="shared" si="77"/>
        <v>10.950000000000001</v>
      </c>
      <c r="AS81" s="1">
        <f t="shared" si="78"/>
        <v>0.18</v>
      </c>
      <c r="AT81" s="1">
        <f t="shared" si="79"/>
        <v>46416.666666666664</v>
      </c>
      <c r="AU81" s="1">
        <f t="shared" si="80"/>
        <v>18280010.37414597</v>
      </c>
    </row>
    <row r="82" spans="1:48" x14ac:dyDescent="0.15">
      <c r="C82" s="7">
        <v>9</v>
      </c>
      <c r="D82" s="7">
        <f t="shared" si="81"/>
        <v>15.320933333333301</v>
      </c>
      <c r="E82" s="10">
        <f t="shared" si="82"/>
        <v>20.313870967741899</v>
      </c>
      <c r="F82" s="7" t="s">
        <v>83</v>
      </c>
      <c r="G82" s="1">
        <v>10</v>
      </c>
      <c r="H82" s="9">
        <f t="shared" si="63"/>
        <v>15.320933333333301</v>
      </c>
      <c r="I82" s="9">
        <f t="shared" si="64"/>
        <v>288.47093333333328</v>
      </c>
      <c r="J82" s="9">
        <f t="shared" si="65"/>
        <v>0.1157219345754216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0.45758248799155005</v>
      </c>
      <c r="P82" s="9">
        <f t="shared" si="68"/>
        <v>5.2952330738216792E-2</v>
      </c>
      <c r="Q82" s="12">
        <f t="shared" si="69"/>
        <v>9.5314195328790215E-3</v>
      </c>
      <c r="R82" s="9">
        <f t="shared" si="70"/>
        <v>1.9710000000000002E-2</v>
      </c>
      <c r="S82" s="13">
        <f t="shared" si="71"/>
        <v>0.48358292911613499</v>
      </c>
      <c r="T82" s="2">
        <f t="shared" si="72"/>
        <v>0.01</v>
      </c>
      <c r="U82" s="14">
        <f t="shared" si="73"/>
        <v>4.8358292911613501E-3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2.6435829291161353E-2</v>
      </c>
      <c r="AR82" s="9">
        <f t="shared" si="77"/>
        <v>10.950000000000001</v>
      </c>
      <c r="AS82" s="1">
        <f t="shared" si="78"/>
        <v>0.18</v>
      </c>
      <c r="AT82" s="1">
        <f t="shared" si="79"/>
        <v>46416.666666666664</v>
      </c>
      <c r="AU82" s="1">
        <f t="shared" si="80"/>
        <v>16204226.86622927</v>
      </c>
    </row>
    <row r="83" spans="1:48" x14ac:dyDescent="0.15">
      <c r="C83" s="7">
        <v>10</v>
      </c>
      <c r="D83" s="7">
        <f t="shared" si="81"/>
        <v>11.4708387096774</v>
      </c>
      <c r="E83" s="10">
        <f t="shared" si="82"/>
        <v>15.320933333333301</v>
      </c>
      <c r="F83" s="7" t="s">
        <v>83</v>
      </c>
      <c r="G83" s="1">
        <v>11</v>
      </c>
      <c r="H83" s="9">
        <f t="shared" si="63"/>
        <v>11.4708387096774</v>
      </c>
      <c r="I83" s="9">
        <f t="shared" si="64"/>
        <v>284.6208387096774</v>
      </c>
      <c r="J83" s="9">
        <f t="shared" si="65"/>
        <v>7.3303517016076972E-2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0.38439864939066659</v>
      </c>
      <c r="O83" s="9">
        <f t="shared" si="83"/>
        <v>0.12973150786266663</v>
      </c>
      <c r="P83" s="9">
        <f t="shared" si="68"/>
        <v>9.5097757941323066E-3</v>
      </c>
      <c r="Q83" s="12">
        <f t="shared" si="69"/>
        <v>1.7117596429438151E-3</v>
      </c>
      <c r="R83" s="9">
        <f t="shared" si="70"/>
        <v>1.9710000000000002E-2</v>
      </c>
      <c r="S83" s="13">
        <f t="shared" si="71"/>
        <v>8.6847267526322422E-2</v>
      </c>
      <c r="T83" s="2">
        <f t="shared" si="72"/>
        <v>0.01</v>
      </c>
      <c r="U83" s="14">
        <f t="shared" si="73"/>
        <v>8.6847267526322426E-4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1.3468472675263224E-2</v>
      </c>
      <c r="AR83" s="9">
        <f t="shared" si="77"/>
        <v>10.950000000000001</v>
      </c>
      <c r="AS83" s="1">
        <f t="shared" si="78"/>
        <v>0.18</v>
      </c>
      <c r="AT83" s="1">
        <f t="shared" si="79"/>
        <v>46416.666666666664</v>
      </c>
      <c r="AU83" s="1">
        <f t="shared" si="80"/>
        <v>8255696.6292918352</v>
      </c>
    </row>
    <row r="84" spans="1:48" x14ac:dyDescent="0.15">
      <c r="C84" s="7">
        <v>11</v>
      </c>
      <c r="D84" s="7">
        <f t="shared" si="81"/>
        <v>8.8511666666666695</v>
      </c>
      <c r="E84" s="10">
        <f t="shared" si="82"/>
        <v>11.4708387096774</v>
      </c>
      <c r="F84" s="7" t="s">
        <v>85</v>
      </c>
      <c r="G84" s="1">
        <v>12</v>
      </c>
      <c r="H84" s="9">
        <f t="shared" si="63"/>
        <v>8.8511666666666695</v>
      </c>
      <c r="I84" s="9">
        <f t="shared" si="64"/>
        <v>282.00116666666662</v>
      </c>
      <c r="J84" s="9">
        <f t="shared" si="65"/>
        <v>5.3346855221155752E-2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0.22972173206853433</v>
      </c>
      <c r="P84" s="9">
        <f t="shared" si="68"/>
        <v>1.2254931981813233E-2</v>
      </c>
      <c r="Q84" s="12">
        <f t="shared" si="69"/>
        <v>2.2058877567263818E-3</v>
      </c>
      <c r="R84" s="9">
        <f t="shared" si="70"/>
        <v>1.9710000000000002E-2</v>
      </c>
      <c r="S84" s="13">
        <f t="shared" si="71"/>
        <v>0.11191718704852266</v>
      </c>
      <c r="T84" s="2">
        <f t="shared" si="72"/>
        <v>0.01</v>
      </c>
      <c r="U84" s="14">
        <f t="shared" si="73"/>
        <v>1.1191718704852266E-3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1.3719171870485226E-2</v>
      </c>
      <c r="AR84" s="9">
        <f t="shared" si="77"/>
        <v>10.950000000000001</v>
      </c>
      <c r="AS84" s="1">
        <f t="shared" si="78"/>
        <v>0.18</v>
      </c>
      <c r="AT84" s="1">
        <f t="shared" si="79"/>
        <v>46416.666666666664</v>
      </c>
      <c r="AU84" s="1">
        <f t="shared" si="80"/>
        <v>8409366.3549439311</v>
      </c>
      <c r="AV84" s="1">
        <f>SUM(AU73:AU84)</f>
        <v>133592658.36193846</v>
      </c>
    </row>
    <row r="85" spans="1:48" x14ac:dyDescent="0.15">
      <c r="C85" s="7">
        <v>12</v>
      </c>
      <c r="D85" s="7">
        <f t="shared" si="81"/>
        <v>5.6024516129032298</v>
      </c>
      <c r="E85" s="10">
        <f t="shared" si="82"/>
        <v>8.8511666666666695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961750</v>
      </c>
      <c r="AN89" s="1">
        <f t="shared" ref="AN89:AN100" si="99">AM89*10000*AK89*AJ89</f>
        <v>3636609760.927803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6.1011290322580596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6.1011290322580596</v>
      </c>
      <c r="I90" s="9">
        <f t="shared" si="85"/>
        <v>279.25112903225806</v>
      </c>
      <c r="J90" s="9">
        <f t="shared" si="86"/>
        <v>3.7969827187288856E-2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0.39500423534879925</v>
      </c>
      <c r="Q90" s="12">
        <f t="shared" si="90"/>
        <v>0.17775190590695966</v>
      </c>
      <c r="R90" s="9">
        <f t="shared" si="91"/>
        <v>2.3873737500000001</v>
      </c>
      <c r="S90" s="13">
        <f t="shared" si="92"/>
        <v>7.4454997214809651E-2</v>
      </c>
      <c r="T90" s="2">
        <f t="shared" si="93"/>
        <v>0.51</v>
      </c>
      <c r="U90" s="14">
        <f t="shared" si="94"/>
        <v>3.7972048579552921E-2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4.1785572646735207E-2</v>
      </c>
      <c r="AK90" s="9">
        <f t="shared" si="96"/>
        <v>10.4025</v>
      </c>
      <c r="AL90" s="1">
        <f t="shared" si="97"/>
        <v>0.45</v>
      </c>
      <c r="AM90" s="17">
        <f t="shared" si="98"/>
        <v>961750</v>
      </c>
      <c r="AN90" s="1">
        <f t="shared" si="99"/>
        <v>4180481229.1340737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6.9733793103448303</v>
      </c>
      <c r="E91" s="10">
        <f t="shared" si="101"/>
        <v>6.1011290322580596</v>
      </c>
      <c r="F91" s="7" t="s">
        <v>83</v>
      </c>
      <c r="G91" s="1">
        <v>3</v>
      </c>
      <c r="H91" s="9">
        <f t="shared" si="84"/>
        <v>6.9733793103448303</v>
      </c>
      <c r="I91" s="9">
        <f t="shared" si="85"/>
        <v>280.12337931034483</v>
      </c>
      <c r="J91" s="9">
        <f t="shared" si="86"/>
        <v>4.2324347441670171E-2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15.313379354016462</v>
      </c>
      <c r="P91" s="9">
        <f t="shared" si="89"/>
        <v>0.64812878828549148</v>
      </c>
      <c r="Q91" s="12">
        <f t="shared" si="90"/>
        <v>0.29165795472847117</v>
      </c>
      <c r="R91" s="9">
        <f t="shared" si="91"/>
        <v>2.3873737500000001</v>
      </c>
      <c r="S91" s="13">
        <f t="shared" si="92"/>
        <v>0.12216686001865906</v>
      </c>
      <c r="T91" s="2">
        <f t="shared" si="93"/>
        <v>0.51</v>
      </c>
      <c r="U91" s="14">
        <f t="shared" si="94"/>
        <v>6.2305098609516121E-2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4.9121987230769111E-2</v>
      </c>
      <c r="AK91" s="9">
        <f t="shared" si="96"/>
        <v>10.4025</v>
      </c>
      <c r="AL91" s="1">
        <f t="shared" si="97"/>
        <v>0.45</v>
      </c>
      <c r="AM91" s="17">
        <f t="shared" si="98"/>
        <v>961750</v>
      </c>
      <c r="AN91" s="1">
        <f t="shared" si="99"/>
        <v>4914460483.5764675</v>
      </c>
    </row>
    <row r="92" spans="1:48" x14ac:dyDescent="0.15">
      <c r="C92" s="7">
        <v>3</v>
      </c>
      <c r="D92" s="7">
        <f t="shared" si="100"/>
        <v>6.7419677419354898</v>
      </c>
      <c r="E92" s="10">
        <f t="shared" si="101"/>
        <v>6.9733793103448303</v>
      </c>
      <c r="F92" s="7" t="s">
        <v>83</v>
      </c>
      <c r="G92" s="1">
        <v>4</v>
      </c>
      <c r="H92" s="9">
        <f t="shared" si="84"/>
        <v>6.7419677419354898</v>
      </c>
      <c r="I92" s="9">
        <f t="shared" si="85"/>
        <v>279.89196774193545</v>
      </c>
      <c r="J92" s="9">
        <f t="shared" si="86"/>
        <v>4.1125329141059937E-2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19.970525565730973</v>
      </c>
      <c r="P92" s="9">
        <f t="shared" si="89"/>
        <v>0.82129443701063853</v>
      </c>
      <c r="Q92" s="12">
        <f t="shared" si="90"/>
        <v>0.36958249665478737</v>
      </c>
      <c r="R92" s="9">
        <f t="shared" si="91"/>
        <v>2.3873737500000001</v>
      </c>
      <c r="S92" s="13">
        <f t="shared" si="92"/>
        <v>0.15480713761504136</v>
      </c>
      <c r="T92" s="2">
        <f t="shared" si="93"/>
        <v>0.51</v>
      </c>
      <c r="U92" s="14">
        <f t="shared" si="94"/>
        <v>7.8951640183671096E-2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5.4140919515376834E-2</v>
      </c>
      <c r="AK92" s="9">
        <f t="shared" si="96"/>
        <v>10.4025</v>
      </c>
      <c r="AL92" s="1">
        <f t="shared" si="97"/>
        <v>0.45</v>
      </c>
      <c r="AM92" s="17">
        <f t="shared" si="98"/>
        <v>961750</v>
      </c>
      <c r="AN92" s="1">
        <f t="shared" si="99"/>
        <v>5416584802.5006199</v>
      </c>
    </row>
    <row r="93" spans="1:48" x14ac:dyDescent="0.15">
      <c r="C93" s="7">
        <v>4</v>
      </c>
      <c r="D93" s="7">
        <f t="shared" si="100"/>
        <v>10.893466666666701</v>
      </c>
      <c r="E93" s="10">
        <f t="shared" si="101"/>
        <v>6.7419677419354898</v>
      </c>
      <c r="F93" s="7" t="s">
        <v>83</v>
      </c>
      <c r="G93" s="1">
        <v>5</v>
      </c>
      <c r="H93" s="9">
        <f t="shared" si="84"/>
        <v>10.893466666666701</v>
      </c>
      <c r="I93" s="9">
        <f t="shared" si="85"/>
        <v>284.04346666666669</v>
      </c>
      <c r="J93" s="9">
        <f t="shared" si="86"/>
        <v>6.8379354050204094E-2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18.191769572284318</v>
      </c>
      <c r="O93" s="9">
        <f t="shared" si="102"/>
        <v>6.2627365564360176</v>
      </c>
      <c r="P93" s="9">
        <f t="shared" si="89"/>
        <v>0.42824188031569443</v>
      </c>
      <c r="Q93" s="12">
        <f t="shared" si="90"/>
        <v>0.19270884614206249</v>
      </c>
      <c r="R93" s="9">
        <f t="shared" si="91"/>
        <v>2.3873737500000001</v>
      </c>
      <c r="S93" s="13">
        <f t="shared" si="92"/>
        <v>8.0720015515820462E-2</v>
      </c>
      <c r="T93" s="2">
        <f t="shared" si="93"/>
        <v>0.51</v>
      </c>
      <c r="U93" s="14">
        <f t="shared" si="94"/>
        <v>4.1167207913068438E-2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3.5322913185790138E-2</v>
      </c>
      <c r="AK93" s="9">
        <f t="shared" si="96"/>
        <v>10.4025</v>
      </c>
      <c r="AL93" s="1">
        <f t="shared" si="97"/>
        <v>0.45</v>
      </c>
      <c r="AM93" s="17">
        <f t="shared" si="98"/>
        <v>961750</v>
      </c>
      <c r="AN93" s="1">
        <f t="shared" si="99"/>
        <v>3533917717.9630122</v>
      </c>
    </row>
    <row r="94" spans="1:48" x14ac:dyDescent="0.15">
      <c r="C94" s="7">
        <v>5</v>
      </c>
      <c r="D94" s="7">
        <f t="shared" si="100"/>
        <v>12.9415806451613</v>
      </c>
      <c r="E94" s="10">
        <f t="shared" si="101"/>
        <v>10.893466666666701</v>
      </c>
      <c r="F94" s="7" t="s">
        <v>85</v>
      </c>
      <c r="G94" s="1">
        <v>6</v>
      </c>
      <c r="H94" s="9">
        <f t="shared" si="84"/>
        <v>12.9415806451613</v>
      </c>
      <c r="I94" s="9">
        <f t="shared" si="85"/>
        <v>286.09158064516129</v>
      </c>
      <c r="J94" s="9">
        <f t="shared" si="86"/>
        <v>8.7398141235194765E-2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11.139769676120324</v>
      </c>
      <c r="P94" s="9">
        <f t="shared" si="89"/>
        <v>0.97359516348110386</v>
      </c>
      <c r="Q94" s="12">
        <f t="shared" si="90"/>
        <v>0.43811782356649676</v>
      </c>
      <c r="R94" s="9">
        <f t="shared" si="91"/>
        <v>2.3873737500000001</v>
      </c>
      <c r="S94" s="13">
        <f t="shared" si="92"/>
        <v>0.18351455173975031</v>
      </c>
      <c r="T94" s="2">
        <f t="shared" si="93"/>
        <v>0.51</v>
      </c>
      <c r="U94" s="14">
        <f t="shared" si="94"/>
        <v>9.3592421387272667E-2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5.4347115048262715E-2</v>
      </c>
      <c r="AK94" s="9">
        <f t="shared" si="96"/>
        <v>10.4025</v>
      </c>
      <c r="AL94" s="1">
        <f t="shared" si="97"/>
        <v>0.45</v>
      </c>
      <c r="AM94" s="17">
        <f t="shared" si="98"/>
        <v>961750</v>
      </c>
      <c r="AN94" s="1">
        <f t="shared" si="99"/>
        <v>5437213849.8047752</v>
      </c>
    </row>
    <row r="95" spans="1:48" x14ac:dyDescent="0.15">
      <c r="C95" s="7">
        <v>6</v>
      </c>
      <c r="D95" s="7">
        <f t="shared" si="100"/>
        <v>17.347566666666701</v>
      </c>
      <c r="E95" s="10">
        <f t="shared" si="101"/>
        <v>12.9415806451613</v>
      </c>
      <c r="F95" s="7" t="s">
        <v>83</v>
      </c>
      <c r="G95" s="1">
        <v>7</v>
      </c>
      <c r="H95" s="9">
        <f t="shared" si="84"/>
        <v>17.347566666666701</v>
      </c>
      <c r="I95" s="9">
        <f t="shared" si="85"/>
        <v>290.49756666666667</v>
      </c>
      <c r="J95" s="9">
        <f t="shared" si="86"/>
        <v>0.14644736130602182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15.471449512639222</v>
      </c>
      <c r="P95" s="9">
        <f t="shared" si="89"/>
        <v>2.2657529567053514</v>
      </c>
      <c r="Q95" s="12">
        <f t="shared" si="90"/>
        <v>1.0195888305174081</v>
      </c>
      <c r="R95" s="9">
        <f t="shared" si="91"/>
        <v>2.3873737500000001</v>
      </c>
      <c r="S95" s="13">
        <f t="shared" si="92"/>
        <v>0.42707549687911583</v>
      </c>
      <c r="T95" s="2">
        <f t="shared" si="93"/>
        <v>0.51</v>
      </c>
      <c r="U95" s="14">
        <f t="shared" si="94"/>
        <v>0.21780850340834909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0.11212426377761725</v>
      </c>
      <c r="AK95" s="9">
        <f t="shared" si="96"/>
        <v>10.4025</v>
      </c>
      <c r="AL95" s="1">
        <f t="shared" si="97"/>
        <v>0.45</v>
      </c>
      <c r="AM95" s="17">
        <f t="shared" si="98"/>
        <v>961750</v>
      </c>
      <c r="AN95" s="1">
        <f t="shared" si="99"/>
        <v>11217588999.332035</v>
      </c>
    </row>
    <row r="96" spans="1:48" x14ac:dyDescent="0.15">
      <c r="C96" s="7">
        <v>7</v>
      </c>
      <c r="D96" s="7">
        <f t="shared" si="100"/>
        <v>16.951064516129001</v>
      </c>
      <c r="E96" s="10">
        <f t="shared" si="101"/>
        <v>17.347566666666701</v>
      </c>
      <c r="F96" s="7" t="s">
        <v>83</v>
      </c>
      <c r="G96" s="1">
        <v>8</v>
      </c>
      <c r="H96" s="9">
        <f t="shared" si="84"/>
        <v>16.951064516129001</v>
      </c>
      <c r="I96" s="9">
        <f t="shared" si="85"/>
        <v>290.10106451612899</v>
      </c>
      <c r="J96" s="9">
        <f t="shared" si="86"/>
        <v>0.13988981613124368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18.510971555933867</v>
      </c>
      <c r="P96" s="9">
        <f t="shared" si="89"/>
        <v>2.5894964073702704</v>
      </c>
      <c r="Q96" s="12">
        <f t="shared" si="90"/>
        <v>1.1652733833166218</v>
      </c>
      <c r="R96" s="9">
        <f t="shared" si="91"/>
        <v>2.3873737500000001</v>
      </c>
      <c r="S96" s="13">
        <f t="shared" si="92"/>
        <v>0.48809843172507938</v>
      </c>
      <c r="T96" s="2">
        <f t="shared" si="93"/>
        <v>0.51</v>
      </c>
      <c r="U96" s="14">
        <f t="shared" si="94"/>
        <v>0.24893020017979048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0.12150745535420683</v>
      </c>
      <c r="AK96" s="9">
        <f t="shared" si="96"/>
        <v>10.4025</v>
      </c>
      <c r="AL96" s="1">
        <f t="shared" si="97"/>
        <v>0.45</v>
      </c>
      <c r="AM96" s="17">
        <f t="shared" si="98"/>
        <v>961750</v>
      </c>
      <c r="AN96" s="1">
        <f t="shared" si="99"/>
        <v>12156340194.318148</v>
      </c>
    </row>
    <row r="97" spans="1:50" x14ac:dyDescent="0.15">
      <c r="C97" s="7">
        <v>8</v>
      </c>
      <c r="D97" s="7">
        <f t="shared" si="100"/>
        <v>20.313870967741899</v>
      </c>
      <c r="E97" s="10">
        <f t="shared" si="101"/>
        <v>16.951064516129001</v>
      </c>
      <c r="F97" s="7" t="s">
        <v>83</v>
      </c>
      <c r="G97" s="1">
        <v>9</v>
      </c>
      <c r="H97" s="9">
        <f t="shared" si="84"/>
        <v>20.313870967741899</v>
      </c>
      <c r="I97" s="9">
        <f t="shared" si="85"/>
        <v>293.46387096774185</v>
      </c>
      <c r="J97" s="9">
        <f t="shared" si="86"/>
        <v>0.20550265937285653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21.226750148563596</v>
      </c>
      <c r="P97" s="9">
        <f t="shared" si="89"/>
        <v>4.3621536053729963</v>
      </c>
      <c r="Q97" s="12">
        <f t="shared" si="90"/>
        <v>1.9629691224178485</v>
      </c>
      <c r="R97" s="9">
        <f t="shared" si="91"/>
        <v>2.3873737500000001</v>
      </c>
      <c r="S97" s="13">
        <f t="shared" si="92"/>
        <v>0.82222949901239739</v>
      </c>
      <c r="T97" s="2">
        <f t="shared" si="93"/>
        <v>0.51</v>
      </c>
      <c r="U97" s="14">
        <f t="shared" si="94"/>
        <v>0.4193370444963227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0.17288511891564129</v>
      </c>
      <c r="AK97" s="9">
        <f t="shared" si="96"/>
        <v>10.4025</v>
      </c>
      <c r="AL97" s="1">
        <f t="shared" si="97"/>
        <v>0.45</v>
      </c>
      <c r="AM97" s="17">
        <f t="shared" si="98"/>
        <v>961750</v>
      </c>
      <c r="AN97" s="1">
        <f t="shared" si="99"/>
        <v>17296472170.758202</v>
      </c>
    </row>
    <row r="98" spans="1:50" x14ac:dyDescent="0.15">
      <c r="C98" s="7">
        <v>9</v>
      </c>
      <c r="D98" s="7">
        <f t="shared" si="100"/>
        <v>15.320933333333301</v>
      </c>
      <c r="E98" s="10">
        <f t="shared" si="101"/>
        <v>20.313870967741899</v>
      </c>
      <c r="F98" s="7" t="s">
        <v>83</v>
      </c>
      <c r="G98" s="1">
        <v>10</v>
      </c>
      <c r="H98" s="9">
        <f t="shared" si="84"/>
        <v>15.320933333333301</v>
      </c>
      <c r="I98" s="9">
        <f t="shared" si="85"/>
        <v>288.47093333333328</v>
      </c>
      <c r="J98" s="9">
        <f t="shared" si="86"/>
        <v>0.1157219345754216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22.169871543190602</v>
      </c>
      <c r="P98" s="9">
        <f t="shared" si="89"/>
        <v>2.565540424266604</v>
      </c>
      <c r="Q98" s="12">
        <f t="shared" si="90"/>
        <v>1.1544931909199718</v>
      </c>
      <c r="R98" s="9">
        <f t="shared" si="91"/>
        <v>2.3873737500000001</v>
      </c>
      <c r="S98" s="13">
        <f t="shared" si="92"/>
        <v>0.48358292911613515</v>
      </c>
      <c r="T98" s="2">
        <f t="shared" si="93"/>
        <v>0.51</v>
      </c>
      <c r="U98" s="14">
        <f t="shared" si="94"/>
        <v>0.24662729384922893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0.11760712909554252</v>
      </c>
      <c r="AK98" s="9">
        <f t="shared" si="96"/>
        <v>10.4025</v>
      </c>
      <c r="AL98" s="1">
        <f t="shared" si="97"/>
        <v>0.45</v>
      </c>
      <c r="AM98" s="17">
        <f t="shared" si="98"/>
        <v>961750</v>
      </c>
      <c r="AN98" s="1">
        <f t="shared" si="99"/>
        <v>11766127982.804544</v>
      </c>
    </row>
    <row r="99" spans="1:50" x14ac:dyDescent="0.15">
      <c r="C99" s="7">
        <v>10</v>
      </c>
      <c r="D99" s="7">
        <f t="shared" si="100"/>
        <v>11.4708387096774</v>
      </c>
      <c r="E99" s="10">
        <f t="shared" si="101"/>
        <v>15.320933333333301</v>
      </c>
      <c r="F99" s="7" t="s">
        <v>83</v>
      </c>
      <c r="G99" s="1">
        <v>11</v>
      </c>
      <c r="H99" s="9">
        <f t="shared" si="84"/>
        <v>11.4708387096774</v>
      </c>
      <c r="I99" s="9">
        <f t="shared" si="85"/>
        <v>284.6208387096774</v>
      </c>
      <c r="J99" s="9">
        <f t="shared" si="86"/>
        <v>7.3303517016076972E-2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18.624114562977798</v>
      </c>
      <c r="O99" s="9">
        <f t="shared" si="102"/>
        <v>6.2854915559462015</v>
      </c>
      <c r="P99" s="9">
        <f t="shared" si="89"/>
        <v>0.46074863722571052</v>
      </c>
      <c r="Q99" s="12">
        <f t="shared" si="90"/>
        <v>0.20733688675156975</v>
      </c>
      <c r="R99" s="9">
        <f t="shared" si="91"/>
        <v>2.3873737500000001</v>
      </c>
      <c r="S99" s="13">
        <f t="shared" si="92"/>
        <v>8.6847267526322491E-2</v>
      </c>
      <c r="T99" s="2">
        <f t="shared" si="93"/>
        <v>0.51</v>
      </c>
      <c r="U99" s="14">
        <f t="shared" si="94"/>
        <v>4.4292106438424468E-2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4.3691070091184975E-2</v>
      </c>
      <c r="AK99" s="9">
        <f t="shared" si="96"/>
        <v>10.4025</v>
      </c>
      <c r="AL99" s="1">
        <f t="shared" si="97"/>
        <v>0.45</v>
      </c>
      <c r="AM99" s="17">
        <f t="shared" si="98"/>
        <v>961750</v>
      </c>
      <c r="AN99" s="1">
        <f t="shared" si="99"/>
        <v>4371118709.8270082</v>
      </c>
    </row>
    <row r="100" spans="1:50" x14ac:dyDescent="0.15">
      <c r="C100" s="7">
        <v>11</v>
      </c>
      <c r="D100" s="7">
        <f t="shared" si="100"/>
        <v>8.8511666666666695</v>
      </c>
      <c r="E100" s="10">
        <f t="shared" si="101"/>
        <v>11.4708387096774</v>
      </c>
      <c r="F100" s="7" t="s">
        <v>85</v>
      </c>
      <c r="G100" s="1">
        <v>12</v>
      </c>
      <c r="H100" s="9">
        <f t="shared" si="84"/>
        <v>8.8511666666666695</v>
      </c>
      <c r="I100" s="9">
        <f t="shared" si="85"/>
        <v>282.00116666666662</v>
      </c>
      <c r="J100" s="9">
        <f t="shared" si="86"/>
        <v>5.3346855221155752E-2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11.13001791872049</v>
      </c>
      <c r="P100" s="9">
        <f t="shared" si="89"/>
        <v>0.59375145451885125</v>
      </c>
      <c r="Q100" s="12">
        <f t="shared" si="90"/>
        <v>0.26718815453348305</v>
      </c>
      <c r="R100" s="9">
        <f t="shared" si="91"/>
        <v>2.3873737500000001</v>
      </c>
      <c r="S100" s="13">
        <f t="shared" si="92"/>
        <v>0.11191718704852269</v>
      </c>
      <c r="T100" s="2">
        <f t="shared" si="93"/>
        <v>0.51</v>
      </c>
      <c r="U100" s="14">
        <f t="shared" si="94"/>
        <v>5.7077765394746571E-2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4.7545946266516093E-2</v>
      </c>
      <c r="AK100" s="9">
        <f t="shared" si="96"/>
        <v>10.4025</v>
      </c>
      <c r="AL100" s="1">
        <f t="shared" si="97"/>
        <v>0.45</v>
      </c>
      <c r="AM100" s="17">
        <f t="shared" si="98"/>
        <v>961750</v>
      </c>
      <c r="AN100" s="1">
        <f t="shared" si="99"/>
        <v>4756783820.3150177</v>
      </c>
      <c r="AO100" s="1">
        <f>SUM(AN89:AN100)</f>
        <v>88683699721.261703</v>
      </c>
    </row>
    <row r="101" spans="1:50" x14ac:dyDescent="0.15">
      <c r="C101" s="7">
        <v>12</v>
      </c>
      <c r="D101" s="7">
        <f t="shared" si="100"/>
        <v>5.6024516129032298</v>
      </c>
      <c r="E101" s="10">
        <f t="shared" si="101"/>
        <v>8.8511666666666695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6.1011290322580596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6.1011290322580596</v>
      </c>
      <c r="I106" s="9">
        <f t="shared" si="104"/>
        <v>279.25112903225806</v>
      </c>
      <c r="J106" s="9">
        <f t="shared" si="105"/>
        <v>3.7969827187288856E-2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4.8238663656960785E-2</v>
      </c>
      <c r="Q106" s="12">
        <f t="shared" si="109"/>
        <v>1.4471599097088235E-2</v>
      </c>
      <c r="R106" s="9">
        <f t="shared" si="110"/>
        <v>0.19436706250000002</v>
      </c>
      <c r="S106" s="13">
        <f t="shared" si="111"/>
        <v>7.4454997214809651E-2</v>
      </c>
      <c r="T106" s="2">
        <f t="shared" si="112"/>
        <v>0.01</v>
      </c>
      <c r="U106" s="14">
        <f t="shared" si="113"/>
        <v>7.4454997214809656E-4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6.2345499721480962E-3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6.9733793103448303</v>
      </c>
      <c r="E107" s="10">
        <f t="shared" si="122"/>
        <v>6.1011290322580596</v>
      </c>
      <c r="F107" s="7" t="s">
        <v>83</v>
      </c>
      <c r="G107" s="1">
        <v>3</v>
      </c>
      <c r="H107" s="9">
        <f t="shared" si="103"/>
        <v>6.9733793103448303</v>
      </c>
      <c r="I107" s="9">
        <f t="shared" si="104"/>
        <v>280.12337931034483</v>
      </c>
      <c r="J107" s="9">
        <f t="shared" si="105"/>
        <v>4.2324347441670171E-2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1.8700988242760446</v>
      </c>
      <c r="P107" s="9">
        <f t="shared" si="108"/>
        <v>7.9150712388918201E-2</v>
      </c>
      <c r="Q107" s="12">
        <f t="shared" si="109"/>
        <v>2.374521371667546E-2</v>
      </c>
      <c r="R107" s="9">
        <f t="shared" si="110"/>
        <v>0.19436706250000002</v>
      </c>
      <c r="S107" s="13">
        <f t="shared" si="111"/>
        <v>0.12216686001865906</v>
      </c>
      <c r="T107" s="2">
        <f t="shared" si="112"/>
        <v>0.01</v>
      </c>
      <c r="U107" s="14">
        <f t="shared" si="113"/>
        <v>1.2216686001865907E-3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6.711668600186591E-3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6.7419677419354898</v>
      </c>
      <c r="E108" s="10">
        <f t="shared" si="122"/>
        <v>6.9733793103448303</v>
      </c>
      <c r="F108" s="7" t="s">
        <v>83</v>
      </c>
      <c r="G108" s="1">
        <v>4</v>
      </c>
      <c r="H108" s="9">
        <f t="shared" si="103"/>
        <v>6.7419677419354898</v>
      </c>
      <c r="I108" s="9">
        <f t="shared" si="104"/>
        <v>279.89196774193545</v>
      </c>
      <c r="J108" s="9">
        <f t="shared" si="105"/>
        <v>4.1125329141059937E-2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2.4388383202204595</v>
      </c>
      <c r="P108" s="9">
        <f t="shared" si="108"/>
        <v>0.10029802864089613</v>
      </c>
      <c r="Q108" s="12">
        <f t="shared" si="109"/>
        <v>3.0089408592268836E-2</v>
      </c>
      <c r="R108" s="9">
        <f t="shared" si="110"/>
        <v>0.19436706250000002</v>
      </c>
      <c r="S108" s="13">
        <f t="shared" si="111"/>
        <v>0.15480713761504131</v>
      </c>
      <c r="T108" s="2">
        <f t="shared" si="112"/>
        <v>0.01</v>
      </c>
      <c r="U108" s="14">
        <f t="shared" si="113"/>
        <v>1.5480713761504132E-3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7.0380713761504137E-3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10.893466666666701</v>
      </c>
      <c r="E109" s="10">
        <f t="shared" si="122"/>
        <v>6.7419677419354898</v>
      </c>
      <c r="F109" s="7" t="s">
        <v>83</v>
      </c>
      <c r="G109" s="1">
        <v>5</v>
      </c>
      <c r="H109" s="9">
        <f t="shared" si="103"/>
        <v>10.893466666666701</v>
      </c>
      <c r="I109" s="9">
        <f t="shared" si="104"/>
        <v>284.04346666666669</v>
      </c>
      <c r="J109" s="9">
        <f t="shared" si="105"/>
        <v>6.8379354050204094E-2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2.2216132770005852</v>
      </c>
      <c r="O109" s="9">
        <f t="shared" si="123"/>
        <v>0.76481722291231158</v>
      </c>
      <c r="P109" s="9">
        <f t="shared" si="108"/>
        <v>5.2297707669214821E-2</v>
      </c>
      <c r="Q109" s="12">
        <f t="shared" si="109"/>
        <v>1.5689312300764445E-2</v>
      </c>
      <c r="R109" s="9">
        <f t="shared" si="110"/>
        <v>0.19436706250000002</v>
      </c>
      <c r="S109" s="13">
        <f t="shared" si="111"/>
        <v>8.0720015515820448E-2</v>
      </c>
      <c r="T109" s="2">
        <f t="shared" si="112"/>
        <v>0.01</v>
      </c>
      <c r="U109" s="14">
        <f t="shared" si="113"/>
        <v>8.0720015515820453E-4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6.2972001551582042E-3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12.9415806451613</v>
      </c>
      <c r="E110" s="10">
        <f t="shared" si="122"/>
        <v>10.893466666666701</v>
      </c>
      <c r="F110" s="7" t="s">
        <v>85</v>
      </c>
      <c r="G110" s="1">
        <v>6</v>
      </c>
      <c r="H110" s="9">
        <f t="shared" si="103"/>
        <v>12.9415806451613</v>
      </c>
      <c r="I110" s="9">
        <f t="shared" si="104"/>
        <v>286.09158064516129</v>
      </c>
      <c r="J110" s="9">
        <f t="shared" si="105"/>
        <v>8.7398141235194765E-2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1.3604097235764303</v>
      </c>
      <c r="P110" s="9">
        <f t="shared" si="108"/>
        <v>0.11889728115886512</v>
      </c>
      <c r="Q110" s="12">
        <f t="shared" si="109"/>
        <v>3.5669184347659533E-2</v>
      </c>
      <c r="R110" s="9">
        <f t="shared" si="110"/>
        <v>0.19436706250000002</v>
      </c>
      <c r="S110" s="13">
        <f t="shared" si="111"/>
        <v>0.18351455173975029</v>
      </c>
      <c r="T110" s="2">
        <f t="shared" si="112"/>
        <v>0.01</v>
      </c>
      <c r="U110" s="14">
        <f t="shared" si="113"/>
        <v>1.8351455173975029E-3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7.3251455173975032E-3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17.347566666666701</v>
      </c>
      <c r="E111" s="10">
        <f t="shared" si="122"/>
        <v>12.9415806451613</v>
      </c>
      <c r="F111" s="7" t="s">
        <v>83</v>
      </c>
      <c r="G111" s="1">
        <v>7</v>
      </c>
      <c r="H111" s="9">
        <f t="shared" si="103"/>
        <v>17.347566666666701</v>
      </c>
      <c r="I111" s="9">
        <f t="shared" si="104"/>
        <v>290.49756666666667</v>
      </c>
      <c r="J111" s="9">
        <f t="shared" si="105"/>
        <v>0.14644736130602182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1.8894026507508985</v>
      </c>
      <c r="P111" s="9">
        <f t="shared" si="108"/>
        <v>0.27669803264707221</v>
      </c>
      <c r="Q111" s="12">
        <f t="shared" si="109"/>
        <v>8.3009409794121664E-2</v>
      </c>
      <c r="R111" s="9">
        <f t="shared" si="110"/>
        <v>0.19436706250000002</v>
      </c>
      <c r="S111" s="13">
        <f t="shared" si="111"/>
        <v>0.42707549687911578</v>
      </c>
      <c r="T111" s="2">
        <f t="shared" si="112"/>
        <v>0.01</v>
      </c>
      <c r="U111" s="14">
        <f t="shared" si="113"/>
        <v>4.2707549687911583E-3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1.4220754968791157E-2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16.951064516129001</v>
      </c>
      <c r="E112" s="10">
        <f t="shared" si="122"/>
        <v>17.347566666666701</v>
      </c>
      <c r="F112" s="7" t="s">
        <v>83</v>
      </c>
      <c r="G112" s="1">
        <v>8</v>
      </c>
      <c r="H112" s="9">
        <f t="shared" si="103"/>
        <v>16.951064516129001</v>
      </c>
      <c r="I112" s="9">
        <f t="shared" si="104"/>
        <v>290.10106451612899</v>
      </c>
      <c r="J112" s="9">
        <f t="shared" si="105"/>
        <v>0.13988981613124368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2.2605948264371598</v>
      </c>
      <c r="P112" s="9">
        <f t="shared" si="108"/>
        <v>0.31623419461753499</v>
      </c>
      <c r="Q112" s="12">
        <f t="shared" si="109"/>
        <v>9.4870258385260489E-2</v>
      </c>
      <c r="R112" s="9">
        <f t="shared" si="110"/>
        <v>0.19436706250000002</v>
      </c>
      <c r="S112" s="13">
        <f t="shared" si="111"/>
        <v>0.48809843172507933</v>
      </c>
      <c r="T112" s="2">
        <f t="shared" si="112"/>
        <v>0.01</v>
      </c>
      <c r="U112" s="14">
        <f t="shared" si="113"/>
        <v>4.880984317250793E-3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1.4830984317250794E-2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20.313870967741899</v>
      </c>
      <c r="E113" s="10">
        <f t="shared" si="122"/>
        <v>16.951064516129001</v>
      </c>
      <c r="F113" s="7" t="s">
        <v>83</v>
      </c>
      <c r="G113" s="1">
        <v>9</v>
      </c>
      <c r="H113" s="9">
        <f t="shared" si="103"/>
        <v>20.313870967741899</v>
      </c>
      <c r="I113" s="9">
        <f t="shared" si="104"/>
        <v>293.46387096774185</v>
      </c>
      <c r="J113" s="9">
        <f t="shared" si="105"/>
        <v>0.20550265937285653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2.5922508401529583</v>
      </c>
      <c r="P113" s="9">
        <f t="shared" si="108"/>
        <v>0.53271444141295454</v>
      </c>
      <c r="Q113" s="12">
        <f t="shared" si="109"/>
        <v>0.15981433242388635</v>
      </c>
      <c r="R113" s="9">
        <f t="shared" si="110"/>
        <v>0.19436706250000002</v>
      </c>
      <c r="S113" s="13">
        <f t="shared" si="111"/>
        <v>0.82222949901239739</v>
      </c>
      <c r="T113" s="2">
        <f t="shared" si="112"/>
        <v>0.01</v>
      </c>
      <c r="U113" s="14">
        <f t="shared" si="113"/>
        <v>8.2222949901239739E-3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1.8172294990123974E-2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15.320933333333301</v>
      </c>
      <c r="E114" s="10">
        <f t="shared" si="122"/>
        <v>20.313870967741899</v>
      </c>
      <c r="F114" s="7" t="s">
        <v>83</v>
      </c>
      <c r="G114" s="1">
        <v>10</v>
      </c>
      <c r="H114" s="9">
        <f t="shared" si="103"/>
        <v>15.320933333333301</v>
      </c>
      <c r="I114" s="9">
        <f t="shared" si="104"/>
        <v>288.47093333333328</v>
      </c>
      <c r="J114" s="9">
        <f t="shared" si="105"/>
        <v>0.1157219345754216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2.7074266070733373</v>
      </c>
      <c r="P114" s="9">
        <f t="shared" si="108"/>
        <v>0.31330864469149639</v>
      </c>
      <c r="Q114" s="12">
        <f t="shared" si="109"/>
        <v>9.3992593407448907E-2</v>
      </c>
      <c r="R114" s="9">
        <f t="shared" si="110"/>
        <v>0.19436706250000002</v>
      </c>
      <c r="S114" s="13">
        <f t="shared" si="111"/>
        <v>0.4835829291161351</v>
      </c>
      <c r="T114" s="2">
        <f t="shared" si="112"/>
        <v>0.01</v>
      </c>
      <c r="U114" s="14">
        <f t="shared" si="113"/>
        <v>4.8358292911613509E-3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1.4785829291161352E-2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11.4708387096774</v>
      </c>
      <c r="E115" s="10">
        <f t="shared" si="122"/>
        <v>15.320933333333301</v>
      </c>
      <c r="F115" s="7" t="s">
        <v>83</v>
      </c>
      <c r="G115" s="1">
        <v>11</v>
      </c>
      <c r="H115" s="9">
        <f t="shared" si="103"/>
        <v>11.4708387096774</v>
      </c>
      <c r="I115" s="9">
        <f t="shared" si="104"/>
        <v>284.6208387096774</v>
      </c>
      <c r="J115" s="9">
        <f t="shared" si="105"/>
        <v>7.3303517016076972E-2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2.2744120642627492</v>
      </c>
      <c r="O115" s="9">
        <f t="shared" si="123"/>
        <v>0.76759610645242526</v>
      </c>
      <c r="P115" s="9">
        <f t="shared" si="108"/>
        <v>5.6267494250809784E-2</v>
      </c>
      <c r="Q115" s="12">
        <f t="shared" si="109"/>
        <v>1.6880248275242933E-2</v>
      </c>
      <c r="R115" s="9">
        <f t="shared" si="110"/>
        <v>0.19436706250000002</v>
      </c>
      <c r="S115" s="13">
        <f t="shared" si="111"/>
        <v>8.6847267526322422E-2</v>
      </c>
      <c r="T115" s="2">
        <f t="shared" si="112"/>
        <v>0.01</v>
      </c>
      <c r="U115" s="14">
        <f t="shared" si="113"/>
        <v>8.6847267526322426E-4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6.3584726752632242E-3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8.8511666666666695</v>
      </c>
      <c r="E116" s="10">
        <f t="shared" si="122"/>
        <v>11.4708387096774</v>
      </c>
      <c r="F116" s="7" t="s">
        <v>85</v>
      </c>
      <c r="G116" s="1">
        <v>12</v>
      </c>
      <c r="H116" s="9">
        <f t="shared" si="103"/>
        <v>8.8511666666666695</v>
      </c>
      <c r="I116" s="9">
        <f t="shared" si="104"/>
        <v>282.00116666666662</v>
      </c>
      <c r="J116" s="9">
        <f t="shared" si="105"/>
        <v>5.3346855221155752E-2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1.3592188205349491</v>
      </c>
      <c r="P116" s="9">
        <f t="shared" si="108"/>
        <v>7.251004963294802E-2</v>
      </c>
      <c r="Q116" s="12">
        <f t="shared" si="109"/>
        <v>2.1753014889884407E-2</v>
      </c>
      <c r="R116" s="9">
        <f t="shared" si="110"/>
        <v>0.19436706250000002</v>
      </c>
      <c r="S116" s="13">
        <f t="shared" si="111"/>
        <v>0.11191718704852271</v>
      </c>
      <c r="T116" s="2">
        <f t="shared" si="112"/>
        <v>0.01</v>
      </c>
      <c r="U116" s="14">
        <f t="shared" si="113"/>
        <v>1.1191718704852273E-3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6.6091718704852269E-3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5.6024516129032298</v>
      </c>
      <c r="E117" s="10">
        <f t="shared" si="122"/>
        <v>8.8511666666666695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6.1011290322580596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6.1011290322580596</v>
      </c>
      <c r="I122" s="9">
        <f t="shared" si="125"/>
        <v>279.25112903225806</v>
      </c>
      <c r="J122" s="9">
        <f t="shared" si="126"/>
        <v>3.7969827187288856E-2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2.1197337707056309E-2</v>
      </c>
      <c r="Q122" s="12">
        <f t="shared" si="130"/>
        <v>6.9951214433285822E-3</v>
      </c>
      <c r="R122" s="9">
        <f t="shared" si="131"/>
        <v>9.3951000000000007E-2</v>
      </c>
      <c r="S122" s="13">
        <f t="shared" si="132"/>
        <v>7.4454997214809651E-2</v>
      </c>
      <c r="T122" s="2">
        <f t="shared" si="133"/>
        <v>0.01</v>
      </c>
      <c r="U122" s="14">
        <f t="shared" si="134"/>
        <v>7.4454997214809656E-4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6.2345499721480962E-3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6.9733793103448303</v>
      </c>
      <c r="E123" s="10">
        <f t="shared" si="145"/>
        <v>6.1011290322580596</v>
      </c>
      <c r="F123" s="7" t="s">
        <v>83</v>
      </c>
      <c r="G123" s="1">
        <v>3</v>
      </c>
      <c r="H123" s="9">
        <f t="shared" si="124"/>
        <v>6.9733793103448303</v>
      </c>
      <c r="I123" s="9">
        <f t="shared" si="125"/>
        <v>280.12337931034483</v>
      </c>
      <c r="J123" s="9">
        <f t="shared" si="126"/>
        <v>4.2324347441670171E-2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0.82177061548901553</v>
      </c>
      <c r="P123" s="9">
        <f t="shared" si="129"/>
        <v>3.4780905047312238E-2</v>
      </c>
      <c r="Q123" s="12">
        <f t="shared" si="130"/>
        <v>1.1477698665613038E-2</v>
      </c>
      <c r="R123" s="9">
        <f t="shared" si="131"/>
        <v>9.3951000000000007E-2</v>
      </c>
      <c r="S123" s="13">
        <f t="shared" si="132"/>
        <v>0.12216686001865906</v>
      </c>
      <c r="T123" s="2">
        <f t="shared" si="133"/>
        <v>0.01</v>
      </c>
      <c r="U123" s="14">
        <f t="shared" si="134"/>
        <v>1.2216686001865907E-3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6.711668600186591E-3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6.7419677419354898</v>
      </c>
      <c r="E124" s="10">
        <f t="shared" si="145"/>
        <v>6.9733793103448303</v>
      </c>
      <c r="F124" s="7" t="s">
        <v>83</v>
      </c>
      <c r="G124" s="1">
        <v>4</v>
      </c>
      <c r="H124" s="9">
        <f t="shared" si="124"/>
        <v>6.7419677419354898</v>
      </c>
      <c r="I124" s="9">
        <f t="shared" si="125"/>
        <v>279.89196774193545</v>
      </c>
      <c r="J124" s="9">
        <f t="shared" si="126"/>
        <v>4.1125329141059937E-2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1.0716897104417034</v>
      </c>
      <c r="P124" s="9">
        <f t="shared" si="129"/>
        <v>4.4073592079002272E-2</v>
      </c>
      <c r="Q124" s="12">
        <f t="shared" si="130"/>
        <v>1.4544285386070751E-2</v>
      </c>
      <c r="R124" s="9">
        <f t="shared" si="131"/>
        <v>9.3951000000000007E-2</v>
      </c>
      <c r="S124" s="13">
        <f t="shared" si="132"/>
        <v>0.15480713761504133</v>
      </c>
      <c r="T124" s="2">
        <f t="shared" si="133"/>
        <v>0.01</v>
      </c>
      <c r="U124" s="14">
        <f t="shared" si="134"/>
        <v>1.5480713761504134E-3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7.0380713761504137E-3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10.893466666666701</v>
      </c>
      <c r="E125" s="10">
        <f t="shared" si="145"/>
        <v>6.7419677419354898</v>
      </c>
      <c r="F125" s="7" t="s">
        <v>83</v>
      </c>
      <c r="G125" s="1">
        <v>5</v>
      </c>
      <c r="H125" s="9">
        <f t="shared" si="124"/>
        <v>10.893466666666701</v>
      </c>
      <c r="I125" s="9">
        <f t="shared" si="125"/>
        <v>284.04346666666669</v>
      </c>
      <c r="J125" s="9">
        <f t="shared" si="126"/>
        <v>6.8379354050204094E-2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0.97623531244456596</v>
      </c>
      <c r="O125" s="9">
        <f t="shared" si="146"/>
        <v>0.33608080591813505</v>
      </c>
      <c r="P125" s="9">
        <f t="shared" si="129"/>
        <v>2.2980988417354083E-2</v>
      </c>
      <c r="Q125" s="12">
        <f t="shared" si="130"/>
        <v>7.5837261777268478E-3</v>
      </c>
      <c r="R125" s="9">
        <f t="shared" si="131"/>
        <v>9.3951000000000007E-2</v>
      </c>
      <c r="S125" s="13">
        <f t="shared" si="132"/>
        <v>8.0720015515820448E-2</v>
      </c>
      <c r="T125" s="2">
        <f t="shared" si="133"/>
        <v>0.01</v>
      </c>
      <c r="U125" s="14">
        <f t="shared" si="134"/>
        <v>8.0720015515820453E-4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6.2972001551582042E-3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12.9415806451613</v>
      </c>
      <c r="E126" s="10">
        <f t="shared" si="145"/>
        <v>10.893466666666701</v>
      </c>
      <c r="F126" s="7" t="s">
        <v>85</v>
      </c>
      <c r="G126" s="1">
        <v>6</v>
      </c>
      <c r="H126" s="9">
        <f t="shared" si="124"/>
        <v>12.9415806451613</v>
      </c>
      <c r="I126" s="9">
        <f t="shared" si="125"/>
        <v>286.09158064516129</v>
      </c>
      <c r="J126" s="9">
        <f t="shared" si="126"/>
        <v>8.7398141235194765E-2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0.59779981750078093</v>
      </c>
      <c r="P126" s="9">
        <f t="shared" si="129"/>
        <v>5.2246592880306905E-2</v>
      </c>
      <c r="Q126" s="12">
        <f t="shared" si="130"/>
        <v>1.7241375650501281E-2</v>
      </c>
      <c r="R126" s="9">
        <f t="shared" si="131"/>
        <v>9.3951000000000007E-2</v>
      </c>
      <c r="S126" s="13">
        <f t="shared" si="132"/>
        <v>0.18351455173975029</v>
      </c>
      <c r="T126" s="2">
        <f t="shared" si="133"/>
        <v>0.01</v>
      </c>
      <c r="U126" s="14">
        <f t="shared" si="134"/>
        <v>1.8351455173975029E-3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7.3251455173975032E-3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17.347566666666701</v>
      </c>
      <c r="E127" s="10">
        <f t="shared" si="145"/>
        <v>12.9415806451613</v>
      </c>
      <c r="F127" s="7" t="s">
        <v>83</v>
      </c>
      <c r="G127" s="1">
        <v>7</v>
      </c>
      <c r="H127" s="9">
        <f t="shared" si="124"/>
        <v>17.347566666666701</v>
      </c>
      <c r="I127" s="9">
        <f t="shared" si="125"/>
        <v>290.49756666666667</v>
      </c>
      <c r="J127" s="9">
        <f t="shared" si="126"/>
        <v>0.14644736130602182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0.83025322462047413</v>
      </c>
      <c r="P127" s="9">
        <f t="shared" si="129"/>
        <v>0.12158839396148426</v>
      </c>
      <c r="Q127" s="12">
        <f t="shared" si="130"/>
        <v>4.0124170007289808E-2</v>
      </c>
      <c r="R127" s="9">
        <f t="shared" si="131"/>
        <v>9.3951000000000007E-2</v>
      </c>
      <c r="S127" s="13">
        <f t="shared" si="132"/>
        <v>0.42707549687911578</v>
      </c>
      <c r="T127" s="2">
        <f t="shared" si="133"/>
        <v>0.01</v>
      </c>
      <c r="U127" s="14">
        <f t="shared" si="134"/>
        <v>4.2707549687911583E-3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1.4220754968791157E-2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16.951064516129001</v>
      </c>
      <c r="E128" s="10">
        <f t="shared" si="145"/>
        <v>17.347566666666701</v>
      </c>
      <c r="F128" s="7" t="s">
        <v>83</v>
      </c>
      <c r="G128" s="1">
        <v>8</v>
      </c>
      <c r="H128" s="9">
        <f t="shared" si="124"/>
        <v>16.951064516129001</v>
      </c>
      <c r="I128" s="9">
        <f t="shared" si="125"/>
        <v>290.10106451612899</v>
      </c>
      <c r="J128" s="9">
        <f t="shared" si="126"/>
        <v>0.13988981613124368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0.99336483065898984</v>
      </c>
      <c r="P128" s="9">
        <f t="shared" si="129"/>
        <v>0.13896162351213009</v>
      </c>
      <c r="Q128" s="12">
        <f t="shared" si="130"/>
        <v>4.5857335759002936E-2</v>
      </c>
      <c r="R128" s="9">
        <f t="shared" si="131"/>
        <v>9.3951000000000007E-2</v>
      </c>
      <c r="S128" s="13">
        <f t="shared" si="132"/>
        <v>0.48809843172507938</v>
      </c>
      <c r="T128" s="2">
        <f t="shared" si="133"/>
        <v>0.01</v>
      </c>
      <c r="U128" s="14">
        <f t="shared" si="134"/>
        <v>4.8809843172507939E-3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1.4830984317250794E-2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20.313870967741899</v>
      </c>
      <c r="E129" s="10">
        <f t="shared" si="145"/>
        <v>16.951064516129001</v>
      </c>
      <c r="F129" s="7" t="s">
        <v>83</v>
      </c>
      <c r="G129" s="1">
        <v>9</v>
      </c>
      <c r="H129" s="9">
        <f t="shared" si="124"/>
        <v>20.313870967741899</v>
      </c>
      <c r="I129" s="9">
        <f t="shared" si="125"/>
        <v>293.46387096774185</v>
      </c>
      <c r="J129" s="9">
        <f t="shared" si="126"/>
        <v>0.20550265937285653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1.1391032071468599</v>
      </c>
      <c r="P129" s="9">
        <f t="shared" si="129"/>
        <v>0.23408873836882957</v>
      </c>
      <c r="Q129" s="12">
        <f t="shared" si="130"/>
        <v>7.7249283661713755E-2</v>
      </c>
      <c r="R129" s="9">
        <f t="shared" si="131"/>
        <v>9.3951000000000007E-2</v>
      </c>
      <c r="S129" s="13">
        <f t="shared" si="132"/>
        <v>0.82222949901239739</v>
      </c>
      <c r="T129" s="2">
        <f t="shared" si="133"/>
        <v>0.01</v>
      </c>
      <c r="U129" s="14">
        <f t="shared" si="134"/>
        <v>8.2222949901239739E-3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1.8172294990123974E-2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15.320933333333301</v>
      </c>
      <c r="E130" s="10">
        <f t="shared" si="145"/>
        <v>20.313870967741899</v>
      </c>
      <c r="F130" s="7" t="s">
        <v>83</v>
      </c>
      <c r="G130" s="1">
        <v>10</v>
      </c>
      <c r="H130" s="9">
        <f t="shared" si="124"/>
        <v>15.320933333333301</v>
      </c>
      <c r="I130" s="9">
        <f t="shared" si="125"/>
        <v>288.47093333333328</v>
      </c>
      <c r="J130" s="9">
        <f t="shared" si="126"/>
        <v>0.1157219345754216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1.1897144687780303</v>
      </c>
      <c r="P130" s="9">
        <f t="shared" si="129"/>
        <v>0.13767605991936369</v>
      </c>
      <c r="Q130" s="12">
        <f t="shared" si="130"/>
        <v>4.5433099773390016E-2</v>
      </c>
      <c r="R130" s="9">
        <f t="shared" si="131"/>
        <v>9.3951000000000007E-2</v>
      </c>
      <c r="S130" s="13">
        <f t="shared" si="132"/>
        <v>0.48358292911613515</v>
      </c>
      <c r="T130" s="2">
        <f t="shared" si="133"/>
        <v>0.01</v>
      </c>
      <c r="U130" s="14">
        <f t="shared" si="134"/>
        <v>4.8358292911613518E-3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1.4785829291161352E-2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11.4708387096774</v>
      </c>
      <c r="E131" s="10">
        <f t="shared" si="145"/>
        <v>15.320933333333301</v>
      </c>
      <c r="F131" s="7" t="s">
        <v>83</v>
      </c>
      <c r="G131" s="1">
        <v>11</v>
      </c>
      <c r="H131" s="9">
        <f t="shared" si="124"/>
        <v>11.4708387096774</v>
      </c>
      <c r="I131" s="9">
        <f t="shared" si="125"/>
        <v>284.6208387096774</v>
      </c>
      <c r="J131" s="9">
        <f t="shared" si="126"/>
        <v>7.3303517016076972E-2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0.9994364884157334</v>
      </c>
      <c r="O131" s="9">
        <f t="shared" si="146"/>
        <v>0.33730192044293328</v>
      </c>
      <c r="P131" s="9">
        <f t="shared" si="129"/>
        <v>2.4725417064744001E-2</v>
      </c>
      <c r="Q131" s="12">
        <f t="shared" si="130"/>
        <v>8.1593876313655212E-3</v>
      </c>
      <c r="R131" s="9">
        <f t="shared" si="131"/>
        <v>9.3951000000000007E-2</v>
      </c>
      <c r="S131" s="13">
        <f t="shared" si="132"/>
        <v>8.684726752632245E-2</v>
      </c>
      <c r="T131" s="2">
        <f t="shared" si="133"/>
        <v>0.01</v>
      </c>
      <c r="U131" s="14">
        <f t="shared" si="134"/>
        <v>8.6847267526322448E-4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6.3584726752632242E-3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8.8511666666666695</v>
      </c>
      <c r="E132" s="10">
        <f t="shared" si="145"/>
        <v>11.4708387096774</v>
      </c>
      <c r="F132" s="7" t="s">
        <v>85</v>
      </c>
      <c r="G132" s="1">
        <v>12</v>
      </c>
      <c r="H132" s="9">
        <f t="shared" si="124"/>
        <v>8.8511666666666695</v>
      </c>
      <c r="I132" s="9">
        <f t="shared" si="125"/>
        <v>282.00116666666662</v>
      </c>
      <c r="J132" s="9">
        <f t="shared" si="126"/>
        <v>5.3346855221155752E-2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0.59727650337818927</v>
      </c>
      <c r="P132" s="9">
        <f t="shared" si="129"/>
        <v>3.1862823152714409E-2</v>
      </c>
      <c r="Q132" s="12">
        <f t="shared" si="130"/>
        <v>1.0514731640395755E-2</v>
      </c>
      <c r="R132" s="9">
        <f t="shared" si="131"/>
        <v>9.3951000000000007E-2</v>
      </c>
      <c r="S132" s="13">
        <f t="shared" si="132"/>
        <v>0.11191718704852267</v>
      </c>
      <c r="T132" s="2">
        <f t="shared" si="133"/>
        <v>0.01</v>
      </c>
      <c r="U132" s="14">
        <f t="shared" si="134"/>
        <v>1.1191718704852268E-3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6.6091718704852269E-3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5.6024516129032298</v>
      </c>
      <c r="E133" s="10">
        <f t="shared" si="145"/>
        <v>8.8511666666666695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6.1011290322580596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6.1011290322580596</v>
      </c>
      <c r="I137" s="9">
        <f t="shared" si="148"/>
        <v>279.25112903225806</v>
      </c>
      <c r="J137" s="9">
        <f t="shared" si="149"/>
        <v>3.7969827187288856E-2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5.6514910521323736E-2</v>
      </c>
      <c r="Q137" s="12">
        <f t="shared" si="153"/>
        <v>1.4693876735544172E-2</v>
      </c>
      <c r="R137" s="9">
        <f t="shared" si="154"/>
        <v>0.19735245833333334</v>
      </c>
      <c r="S137" s="13">
        <f t="shared" si="155"/>
        <v>7.4454997214809651E-2</v>
      </c>
      <c r="T137" s="2">
        <f t="shared" si="156"/>
        <v>0.01</v>
      </c>
      <c r="U137" s="14">
        <f t="shared" si="157"/>
        <v>7.4454997214809656E-4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6.2345499721480962E-3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6.9733793103448303</v>
      </c>
      <c r="E138" s="10">
        <f t="shared" si="166"/>
        <v>6.1011290322580596</v>
      </c>
      <c r="F138" s="7" t="s">
        <v>83</v>
      </c>
      <c r="G138" s="1">
        <v>3</v>
      </c>
      <c r="H138" s="9">
        <f t="shared" si="147"/>
        <v>6.9733793103448303</v>
      </c>
      <c r="I138" s="9">
        <f t="shared" si="148"/>
        <v>280.12337931034483</v>
      </c>
      <c r="J138" s="9">
        <f t="shared" si="149"/>
        <v>4.2324347441670171E-2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2.1909493279410666</v>
      </c>
      <c r="P138" s="9">
        <f t="shared" si="152"/>
        <v>9.2730500582871467E-2</v>
      </c>
      <c r="Q138" s="12">
        <f t="shared" si="153"/>
        <v>2.4109930151546582E-2</v>
      </c>
      <c r="R138" s="9">
        <f t="shared" si="154"/>
        <v>0.19735245833333334</v>
      </c>
      <c r="S138" s="13">
        <f t="shared" si="155"/>
        <v>0.12216686001865908</v>
      </c>
      <c r="T138" s="2">
        <f t="shared" si="156"/>
        <v>0.01</v>
      </c>
      <c r="U138" s="14">
        <f t="shared" si="157"/>
        <v>1.2216686001865907E-3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6.711668600186591E-3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6.7419677419354898</v>
      </c>
      <c r="E139" s="10">
        <f t="shared" si="166"/>
        <v>6.9733793103448303</v>
      </c>
      <c r="F139" s="7" t="s">
        <v>83</v>
      </c>
      <c r="G139" s="1">
        <v>4</v>
      </c>
      <c r="H139" s="9">
        <f t="shared" si="147"/>
        <v>6.7419677419354898</v>
      </c>
      <c r="I139" s="9">
        <f t="shared" si="148"/>
        <v>279.89196774193545</v>
      </c>
      <c r="J139" s="9">
        <f t="shared" si="149"/>
        <v>4.1125329141059937E-2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2.8572667440248618</v>
      </c>
      <c r="P139" s="9">
        <f t="shared" si="152"/>
        <v>0.11750603529182709</v>
      </c>
      <c r="Q139" s="12">
        <f t="shared" si="153"/>
        <v>3.0551569175875044E-2</v>
      </c>
      <c r="R139" s="9">
        <f t="shared" si="154"/>
        <v>0.19735245833333334</v>
      </c>
      <c r="S139" s="13">
        <f t="shared" si="155"/>
        <v>0.15480713761504133</v>
      </c>
      <c r="T139" s="2">
        <f t="shared" si="156"/>
        <v>0.01</v>
      </c>
      <c r="U139" s="14">
        <f t="shared" si="157"/>
        <v>1.5480713761504134E-3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7.0380713761504137E-3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10.893466666666701</v>
      </c>
      <c r="E140" s="10">
        <f t="shared" si="166"/>
        <v>6.7419677419354898</v>
      </c>
      <c r="F140" s="7" t="s">
        <v>83</v>
      </c>
      <c r="G140" s="1">
        <v>5</v>
      </c>
      <c r="H140" s="9">
        <f t="shared" si="147"/>
        <v>10.893466666666701</v>
      </c>
      <c r="I140" s="9">
        <f t="shared" si="148"/>
        <v>284.04346666666669</v>
      </c>
      <c r="J140" s="9">
        <f t="shared" si="149"/>
        <v>6.8379354050204094E-2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3.4988086253997017</v>
      </c>
      <c r="P140" s="9">
        <f t="shared" si="152"/>
        <v>0.23924627375011412</v>
      </c>
      <c r="Q140" s="12">
        <f t="shared" si="153"/>
        <v>6.2204031175029671E-2</v>
      </c>
      <c r="R140" s="9">
        <f t="shared" si="154"/>
        <v>0.19735245833333334</v>
      </c>
      <c r="S140" s="13">
        <f t="shared" si="155"/>
        <v>0.31519258336253136</v>
      </c>
      <c r="T140" s="2">
        <f t="shared" si="156"/>
        <v>0.01</v>
      </c>
      <c r="U140" s="14">
        <f t="shared" si="157"/>
        <v>3.1519258336253136E-3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8.6419258336253128E-3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12.9415806451613</v>
      </c>
      <c r="E141" s="10">
        <f t="shared" si="166"/>
        <v>10.893466666666701</v>
      </c>
      <c r="F141" s="7" t="s">
        <v>85</v>
      </c>
      <c r="G141" s="1">
        <v>6</v>
      </c>
      <c r="H141" s="9">
        <f t="shared" si="147"/>
        <v>12.9415806451613</v>
      </c>
      <c r="I141" s="9">
        <f t="shared" si="148"/>
        <v>286.09158064516129</v>
      </c>
      <c r="J141" s="9">
        <f t="shared" si="149"/>
        <v>8.7398141235194765E-2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4.0186102683162543</v>
      </c>
      <c r="P141" s="9">
        <f t="shared" si="152"/>
        <v>0.3512190677995079</v>
      </c>
      <c r="Q141" s="12">
        <f t="shared" si="153"/>
        <v>9.1316957627872064E-2</v>
      </c>
      <c r="R141" s="9">
        <f t="shared" si="154"/>
        <v>0.19735245833333334</v>
      </c>
      <c r="S141" s="13">
        <f t="shared" si="155"/>
        <v>0.46271000827177633</v>
      </c>
      <c r="T141" s="2">
        <f t="shared" si="156"/>
        <v>0.01</v>
      </c>
      <c r="U141" s="14">
        <f t="shared" si="157"/>
        <v>4.6271000827177635E-3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1.0117100082717764E-2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17.347566666666701</v>
      </c>
      <c r="E142" s="10">
        <f t="shared" si="166"/>
        <v>12.9415806451613</v>
      </c>
      <c r="F142" s="7" t="s">
        <v>83</v>
      </c>
      <c r="G142" s="1">
        <v>7</v>
      </c>
      <c r="H142" s="9">
        <f t="shared" si="147"/>
        <v>17.347566666666701</v>
      </c>
      <c r="I142" s="9">
        <f t="shared" si="148"/>
        <v>290.49756666666667</v>
      </c>
      <c r="J142" s="9">
        <f t="shared" si="149"/>
        <v>0.14644736130602182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4.4264391171834134</v>
      </c>
      <c r="P142" s="9">
        <f t="shared" si="152"/>
        <v>0.64824032869326764</v>
      </c>
      <c r="Q142" s="12">
        <f t="shared" si="153"/>
        <v>0.16854248546024958</v>
      </c>
      <c r="R142" s="9">
        <f t="shared" si="154"/>
        <v>0.19735245833333334</v>
      </c>
      <c r="S142" s="13">
        <f t="shared" si="155"/>
        <v>0.85401766404944912</v>
      </c>
      <c r="T142" s="2">
        <f t="shared" si="156"/>
        <v>0.01</v>
      </c>
      <c r="U142" s="14">
        <f t="shared" si="157"/>
        <v>8.5401766404944908E-3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1.8490176640494491E-2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16.951064516129001</v>
      </c>
      <c r="E143" s="10">
        <f t="shared" si="166"/>
        <v>17.347566666666701</v>
      </c>
      <c r="F143" s="7" t="s">
        <v>83</v>
      </c>
      <c r="G143" s="1">
        <v>8</v>
      </c>
      <c r="H143" s="9">
        <f t="shared" si="147"/>
        <v>16.951064516129001</v>
      </c>
      <c r="I143" s="9">
        <f t="shared" si="148"/>
        <v>290.10106451612899</v>
      </c>
      <c r="J143" s="9">
        <f t="shared" si="149"/>
        <v>0.13988981613124368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4.5372467051568126</v>
      </c>
      <c r="P143" s="9">
        <f t="shared" si="152"/>
        <v>0.63471460732647778</v>
      </c>
      <c r="Q143" s="12">
        <f t="shared" si="153"/>
        <v>0.16502579790488422</v>
      </c>
      <c r="R143" s="9">
        <f t="shared" si="154"/>
        <v>0.19735245833333334</v>
      </c>
      <c r="S143" s="13">
        <f t="shared" si="155"/>
        <v>0.83619833924820652</v>
      </c>
      <c r="T143" s="2">
        <f t="shared" si="156"/>
        <v>0.01</v>
      </c>
      <c r="U143" s="14">
        <f t="shared" si="157"/>
        <v>8.3619833924820659E-3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1.8311983392482065E-2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20.313870967741899</v>
      </c>
      <c r="E144" s="10">
        <f t="shared" si="166"/>
        <v>16.951064516129001</v>
      </c>
      <c r="F144" s="7" t="s">
        <v>83</v>
      </c>
      <c r="G144" s="1">
        <v>9</v>
      </c>
      <c r="H144" s="9">
        <f t="shared" si="147"/>
        <v>20.313870967741899</v>
      </c>
      <c r="I144" s="9">
        <f t="shared" si="148"/>
        <v>293.46387096774185</v>
      </c>
      <c r="J144" s="9">
        <f t="shared" si="149"/>
        <v>0.20550265937285653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4.6615800144970017</v>
      </c>
      <c r="P144" s="9">
        <f t="shared" si="152"/>
        <v>0.95796708985849288</v>
      </c>
      <c r="Q144" s="12">
        <f t="shared" si="153"/>
        <v>0.24907144336320816</v>
      </c>
      <c r="R144" s="9">
        <f t="shared" si="154"/>
        <v>0.19735245833333334</v>
      </c>
      <c r="S144" s="13">
        <f t="shared" si="155"/>
        <v>1.2620640526429123</v>
      </c>
      <c r="T144" s="2">
        <f t="shared" si="156"/>
        <v>0.01</v>
      </c>
      <c r="U144" s="14">
        <f t="shared" si="157"/>
        <v>1.2620640526429123E-2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2.2570640526429125E-2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15.320933333333301</v>
      </c>
      <c r="E145" s="10">
        <f t="shared" si="166"/>
        <v>20.313870967741899</v>
      </c>
      <c r="F145" s="7" t="s">
        <v>83</v>
      </c>
      <c r="G145" s="1">
        <v>10</v>
      </c>
      <c r="H145" s="9">
        <f t="shared" si="147"/>
        <v>15.320933333333301</v>
      </c>
      <c r="I145" s="9">
        <f t="shared" si="148"/>
        <v>288.47093333333328</v>
      </c>
      <c r="J145" s="9">
        <f t="shared" si="149"/>
        <v>0.1157219345754216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4.4626608413051754</v>
      </c>
      <c r="P145" s="9">
        <f t="shared" si="152"/>
        <v>0.51642774590981344</v>
      </c>
      <c r="Q145" s="12">
        <f t="shared" si="153"/>
        <v>0.1342712139365515</v>
      </c>
      <c r="R145" s="9">
        <f t="shared" si="154"/>
        <v>0.19735245833333334</v>
      </c>
      <c r="S145" s="13">
        <f t="shared" si="155"/>
        <v>0.68036251015309879</v>
      </c>
      <c r="T145" s="2">
        <f t="shared" si="156"/>
        <v>0.01</v>
      </c>
      <c r="U145" s="14">
        <f t="shared" si="157"/>
        <v>6.8036251015309883E-3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1.675362510153099E-2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11.4708387096774</v>
      </c>
      <c r="E146" s="10">
        <f t="shared" si="166"/>
        <v>15.320933333333301</v>
      </c>
      <c r="F146" s="7" t="s">
        <v>83</v>
      </c>
      <c r="G146" s="1">
        <v>11</v>
      </c>
      <c r="H146" s="9">
        <f t="shared" si="147"/>
        <v>11.4708387096774</v>
      </c>
      <c r="I146" s="9">
        <f t="shared" si="148"/>
        <v>284.6208387096774</v>
      </c>
      <c r="J146" s="9">
        <f t="shared" si="149"/>
        <v>7.3303517016076972E-2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4.705281012062029</v>
      </c>
      <c r="P146" s="9">
        <f t="shared" si="152"/>
        <v>0.34491364673311281</v>
      </c>
      <c r="Q146" s="12">
        <f t="shared" si="153"/>
        <v>8.967754815060934E-2</v>
      </c>
      <c r="R146" s="9">
        <f t="shared" si="154"/>
        <v>0.19735245833333334</v>
      </c>
      <c r="S146" s="13">
        <f t="shared" si="155"/>
        <v>0.45440299506754395</v>
      </c>
      <c r="T146" s="2">
        <f t="shared" si="156"/>
        <v>0.01</v>
      </c>
      <c r="U146" s="14">
        <f t="shared" si="157"/>
        <v>4.5440299506754392E-3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1.0034029950675441E-2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8.8511666666666695</v>
      </c>
      <c r="E147" s="10">
        <f t="shared" si="166"/>
        <v>11.4708387096774</v>
      </c>
      <c r="F147" s="7" t="s">
        <v>85</v>
      </c>
      <c r="G147" s="1">
        <v>12</v>
      </c>
      <c r="H147" s="9">
        <f t="shared" si="147"/>
        <v>8.8511666666666695</v>
      </c>
      <c r="I147" s="9">
        <f t="shared" si="148"/>
        <v>282.00116666666662</v>
      </c>
      <c r="J147" s="9">
        <f t="shared" si="149"/>
        <v>5.3346855221155752E-2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5.1194152819955834</v>
      </c>
      <c r="P147" s="9">
        <f t="shared" si="152"/>
        <v>0.27310470586559066</v>
      </c>
      <c r="Q147" s="12">
        <f t="shared" si="153"/>
        <v>7.1007223525053578E-2</v>
      </c>
      <c r="R147" s="9">
        <f t="shared" si="154"/>
        <v>0.19735245833333334</v>
      </c>
      <c r="S147" s="13">
        <f t="shared" si="155"/>
        <v>0.35979903227311494</v>
      </c>
      <c r="T147" s="2">
        <f t="shared" si="156"/>
        <v>0.01</v>
      </c>
      <c r="U147" s="14">
        <f t="shared" si="157"/>
        <v>3.5979903227311497E-3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9.0879903227311515E-3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5.6024516129032298</v>
      </c>
      <c r="E148" s="10">
        <f t="shared" si="166"/>
        <v>8.8511666666666695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6278900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44204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277850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11727400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24771920.715523053</v>
      </c>
      <c r="J13" s="6" t="s">
        <v>37</v>
      </c>
      <c r="K13" s="6">
        <f>I13/(10000*1000)</f>
        <v>2.4771920715523055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2.1679354838709699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2.1679354838709699</v>
      </c>
      <c r="I27" s="9">
        <f t="shared" si="1"/>
        <v>275.31793548387094</v>
      </c>
      <c r="J27" s="9">
        <f t="shared" si="2"/>
        <v>2.3073263093541449E-2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1.847071967688924</v>
      </c>
      <c r="Q27" s="12">
        <f t="shared" si="6"/>
        <v>0.18470719676889241</v>
      </c>
      <c r="R27" s="9">
        <f t="shared" si="7"/>
        <v>4.0532094166666672</v>
      </c>
      <c r="S27" s="13">
        <f t="shared" si="8"/>
        <v>4.5570602892952519E-2</v>
      </c>
      <c r="T27" s="2">
        <f t="shared" si="9"/>
        <v>0.34</v>
      </c>
      <c r="U27" s="14">
        <f t="shared" si="10"/>
        <v>1.5494004983603857E-2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2.8394004983603859E-2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3.9452413793103398</v>
      </c>
      <c r="E28" s="10">
        <f t="shared" si="18"/>
        <v>2.1679354838709699</v>
      </c>
      <c r="F28" s="7" t="s">
        <v>83</v>
      </c>
      <c r="G28" s="1">
        <v>3</v>
      </c>
      <c r="H28" s="9">
        <f t="shared" si="0"/>
        <v>3.9452413793103398</v>
      </c>
      <c r="I28" s="9">
        <f t="shared" si="1"/>
        <v>277.09524137931032</v>
      </c>
      <c r="J28" s="9">
        <f t="shared" si="2"/>
        <v>2.8948307968459569E-2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118.73750373142069</v>
      </c>
      <c r="P28" s="9">
        <f t="shared" si="5"/>
        <v>3.4372498254232835</v>
      </c>
      <c r="Q28" s="12">
        <f t="shared" si="6"/>
        <v>0.34372498254232836</v>
      </c>
      <c r="R28" s="9">
        <f t="shared" si="7"/>
        <v>4.0532094166666672</v>
      </c>
      <c r="S28" s="13">
        <f t="shared" si="8"/>
        <v>8.48031639147344E-2</v>
      </c>
      <c r="T28" s="2">
        <f t="shared" si="9"/>
        <v>0.34</v>
      </c>
      <c r="U28" s="14">
        <f t="shared" si="10"/>
        <v>2.8833075731009697E-2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4.1733075731009699E-2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4.5326774193548403</v>
      </c>
      <c r="E29" s="10">
        <f t="shared" si="18"/>
        <v>3.9452413793103398</v>
      </c>
      <c r="F29" s="7" t="s">
        <v>83</v>
      </c>
      <c r="G29" s="1">
        <v>4</v>
      </c>
      <c r="H29" s="9">
        <f t="shared" si="0"/>
        <v>4.5326774193548403</v>
      </c>
      <c r="I29" s="9">
        <f t="shared" si="1"/>
        <v>277.68267741935483</v>
      </c>
      <c r="J29" s="9">
        <f t="shared" si="2"/>
        <v>3.1182206798758792E-2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155.83234807266405</v>
      </c>
      <c r="P29" s="9">
        <f t="shared" si="5"/>
        <v>4.8591965035379712</v>
      </c>
      <c r="Q29" s="12">
        <f t="shared" si="6"/>
        <v>0.48591965035379714</v>
      </c>
      <c r="R29" s="9">
        <f t="shared" si="7"/>
        <v>4.0532094166666672</v>
      </c>
      <c r="S29" s="13">
        <f t="shared" si="8"/>
        <v>0.11988515776059118</v>
      </c>
      <c r="T29" s="2">
        <f t="shared" si="9"/>
        <v>0.34</v>
      </c>
      <c r="U29" s="14">
        <f t="shared" si="10"/>
        <v>4.0760953638601001E-2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5.3660953638601003E-2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8.8361666666666707</v>
      </c>
      <c r="E30" s="10">
        <f t="shared" si="18"/>
        <v>4.5326774193548403</v>
      </c>
      <c r="F30" s="7" t="s">
        <v>83</v>
      </c>
      <c r="G30" s="1">
        <v>5</v>
      </c>
      <c r="H30" s="9">
        <f t="shared" si="0"/>
        <v>8.8361666666666707</v>
      </c>
      <c r="I30" s="9">
        <f t="shared" si="1"/>
        <v>281.98616666666663</v>
      </c>
      <c r="J30" s="9">
        <f t="shared" si="2"/>
        <v>5.324896521098791E-2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143.42449399066979</v>
      </c>
      <c r="O30" s="9">
        <f t="shared" si="19"/>
        <v>48.080751745122967</v>
      </c>
      <c r="P30" s="9">
        <f t="shared" si="5"/>
        <v>2.560250276994199</v>
      </c>
      <c r="Q30" s="12">
        <f t="shared" si="6"/>
        <v>0.25602502769941993</v>
      </c>
      <c r="R30" s="9">
        <f t="shared" si="7"/>
        <v>4.0532094166666672</v>
      </c>
      <c r="S30" s="13">
        <f t="shared" si="8"/>
        <v>6.3166000416029142E-2</v>
      </c>
      <c r="T30" s="2">
        <f t="shared" si="9"/>
        <v>0.34</v>
      </c>
      <c r="U30" s="14">
        <f t="shared" si="10"/>
        <v>2.147644014144991E-2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3.4376440141449909E-2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11.1972258064516</v>
      </c>
      <c r="E31" s="10">
        <f t="shared" si="18"/>
        <v>8.8361666666666707</v>
      </c>
      <c r="F31" s="7" t="s">
        <v>85</v>
      </c>
      <c r="G31" s="1">
        <v>6</v>
      </c>
      <c r="H31" s="9">
        <f t="shared" si="0"/>
        <v>11.1972258064516</v>
      </c>
      <c r="I31" s="9">
        <f t="shared" si="1"/>
        <v>284.3472258064516</v>
      </c>
      <c r="J31" s="9">
        <f t="shared" si="2"/>
        <v>7.0929778022234866E-2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86.052595634795438</v>
      </c>
      <c r="P31" s="9">
        <f t="shared" si="5"/>
        <v>6.1036915066131776</v>
      </c>
      <c r="Q31" s="12">
        <f t="shared" si="6"/>
        <v>0.61036915066131781</v>
      </c>
      <c r="R31" s="9">
        <f t="shared" si="7"/>
        <v>4.0532094166666672</v>
      </c>
      <c r="S31" s="13">
        <f t="shared" si="8"/>
        <v>0.15058909814812416</v>
      </c>
      <c r="T31" s="2">
        <f t="shared" si="9"/>
        <v>0.34</v>
      </c>
      <c r="U31" s="14">
        <f t="shared" si="10"/>
        <v>5.1200293370362214E-2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6.4100293370362216E-2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18.0463666666667</v>
      </c>
      <c r="E32" s="10">
        <f t="shared" si="18"/>
        <v>11.1972258064516</v>
      </c>
      <c r="F32" s="7" t="s">
        <v>83</v>
      </c>
      <c r="G32" s="1">
        <v>7</v>
      </c>
      <c r="H32" s="9">
        <f t="shared" si="0"/>
        <v>18.0463666666667</v>
      </c>
      <c r="I32" s="9">
        <f t="shared" si="1"/>
        <v>291.19636666666668</v>
      </c>
      <c r="J32" s="9">
        <f t="shared" si="2"/>
        <v>0.15871341523790278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120.48099829484893</v>
      </c>
      <c r="P32" s="9">
        <f t="shared" si="5"/>
        <v>19.121950710647415</v>
      </c>
      <c r="Q32" s="12">
        <f t="shared" si="6"/>
        <v>1.9121950710647415</v>
      </c>
      <c r="R32" s="9">
        <f t="shared" si="7"/>
        <v>4.0532094166666672</v>
      </c>
      <c r="S32" s="13">
        <f t="shared" si="8"/>
        <v>0.47177307523313666</v>
      </c>
      <c r="T32" s="2">
        <f t="shared" si="9"/>
        <v>0.34</v>
      </c>
      <c r="U32" s="14">
        <f t="shared" si="10"/>
        <v>0.16040284557926648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0.18605284557926649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18.3728709677419</v>
      </c>
      <c r="E33" s="10">
        <f t="shared" si="18"/>
        <v>18.0463666666667</v>
      </c>
      <c r="F33" s="7" t="s">
        <v>83</v>
      </c>
      <c r="G33" s="1">
        <v>8</v>
      </c>
      <c r="H33" s="9">
        <f t="shared" si="0"/>
        <v>18.3728709677419</v>
      </c>
      <c r="I33" s="9">
        <f t="shared" si="1"/>
        <v>291.52287096774188</v>
      </c>
      <c r="J33" s="9">
        <f t="shared" si="2"/>
        <v>0.1647698516101988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141.8911417508682</v>
      </c>
      <c r="P33" s="9">
        <f t="shared" si="5"/>
        <v>23.379382371092237</v>
      </c>
      <c r="Q33" s="12">
        <f t="shared" si="6"/>
        <v>2.3379382371092237</v>
      </c>
      <c r="R33" s="9">
        <f t="shared" si="7"/>
        <v>4.0532094166666672</v>
      </c>
      <c r="S33" s="13">
        <f t="shared" si="8"/>
        <v>0.57681160699363243</v>
      </c>
      <c r="T33" s="2">
        <f t="shared" si="9"/>
        <v>0.34</v>
      </c>
      <c r="U33" s="14">
        <f t="shared" si="10"/>
        <v>0.19611594637783505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0.22176594637783506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19.9085161290323</v>
      </c>
      <c r="E34" s="10">
        <f t="shared" si="18"/>
        <v>18.3728709677419</v>
      </c>
      <c r="F34" s="7" t="s">
        <v>83</v>
      </c>
      <c r="G34" s="1">
        <v>9</v>
      </c>
      <c r="H34" s="9">
        <f t="shared" si="0"/>
        <v>19.9085161290323</v>
      </c>
      <c r="I34" s="9">
        <f t="shared" si="1"/>
        <v>293.05851612903228</v>
      </c>
      <c r="J34" s="9">
        <f t="shared" si="2"/>
        <v>0.19628475378062571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159.04385354644262</v>
      </c>
      <c r="P34" s="9">
        <f t="shared" si="5"/>
        <v>31.217883633685386</v>
      </c>
      <c r="Q34" s="12">
        <f t="shared" si="6"/>
        <v>3.1217883633685388</v>
      </c>
      <c r="R34" s="9">
        <f t="shared" si="7"/>
        <v>4.0532094166666672</v>
      </c>
      <c r="S34" s="13">
        <f t="shared" si="8"/>
        <v>0.77020159642673414</v>
      </c>
      <c r="T34" s="2">
        <f t="shared" si="9"/>
        <v>0.34</v>
      </c>
      <c r="U34" s="14">
        <f t="shared" si="10"/>
        <v>0.26186854278508964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0.28751854278508965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15.073700000000001</v>
      </c>
      <c r="E35" s="10">
        <f t="shared" si="18"/>
        <v>19.9085161290323</v>
      </c>
      <c r="F35" s="7" t="s">
        <v>83</v>
      </c>
      <c r="G35" s="1">
        <v>10</v>
      </c>
      <c r="H35" s="9">
        <f t="shared" si="0"/>
        <v>15.073700000000001</v>
      </c>
      <c r="I35" s="9">
        <f t="shared" si="1"/>
        <v>288.22369999999995</v>
      </c>
      <c r="J35" s="9">
        <f t="shared" si="2"/>
        <v>0.1124194951006376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168.35806407942391</v>
      </c>
      <c r="P35" s="9">
        <f t="shared" si="5"/>
        <v>18.926728559929629</v>
      </c>
      <c r="Q35" s="12">
        <f t="shared" si="6"/>
        <v>1.8926728559929629</v>
      </c>
      <c r="R35" s="9">
        <f t="shared" si="7"/>
        <v>4.0532094166666672</v>
      </c>
      <c r="S35" s="13">
        <f t="shared" si="8"/>
        <v>0.46695659203059009</v>
      </c>
      <c r="T35" s="2">
        <f t="shared" si="9"/>
        <v>0.34</v>
      </c>
      <c r="U35" s="14">
        <f t="shared" si="10"/>
        <v>0.15876524129040065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0.18441524129040066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10.4750322580645</v>
      </c>
      <c r="E36" s="10">
        <f t="shared" si="18"/>
        <v>15.073700000000001</v>
      </c>
      <c r="F36" s="7" t="s">
        <v>83</v>
      </c>
      <c r="G36" s="1">
        <v>11</v>
      </c>
      <c r="H36" s="9">
        <f t="shared" si="0"/>
        <v>10.4750322580645</v>
      </c>
      <c r="I36" s="9">
        <f t="shared" si="1"/>
        <v>283.62503225806449</v>
      </c>
      <c r="J36" s="9">
        <f t="shared" si="2"/>
        <v>6.5007231086092451E-2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141.95976874351956</v>
      </c>
      <c r="O36" s="9">
        <f t="shared" si="19"/>
        <v>48.003660942641403</v>
      </c>
      <c r="P36" s="9">
        <f t="shared" si="5"/>
        <v>3.1205850798767201</v>
      </c>
      <c r="Q36" s="12">
        <f t="shared" si="6"/>
        <v>0.31205850798767204</v>
      </c>
      <c r="R36" s="9">
        <f t="shared" si="7"/>
        <v>4.0532094166666672</v>
      </c>
      <c r="S36" s="13">
        <f t="shared" si="8"/>
        <v>7.6990472464733117E-2</v>
      </c>
      <c r="T36" s="2">
        <f t="shared" si="9"/>
        <v>0.34</v>
      </c>
      <c r="U36" s="14">
        <f t="shared" si="10"/>
        <v>2.617676063800926E-2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3.9076760638009259E-2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5.532</v>
      </c>
      <c r="E37" s="10">
        <f t="shared" si="18"/>
        <v>10.4750322580645</v>
      </c>
      <c r="F37" s="7" t="s">
        <v>85</v>
      </c>
      <c r="G37" s="1">
        <v>12</v>
      </c>
      <c r="H37" s="9">
        <f t="shared" si="0"/>
        <v>5.532</v>
      </c>
      <c r="I37" s="9">
        <f t="shared" si="1"/>
        <v>278.68199999999996</v>
      </c>
      <c r="J37" s="9">
        <f t="shared" si="2"/>
        <v>3.5360127006670329E-2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85.415170029431351</v>
      </c>
      <c r="P37" s="9">
        <f t="shared" si="5"/>
        <v>3.0202912605370336</v>
      </c>
      <c r="Q37" s="12">
        <f t="shared" si="6"/>
        <v>0.30202912605370336</v>
      </c>
      <c r="R37" s="9">
        <f t="shared" si="7"/>
        <v>4.0532094166666672</v>
      </c>
      <c r="S37" s="13">
        <f t="shared" si="8"/>
        <v>7.4516042722038808E-2</v>
      </c>
      <c r="T37" s="2">
        <f t="shared" si="9"/>
        <v>0.34</v>
      </c>
      <c r="U37" s="14">
        <f t="shared" si="10"/>
        <v>2.5335454525493198E-2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3.82354545254932E-2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1.8591935483871</v>
      </c>
      <c r="E38" s="10">
        <f t="shared" si="18"/>
        <v>5.532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523241.66666666669</v>
      </c>
      <c r="AU42" s="1">
        <f t="shared" ref="AU42:AU53" si="38">AT42*10000*AS42*0.67*AR42*AQ42</f>
        <v>2205722941.3126206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2.1679354838709699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2.1679354838709699</v>
      </c>
      <c r="I43" s="9">
        <f t="shared" si="21"/>
        <v>275.31793548387094</v>
      </c>
      <c r="J43" s="9">
        <f t="shared" si="22"/>
        <v>2.3073263093541449E-2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2.6821147965183374</v>
      </c>
      <c r="Q43" s="12">
        <f t="shared" si="26"/>
        <v>0.64370755116440093</v>
      </c>
      <c r="R43" s="9">
        <f t="shared" si="27"/>
        <v>14.125500000000001</v>
      </c>
      <c r="S43" s="13">
        <f t="shared" si="28"/>
        <v>4.5570602892952526E-2</v>
      </c>
      <c r="T43" s="2">
        <f t="shared" si="29"/>
        <v>0.43</v>
      </c>
      <c r="U43" s="14">
        <f t="shared" si="30"/>
        <v>1.9595359243969587E-2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2.8015359243969584E-2</v>
      </c>
      <c r="AR43" s="9">
        <f t="shared" si="35"/>
        <v>136.875</v>
      </c>
      <c r="AS43" s="1">
        <f t="shared" si="36"/>
        <v>0.24</v>
      </c>
      <c r="AT43" s="1">
        <f t="shared" si="37"/>
        <v>523241.66666666669</v>
      </c>
      <c r="AU43" s="1">
        <f t="shared" si="38"/>
        <v>3226329304.187604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3.9452413793103398</v>
      </c>
      <c r="E44" s="10">
        <f t="shared" si="40"/>
        <v>2.1679354838709699</v>
      </c>
      <c r="F44" s="7" t="s">
        <v>83</v>
      </c>
      <c r="G44" s="1">
        <v>3</v>
      </c>
      <c r="H44" s="9">
        <f t="shared" si="20"/>
        <v>3.9452413793103398</v>
      </c>
      <c r="I44" s="9">
        <f t="shared" si="21"/>
        <v>277.09524137931032</v>
      </c>
      <c r="J44" s="9">
        <f t="shared" si="22"/>
        <v>2.8948307968459569E-2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172.41754584049301</v>
      </c>
      <c r="P44" s="9">
        <f t="shared" si="25"/>
        <v>4.9911962161565864</v>
      </c>
      <c r="Q44" s="12">
        <f t="shared" si="26"/>
        <v>1.1978870918775806</v>
      </c>
      <c r="R44" s="9">
        <f t="shared" si="27"/>
        <v>14.125500000000001</v>
      </c>
      <c r="S44" s="13">
        <f t="shared" si="28"/>
        <v>8.4803163914734386E-2</v>
      </c>
      <c r="T44" s="2">
        <f t="shared" si="29"/>
        <v>0.43</v>
      </c>
      <c r="U44" s="14">
        <f t="shared" si="30"/>
        <v>3.6465360483335783E-2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4.488536048333578E-2</v>
      </c>
      <c r="AR44" s="9">
        <f t="shared" si="35"/>
        <v>136.875</v>
      </c>
      <c r="AS44" s="1">
        <f t="shared" si="36"/>
        <v>0.24</v>
      </c>
      <c r="AT44" s="1">
        <f t="shared" si="37"/>
        <v>523241.66666666669</v>
      </c>
      <c r="AU44" s="1">
        <f t="shared" si="38"/>
        <v>5169127141.8403282</v>
      </c>
    </row>
    <row r="45" spans="1:48" x14ac:dyDescent="0.15">
      <c r="C45" s="7">
        <v>3</v>
      </c>
      <c r="D45" s="7">
        <f t="shared" si="39"/>
        <v>4.5326774193548403</v>
      </c>
      <c r="E45" s="10">
        <f t="shared" si="40"/>
        <v>3.9452413793103398</v>
      </c>
      <c r="F45" s="7" t="s">
        <v>83</v>
      </c>
      <c r="G45" s="1">
        <v>4</v>
      </c>
      <c r="H45" s="9">
        <f t="shared" si="20"/>
        <v>4.5326774193548403</v>
      </c>
      <c r="I45" s="9">
        <f t="shared" si="21"/>
        <v>277.68267741935483</v>
      </c>
      <c r="J45" s="9">
        <f t="shared" si="22"/>
        <v>3.1182206798758792E-2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226.2825996243364</v>
      </c>
      <c r="P45" s="9">
        <f t="shared" si="25"/>
        <v>7.0559908164467959</v>
      </c>
      <c r="Q45" s="12">
        <f t="shared" si="26"/>
        <v>1.6934377959472309</v>
      </c>
      <c r="R45" s="9">
        <f t="shared" si="27"/>
        <v>14.125500000000001</v>
      </c>
      <c r="S45" s="13">
        <f t="shared" si="28"/>
        <v>0.11988515776059118</v>
      </c>
      <c r="T45" s="2">
        <f t="shared" si="29"/>
        <v>0.43</v>
      </c>
      <c r="U45" s="14">
        <f t="shared" si="30"/>
        <v>5.1550617837054204E-2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5.9970617837054201E-2</v>
      </c>
      <c r="AR45" s="9">
        <f t="shared" si="35"/>
        <v>136.875</v>
      </c>
      <c r="AS45" s="1">
        <f t="shared" si="36"/>
        <v>0.24</v>
      </c>
      <c r="AT45" s="1">
        <f t="shared" si="37"/>
        <v>523241.66666666669</v>
      </c>
      <c r="AU45" s="1">
        <f t="shared" si="38"/>
        <v>6906388743.152462</v>
      </c>
    </row>
    <row r="46" spans="1:48" x14ac:dyDescent="0.15">
      <c r="C46" s="7">
        <v>4</v>
      </c>
      <c r="D46" s="7">
        <f t="shared" si="39"/>
        <v>8.8361666666666707</v>
      </c>
      <c r="E46" s="10">
        <f t="shared" si="40"/>
        <v>4.5326774193548403</v>
      </c>
      <c r="F46" s="7" t="s">
        <v>83</v>
      </c>
      <c r="G46" s="1">
        <v>5</v>
      </c>
      <c r="H46" s="9">
        <f t="shared" si="20"/>
        <v>8.8361666666666707</v>
      </c>
      <c r="I46" s="9">
        <f t="shared" si="21"/>
        <v>281.98616666666663</v>
      </c>
      <c r="J46" s="9">
        <f t="shared" si="22"/>
        <v>5.324896521098791E-2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208.26527836749511</v>
      </c>
      <c r="O46" s="9">
        <f t="shared" si="41"/>
        <v>69.817580440394465</v>
      </c>
      <c r="P46" s="9">
        <f t="shared" si="25"/>
        <v>3.7177139119859151</v>
      </c>
      <c r="Q46" s="12">
        <f t="shared" si="26"/>
        <v>0.89225133887661956</v>
      </c>
      <c r="R46" s="9">
        <f t="shared" si="27"/>
        <v>14.125500000000001</v>
      </c>
      <c r="S46" s="13">
        <f t="shared" si="28"/>
        <v>6.3166000416029128E-2</v>
      </c>
      <c r="T46" s="2">
        <f t="shared" si="29"/>
        <v>0.43</v>
      </c>
      <c r="U46" s="14">
        <f t="shared" si="30"/>
        <v>2.7161380178892525E-2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3.5581380178892522E-2</v>
      </c>
      <c r="AR46" s="9">
        <f t="shared" si="35"/>
        <v>136.875</v>
      </c>
      <c r="AS46" s="1">
        <f t="shared" si="36"/>
        <v>0.24</v>
      </c>
      <c r="AT46" s="1">
        <f t="shared" si="37"/>
        <v>523241.66666666669</v>
      </c>
      <c r="AU46" s="1">
        <f t="shared" si="38"/>
        <v>4097654024.5262594</v>
      </c>
    </row>
    <row r="47" spans="1:48" x14ac:dyDescent="0.15">
      <c r="C47" s="7">
        <v>5</v>
      </c>
      <c r="D47" s="7">
        <f t="shared" si="39"/>
        <v>11.1972258064516</v>
      </c>
      <c r="E47" s="10">
        <f t="shared" si="40"/>
        <v>8.8361666666666707</v>
      </c>
      <c r="F47" s="7" t="s">
        <v>85</v>
      </c>
      <c r="G47" s="1">
        <v>6</v>
      </c>
      <c r="H47" s="9">
        <f t="shared" si="20"/>
        <v>11.1972258064516</v>
      </c>
      <c r="I47" s="9">
        <f t="shared" si="21"/>
        <v>284.3472258064516</v>
      </c>
      <c r="J47" s="9">
        <f t="shared" si="22"/>
        <v>7.0929778022234866E-2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124.95611652840854</v>
      </c>
      <c r="P47" s="9">
        <f t="shared" si="25"/>
        <v>8.8631096078805314</v>
      </c>
      <c r="Q47" s="12">
        <f t="shared" si="26"/>
        <v>2.1271463058913276</v>
      </c>
      <c r="R47" s="9">
        <f t="shared" si="27"/>
        <v>14.125500000000001</v>
      </c>
      <c r="S47" s="13">
        <f t="shared" si="28"/>
        <v>0.15058909814812413</v>
      </c>
      <c r="T47" s="2">
        <f t="shared" si="29"/>
        <v>0.43</v>
      </c>
      <c r="U47" s="14">
        <f t="shared" si="30"/>
        <v>6.4753312203693375E-2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7.3173312203693386E-2</v>
      </c>
      <c r="AR47" s="9">
        <f t="shared" si="35"/>
        <v>136.875</v>
      </c>
      <c r="AS47" s="1">
        <f t="shared" si="36"/>
        <v>0.24</v>
      </c>
      <c r="AT47" s="1">
        <f t="shared" si="37"/>
        <v>523241.66666666669</v>
      </c>
      <c r="AU47" s="1">
        <f t="shared" si="38"/>
        <v>8426848979.2099237</v>
      </c>
    </row>
    <row r="48" spans="1:48" x14ac:dyDescent="0.15">
      <c r="C48" s="7">
        <v>6</v>
      </c>
      <c r="D48" s="7">
        <f t="shared" si="39"/>
        <v>18.0463666666667</v>
      </c>
      <c r="E48" s="10">
        <f t="shared" si="40"/>
        <v>11.1972258064516</v>
      </c>
      <c r="F48" s="7" t="s">
        <v>83</v>
      </c>
      <c r="G48" s="1">
        <v>7</v>
      </c>
      <c r="H48" s="9">
        <f t="shared" si="20"/>
        <v>18.0463666666667</v>
      </c>
      <c r="I48" s="9">
        <f t="shared" si="21"/>
        <v>291.19636666666668</v>
      </c>
      <c r="J48" s="9">
        <f t="shared" si="22"/>
        <v>0.15871341523790278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174.949256920528</v>
      </c>
      <c r="P48" s="9">
        <f t="shared" si="25"/>
        <v>27.766794059190296</v>
      </c>
      <c r="Q48" s="12">
        <f t="shared" si="26"/>
        <v>6.6640305742056709</v>
      </c>
      <c r="R48" s="9">
        <f t="shared" si="27"/>
        <v>14.125500000000001</v>
      </c>
      <c r="S48" s="13">
        <f t="shared" si="28"/>
        <v>0.47177307523313655</v>
      </c>
      <c r="T48" s="2">
        <f t="shared" si="29"/>
        <v>0.43</v>
      </c>
      <c r="U48" s="14">
        <f t="shared" si="30"/>
        <v>0.20286242235024871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0.21846242235024871</v>
      </c>
      <c r="AR48" s="9">
        <f t="shared" si="35"/>
        <v>136.875</v>
      </c>
      <c r="AS48" s="1">
        <f t="shared" si="36"/>
        <v>0.24</v>
      </c>
      <c r="AT48" s="1">
        <f t="shared" si="37"/>
        <v>523241.66666666669</v>
      </c>
      <c r="AU48" s="1">
        <f t="shared" si="38"/>
        <v>25158760555.395489</v>
      </c>
    </row>
    <row r="49" spans="1:48" x14ac:dyDescent="0.15">
      <c r="C49" s="7">
        <v>7</v>
      </c>
      <c r="D49" s="7">
        <f t="shared" si="39"/>
        <v>18.3728709677419</v>
      </c>
      <c r="E49" s="10">
        <f t="shared" si="40"/>
        <v>18.0463666666667</v>
      </c>
      <c r="F49" s="7" t="s">
        <v>83</v>
      </c>
      <c r="G49" s="1">
        <v>8</v>
      </c>
      <c r="H49" s="9">
        <f t="shared" si="20"/>
        <v>18.3728709677419</v>
      </c>
      <c r="I49" s="9">
        <f t="shared" si="21"/>
        <v>291.52287096774188</v>
      </c>
      <c r="J49" s="9">
        <f t="shared" si="22"/>
        <v>0.1647698516101988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206.0387128613377</v>
      </c>
      <c r="P49" s="9">
        <f t="shared" si="25"/>
        <v>33.948968144118972</v>
      </c>
      <c r="Q49" s="12">
        <f t="shared" si="26"/>
        <v>8.1477523545885528</v>
      </c>
      <c r="R49" s="9">
        <f t="shared" si="27"/>
        <v>14.125500000000001</v>
      </c>
      <c r="S49" s="13">
        <f t="shared" si="28"/>
        <v>0.57681160699363221</v>
      </c>
      <c r="T49" s="2">
        <f t="shared" si="29"/>
        <v>0.43</v>
      </c>
      <c r="U49" s="14">
        <f t="shared" si="30"/>
        <v>0.24802899100726183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0.26362899100726184</v>
      </c>
      <c r="AR49" s="9">
        <f t="shared" si="35"/>
        <v>136.875</v>
      </c>
      <c r="AS49" s="1">
        <f t="shared" si="36"/>
        <v>0.24</v>
      </c>
      <c r="AT49" s="1">
        <f t="shared" si="37"/>
        <v>523241.66666666669</v>
      </c>
      <c r="AU49" s="1">
        <f t="shared" si="38"/>
        <v>30360272438.884548</v>
      </c>
    </row>
    <row r="50" spans="1:48" x14ac:dyDescent="0.15">
      <c r="C50" s="7">
        <v>8</v>
      </c>
      <c r="D50" s="7">
        <f t="shared" si="39"/>
        <v>19.9085161290323</v>
      </c>
      <c r="E50" s="10">
        <f t="shared" si="40"/>
        <v>18.3728709677419</v>
      </c>
      <c r="F50" s="7" t="s">
        <v>83</v>
      </c>
      <c r="G50" s="1">
        <v>9</v>
      </c>
      <c r="H50" s="9">
        <f t="shared" si="20"/>
        <v>19.9085161290323</v>
      </c>
      <c r="I50" s="9">
        <f t="shared" si="21"/>
        <v>293.05851612903228</v>
      </c>
      <c r="J50" s="9">
        <f t="shared" si="22"/>
        <v>0.19628475378062571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230.94599471721875</v>
      </c>
      <c r="P50" s="9">
        <f t="shared" si="25"/>
        <v>45.331177709690969</v>
      </c>
      <c r="Q50" s="12">
        <f t="shared" si="26"/>
        <v>10.879482650325832</v>
      </c>
      <c r="R50" s="9">
        <f t="shared" si="27"/>
        <v>14.125500000000001</v>
      </c>
      <c r="S50" s="13">
        <f t="shared" si="28"/>
        <v>0.77020159642673403</v>
      </c>
      <c r="T50" s="2">
        <f t="shared" si="29"/>
        <v>0.43</v>
      </c>
      <c r="U50" s="14">
        <f t="shared" si="30"/>
        <v>0.33118668646349564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0.34678668646349564</v>
      </c>
      <c r="AR50" s="9">
        <f t="shared" si="35"/>
        <v>136.875</v>
      </c>
      <c r="AS50" s="1">
        <f t="shared" si="36"/>
        <v>0.24</v>
      </c>
      <c r="AT50" s="1">
        <f t="shared" si="37"/>
        <v>523241.66666666669</v>
      </c>
      <c r="AU50" s="1">
        <f t="shared" si="38"/>
        <v>39936951694.814735</v>
      </c>
    </row>
    <row r="51" spans="1:48" x14ac:dyDescent="0.15">
      <c r="C51" s="7">
        <v>9</v>
      </c>
      <c r="D51" s="7">
        <f t="shared" si="39"/>
        <v>15.073700000000001</v>
      </c>
      <c r="E51" s="10">
        <f t="shared" si="40"/>
        <v>19.9085161290323</v>
      </c>
      <c r="F51" s="7" t="s">
        <v>83</v>
      </c>
      <c r="G51" s="1">
        <v>10</v>
      </c>
      <c r="H51" s="9">
        <f t="shared" si="20"/>
        <v>15.073700000000001</v>
      </c>
      <c r="I51" s="9">
        <f t="shared" si="21"/>
        <v>288.22369999999995</v>
      </c>
      <c r="J51" s="9">
        <f t="shared" si="22"/>
        <v>0.1124194951006376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244.47106700752778</v>
      </c>
      <c r="P51" s="9">
        <f t="shared" si="25"/>
        <v>27.483313919700418</v>
      </c>
      <c r="Q51" s="12">
        <f t="shared" si="26"/>
        <v>6.5959953407281002</v>
      </c>
      <c r="R51" s="9">
        <f t="shared" si="27"/>
        <v>14.125500000000001</v>
      </c>
      <c r="S51" s="13">
        <f t="shared" si="28"/>
        <v>0.46695659203059009</v>
      </c>
      <c r="T51" s="2">
        <f t="shared" si="29"/>
        <v>0.43</v>
      </c>
      <c r="U51" s="14">
        <f t="shared" si="30"/>
        <v>0.20079133457315373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0.21639133457315374</v>
      </c>
      <c r="AR51" s="9">
        <f t="shared" si="35"/>
        <v>136.875</v>
      </c>
      <c r="AS51" s="1">
        <f t="shared" si="36"/>
        <v>0.24</v>
      </c>
      <c r="AT51" s="1">
        <f t="shared" si="37"/>
        <v>523241.66666666669</v>
      </c>
      <c r="AU51" s="1">
        <f t="shared" si="38"/>
        <v>24920248133.384533</v>
      </c>
    </row>
    <row r="52" spans="1:48" x14ac:dyDescent="0.15">
      <c r="C52" s="7">
        <v>10</v>
      </c>
      <c r="D52" s="7">
        <f t="shared" si="39"/>
        <v>10.4750322580645</v>
      </c>
      <c r="E52" s="10">
        <f t="shared" si="40"/>
        <v>15.073700000000001</v>
      </c>
      <c r="F52" s="7" t="s">
        <v>83</v>
      </c>
      <c r="G52" s="1">
        <v>11</v>
      </c>
      <c r="H52" s="9">
        <f t="shared" si="20"/>
        <v>10.4750322580645</v>
      </c>
      <c r="I52" s="9">
        <f t="shared" si="21"/>
        <v>283.62503225806449</v>
      </c>
      <c r="J52" s="9">
        <f t="shared" si="22"/>
        <v>6.5007231086092451E-2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206.13836543343601</v>
      </c>
      <c r="O52" s="9">
        <f t="shared" si="41"/>
        <v>69.705637654391325</v>
      </c>
      <c r="P52" s="9">
        <f t="shared" si="25"/>
        <v>4.5313704950024443</v>
      </c>
      <c r="Q52" s="12">
        <f t="shared" si="26"/>
        <v>1.0875289188005866</v>
      </c>
      <c r="R52" s="9">
        <f t="shared" si="27"/>
        <v>14.125500000000001</v>
      </c>
      <c r="S52" s="13">
        <f t="shared" si="28"/>
        <v>7.6990472464733034E-2</v>
      </c>
      <c r="T52" s="2">
        <f t="shared" si="29"/>
        <v>0.43</v>
      </c>
      <c r="U52" s="14">
        <f t="shared" si="30"/>
        <v>3.3105903159835207E-2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4.1525903159835204E-2</v>
      </c>
      <c r="AR52" s="9">
        <f t="shared" si="35"/>
        <v>136.875</v>
      </c>
      <c r="AS52" s="1">
        <f t="shared" si="36"/>
        <v>0.24</v>
      </c>
      <c r="AT52" s="1">
        <f t="shared" si="37"/>
        <v>523241.66666666669</v>
      </c>
      <c r="AU52" s="1">
        <f t="shared" si="38"/>
        <v>4782242379.2859926</v>
      </c>
    </row>
    <row r="53" spans="1:48" x14ac:dyDescent="0.15">
      <c r="C53" s="7">
        <v>11</v>
      </c>
      <c r="D53" s="7">
        <f t="shared" si="39"/>
        <v>5.532</v>
      </c>
      <c r="E53" s="10">
        <f t="shared" si="40"/>
        <v>10.4750322580645</v>
      </c>
      <c r="F53" s="7" t="s">
        <v>85</v>
      </c>
      <c r="G53" s="1">
        <v>12</v>
      </c>
      <c r="H53" s="9">
        <f t="shared" si="20"/>
        <v>5.532</v>
      </c>
      <c r="I53" s="9">
        <f t="shared" si="21"/>
        <v>278.68199999999996</v>
      </c>
      <c r="J53" s="9">
        <f t="shared" si="22"/>
        <v>3.5360127006670329E-2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124.03051715938889</v>
      </c>
      <c r="P53" s="9">
        <f t="shared" si="25"/>
        <v>4.385734839458995</v>
      </c>
      <c r="Q53" s="12">
        <f t="shared" si="26"/>
        <v>1.0525763614701589</v>
      </c>
      <c r="R53" s="9">
        <f t="shared" si="27"/>
        <v>14.125500000000001</v>
      </c>
      <c r="S53" s="13">
        <f t="shared" si="28"/>
        <v>7.4516042722038781E-2</v>
      </c>
      <c r="T53" s="2">
        <f t="shared" si="29"/>
        <v>0.43</v>
      </c>
      <c r="U53" s="14">
        <f t="shared" si="30"/>
        <v>3.2041898370476676E-2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4.0461898370476673E-2</v>
      </c>
      <c r="AR53" s="9">
        <f t="shared" si="35"/>
        <v>136.875</v>
      </c>
      <c r="AS53" s="1">
        <f t="shared" si="36"/>
        <v>0.24</v>
      </c>
      <c r="AT53" s="1">
        <f t="shared" si="37"/>
        <v>523241.66666666669</v>
      </c>
      <c r="AU53" s="1">
        <f t="shared" si="38"/>
        <v>4659708529.1286974</v>
      </c>
      <c r="AV53" s="1">
        <f>SUM(AU42:AU53)</f>
        <v>159850254865.12317</v>
      </c>
    </row>
    <row r="54" spans="1:48" x14ac:dyDescent="0.15">
      <c r="C54" s="7">
        <v>12</v>
      </c>
      <c r="D54" s="7">
        <f t="shared" si="39"/>
        <v>1.8591935483871</v>
      </c>
      <c r="E54" s="10">
        <f t="shared" si="40"/>
        <v>5.532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23154.166666666668</v>
      </c>
      <c r="AU58" s="1">
        <f t="shared" ref="AU58:AU69" si="59">AT58*10000*AS58*0.67*AR58*AQ58</f>
        <v>3602177.8661283473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2.1679354838709699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2.1679354838709699</v>
      </c>
      <c r="I59" s="9">
        <f t="shared" si="43"/>
        <v>275.31793548387094</v>
      </c>
      <c r="J59" s="9">
        <f t="shared" si="44"/>
        <v>2.3073263093541449E-2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4.5464271486202303E-3</v>
      </c>
      <c r="Q59" s="12">
        <f t="shared" si="48"/>
        <v>8.638211582378438E-4</v>
      </c>
      <c r="R59" s="9">
        <f t="shared" si="49"/>
        <v>1.8955666666666669E-2</v>
      </c>
      <c r="S59" s="13">
        <f t="shared" si="50"/>
        <v>4.5570602892952519E-2</v>
      </c>
      <c r="T59" s="2">
        <f t="shared" si="51"/>
        <v>0.01</v>
      </c>
      <c r="U59" s="14">
        <f t="shared" si="52"/>
        <v>4.5570602892952517E-4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1.2455706028929526E-2</v>
      </c>
      <c r="AR59" s="9">
        <f t="shared" si="56"/>
        <v>9.9766666666666666</v>
      </c>
      <c r="AS59" s="1">
        <f t="shared" si="57"/>
        <v>0.19</v>
      </c>
      <c r="AT59" s="1">
        <f t="shared" si="58"/>
        <v>23154.166666666668</v>
      </c>
      <c r="AU59" s="1">
        <f t="shared" si="59"/>
        <v>3662784.5245891493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3.9452413793103398</v>
      </c>
      <c r="E60" s="10">
        <f t="shared" si="61"/>
        <v>2.1679354838709699</v>
      </c>
      <c r="F60" s="7" t="s">
        <v>83</v>
      </c>
      <c r="G60" s="1">
        <v>3</v>
      </c>
      <c r="H60" s="9">
        <f t="shared" si="42"/>
        <v>3.9452413793103398</v>
      </c>
      <c r="I60" s="9">
        <f t="shared" si="43"/>
        <v>277.09524137931032</v>
      </c>
      <c r="J60" s="9">
        <f t="shared" si="44"/>
        <v>2.8948307968459569E-2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0.29226333351773487</v>
      </c>
      <c r="P60" s="9">
        <f t="shared" si="47"/>
        <v>8.4605289865600005E-3</v>
      </c>
      <c r="Q60" s="12">
        <f t="shared" si="48"/>
        <v>1.6075005074464002E-3</v>
      </c>
      <c r="R60" s="9">
        <f t="shared" si="49"/>
        <v>1.8955666666666669E-2</v>
      </c>
      <c r="S60" s="13">
        <f t="shared" si="50"/>
        <v>8.4803163914734386E-2</v>
      </c>
      <c r="T60" s="2">
        <f t="shared" si="51"/>
        <v>0.01</v>
      </c>
      <c r="U60" s="14">
        <f t="shared" si="52"/>
        <v>8.4803163914734384E-4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1.2848031639147344E-2</v>
      </c>
      <c r="AR60" s="9">
        <f t="shared" si="56"/>
        <v>9.9766666666666666</v>
      </c>
      <c r="AS60" s="1">
        <f t="shared" si="57"/>
        <v>0.19</v>
      </c>
      <c r="AT60" s="1">
        <f t="shared" si="58"/>
        <v>23154.166666666668</v>
      </c>
      <c r="AU60" s="1">
        <f t="shared" si="59"/>
        <v>3778153.6710966406</v>
      </c>
    </row>
    <row r="61" spans="1:48" x14ac:dyDescent="0.15">
      <c r="C61" s="7">
        <v>3</v>
      </c>
      <c r="D61" s="7">
        <f t="shared" si="60"/>
        <v>4.5326774193548403</v>
      </c>
      <c r="E61" s="10">
        <f t="shared" si="61"/>
        <v>3.9452413793103398</v>
      </c>
      <c r="F61" s="7" t="s">
        <v>83</v>
      </c>
      <c r="G61" s="1">
        <v>4</v>
      </c>
      <c r="H61" s="9">
        <f t="shared" si="42"/>
        <v>4.5326774193548403</v>
      </c>
      <c r="I61" s="9">
        <f t="shared" si="43"/>
        <v>277.68267741935483</v>
      </c>
      <c r="J61" s="9">
        <f t="shared" si="44"/>
        <v>3.1182206798758792E-2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0.38356947119784152</v>
      </c>
      <c r="P61" s="9">
        <f t="shared" si="47"/>
        <v>1.1960542572581648E-2</v>
      </c>
      <c r="Q61" s="12">
        <f t="shared" si="48"/>
        <v>2.2725030887905131E-3</v>
      </c>
      <c r="R61" s="9">
        <f t="shared" si="49"/>
        <v>1.8955666666666669E-2</v>
      </c>
      <c r="S61" s="13">
        <f t="shared" si="50"/>
        <v>0.11988515776059118</v>
      </c>
      <c r="T61" s="2">
        <f t="shared" si="51"/>
        <v>0.01</v>
      </c>
      <c r="U61" s="14">
        <f t="shared" si="52"/>
        <v>1.1988515776059118E-3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1.3198851577605912E-2</v>
      </c>
      <c r="AR61" s="9">
        <f t="shared" si="56"/>
        <v>9.9766666666666666</v>
      </c>
      <c r="AS61" s="1">
        <f t="shared" si="57"/>
        <v>0.19</v>
      </c>
      <c r="AT61" s="1">
        <f t="shared" si="58"/>
        <v>23154.166666666668</v>
      </c>
      <c r="AU61" s="1">
        <f t="shared" si="59"/>
        <v>3881317.4611314153</v>
      </c>
    </row>
    <row r="62" spans="1:48" x14ac:dyDescent="0.15">
      <c r="C62" s="7">
        <v>4</v>
      </c>
      <c r="D62" s="7">
        <f t="shared" si="60"/>
        <v>8.8361666666666707</v>
      </c>
      <c r="E62" s="10">
        <f t="shared" si="61"/>
        <v>4.5326774193548403</v>
      </c>
      <c r="F62" s="7" t="s">
        <v>83</v>
      </c>
      <c r="G62" s="1">
        <v>5</v>
      </c>
      <c r="H62" s="9">
        <f t="shared" si="42"/>
        <v>8.8361666666666707</v>
      </c>
      <c r="I62" s="9">
        <f t="shared" si="43"/>
        <v>281.98616666666663</v>
      </c>
      <c r="J62" s="9">
        <f t="shared" si="44"/>
        <v>5.324896521098791E-2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0.35302848219399685</v>
      </c>
      <c r="O62" s="9">
        <f t="shared" si="62"/>
        <v>0.11834711309792967</v>
      </c>
      <c r="P62" s="9">
        <f t="shared" si="47"/>
        <v>6.3018613081725081E-3</v>
      </c>
      <c r="Q62" s="12">
        <f t="shared" si="48"/>
        <v>1.1973536485527765E-3</v>
      </c>
      <c r="R62" s="9">
        <f t="shared" si="49"/>
        <v>1.8955666666666669E-2</v>
      </c>
      <c r="S62" s="13">
        <f t="shared" si="50"/>
        <v>6.3166000416029142E-2</v>
      </c>
      <c r="T62" s="2">
        <f t="shared" si="51"/>
        <v>0.01</v>
      </c>
      <c r="U62" s="14">
        <f t="shared" si="52"/>
        <v>6.3166000416029139E-4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1.2631660004160291E-2</v>
      </c>
      <c r="AR62" s="9">
        <f t="shared" si="56"/>
        <v>9.9766666666666666</v>
      </c>
      <c r="AS62" s="1">
        <f t="shared" si="57"/>
        <v>0.19</v>
      </c>
      <c r="AT62" s="1">
        <f t="shared" si="58"/>
        <v>23154.166666666668</v>
      </c>
      <c r="AU62" s="1">
        <f t="shared" si="59"/>
        <v>3714526.3926148009</v>
      </c>
    </row>
    <row r="63" spans="1:48" x14ac:dyDescent="0.15">
      <c r="C63" s="7">
        <v>5</v>
      </c>
      <c r="D63" s="7">
        <f t="shared" si="60"/>
        <v>11.1972258064516</v>
      </c>
      <c r="E63" s="10">
        <f t="shared" si="61"/>
        <v>8.8361666666666707</v>
      </c>
      <c r="F63" s="7" t="s">
        <v>85</v>
      </c>
      <c r="G63" s="1">
        <v>6</v>
      </c>
      <c r="H63" s="9">
        <f t="shared" si="42"/>
        <v>11.1972258064516</v>
      </c>
      <c r="I63" s="9">
        <f t="shared" si="43"/>
        <v>284.3472258064516</v>
      </c>
      <c r="J63" s="9">
        <f t="shared" si="44"/>
        <v>7.0929778022234866E-2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0.21181191845642383</v>
      </c>
      <c r="P63" s="9">
        <f t="shared" si="47"/>
        <v>1.5023772358577854E-2</v>
      </c>
      <c r="Q63" s="12">
        <f t="shared" si="48"/>
        <v>2.8545167481297926E-3</v>
      </c>
      <c r="R63" s="9">
        <f t="shared" si="49"/>
        <v>1.8955666666666669E-2</v>
      </c>
      <c r="S63" s="13">
        <f t="shared" si="50"/>
        <v>0.15058909814812416</v>
      </c>
      <c r="T63" s="2">
        <f t="shared" si="51"/>
        <v>0.01</v>
      </c>
      <c r="U63" s="14">
        <f t="shared" si="52"/>
        <v>1.5058909814812415E-3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1.3505890981481241E-2</v>
      </c>
      <c r="AR63" s="9">
        <f t="shared" si="56"/>
        <v>9.9766666666666666</v>
      </c>
      <c r="AS63" s="1">
        <f t="shared" si="57"/>
        <v>0.19</v>
      </c>
      <c r="AT63" s="1">
        <f t="shared" si="58"/>
        <v>23154.166666666668</v>
      </c>
      <c r="AU63" s="1">
        <f t="shared" si="59"/>
        <v>3971606.9376445576</v>
      </c>
    </row>
    <row r="64" spans="1:48" x14ac:dyDescent="0.15">
      <c r="C64" s="7">
        <v>6</v>
      </c>
      <c r="D64" s="7">
        <f t="shared" si="60"/>
        <v>18.0463666666667</v>
      </c>
      <c r="E64" s="10">
        <f t="shared" si="61"/>
        <v>11.1972258064516</v>
      </c>
      <c r="F64" s="7" t="s">
        <v>83</v>
      </c>
      <c r="G64" s="1">
        <v>7</v>
      </c>
      <c r="H64" s="9">
        <f t="shared" si="42"/>
        <v>18.0463666666667</v>
      </c>
      <c r="I64" s="9">
        <f t="shared" si="43"/>
        <v>291.19636666666668</v>
      </c>
      <c r="J64" s="9">
        <f t="shared" si="44"/>
        <v>0.15871341523790278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0.29655481276451262</v>
      </c>
      <c r="P64" s="9">
        <f t="shared" si="47"/>
        <v>4.7067227139092602E-2</v>
      </c>
      <c r="Q64" s="12">
        <f t="shared" si="48"/>
        <v>8.9427731564275942E-3</v>
      </c>
      <c r="R64" s="9">
        <f t="shared" si="49"/>
        <v>1.8955666666666669E-2</v>
      </c>
      <c r="S64" s="13">
        <f t="shared" si="50"/>
        <v>0.47177307523313661</v>
      </c>
      <c r="T64" s="2">
        <f t="shared" si="51"/>
        <v>0.01</v>
      </c>
      <c r="U64" s="14">
        <f t="shared" si="52"/>
        <v>4.7177307523313663E-3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2.4817730752331367E-2</v>
      </c>
      <c r="AR64" s="9">
        <f t="shared" si="56"/>
        <v>9.9766666666666666</v>
      </c>
      <c r="AS64" s="1">
        <f t="shared" si="57"/>
        <v>0.19</v>
      </c>
      <c r="AT64" s="1">
        <f t="shared" si="58"/>
        <v>23154.166666666668</v>
      </c>
      <c r="AU64" s="1">
        <f t="shared" si="59"/>
        <v>7298020.6761408206</v>
      </c>
    </row>
    <row r="65" spans="1:48" x14ac:dyDescent="0.15">
      <c r="C65" s="7">
        <v>7</v>
      </c>
      <c r="D65" s="7">
        <f t="shared" si="60"/>
        <v>18.3728709677419</v>
      </c>
      <c r="E65" s="10">
        <f t="shared" si="61"/>
        <v>18.0463666666667</v>
      </c>
      <c r="F65" s="7" t="s">
        <v>83</v>
      </c>
      <c r="G65" s="1">
        <v>8</v>
      </c>
      <c r="H65" s="9">
        <f t="shared" si="42"/>
        <v>18.3728709677419</v>
      </c>
      <c r="I65" s="9">
        <f t="shared" si="43"/>
        <v>291.52287096774188</v>
      </c>
      <c r="J65" s="9">
        <f t="shared" si="44"/>
        <v>0.1647698516101988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0.34925425229208668</v>
      </c>
      <c r="P65" s="9">
        <f t="shared" si="47"/>
        <v>5.7546571324398055E-2</v>
      </c>
      <c r="Q65" s="12">
        <f t="shared" si="48"/>
        <v>1.0933848551635631E-2</v>
      </c>
      <c r="R65" s="9">
        <f t="shared" si="49"/>
        <v>1.8955666666666669E-2</v>
      </c>
      <c r="S65" s="13">
        <f t="shared" si="50"/>
        <v>0.57681160699363232</v>
      </c>
      <c r="T65" s="2">
        <f t="shared" si="51"/>
        <v>0.01</v>
      </c>
      <c r="U65" s="14">
        <f t="shared" si="52"/>
        <v>5.7681160699363234E-3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2.5868116069936324E-2</v>
      </c>
      <c r="AR65" s="9">
        <f t="shared" si="56"/>
        <v>9.9766666666666666</v>
      </c>
      <c r="AS65" s="1">
        <f t="shared" si="57"/>
        <v>0.19</v>
      </c>
      <c r="AT65" s="1">
        <f t="shared" si="58"/>
        <v>23154.166666666668</v>
      </c>
      <c r="AU65" s="1">
        <f t="shared" si="59"/>
        <v>7606902.0095026791</v>
      </c>
    </row>
    <row r="66" spans="1:48" x14ac:dyDescent="0.15">
      <c r="C66" s="7">
        <v>8</v>
      </c>
      <c r="D66" s="7">
        <f t="shared" si="60"/>
        <v>19.9085161290323</v>
      </c>
      <c r="E66" s="10">
        <f t="shared" si="61"/>
        <v>18.3728709677419</v>
      </c>
      <c r="F66" s="7" t="s">
        <v>83</v>
      </c>
      <c r="G66" s="1">
        <v>9</v>
      </c>
      <c r="H66" s="9">
        <f t="shared" si="42"/>
        <v>19.9085161290323</v>
      </c>
      <c r="I66" s="9">
        <f t="shared" si="43"/>
        <v>293.05851612903228</v>
      </c>
      <c r="J66" s="9">
        <f t="shared" si="44"/>
        <v>0.19628475378062571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0.39147434763435529</v>
      </c>
      <c r="P66" s="9">
        <f t="shared" si="47"/>
        <v>7.6840445936840501E-2</v>
      </c>
      <c r="Q66" s="12">
        <f t="shared" si="48"/>
        <v>1.4599684727999695E-2</v>
      </c>
      <c r="R66" s="9">
        <f t="shared" si="49"/>
        <v>1.8955666666666669E-2</v>
      </c>
      <c r="S66" s="13">
        <f t="shared" si="50"/>
        <v>0.77020159642673391</v>
      </c>
      <c r="T66" s="2">
        <f t="shared" si="51"/>
        <v>0.01</v>
      </c>
      <c r="U66" s="14">
        <f t="shared" si="52"/>
        <v>7.7020159642673391E-3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2.7802015964267339E-2</v>
      </c>
      <c r="AR66" s="9">
        <f t="shared" si="56"/>
        <v>9.9766666666666666</v>
      </c>
      <c r="AS66" s="1">
        <f t="shared" si="57"/>
        <v>0.19</v>
      </c>
      <c r="AT66" s="1">
        <f t="shared" si="58"/>
        <v>23154.166666666668</v>
      </c>
      <c r="AU66" s="1">
        <f t="shared" si="59"/>
        <v>8175593.8675642172</v>
      </c>
    </row>
    <row r="67" spans="1:48" x14ac:dyDescent="0.15">
      <c r="C67" s="7">
        <v>9</v>
      </c>
      <c r="D67" s="7">
        <f t="shared" si="60"/>
        <v>15.073700000000001</v>
      </c>
      <c r="E67" s="10">
        <f t="shared" si="61"/>
        <v>19.9085161290323</v>
      </c>
      <c r="F67" s="7" t="s">
        <v>83</v>
      </c>
      <c r="G67" s="1">
        <v>10</v>
      </c>
      <c r="H67" s="9">
        <f t="shared" si="42"/>
        <v>15.073700000000001</v>
      </c>
      <c r="I67" s="9">
        <f t="shared" si="43"/>
        <v>288.22369999999995</v>
      </c>
      <c r="J67" s="9">
        <f t="shared" si="44"/>
        <v>0.1124194951006376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0.41440056836418149</v>
      </c>
      <c r="P67" s="9">
        <f t="shared" si="47"/>
        <v>4.6586702664918538E-2</v>
      </c>
      <c r="Q67" s="12">
        <f t="shared" si="48"/>
        <v>8.8514735063345215E-3</v>
      </c>
      <c r="R67" s="9">
        <f t="shared" si="49"/>
        <v>1.8955666666666669E-2</v>
      </c>
      <c r="S67" s="13">
        <f t="shared" si="50"/>
        <v>0.46695659203058998</v>
      </c>
      <c r="T67" s="2">
        <f t="shared" si="51"/>
        <v>0.01</v>
      </c>
      <c r="U67" s="14">
        <f t="shared" si="52"/>
        <v>4.6695659203058997E-3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2.4769565920305901E-2</v>
      </c>
      <c r="AR67" s="9">
        <f t="shared" si="56"/>
        <v>9.9766666666666666</v>
      </c>
      <c r="AS67" s="1">
        <f t="shared" si="57"/>
        <v>0.19</v>
      </c>
      <c r="AT67" s="1">
        <f t="shared" si="58"/>
        <v>23154.166666666668</v>
      </c>
      <c r="AU67" s="1">
        <f t="shared" si="59"/>
        <v>7283857.0951312361</v>
      </c>
    </row>
    <row r="68" spans="1:48" x14ac:dyDescent="0.15">
      <c r="C68" s="7">
        <v>10</v>
      </c>
      <c r="D68" s="7">
        <f t="shared" si="60"/>
        <v>10.4750322580645</v>
      </c>
      <c r="E68" s="10">
        <f t="shared" si="61"/>
        <v>15.073700000000001</v>
      </c>
      <c r="F68" s="7" t="s">
        <v>83</v>
      </c>
      <c r="G68" s="1">
        <v>11</v>
      </c>
      <c r="H68" s="9">
        <f t="shared" si="42"/>
        <v>10.4750322580645</v>
      </c>
      <c r="I68" s="9">
        <f t="shared" si="43"/>
        <v>283.62503225806449</v>
      </c>
      <c r="J68" s="9">
        <f t="shared" si="44"/>
        <v>6.5007231086092451E-2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0.34942317241429982</v>
      </c>
      <c r="O68" s="9">
        <f t="shared" si="62"/>
        <v>0.11815735995162979</v>
      </c>
      <c r="P68" s="9">
        <f t="shared" si="47"/>
        <v>7.6810828028982033E-3</v>
      </c>
      <c r="Q68" s="12">
        <f t="shared" si="48"/>
        <v>1.4594057325506586E-3</v>
      </c>
      <c r="R68" s="9">
        <f t="shared" si="49"/>
        <v>1.8955666666666669E-2</v>
      </c>
      <c r="S68" s="13">
        <f t="shared" si="50"/>
        <v>7.6990472464733062E-2</v>
      </c>
      <c r="T68" s="2">
        <f t="shared" si="51"/>
        <v>0.01</v>
      </c>
      <c r="U68" s="14">
        <f t="shared" si="52"/>
        <v>7.6990472464733061E-4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1.276990472464733E-2</v>
      </c>
      <c r="AR68" s="9">
        <f t="shared" si="56"/>
        <v>9.9766666666666666</v>
      </c>
      <c r="AS68" s="1">
        <f t="shared" si="57"/>
        <v>0.19</v>
      </c>
      <c r="AT68" s="1">
        <f t="shared" si="58"/>
        <v>23154.166666666668</v>
      </c>
      <c r="AU68" s="1">
        <f t="shared" si="59"/>
        <v>3755179.2967239707</v>
      </c>
    </row>
    <row r="69" spans="1:48" x14ac:dyDescent="0.15">
      <c r="C69" s="7">
        <v>11</v>
      </c>
      <c r="D69" s="7">
        <f t="shared" si="60"/>
        <v>5.532</v>
      </c>
      <c r="E69" s="10">
        <f t="shared" si="61"/>
        <v>10.4750322580645</v>
      </c>
      <c r="F69" s="7" t="s">
        <v>85</v>
      </c>
      <c r="G69" s="1">
        <v>12</v>
      </c>
      <c r="H69" s="9">
        <f t="shared" si="42"/>
        <v>5.532</v>
      </c>
      <c r="I69" s="9">
        <f t="shared" si="43"/>
        <v>278.68199999999996</v>
      </c>
      <c r="J69" s="9">
        <f t="shared" si="44"/>
        <v>3.5360127006670329E-2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0.21024294381539826</v>
      </c>
      <c r="P69" s="9">
        <f t="shared" si="47"/>
        <v>7.4342171955687365E-3</v>
      </c>
      <c r="Q69" s="12">
        <f t="shared" si="48"/>
        <v>1.41250126715806E-3</v>
      </c>
      <c r="R69" s="9">
        <f t="shared" si="49"/>
        <v>1.8955666666666669E-2</v>
      </c>
      <c r="S69" s="13">
        <f t="shared" si="50"/>
        <v>7.4516042722038781E-2</v>
      </c>
      <c r="T69" s="2">
        <f t="shared" si="51"/>
        <v>0.01</v>
      </c>
      <c r="U69" s="14">
        <f t="shared" si="52"/>
        <v>7.4516042722038778E-4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1.2745160427220388E-2</v>
      </c>
      <c r="AR69" s="9">
        <f t="shared" si="56"/>
        <v>9.9766666666666666</v>
      </c>
      <c r="AS69" s="1">
        <f t="shared" si="57"/>
        <v>0.19</v>
      </c>
      <c r="AT69" s="1">
        <f t="shared" si="58"/>
        <v>23154.166666666668</v>
      </c>
      <c r="AU69" s="1">
        <f t="shared" si="59"/>
        <v>3747902.8702029265</v>
      </c>
      <c r="AV69" s="1">
        <f>SUM(AU58:AU69)</f>
        <v>60478022.668470755</v>
      </c>
    </row>
    <row r="70" spans="1:48" x14ac:dyDescent="0.15">
      <c r="C70" s="7">
        <v>12</v>
      </c>
      <c r="D70" s="7">
        <f t="shared" si="60"/>
        <v>1.8591935483871</v>
      </c>
      <c r="E70" s="10">
        <f t="shared" si="61"/>
        <v>5.532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3683.6666666666665</v>
      </c>
      <c r="AU73" s="1">
        <f t="shared" ref="AU73:AU84" si="80">AT73*10000*AS73*0.67*AR73*AQ73</f>
        <v>625074.20081582502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2.1679354838709699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2.1679354838709699</v>
      </c>
      <c r="I74" s="9">
        <f t="shared" si="64"/>
        <v>275.31793548387094</v>
      </c>
      <c r="J74" s="9">
        <f t="shared" si="65"/>
        <v>2.3073263093541449E-2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4.9899810167783019E-3</v>
      </c>
      <c r="Q74" s="12">
        <f t="shared" si="69"/>
        <v>8.9819658302009431E-4</v>
      </c>
      <c r="R74" s="9">
        <f t="shared" si="70"/>
        <v>1.9710000000000002E-2</v>
      </c>
      <c r="S74" s="13">
        <f t="shared" si="71"/>
        <v>4.5570602892952526E-2</v>
      </c>
      <c r="T74" s="2">
        <f t="shared" si="72"/>
        <v>0.01</v>
      </c>
      <c r="U74" s="14">
        <f t="shared" si="73"/>
        <v>4.5570602892952528E-4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1.3055706028929526E-2</v>
      </c>
      <c r="AR74" s="9">
        <f t="shared" si="77"/>
        <v>10.950000000000001</v>
      </c>
      <c r="AS74" s="1">
        <f t="shared" si="78"/>
        <v>0.18</v>
      </c>
      <c r="AT74" s="1">
        <f t="shared" si="79"/>
        <v>3683.6666666666665</v>
      </c>
      <c r="AU74" s="1">
        <f t="shared" si="80"/>
        <v>635100.00158699974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3.9452413793103398</v>
      </c>
      <c r="E75" s="10">
        <f t="shared" si="82"/>
        <v>2.1679354838709699</v>
      </c>
      <c r="F75" s="7" t="s">
        <v>83</v>
      </c>
      <c r="G75" s="1">
        <v>3</v>
      </c>
      <c r="H75" s="9">
        <f t="shared" si="63"/>
        <v>3.9452413793103398</v>
      </c>
      <c r="I75" s="9">
        <f t="shared" si="64"/>
        <v>277.09524137931032</v>
      </c>
      <c r="J75" s="9">
        <f t="shared" si="65"/>
        <v>2.8948307968459569E-2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0.3207768294706847</v>
      </c>
      <c r="P75" s="9">
        <f t="shared" si="68"/>
        <v>9.2859464486634187E-3</v>
      </c>
      <c r="Q75" s="12">
        <f t="shared" si="69"/>
        <v>1.6714703607594154E-3</v>
      </c>
      <c r="R75" s="9">
        <f t="shared" si="70"/>
        <v>1.9710000000000002E-2</v>
      </c>
      <c r="S75" s="13">
        <f t="shared" si="71"/>
        <v>8.4803163914734414E-2</v>
      </c>
      <c r="T75" s="2">
        <f t="shared" si="72"/>
        <v>0.01</v>
      </c>
      <c r="U75" s="14">
        <f t="shared" si="73"/>
        <v>8.4803163914734417E-4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1.3448031639147344E-2</v>
      </c>
      <c r="AR75" s="9">
        <f t="shared" si="77"/>
        <v>10.950000000000001</v>
      </c>
      <c r="AS75" s="1">
        <f t="shared" si="78"/>
        <v>0.18</v>
      </c>
      <c r="AT75" s="1">
        <f t="shared" si="79"/>
        <v>3683.6666666666665</v>
      </c>
      <c r="AU75" s="1">
        <f t="shared" si="80"/>
        <v>654184.83661008021</v>
      </c>
    </row>
    <row r="76" spans="1:48" x14ac:dyDescent="0.15">
      <c r="C76" s="7">
        <v>3</v>
      </c>
      <c r="D76" s="7">
        <f t="shared" si="81"/>
        <v>4.5326774193548403</v>
      </c>
      <c r="E76" s="10">
        <f t="shared" si="82"/>
        <v>3.9452413793103398</v>
      </c>
      <c r="F76" s="7" t="s">
        <v>83</v>
      </c>
      <c r="G76" s="1">
        <v>4</v>
      </c>
      <c r="H76" s="9">
        <f t="shared" si="63"/>
        <v>4.5326774193548403</v>
      </c>
      <c r="I76" s="9">
        <f t="shared" si="64"/>
        <v>277.68267741935483</v>
      </c>
      <c r="J76" s="9">
        <f t="shared" si="65"/>
        <v>3.1182206798758792E-2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0.42099088302202126</v>
      </c>
      <c r="P76" s="9">
        <f t="shared" si="68"/>
        <v>1.3127424774784738E-2</v>
      </c>
      <c r="Q76" s="12">
        <f t="shared" si="69"/>
        <v>2.3629364594612528E-3</v>
      </c>
      <c r="R76" s="9">
        <f t="shared" si="70"/>
        <v>1.9710000000000002E-2</v>
      </c>
      <c r="S76" s="13">
        <f t="shared" si="71"/>
        <v>0.11988515776059121</v>
      </c>
      <c r="T76" s="2">
        <f t="shared" si="72"/>
        <v>0.01</v>
      </c>
      <c r="U76" s="14">
        <f t="shared" si="73"/>
        <v>1.198851577605912E-3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1.3798851577605912E-2</v>
      </c>
      <c r="AR76" s="9">
        <f t="shared" si="77"/>
        <v>10.950000000000001</v>
      </c>
      <c r="AS76" s="1">
        <f t="shared" si="78"/>
        <v>0.18</v>
      </c>
      <c r="AT76" s="1">
        <f t="shared" si="79"/>
        <v>3683.6666666666665</v>
      </c>
      <c r="AU76" s="1">
        <f t="shared" si="80"/>
        <v>671250.61175683083</v>
      </c>
    </row>
    <row r="77" spans="1:48" x14ac:dyDescent="0.15">
      <c r="C77" s="7">
        <v>4</v>
      </c>
      <c r="D77" s="7">
        <f t="shared" si="81"/>
        <v>8.8361666666666707</v>
      </c>
      <c r="E77" s="10">
        <f t="shared" si="82"/>
        <v>4.5326774193548403</v>
      </c>
      <c r="F77" s="7" t="s">
        <v>83</v>
      </c>
      <c r="G77" s="1">
        <v>5</v>
      </c>
      <c r="H77" s="9">
        <f t="shared" si="63"/>
        <v>8.8361666666666707</v>
      </c>
      <c r="I77" s="9">
        <f t="shared" si="64"/>
        <v>281.98616666666663</v>
      </c>
      <c r="J77" s="9">
        <f t="shared" si="65"/>
        <v>5.324896521098791E-2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0.38747028533487465</v>
      </c>
      <c r="O77" s="9">
        <f t="shared" si="83"/>
        <v>0.12989317291236185</v>
      </c>
      <c r="P77" s="9">
        <f t="shared" si="68"/>
        <v>6.9166770455551937E-3</v>
      </c>
      <c r="Q77" s="12">
        <f t="shared" si="69"/>
        <v>1.2450018681999348E-3</v>
      </c>
      <c r="R77" s="9">
        <f t="shared" si="70"/>
        <v>1.9710000000000002E-2</v>
      </c>
      <c r="S77" s="13">
        <f t="shared" si="71"/>
        <v>6.3166000416029155E-2</v>
      </c>
      <c r="T77" s="2">
        <f t="shared" si="72"/>
        <v>0.01</v>
      </c>
      <c r="U77" s="14">
        <f t="shared" si="73"/>
        <v>6.3166000416029161E-4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1.3231660004160291E-2</v>
      </c>
      <c r="AR77" s="9">
        <f t="shared" si="77"/>
        <v>10.950000000000001</v>
      </c>
      <c r="AS77" s="1">
        <f t="shared" si="78"/>
        <v>0.18</v>
      </c>
      <c r="AT77" s="1">
        <f t="shared" si="79"/>
        <v>3683.6666666666665</v>
      </c>
      <c r="AU77" s="1">
        <f t="shared" si="80"/>
        <v>643659.35254823312</v>
      </c>
    </row>
    <row r="78" spans="1:48" x14ac:dyDescent="0.15">
      <c r="C78" s="7">
        <v>5</v>
      </c>
      <c r="D78" s="7">
        <f t="shared" si="81"/>
        <v>11.1972258064516</v>
      </c>
      <c r="E78" s="10">
        <f t="shared" si="82"/>
        <v>8.8361666666666707</v>
      </c>
      <c r="F78" s="7" t="s">
        <v>85</v>
      </c>
      <c r="G78" s="1">
        <v>6</v>
      </c>
      <c r="H78" s="9">
        <f t="shared" si="63"/>
        <v>11.1972258064516</v>
      </c>
      <c r="I78" s="9">
        <f t="shared" si="64"/>
        <v>284.3472258064516</v>
      </c>
      <c r="J78" s="9">
        <f t="shared" si="65"/>
        <v>7.0929778022234866E-2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0.23247649586680669</v>
      </c>
      <c r="P78" s="9">
        <f t="shared" si="68"/>
        <v>1.64895062472196E-2</v>
      </c>
      <c r="Q78" s="12">
        <f t="shared" si="69"/>
        <v>2.9681111244995277E-3</v>
      </c>
      <c r="R78" s="9">
        <f t="shared" si="70"/>
        <v>1.9710000000000002E-2</v>
      </c>
      <c r="S78" s="13">
        <f t="shared" si="71"/>
        <v>0.15058909814812418</v>
      </c>
      <c r="T78" s="2">
        <f t="shared" si="72"/>
        <v>0.01</v>
      </c>
      <c r="U78" s="14">
        <f t="shared" si="73"/>
        <v>1.5058909814812419E-3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1.4105890981481243E-2</v>
      </c>
      <c r="AR78" s="9">
        <f t="shared" si="77"/>
        <v>10.950000000000001</v>
      </c>
      <c r="AS78" s="1">
        <f t="shared" si="78"/>
        <v>0.18</v>
      </c>
      <c r="AT78" s="1">
        <f t="shared" si="79"/>
        <v>3683.6666666666665</v>
      </c>
      <c r="AU78" s="1">
        <f t="shared" si="80"/>
        <v>686186.66542228567</v>
      </c>
    </row>
    <row r="79" spans="1:48" x14ac:dyDescent="0.15">
      <c r="C79" s="7">
        <v>6</v>
      </c>
      <c r="D79" s="7">
        <f t="shared" si="81"/>
        <v>18.0463666666667</v>
      </c>
      <c r="E79" s="10">
        <f t="shared" si="82"/>
        <v>11.1972258064516</v>
      </c>
      <c r="F79" s="7" t="s">
        <v>83</v>
      </c>
      <c r="G79" s="1">
        <v>7</v>
      </c>
      <c r="H79" s="9">
        <f t="shared" si="63"/>
        <v>18.0463666666667</v>
      </c>
      <c r="I79" s="9">
        <f t="shared" si="64"/>
        <v>291.19636666666668</v>
      </c>
      <c r="J79" s="9">
        <f t="shared" si="65"/>
        <v>0.15871341523790278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0.32548698961958705</v>
      </c>
      <c r="P79" s="9">
        <f t="shared" si="68"/>
        <v>5.1659151738028472E-2</v>
      </c>
      <c r="Q79" s="12">
        <f t="shared" si="69"/>
        <v>9.298647312845125E-3</v>
      </c>
      <c r="R79" s="9">
        <f t="shared" si="70"/>
        <v>1.9710000000000002E-2</v>
      </c>
      <c r="S79" s="13">
        <f t="shared" si="71"/>
        <v>0.47177307523313666</v>
      </c>
      <c r="T79" s="2">
        <f t="shared" si="72"/>
        <v>0.01</v>
      </c>
      <c r="U79" s="14">
        <f t="shared" si="73"/>
        <v>4.7177307523313663E-3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2.6317730752331368E-2</v>
      </c>
      <c r="AR79" s="9">
        <f t="shared" si="77"/>
        <v>10.950000000000001</v>
      </c>
      <c r="AS79" s="1">
        <f t="shared" si="78"/>
        <v>0.18</v>
      </c>
      <c r="AT79" s="1">
        <f t="shared" si="79"/>
        <v>3683.6666666666665</v>
      </c>
      <c r="AU79" s="1">
        <f t="shared" si="80"/>
        <v>1280236.4579544952</v>
      </c>
    </row>
    <row r="80" spans="1:48" x14ac:dyDescent="0.15">
      <c r="C80" s="7">
        <v>7</v>
      </c>
      <c r="D80" s="7">
        <f t="shared" si="81"/>
        <v>18.3728709677419</v>
      </c>
      <c r="E80" s="10">
        <f t="shared" si="82"/>
        <v>18.0463666666667</v>
      </c>
      <c r="F80" s="7" t="s">
        <v>83</v>
      </c>
      <c r="G80" s="1">
        <v>8</v>
      </c>
      <c r="H80" s="9">
        <f t="shared" si="63"/>
        <v>18.3728709677419</v>
      </c>
      <c r="I80" s="9">
        <f t="shared" si="64"/>
        <v>291.52287096774188</v>
      </c>
      <c r="J80" s="9">
        <f t="shared" si="65"/>
        <v>0.1647698516101988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0.38332783788155855</v>
      </c>
      <c r="P80" s="9">
        <f t="shared" si="68"/>
        <v>6.3160870965802751E-2</v>
      </c>
      <c r="Q80" s="12">
        <f t="shared" si="69"/>
        <v>1.1368956773844495E-2</v>
      </c>
      <c r="R80" s="9">
        <f t="shared" si="70"/>
        <v>1.9710000000000002E-2</v>
      </c>
      <c r="S80" s="13">
        <f t="shared" si="71"/>
        <v>0.57681160699363232</v>
      </c>
      <c r="T80" s="2">
        <f t="shared" si="72"/>
        <v>0.01</v>
      </c>
      <c r="U80" s="14">
        <f t="shared" si="73"/>
        <v>5.7681160699363234E-3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2.7368116069936325E-2</v>
      </c>
      <c r="AR80" s="9">
        <f t="shared" si="77"/>
        <v>10.950000000000001</v>
      </c>
      <c r="AS80" s="1">
        <f t="shared" si="78"/>
        <v>0.18</v>
      </c>
      <c r="AT80" s="1">
        <f t="shared" si="79"/>
        <v>3683.6666666666665</v>
      </c>
      <c r="AU80" s="1">
        <f t="shared" si="80"/>
        <v>1331332.868627321</v>
      </c>
    </row>
    <row r="81" spans="1:48" x14ac:dyDescent="0.15">
      <c r="C81" s="7">
        <v>8</v>
      </c>
      <c r="D81" s="7">
        <f t="shared" si="81"/>
        <v>19.9085161290323</v>
      </c>
      <c r="E81" s="10">
        <f t="shared" si="82"/>
        <v>18.3728709677419</v>
      </c>
      <c r="F81" s="7" t="s">
        <v>83</v>
      </c>
      <c r="G81" s="1">
        <v>9</v>
      </c>
      <c r="H81" s="9">
        <f t="shared" si="63"/>
        <v>19.9085161290323</v>
      </c>
      <c r="I81" s="9">
        <f t="shared" si="64"/>
        <v>293.05851612903228</v>
      </c>
      <c r="J81" s="9">
        <f t="shared" si="65"/>
        <v>0.19628475378062571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0.42966696691575584</v>
      </c>
      <c r="P81" s="9">
        <f t="shared" si="68"/>
        <v>8.4337074808727389E-2</v>
      </c>
      <c r="Q81" s="12">
        <f t="shared" si="69"/>
        <v>1.5180673465570929E-2</v>
      </c>
      <c r="R81" s="9">
        <f t="shared" si="70"/>
        <v>1.9710000000000002E-2</v>
      </c>
      <c r="S81" s="13">
        <f t="shared" si="71"/>
        <v>0.77020159642673403</v>
      </c>
      <c r="T81" s="2">
        <f t="shared" si="72"/>
        <v>0.01</v>
      </c>
      <c r="U81" s="14">
        <f t="shared" si="73"/>
        <v>7.70201596426734E-3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2.930201596426734E-2</v>
      </c>
      <c r="AR81" s="9">
        <f t="shared" si="77"/>
        <v>10.950000000000001</v>
      </c>
      <c r="AS81" s="1">
        <f t="shared" si="78"/>
        <v>0.18</v>
      </c>
      <c r="AT81" s="1">
        <f t="shared" si="79"/>
        <v>3683.6666666666665</v>
      </c>
      <c r="AU81" s="1">
        <f t="shared" si="80"/>
        <v>1425408.1965519211</v>
      </c>
    </row>
    <row r="82" spans="1:48" x14ac:dyDescent="0.15">
      <c r="C82" s="7">
        <v>9</v>
      </c>
      <c r="D82" s="7">
        <f t="shared" si="81"/>
        <v>15.073700000000001</v>
      </c>
      <c r="E82" s="10">
        <f t="shared" si="82"/>
        <v>19.9085161290323</v>
      </c>
      <c r="F82" s="7" t="s">
        <v>83</v>
      </c>
      <c r="G82" s="1">
        <v>10</v>
      </c>
      <c r="H82" s="9">
        <f t="shared" si="63"/>
        <v>15.073700000000001</v>
      </c>
      <c r="I82" s="9">
        <f t="shared" si="64"/>
        <v>288.22369999999995</v>
      </c>
      <c r="J82" s="9">
        <f t="shared" si="65"/>
        <v>0.1124194951006376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0.45482989210702846</v>
      </c>
      <c r="P82" s="9">
        <f t="shared" si="68"/>
        <v>5.1131746827349618E-2</v>
      </c>
      <c r="Q82" s="12">
        <f t="shared" si="69"/>
        <v>9.2037144289229302E-3</v>
      </c>
      <c r="R82" s="9">
        <f t="shared" si="70"/>
        <v>1.9710000000000002E-2</v>
      </c>
      <c r="S82" s="13">
        <f t="shared" si="71"/>
        <v>0.46695659203059003</v>
      </c>
      <c r="T82" s="2">
        <f t="shared" si="72"/>
        <v>0.01</v>
      </c>
      <c r="U82" s="14">
        <f t="shared" si="73"/>
        <v>4.6695659203059006E-3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2.6269565920305903E-2</v>
      </c>
      <c r="AR82" s="9">
        <f t="shared" si="77"/>
        <v>10.950000000000001</v>
      </c>
      <c r="AS82" s="1">
        <f t="shared" si="78"/>
        <v>0.18</v>
      </c>
      <c r="AT82" s="1">
        <f t="shared" si="79"/>
        <v>3683.6666666666665</v>
      </c>
      <c r="AU82" s="1">
        <f t="shared" si="80"/>
        <v>1277893.4605839946</v>
      </c>
    </row>
    <row r="83" spans="1:48" x14ac:dyDescent="0.15">
      <c r="C83" s="7">
        <v>10</v>
      </c>
      <c r="D83" s="7">
        <f t="shared" si="81"/>
        <v>10.4750322580645</v>
      </c>
      <c r="E83" s="10">
        <f t="shared" si="82"/>
        <v>15.073700000000001</v>
      </c>
      <c r="F83" s="7" t="s">
        <v>83</v>
      </c>
      <c r="G83" s="1">
        <v>11</v>
      </c>
      <c r="H83" s="9">
        <f t="shared" si="63"/>
        <v>10.4750322580645</v>
      </c>
      <c r="I83" s="9">
        <f t="shared" si="64"/>
        <v>283.62503225806449</v>
      </c>
      <c r="J83" s="9">
        <f t="shared" si="65"/>
        <v>6.5007231086092451E-2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0.38351323801569492</v>
      </c>
      <c r="O83" s="9">
        <f t="shared" si="83"/>
        <v>0.12968490726398385</v>
      </c>
      <c r="P83" s="9">
        <f t="shared" si="68"/>
        <v>8.4304567348882677E-3</v>
      </c>
      <c r="Q83" s="12">
        <f t="shared" si="69"/>
        <v>1.5174822122798882E-3</v>
      </c>
      <c r="R83" s="9">
        <f t="shared" si="70"/>
        <v>1.9710000000000002E-2</v>
      </c>
      <c r="S83" s="13">
        <f t="shared" si="71"/>
        <v>7.6990472464733034E-2</v>
      </c>
      <c r="T83" s="2">
        <f t="shared" si="72"/>
        <v>0.01</v>
      </c>
      <c r="U83" s="14">
        <f t="shared" si="73"/>
        <v>7.6990472464733039E-4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1.336990472464733E-2</v>
      </c>
      <c r="AR83" s="9">
        <f t="shared" si="77"/>
        <v>10.950000000000001</v>
      </c>
      <c r="AS83" s="1">
        <f t="shared" si="78"/>
        <v>0.18</v>
      </c>
      <c r="AT83" s="1">
        <f t="shared" si="79"/>
        <v>3683.6666666666665</v>
      </c>
      <c r="AU83" s="1">
        <f t="shared" si="80"/>
        <v>650384.32184565463</v>
      </c>
    </row>
    <row r="84" spans="1:48" x14ac:dyDescent="0.15">
      <c r="C84" s="7">
        <v>11</v>
      </c>
      <c r="D84" s="7">
        <f t="shared" si="81"/>
        <v>5.532</v>
      </c>
      <c r="E84" s="10">
        <f t="shared" si="82"/>
        <v>10.4750322580645</v>
      </c>
      <c r="F84" s="7" t="s">
        <v>85</v>
      </c>
      <c r="G84" s="1">
        <v>12</v>
      </c>
      <c r="H84" s="9">
        <f t="shared" si="63"/>
        <v>5.532</v>
      </c>
      <c r="I84" s="9">
        <f t="shared" si="64"/>
        <v>278.68199999999996</v>
      </c>
      <c r="J84" s="9">
        <f t="shared" si="65"/>
        <v>3.5360127006670329E-2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0.2307544505290956</v>
      </c>
      <c r="P84" s="9">
        <f t="shared" si="68"/>
        <v>8.1595066780632466E-3</v>
      </c>
      <c r="Q84" s="12">
        <f t="shared" si="69"/>
        <v>1.4687112020513842E-3</v>
      </c>
      <c r="R84" s="9">
        <f t="shared" si="70"/>
        <v>1.9710000000000002E-2</v>
      </c>
      <c r="S84" s="13">
        <f t="shared" si="71"/>
        <v>7.4516042722038767E-2</v>
      </c>
      <c r="T84" s="2">
        <f t="shared" si="72"/>
        <v>0.01</v>
      </c>
      <c r="U84" s="14">
        <f t="shared" si="73"/>
        <v>7.4516042722038768E-4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1.3345160427220388E-2</v>
      </c>
      <c r="AR84" s="9">
        <f t="shared" si="77"/>
        <v>10.950000000000001</v>
      </c>
      <c r="AS84" s="1">
        <f t="shared" si="78"/>
        <v>0.18</v>
      </c>
      <c r="AT84" s="1">
        <f t="shared" si="79"/>
        <v>3683.6666666666665</v>
      </c>
      <c r="AU84" s="1">
        <f t="shared" si="80"/>
        <v>649180.62567630934</v>
      </c>
      <c r="AV84" s="1">
        <f>SUM(AU73:AU84)</f>
        <v>10529891.59997995</v>
      </c>
    </row>
    <row r="85" spans="1:48" x14ac:dyDescent="0.15">
      <c r="C85" s="7">
        <v>12</v>
      </c>
      <c r="D85" s="7">
        <f t="shared" si="81"/>
        <v>1.8591935483871</v>
      </c>
      <c r="E85" s="10">
        <f t="shared" si="82"/>
        <v>5.532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977283.33333333337</v>
      </c>
      <c r="AN89" s="1">
        <f t="shared" ref="AN89:AN100" si="99">AM89*10000*AK89*AJ89</f>
        <v>3474302710.7333469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2.1679354838709699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2.1679354838709699</v>
      </c>
      <c r="I90" s="9">
        <f t="shared" si="85"/>
        <v>275.31793548387094</v>
      </c>
      <c r="J90" s="9">
        <f t="shared" si="86"/>
        <v>2.3073263093541449E-2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0.24176458026290867</v>
      </c>
      <c r="Q90" s="12">
        <f t="shared" si="90"/>
        <v>0.1087940611183089</v>
      </c>
      <c r="R90" s="9">
        <f t="shared" si="91"/>
        <v>2.3873737500000001</v>
      </c>
      <c r="S90" s="13">
        <f t="shared" si="92"/>
        <v>4.5570602892952519E-2</v>
      </c>
      <c r="T90" s="2">
        <f t="shared" si="93"/>
        <v>0.51</v>
      </c>
      <c r="U90" s="14">
        <f t="shared" si="94"/>
        <v>2.3241007475405785E-2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3.7344163753834841E-2</v>
      </c>
      <c r="AK90" s="9">
        <f t="shared" si="96"/>
        <v>10.4025</v>
      </c>
      <c r="AL90" s="1">
        <f t="shared" si="97"/>
        <v>0.45</v>
      </c>
      <c r="AM90" s="17">
        <f t="shared" si="98"/>
        <v>977283.33333333337</v>
      </c>
      <c r="AN90" s="1">
        <f t="shared" si="99"/>
        <v>3796478594.4457774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3.9452413793103398</v>
      </c>
      <c r="E91" s="10">
        <f t="shared" si="101"/>
        <v>2.1679354838709699</v>
      </c>
      <c r="F91" s="7" t="s">
        <v>83</v>
      </c>
      <c r="G91" s="1">
        <v>3</v>
      </c>
      <c r="H91" s="9">
        <f t="shared" si="84"/>
        <v>3.9452413793103398</v>
      </c>
      <c r="I91" s="9">
        <f t="shared" si="85"/>
        <v>277.09524137931032</v>
      </c>
      <c r="J91" s="9">
        <f t="shared" si="86"/>
        <v>2.8948307968459569E-2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15.541637387854671</v>
      </c>
      <c r="P91" s="9">
        <f t="shared" si="89"/>
        <v>0.44990410543774251</v>
      </c>
      <c r="Q91" s="12">
        <f t="shared" si="90"/>
        <v>0.20245684744698414</v>
      </c>
      <c r="R91" s="9">
        <f t="shared" si="91"/>
        <v>2.3873737500000001</v>
      </c>
      <c r="S91" s="13">
        <f t="shared" si="92"/>
        <v>8.48031639147344E-2</v>
      </c>
      <c r="T91" s="2">
        <f t="shared" si="93"/>
        <v>0.51</v>
      </c>
      <c r="U91" s="14">
        <f t="shared" si="94"/>
        <v>4.3249613596514545E-2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4.3376758499349133E-2</v>
      </c>
      <c r="AK91" s="9">
        <f t="shared" si="96"/>
        <v>10.4025</v>
      </c>
      <c r="AL91" s="1">
        <f t="shared" si="97"/>
        <v>0.45</v>
      </c>
      <c r="AM91" s="17">
        <f t="shared" si="98"/>
        <v>977283.33333333337</v>
      </c>
      <c r="AN91" s="1">
        <f t="shared" si="99"/>
        <v>4409763630.6640339</v>
      </c>
    </row>
    <row r="92" spans="1:48" x14ac:dyDescent="0.15">
      <c r="C92" s="7">
        <v>3</v>
      </c>
      <c r="D92" s="7">
        <f t="shared" si="100"/>
        <v>4.5326774193548403</v>
      </c>
      <c r="E92" s="10">
        <f t="shared" si="101"/>
        <v>3.9452413793103398</v>
      </c>
      <c r="F92" s="7" t="s">
        <v>83</v>
      </c>
      <c r="G92" s="1">
        <v>4</v>
      </c>
      <c r="H92" s="9">
        <f t="shared" si="84"/>
        <v>4.5326774193548403</v>
      </c>
      <c r="I92" s="9">
        <f t="shared" si="85"/>
        <v>277.68267741935483</v>
      </c>
      <c r="J92" s="9">
        <f t="shared" si="86"/>
        <v>3.1182206798758792E-2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20.39700828241693</v>
      </c>
      <c r="P92" s="9">
        <f t="shared" si="89"/>
        <v>0.6360237303383206</v>
      </c>
      <c r="Q92" s="12">
        <f t="shared" si="90"/>
        <v>0.28621067865224425</v>
      </c>
      <c r="R92" s="9">
        <f t="shared" si="91"/>
        <v>2.3873737500000001</v>
      </c>
      <c r="S92" s="13">
        <f t="shared" si="92"/>
        <v>0.11988515776059121</v>
      </c>
      <c r="T92" s="2">
        <f t="shared" si="93"/>
        <v>0.51</v>
      </c>
      <c r="U92" s="14">
        <f t="shared" si="94"/>
        <v>6.1141430457901519E-2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4.8771141283057304E-2</v>
      </c>
      <c r="AK92" s="9">
        <f t="shared" si="96"/>
        <v>10.4025</v>
      </c>
      <c r="AL92" s="1">
        <f t="shared" si="97"/>
        <v>0.45</v>
      </c>
      <c r="AM92" s="17">
        <f t="shared" si="98"/>
        <v>977283.33333333337</v>
      </c>
      <c r="AN92" s="1">
        <f t="shared" si="99"/>
        <v>4958166827.0401163</v>
      </c>
    </row>
    <row r="93" spans="1:48" x14ac:dyDescent="0.15">
      <c r="C93" s="7">
        <v>4</v>
      </c>
      <c r="D93" s="7">
        <f t="shared" si="100"/>
        <v>8.8361666666666707</v>
      </c>
      <c r="E93" s="10">
        <f t="shared" si="101"/>
        <v>4.5326774193548403</v>
      </c>
      <c r="F93" s="7" t="s">
        <v>83</v>
      </c>
      <c r="G93" s="1">
        <v>5</v>
      </c>
      <c r="H93" s="9">
        <f t="shared" si="84"/>
        <v>8.8361666666666707</v>
      </c>
      <c r="I93" s="9">
        <f t="shared" si="85"/>
        <v>281.98616666666663</v>
      </c>
      <c r="J93" s="9">
        <f t="shared" si="86"/>
        <v>5.324896521098791E-2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18.77293532447468</v>
      </c>
      <c r="O93" s="9">
        <f t="shared" si="102"/>
        <v>6.2933242276039287</v>
      </c>
      <c r="P93" s="9">
        <f t="shared" si="89"/>
        <v>0.33511300285714896</v>
      </c>
      <c r="Q93" s="12">
        <f t="shared" si="90"/>
        <v>0.15080085128571705</v>
      </c>
      <c r="R93" s="9">
        <f t="shared" si="91"/>
        <v>2.3873737500000001</v>
      </c>
      <c r="S93" s="13">
        <f t="shared" si="92"/>
        <v>6.3166000416029142E-2</v>
      </c>
      <c r="T93" s="2">
        <f t="shared" si="93"/>
        <v>0.51</v>
      </c>
      <c r="U93" s="14">
        <f t="shared" si="94"/>
        <v>3.221466021217486E-2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3.2623720053970726E-2</v>
      </c>
      <c r="AK93" s="9">
        <f t="shared" si="96"/>
        <v>10.4025</v>
      </c>
      <c r="AL93" s="1">
        <f t="shared" si="97"/>
        <v>0.45</v>
      </c>
      <c r="AM93" s="17">
        <f t="shared" si="98"/>
        <v>977283.33333333337</v>
      </c>
      <c r="AN93" s="1">
        <f t="shared" si="99"/>
        <v>3316589324.9751163</v>
      </c>
    </row>
    <row r="94" spans="1:48" x14ac:dyDescent="0.15">
      <c r="C94" s="7">
        <v>5</v>
      </c>
      <c r="D94" s="7">
        <f t="shared" si="100"/>
        <v>11.1972258064516</v>
      </c>
      <c r="E94" s="10">
        <f t="shared" si="101"/>
        <v>8.8361666666666707</v>
      </c>
      <c r="F94" s="7" t="s">
        <v>85</v>
      </c>
      <c r="G94" s="1">
        <v>6</v>
      </c>
      <c r="H94" s="9">
        <f t="shared" si="84"/>
        <v>11.1972258064516</v>
      </c>
      <c r="I94" s="9">
        <f t="shared" si="85"/>
        <v>284.3472258064516</v>
      </c>
      <c r="J94" s="9">
        <f t="shared" si="86"/>
        <v>7.0929778022234866E-2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11.26348622474678</v>
      </c>
      <c r="P94" s="9">
        <f t="shared" si="89"/>
        <v>0.79891657767778934</v>
      </c>
      <c r="Q94" s="12">
        <f t="shared" si="90"/>
        <v>0.35951245995500519</v>
      </c>
      <c r="R94" s="9">
        <f t="shared" si="91"/>
        <v>2.3873737500000001</v>
      </c>
      <c r="S94" s="13">
        <f t="shared" si="92"/>
        <v>0.15058909814812413</v>
      </c>
      <c r="T94" s="2">
        <f t="shared" si="93"/>
        <v>0.51</v>
      </c>
      <c r="U94" s="14">
        <f t="shared" si="94"/>
        <v>7.6800440055543304E-2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4.9284332676746312E-2</v>
      </c>
      <c r="AK94" s="9">
        <f t="shared" si="96"/>
        <v>10.4025</v>
      </c>
      <c r="AL94" s="1">
        <f t="shared" si="97"/>
        <v>0.45</v>
      </c>
      <c r="AM94" s="17">
        <f t="shared" si="98"/>
        <v>977283.33333333337</v>
      </c>
      <c r="AN94" s="1">
        <f t="shared" si="99"/>
        <v>5010338838.5446997</v>
      </c>
    </row>
    <row r="95" spans="1:48" x14ac:dyDescent="0.15">
      <c r="C95" s="7">
        <v>6</v>
      </c>
      <c r="D95" s="7">
        <f t="shared" si="100"/>
        <v>18.0463666666667</v>
      </c>
      <c r="E95" s="10">
        <f t="shared" si="101"/>
        <v>11.1972258064516</v>
      </c>
      <c r="F95" s="7" t="s">
        <v>83</v>
      </c>
      <c r="G95" s="1">
        <v>7</v>
      </c>
      <c r="H95" s="9">
        <f t="shared" si="84"/>
        <v>18.0463666666667</v>
      </c>
      <c r="I95" s="9">
        <f t="shared" si="85"/>
        <v>291.19636666666668</v>
      </c>
      <c r="J95" s="9">
        <f t="shared" si="86"/>
        <v>0.15871341523790278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15.769844647068989</v>
      </c>
      <c r="P95" s="9">
        <f t="shared" si="89"/>
        <v>2.5028859017074789</v>
      </c>
      <c r="Q95" s="12">
        <f t="shared" si="90"/>
        <v>1.1262986557683656</v>
      </c>
      <c r="R95" s="9">
        <f t="shared" si="91"/>
        <v>2.3873737500000001</v>
      </c>
      <c r="S95" s="13">
        <f t="shared" si="92"/>
        <v>0.47177307523313666</v>
      </c>
      <c r="T95" s="2">
        <f t="shared" si="93"/>
        <v>0.51</v>
      </c>
      <c r="U95" s="14">
        <f t="shared" si="94"/>
        <v>0.2406042683688997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0.11899718691322327</v>
      </c>
      <c r="AK95" s="9">
        <f t="shared" si="96"/>
        <v>10.4025</v>
      </c>
      <c r="AL95" s="1">
        <f t="shared" si="97"/>
        <v>0.45</v>
      </c>
      <c r="AM95" s="17">
        <f t="shared" si="98"/>
        <v>977283.33333333337</v>
      </c>
      <c r="AN95" s="1">
        <f t="shared" si="99"/>
        <v>12097479967.506929</v>
      </c>
    </row>
    <row r="96" spans="1:48" x14ac:dyDescent="0.15">
      <c r="C96" s="7">
        <v>7</v>
      </c>
      <c r="D96" s="7">
        <f t="shared" si="100"/>
        <v>18.3728709677419</v>
      </c>
      <c r="E96" s="10">
        <f t="shared" si="101"/>
        <v>18.0463666666667</v>
      </c>
      <c r="F96" s="7" t="s">
        <v>83</v>
      </c>
      <c r="G96" s="1">
        <v>8</v>
      </c>
      <c r="H96" s="9">
        <f t="shared" si="84"/>
        <v>18.3728709677419</v>
      </c>
      <c r="I96" s="9">
        <f t="shared" si="85"/>
        <v>291.52287096774188</v>
      </c>
      <c r="J96" s="9">
        <f t="shared" si="86"/>
        <v>0.1647698516101988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18.572233745361508</v>
      </c>
      <c r="P96" s="9">
        <f t="shared" si="89"/>
        <v>3.0601441982931425</v>
      </c>
      <c r="Q96" s="12">
        <f t="shared" si="90"/>
        <v>1.3770648892319142</v>
      </c>
      <c r="R96" s="9">
        <f t="shared" si="91"/>
        <v>2.3873737500000001</v>
      </c>
      <c r="S96" s="13">
        <f t="shared" si="92"/>
        <v>0.57681160699363232</v>
      </c>
      <c r="T96" s="2">
        <f t="shared" si="93"/>
        <v>0.51</v>
      </c>
      <c r="U96" s="14">
        <f t="shared" si="94"/>
        <v>0.29417391956675248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0.13514843674937588</v>
      </c>
      <c r="AK96" s="9">
        <f t="shared" si="96"/>
        <v>10.4025</v>
      </c>
      <c r="AL96" s="1">
        <f t="shared" si="97"/>
        <v>0.45</v>
      </c>
      <c r="AM96" s="17">
        <f t="shared" si="98"/>
        <v>977283.33333333337</v>
      </c>
      <c r="AN96" s="1">
        <f t="shared" si="99"/>
        <v>13739446693.03583</v>
      </c>
    </row>
    <row r="97" spans="1:50" x14ac:dyDescent="0.15">
      <c r="C97" s="7">
        <v>8</v>
      </c>
      <c r="D97" s="7">
        <f t="shared" si="100"/>
        <v>19.9085161290323</v>
      </c>
      <c r="E97" s="10">
        <f t="shared" si="101"/>
        <v>18.3728709677419</v>
      </c>
      <c r="F97" s="7" t="s">
        <v>83</v>
      </c>
      <c r="G97" s="1">
        <v>9</v>
      </c>
      <c r="H97" s="9">
        <f t="shared" si="84"/>
        <v>19.9085161290323</v>
      </c>
      <c r="I97" s="9">
        <f t="shared" si="85"/>
        <v>293.05851612903228</v>
      </c>
      <c r="J97" s="9">
        <f t="shared" si="86"/>
        <v>0.19628475378062571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20.817364547068369</v>
      </c>
      <c r="P97" s="9">
        <f t="shared" si="89"/>
        <v>4.0861312744828417</v>
      </c>
      <c r="Q97" s="12">
        <f t="shared" si="90"/>
        <v>1.8387590735172787</v>
      </c>
      <c r="R97" s="9">
        <f t="shared" si="91"/>
        <v>2.3873737500000001</v>
      </c>
      <c r="S97" s="13">
        <f t="shared" si="92"/>
        <v>0.77020159642673403</v>
      </c>
      <c r="T97" s="2">
        <f t="shared" si="93"/>
        <v>0.51</v>
      </c>
      <c r="U97" s="14">
        <f t="shared" si="94"/>
        <v>0.39280281417763435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0.16488504847455676</v>
      </c>
      <c r="AK97" s="9">
        <f t="shared" si="96"/>
        <v>10.4025</v>
      </c>
      <c r="AL97" s="1">
        <f t="shared" si="97"/>
        <v>0.45</v>
      </c>
      <c r="AM97" s="17">
        <f t="shared" si="98"/>
        <v>977283.33333333337</v>
      </c>
      <c r="AN97" s="1">
        <f t="shared" si="99"/>
        <v>16762527103.409231</v>
      </c>
    </row>
    <row r="98" spans="1:50" x14ac:dyDescent="0.15">
      <c r="C98" s="7">
        <v>9</v>
      </c>
      <c r="D98" s="7">
        <f t="shared" si="100"/>
        <v>15.073700000000001</v>
      </c>
      <c r="E98" s="10">
        <f t="shared" si="101"/>
        <v>19.9085161290323</v>
      </c>
      <c r="F98" s="7" t="s">
        <v>83</v>
      </c>
      <c r="G98" s="1">
        <v>10</v>
      </c>
      <c r="H98" s="9">
        <f t="shared" si="84"/>
        <v>15.073700000000001</v>
      </c>
      <c r="I98" s="9">
        <f t="shared" si="85"/>
        <v>288.22369999999995</v>
      </c>
      <c r="J98" s="9">
        <f t="shared" si="86"/>
        <v>0.1124194951006376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22.036508272585525</v>
      </c>
      <c r="P98" s="9">
        <f t="shared" si="89"/>
        <v>2.4773331337850886</v>
      </c>
      <c r="Q98" s="12">
        <f t="shared" si="90"/>
        <v>1.1147999102032899</v>
      </c>
      <c r="R98" s="9">
        <f t="shared" si="91"/>
        <v>2.3873737500000001</v>
      </c>
      <c r="S98" s="13">
        <f t="shared" si="92"/>
        <v>0.46695659203059009</v>
      </c>
      <c r="T98" s="2">
        <f t="shared" si="93"/>
        <v>0.51</v>
      </c>
      <c r="U98" s="14">
        <f t="shared" si="94"/>
        <v>0.23814786193560095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0.11505058037358369</v>
      </c>
      <c r="AK98" s="9">
        <f t="shared" si="96"/>
        <v>10.4025</v>
      </c>
      <c r="AL98" s="1">
        <f t="shared" si="97"/>
        <v>0.45</v>
      </c>
      <c r="AM98" s="17">
        <f t="shared" si="98"/>
        <v>977283.33333333337</v>
      </c>
      <c r="AN98" s="1">
        <f t="shared" si="99"/>
        <v>11696260453.068003</v>
      </c>
    </row>
    <row r="99" spans="1:50" x14ac:dyDescent="0.15">
      <c r="C99" s="7">
        <v>10</v>
      </c>
      <c r="D99" s="7">
        <f t="shared" si="100"/>
        <v>10.4750322580645</v>
      </c>
      <c r="E99" s="10">
        <f t="shared" si="101"/>
        <v>15.073700000000001</v>
      </c>
      <c r="F99" s="7" t="s">
        <v>83</v>
      </c>
      <c r="G99" s="1">
        <v>11</v>
      </c>
      <c r="H99" s="9">
        <f t="shared" si="84"/>
        <v>10.4750322580645</v>
      </c>
      <c r="I99" s="9">
        <f t="shared" si="85"/>
        <v>283.62503225806449</v>
      </c>
      <c r="J99" s="9">
        <f t="shared" si="86"/>
        <v>6.5007231086092451E-2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18.581216381860415</v>
      </c>
      <c r="O99" s="9">
        <f t="shared" si="102"/>
        <v>6.283233756940021</v>
      </c>
      <c r="P99" s="9">
        <f t="shared" si="89"/>
        <v>0.40845562880533681</v>
      </c>
      <c r="Q99" s="12">
        <f t="shared" si="90"/>
        <v>0.18380503296240158</v>
      </c>
      <c r="R99" s="9">
        <f t="shared" si="91"/>
        <v>2.3873737500000001</v>
      </c>
      <c r="S99" s="13">
        <f t="shared" si="92"/>
        <v>7.699047246473309E-2</v>
      </c>
      <c r="T99" s="2">
        <f t="shared" si="93"/>
        <v>0.51</v>
      </c>
      <c r="U99" s="14">
        <f t="shared" si="94"/>
        <v>3.9265140957013875E-2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4.2175439998539684E-2</v>
      </c>
      <c r="AK99" s="9">
        <f t="shared" si="96"/>
        <v>10.4025</v>
      </c>
      <c r="AL99" s="1">
        <f t="shared" si="97"/>
        <v>0.45</v>
      </c>
      <c r="AM99" s="17">
        <f t="shared" si="98"/>
        <v>977283.33333333337</v>
      </c>
      <c r="AN99" s="1">
        <f t="shared" si="99"/>
        <v>4287635310.8682413</v>
      </c>
    </row>
    <row r="100" spans="1:50" x14ac:dyDescent="0.15">
      <c r="C100" s="7">
        <v>11</v>
      </c>
      <c r="D100" s="7">
        <f t="shared" si="100"/>
        <v>5.532</v>
      </c>
      <c r="E100" s="10">
        <f t="shared" si="101"/>
        <v>10.4750322580645</v>
      </c>
      <c r="F100" s="7" t="s">
        <v>85</v>
      </c>
      <c r="G100" s="1">
        <v>12</v>
      </c>
      <c r="H100" s="9">
        <f t="shared" si="84"/>
        <v>5.532</v>
      </c>
      <c r="I100" s="9">
        <f t="shared" si="85"/>
        <v>278.68199999999996</v>
      </c>
      <c r="J100" s="9">
        <f t="shared" si="86"/>
        <v>3.5360127006670329E-2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11.180053128134684</v>
      </c>
      <c r="P100" s="9">
        <f t="shared" si="89"/>
        <v>0.39532809855216433</v>
      </c>
      <c r="Q100" s="12">
        <f t="shared" si="90"/>
        <v>0.17789764434847397</v>
      </c>
      <c r="R100" s="9">
        <f t="shared" si="91"/>
        <v>2.3873737500000001</v>
      </c>
      <c r="S100" s="13">
        <f t="shared" si="92"/>
        <v>7.4516042722038794E-2</v>
      </c>
      <c r="T100" s="2">
        <f t="shared" si="93"/>
        <v>0.51</v>
      </c>
      <c r="U100" s="14">
        <f t="shared" si="94"/>
        <v>3.8003181788239783E-2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4.1794959309154292E-2</v>
      </c>
      <c r="AK100" s="9">
        <f t="shared" si="96"/>
        <v>10.4025</v>
      </c>
      <c r="AL100" s="1">
        <f t="shared" si="97"/>
        <v>0.45</v>
      </c>
      <c r="AM100" s="17">
        <f t="shared" si="98"/>
        <v>977283.33333333337</v>
      </c>
      <c r="AN100" s="1">
        <f t="shared" si="99"/>
        <v>4248954921.5476136</v>
      </c>
      <c r="AO100" s="1">
        <f>SUM(AN89:AN100)</f>
        <v>87797944375.838928</v>
      </c>
    </row>
    <row r="101" spans="1:50" x14ac:dyDescent="0.15">
      <c r="C101" s="7">
        <v>12</v>
      </c>
      <c r="D101" s="7">
        <f t="shared" si="100"/>
        <v>1.8591935483871</v>
      </c>
      <c r="E101" s="10">
        <f t="shared" si="101"/>
        <v>5.532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2.1679354838709699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2.1679354838709699</v>
      </c>
      <c r="I106" s="9">
        <f t="shared" si="104"/>
        <v>275.31793548387094</v>
      </c>
      <c r="J106" s="9">
        <f t="shared" si="105"/>
        <v>2.3073263093541449E-2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2.9524747402190618E-2</v>
      </c>
      <c r="Q106" s="12">
        <f t="shared" si="109"/>
        <v>8.8574242206571844E-3</v>
      </c>
      <c r="R106" s="9">
        <f t="shared" si="110"/>
        <v>0.19436706250000002</v>
      </c>
      <c r="S106" s="13">
        <f t="shared" si="111"/>
        <v>4.5570602892952519E-2</v>
      </c>
      <c r="T106" s="2">
        <f t="shared" si="112"/>
        <v>0.01</v>
      </c>
      <c r="U106" s="14">
        <f t="shared" si="113"/>
        <v>4.5570602892952517E-4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5.9457060289295248E-3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3.9452413793103398</v>
      </c>
      <c r="E107" s="10">
        <f t="shared" si="122"/>
        <v>2.1679354838709699</v>
      </c>
      <c r="F107" s="7" t="s">
        <v>83</v>
      </c>
      <c r="G107" s="1">
        <v>3</v>
      </c>
      <c r="H107" s="9">
        <f t="shared" si="103"/>
        <v>3.9452413793103398</v>
      </c>
      <c r="I107" s="9">
        <f t="shared" si="104"/>
        <v>277.09524137931032</v>
      </c>
      <c r="J107" s="9">
        <f t="shared" si="105"/>
        <v>2.8948307968459569E-2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1.8979741267056442</v>
      </c>
      <c r="P107" s="9">
        <f t="shared" si="108"/>
        <v>5.4943139536043094E-2</v>
      </c>
      <c r="Q107" s="12">
        <f t="shared" si="109"/>
        <v>1.6482941860812929E-2</v>
      </c>
      <c r="R107" s="9">
        <f t="shared" si="110"/>
        <v>0.19436706250000002</v>
      </c>
      <c r="S107" s="13">
        <f t="shared" si="111"/>
        <v>8.48031639147344E-2</v>
      </c>
      <c r="T107" s="2">
        <f t="shared" si="112"/>
        <v>0.01</v>
      </c>
      <c r="U107" s="14">
        <f t="shared" si="113"/>
        <v>8.4803163914734406E-4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6.3380316391473445E-3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4.5326774193548403</v>
      </c>
      <c r="E108" s="10">
        <f t="shared" si="122"/>
        <v>3.9452413793103398</v>
      </c>
      <c r="F108" s="7" t="s">
        <v>83</v>
      </c>
      <c r="G108" s="1">
        <v>4</v>
      </c>
      <c r="H108" s="9">
        <f t="shared" si="103"/>
        <v>4.5326774193548403</v>
      </c>
      <c r="I108" s="9">
        <f t="shared" si="104"/>
        <v>277.68267741935483</v>
      </c>
      <c r="J108" s="9">
        <f t="shared" si="105"/>
        <v>3.1182206798758792E-2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2.4909211955029349</v>
      </c>
      <c r="P108" s="9">
        <f t="shared" si="108"/>
        <v>7.7672419837583995E-2</v>
      </c>
      <c r="Q108" s="12">
        <f t="shared" si="109"/>
        <v>2.3301725951275196E-2</v>
      </c>
      <c r="R108" s="9">
        <f t="shared" si="110"/>
        <v>0.19436706250000002</v>
      </c>
      <c r="S108" s="13">
        <f t="shared" si="111"/>
        <v>0.11988515776059122</v>
      </c>
      <c r="T108" s="2">
        <f t="shared" si="112"/>
        <v>0.01</v>
      </c>
      <c r="U108" s="14">
        <f t="shared" si="113"/>
        <v>1.1988515776059122E-3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6.6888515776059128E-3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8.8361666666666707</v>
      </c>
      <c r="E109" s="10">
        <f t="shared" si="122"/>
        <v>4.5326774193548403</v>
      </c>
      <c r="F109" s="7" t="s">
        <v>83</v>
      </c>
      <c r="G109" s="1">
        <v>5</v>
      </c>
      <c r="H109" s="9">
        <f t="shared" si="103"/>
        <v>8.8361666666666707</v>
      </c>
      <c r="I109" s="9">
        <f t="shared" si="104"/>
        <v>281.98616666666663</v>
      </c>
      <c r="J109" s="9">
        <f t="shared" si="105"/>
        <v>5.324896521098791E-2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2.2925863368820831</v>
      </c>
      <c r="O109" s="9">
        <f t="shared" si="123"/>
        <v>0.76855264711660132</v>
      </c>
      <c r="P109" s="9">
        <f t="shared" si="108"/>
        <v>4.092463316912457E-2</v>
      </c>
      <c r="Q109" s="12">
        <f t="shared" si="109"/>
        <v>1.227738995073737E-2</v>
      </c>
      <c r="R109" s="9">
        <f t="shared" si="110"/>
        <v>0.19436706250000002</v>
      </c>
      <c r="S109" s="13">
        <f t="shared" si="111"/>
        <v>6.3166000416029183E-2</v>
      </c>
      <c r="T109" s="2">
        <f t="shared" si="112"/>
        <v>0.01</v>
      </c>
      <c r="U109" s="14">
        <f t="shared" si="113"/>
        <v>6.3166000416029183E-4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6.121660004160292E-3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11.1972258064516</v>
      </c>
      <c r="E110" s="10">
        <f t="shared" si="122"/>
        <v>8.8361666666666707</v>
      </c>
      <c r="F110" s="7" t="s">
        <v>85</v>
      </c>
      <c r="G110" s="1">
        <v>6</v>
      </c>
      <c r="H110" s="9">
        <f t="shared" si="103"/>
        <v>11.1972258064516</v>
      </c>
      <c r="I110" s="9">
        <f t="shared" si="104"/>
        <v>284.3472258064516</v>
      </c>
      <c r="J110" s="9">
        <f t="shared" si="105"/>
        <v>7.0929778022234866E-2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1.3755182222808102</v>
      </c>
      <c r="P110" s="9">
        <f t="shared" si="108"/>
        <v>9.7565202171916984E-2</v>
      </c>
      <c r="Q110" s="12">
        <f t="shared" si="109"/>
        <v>2.9269560651575093E-2</v>
      </c>
      <c r="R110" s="9">
        <f t="shared" si="110"/>
        <v>0.19436706250000002</v>
      </c>
      <c r="S110" s="13">
        <f t="shared" si="111"/>
        <v>0.15058909814812418</v>
      </c>
      <c r="T110" s="2">
        <f t="shared" si="112"/>
        <v>0.01</v>
      </c>
      <c r="U110" s="14">
        <f t="shared" si="113"/>
        <v>1.5058909814812419E-3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6.995890981481242E-3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18.0463666666667</v>
      </c>
      <c r="E111" s="10">
        <f t="shared" si="122"/>
        <v>11.1972258064516</v>
      </c>
      <c r="F111" s="7" t="s">
        <v>83</v>
      </c>
      <c r="G111" s="1">
        <v>7</v>
      </c>
      <c r="H111" s="9">
        <f t="shared" si="103"/>
        <v>18.0463666666667</v>
      </c>
      <c r="I111" s="9">
        <f t="shared" si="104"/>
        <v>291.19636666666668</v>
      </c>
      <c r="J111" s="9">
        <f t="shared" si="105"/>
        <v>0.15871341523790278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1.9258432284422269</v>
      </c>
      <c r="P111" s="9">
        <f t="shared" si="108"/>
        <v>0.3056571559988544</v>
      </c>
      <c r="Q111" s="12">
        <f t="shared" si="109"/>
        <v>9.1697146799656321E-2</v>
      </c>
      <c r="R111" s="9">
        <f t="shared" si="110"/>
        <v>0.19436706250000002</v>
      </c>
      <c r="S111" s="13">
        <f t="shared" si="111"/>
        <v>0.47177307523313683</v>
      </c>
      <c r="T111" s="2">
        <f t="shared" si="112"/>
        <v>0.01</v>
      </c>
      <c r="U111" s="14">
        <f t="shared" si="113"/>
        <v>4.7177307523313681E-3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1.4667730752331368E-2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18.3728709677419</v>
      </c>
      <c r="E112" s="10">
        <f t="shared" si="122"/>
        <v>18.0463666666667</v>
      </c>
      <c r="F112" s="7" t="s">
        <v>83</v>
      </c>
      <c r="G112" s="1">
        <v>8</v>
      </c>
      <c r="H112" s="9">
        <f t="shared" si="103"/>
        <v>18.3728709677419</v>
      </c>
      <c r="I112" s="9">
        <f t="shared" si="104"/>
        <v>291.52287096774188</v>
      </c>
      <c r="J112" s="9">
        <f t="shared" si="105"/>
        <v>0.1647698516101988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2.2680762807767061</v>
      </c>
      <c r="P112" s="9">
        <f t="shared" si="108"/>
        <v>0.37371059222418945</v>
      </c>
      <c r="Q112" s="12">
        <f t="shared" si="109"/>
        <v>0.11211317766725683</v>
      </c>
      <c r="R112" s="9">
        <f t="shared" si="110"/>
        <v>0.19436706250000002</v>
      </c>
      <c r="S112" s="13">
        <f t="shared" si="111"/>
        <v>0.57681160699363254</v>
      </c>
      <c r="T112" s="2">
        <f t="shared" si="112"/>
        <v>0.01</v>
      </c>
      <c r="U112" s="14">
        <f t="shared" si="113"/>
        <v>5.7681160699363252E-3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1.5718116069936325E-2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19.9085161290323</v>
      </c>
      <c r="E113" s="10">
        <f t="shared" si="122"/>
        <v>18.3728709677419</v>
      </c>
      <c r="F113" s="7" t="s">
        <v>83</v>
      </c>
      <c r="G113" s="1">
        <v>9</v>
      </c>
      <c r="H113" s="9">
        <f t="shared" si="103"/>
        <v>19.9085161290323</v>
      </c>
      <c r="I113" s="9">
        <f t="shared" si="104"/>
        <v>293.05851612903228</v>
      </c>
      <c r="J113" s="9">
        <f t="shared" si="105"/>
        <v>0.19628475378062571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2.54225589688585</v>
      </c>
      <c r="P113" s="9">
        <f t="shared" si="108"/>
        <v>0.49900607276758285</v>
      </c>
      <c r="Q113" s="12">
        <f t="shared" si="109"/>
        <v>0.14970182183027486</v>
      </c>
      <c r="R113" s="9">
        <f t="shared" si="110"/>
        <v>0.19436706250000002</v>
      </c>
      <c r="S113" s="13">
        <f t="shared" si="111"/>
        <v>0.77020159642673436</v>
      </c>
      <c r="T113" s="2">
        <f t="shared" si="112"/>
        <v>0.01</v>
      </c>
      <c r="U113" s="14">
        <f t="shared" si="113"/>
        <v>7.7020159642673435E-3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1.7652015964267343E-2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15.073700000000001</v>
      </c>
      <c r="E114" s="10">
        <f t="shared" si="122"/>
        <v>19.9085161290323</v>
      </c>
      <c r="F114" s="7" t="s">
        <v>83</v>
      </c>
      <c r="G114" s="1">
        <v>10</v>
      </c>
      <c r="H114" s="9">
        <f t="shared" si="103"/>
        <v>15.073700000000001</v>
      </c>
      <c r="I114" s="9">
        <f t="shared" si="104"/>
        <v>288.22369999999995</v>
      </c>
      <c r="J114" s="9">
        <f t="shared" si="105"/>
        <v>0.1124194951006376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2.6911400324516008</v>
      </c>
      <c r="P114" s="9">
        <f t="shared" si="108"/>
        <v>0.30253660369332247</v>
      </c>
      <c r="Q114" s="12">
        <f t="shared" si="109"/>
        <v>9.0760981107996741E-2</v>
      </c>
      <c r="R114" s="9">
        <f t="shared" si="110"/>
        <v>0.19436706250000002</v>
      </c>
      <c r="S114" s="13">
        <f t="shared" si="111"/>
        <v>0.4669565920305902</v>
      </c>
      <c r="T114" s="2">
        <f t="shared" si="112"/>
        <v>0.01</v>
      </c>
      <c r="U114" s="14">
        <f t="shared" si="113"/>
        <v>4.6695659203059023E-3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1.4619565920305902E-2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10.4750322580645</v>
      </c>
      <c r="E115" s="10">
        <f t="shared" si="122"/>
        <v>15.073700000000001</v>
      </c>
      <c r="F115" s="7" t="s">
        <v>83</v>
      </c>
      <c r="G115" s="1">
        <v>11</v>
      </c>
      <c r="H115" s="9">
        <f t="shared" si="103"/>
        <v>10.4750322580645</v>
      </c>
      <c r="I115" s="9">
        <f t="shared" si="104"/>
        <v>283.62503225806449</v>
      </c>
      <c r="J115" s="9">
        <f t="shared" si="105"/>
        <v>6.5007231086092451E-2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2.2691732573203645</v>
      </c>
      <c r="O115" s="9">
        <f t="shared" si="123"/>
        <v>0.76732037977124756</v>
      </c>
      <c r="P115" s="9">
        <f t="shared" si="108"/>
        <v>4.988137324485771E-2</v>
      </c>
      <c r="Q115" s="12">
        <f t="shared" si="109"/>
        <v>1.4964411973457312E-2</v>
      </c>
      <c r="R115" s="9">
        <f t="shared" si="110"/>
        <v>0.19436706250000002</v>
      </c>
      <c r="S115" s="13">
        <f t="shared" si="111"/>
        <v>7.6990472464733117E-2</v>
      </c>
      <c r="T115" s="2">
        <f t="shared" si="112"/>
        <v>0.01</v>
      </c>
      <c r="U115" s="14">
        <f t="shared" si="113"/>
        <v>7.6990472464733115E-4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6.259904724647331E-3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5.532</v>
      </c>
      <c r="E116" s="10">
        <f t="shared" si="122"/>
        <v>10.4750322580645</v>
      </c>
      <c r="F116" s="7" t="s">
        <v>85</v>
      </c>
      <c r="G116" s="1">
        <v>12</v>
      </c>
      <c r="H116" s="9">
        <f t="shared" si="103"/>
        <v>5.532</v>
      </c>
      <c r="I116" s="9">
        <f t="shared" si="104"/>
        <v>278.68199999999996</v>
      </c>
      <c r="J116" s="9">
        <f t="shared" si="105"/>
        <v>3.5360127006670329E-2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1.3653292148597234</v>
      </c>
      <c r="P116" s="9">
        <f t="shared" si="108"/>
        <v>4.8278214443357302E-2</v>
      </c>
      <c r="Q116" s="12">
        <f t="shared" si="109"/>
        <v>1.4483464333007189E-2</v>
      </c>
      <c r="R116" s="9">
        <f t="shared" si="110"/>
        <v>0.19436706250000002</v>
      </c>
      <c r="S116" s="13">
        <f t="shared" si="111"/>
        <v>7.4516042722038808E-2</v>
      </c>
      <c r="T116" s="2">
        <f t="shared" si="112"/>
        <v>0.01</v>
      </c>
      <c r="U116" s="14">
        <f t="shared" si="113"/>
        <v>7.4516042722038811E-4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6.2351604272203884E-3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1.8591935483871</v>
      </c>
      <c r="E117" s="10">
        <f t="shared" si="122"/>
        <v>5.532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2.1679354838709699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2.1679354838709699</v>
      </c>
      <c r="I122" s="9">
        <f t="shared" si="125"/>
        <v>275.31793548387094</v>
      </c>
      <c r="J122" s="9">
        <f t="shared" si="126"/>
        <v>2.3073263093541449E-2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1.2973950643623585E-2</v>
      </c>
      <c r="Q122" s="12">
        <f t="shared" si="130"/>
        <v>4.2814037123957835E-3</v>
      </c>
      <c r="R122" s="9">
        <f t="shared" si="131"/>
        <v>9.3951000000000007E-2</v>
      </c>
      <c r="S122" s="13">
        <f t="shared" si="132"/>
        <v>4.5570602892952533E-2</v>
      </c>
      <c r="T122" s="2">
        <f t="shared" si="133"/>
        <v>0.01</v>
      </c>
      <c r="U122" s="14">
        <f t="shared" si="134"/>
        <v>4.5570602892952534E-4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5.9457060289295257E-3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3.9452413793103398</v>
      </c>
      <c r="E123" s="10">
        <f t="shared" si="145"/>
        <v>2.1679354838709699</v>
      </c>
      <c r="F123" s="7" t="s">
        <v>83</v>
      </c>
      <c r="G123" s="1">
        <v>3</v>
      </c>
      <c r="H123" s="9">
        <f t="shared" si="124"/>
        <v>3.9452413793103398</v>
      </c>
      <c r="I123" s="9">
        <f t="shared" si="125"/>
        <v>277.09524137931032</v>
      </c>
      <c r="J123" s="9">
        <f t="shared" si="126"/>
        <v>2.8948307968459569E-2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0.83401975662378003</v>
      </c>
      <c r="P123" s="9">
        <f t="shared" si="129"/>
        <v>2.414346076652488E-2</v>
      </c>
      <c r="Q123" s="12">
        <f t="shared" si="130"/>
        <v>7.96734205295321E-3</v>
      </c>
      <c r="R123" s="9">
        <f t="shared" si="131"/>
        <v>9.3951000000000007E-2</v>
      </c>
      <c r="S123" s="13">
        <f t="shared" si="132"/>
        <v>8.4803163914734372E-2</v>
      </c>
      <c r="T123" s="2">
        <f t="shared" si="133"/>
        <v>0.01</v>
      </c>
      <c r="U123" s="14">
        <f t="shared" si="134"/>
        <v>8.4803163914734373E-4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6.3380316391473436E-3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4.5326774193548403</v>
      </c>
      <c r="E124" s="10">
        <f t="shared" si="145"/>
        <v>3.9452413793103398</v>
      </c>
      <c r="F124" s="7" t="s">
        <v>83</v>
      </c>
      <c r="G124" s="1">
        <v>4</v>
      </c>
      <c r="H124" s="9">
        <f t="shared" si="124"/>
        <v>4.5326774193548403</v>
      </c>
      <c r="I124" s="9">
        <f t="shared" si="125"/>
        <v>277.68267741935483</v>
      </c>
      <c r="J124" s="9">
        <f t="shared" si="126"/>
        <v>3.1182206798758792E-2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1.0945762958572551</v>
      </c>
      <c r="P124" s="9">
        <f t="shared" si="129"/>
        <v>3.4131304414440317E-2</v>
      </c>
      <c r="Q124" s="12">
        <f t="shared" si="130"/>
        <v>1.1263330456765305E-2</v>
      </c>
      <c r="R124" s="9">
        <f t="shared" si="131"/>
        <v>9.3951000000000007E-2</v>
      </c>
      <c r="S124" s="13">
        <f t="shared" si="132"/>
        <v>0.11988515776059119</v>
      </c>
      <c r="T124" s="2">
        <f t="shared" si="133"/>
        <v>0.01</v>
      </c>
      <c r="U124" s="14">
        <f t="shared" si="134"/>
        <v>1.198851577605912E-3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6.6888515776059119E-3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8.8361666666666707</v>
      </c>
      <c r="E125" s="10">
        <f t="shared" si="145"/>
        <v>4.5326774193548403</v>
      </c>
      <c r="F125" s="7" t="s">
        <v>83</v>
      </c>
      <c r="G125" s="1">
        <v>5</v>
      </c>
      <c r="H125" s="9">
        <f t="shared" si="124"/>
        <v>8.8361666666666707</v>
      </c>
      <c r="I125" s="9">
        <f t="shared" si="125"/>
        <v>281.98616666666663</v>
      </c>
      <c r="J125" s="9">
        <f t="shared" si="126"/>
        <v>5.324896521098791E-2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1.007422741870674</v>
      </c>
      <c r="O125" s="9">
        <f t="shared" si="146"/>
        <v>0.33772224957214081</v>
      </c>
      <c r="P125" s="9">
        <f t="shared" si="129"/>
        <v>1.7983360318443501E-2</v>
      </c>
      <c r="Q125" s="12">
        <f t="shared" si="130"/>
        <v>5.9345089050863555E-3</v>
      </c>
      <c r="R125" s="9">
        <f t="shared" si="131"/>
        <v>9.3951000000000007E-2</v>
      </c>
      <c r="S125" s="13">
        <f t="shared" si="132"/>
        <v>6.3166000416029155E-2</v>
      </c>
      <c r="T125" s="2">
        <f t="shared" si="133"/>
        <v>0.01</v>
      </c>
      <c r="U125" s="14">
        <f t="shared" si="134"/>
        <v>6.3166000416029161E-4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6.121660004160292E-3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11.1972258064516</v>
      </c>
      <c r="E126" s="10">
        <f t="shared" si="145"/>
        <v>8.8361666666666707</v>
      </c>
      <c r="F126" s="7" t="s">
        <v>85</v>
      </c>
      <c r="G126" s="1">
        <v>6</v>
      </c>
      <c r="H126" s="9">
        <f t="shared" si="124"/>
        <v>11.1972258064516</v>
      </c>
      <c r="I126" s="9">
        <f t="shared" si="125"/>
        <v>284.3472258064516</v>
      </c>
      <c r="J126" s="9">
        <f t="shared" si="126"/>
        <v>7.0929778022234866E-2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0.60443888925369726</v>
      </c>
      <c r="P126" s="9">
        <f t="shared" si="129"/>
        <v>4.2872716242770947E-2</v>
      </c>
      <c r="Q126" s="12">
        <f t="shared" si="130"/>
        <v>1.4147996360114413E-2</v>
      </c>
      <c r="R126" s="9">
        <f t="shared" si="131"/>
        <v>9.3951000000000007E-2</v>
      </c>
      <c r="S126" s="13">
        <f t="shared" si="132"/>
        <v>0.15058909814812416</v>
      </c>
      <c r="T126" s="2">
        <f t="shared" si="133"/>
        <v>0.01</v>
      </c>
      <c r="U126" s="14">
        <f t="shared" si="134"/>
        <v>1.5058909814812415E-3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6.995890981481242E-3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18.0463666666667</v>
      </c>
      <c r="E127" s="10">
        <f t="shared" si="145"/>
        <v>11.1972258064516</v>
      </c>
      <c r="F127" s="7" t="s">
        <v>83</v>
      </c>
      <c r="G127" s="1">
        <v>7</v>
      </c>
      <c r="H127" s="9">
        <f t="shared" si="124"/>
        <v>18.0463666666667</v>
      </c>
      <c r="I127" s="9">
        <f t="shared" si="125"/>
        <v>291.19636666666668</v>
      </c>
      <c r="J127" s="9">
        <f t="shared" si="126"/>
        <v>0.15871341523790278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0.84626617301092644</v>
      </c>
      <c r="P127" s="9">
        <f t="shared" si="129"/>
        <v>0.13431379451887404</v>
      </c>
      <c r="Q127" s="12">
        <f t="shared" si="130"/>
        <v>4.4323552191228438E-2</v>
      </c>
      <c r="R127" s="9">
        <f t="shared" si="131"/>
        <v>9.3951000000000007E-2</v>
      </c>
      <c r="S127" s="13">
        <f t="shared" si="132"/>
        <v>0.47177307523313677</v>
      </c>
      <c r="T127" s="2">
        <f t="shared" si="133"/>
        <v>0.01</v>
      </c>
      <c r="U127" s="14">
        <f t="shared" si="134"/>
        <v>4.7177307523313681E-3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1.4667730752331368E-2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18.3728709677419</v>
      </c>
      <c r="E128" s="10">
        <f t="shared" si="145"/>
        <v>18.0463666666667</v>
      </c>
      <c r="F128" s="7" t="s">
        <v>83</v>
      </c>
      <c r="G128" s="1">
        <v>8</v>
      </c>
      <c r="H128" s="9">
        <f t="shared" si="124"/>
        <v>18.3728709677419</v>
      </c>
      <c r="I128" s="9">
        <f t="shared" si="125"/>
        <v>291.52287096774188</v>
      </c>
      <c r="J128" s="9">
        <f t="shared" si="126"/>
        <v>0.1647698516101988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0.99665237849205235</v>
      </c>
      <c r="P128" s="9">
        <f t="shared" si="129"/>
        <v>0.16421826451108715</v>
      </c>
      <c r="Q128" s="12">
        <f t="shared" si="130"/>
        <v>5.419202728865876E-2</v>
      </c>
      <c r="R128" s="9">
        <f t="shared" si="131"/>
        <v>9.3951000000000007E-2</v>
      </c>
      <c r="S128" s="13">
        <f t="shared" si="132"/>
        <v>0.57681160699363243</v>
      </c>
      <c r="T128" s="2">
        <f t="shared" si="133"/>
        <v>0.01</v>
      </c>
      <c r="U128" s="14">
        <f t="shared" si="134"/>
        <v>5.7681160699363243E-3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1.5718116069936325E-2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19.9085161290323</v>
      </c>
      <c r="E129" s="10">
        <f t="shared" si="145"/>
        <v>18.3728709677419</v>
      </c>
      <c r="F129" s="7" t="s">
        <v>83</v>
      </c>
      <c r="G129" s="1">
        <v>9</v>
      </c>
      <c r="H129" s="9">
        <f t="shared" si="124"/>
        <v>19.9085161290323</v>
      </c>
      <c r="I129" s="9">
        <f t="shared" si="125"/>
        <v>293.05851612903228</v>
      </c>
      <c r="J129" s="9">
        <f t="shared" si="126"/>
        <v>0.19628475378062571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1.1171341139809652</v>
      </c>
      <c r="P129" s="9">
        <f t="shared" si="129"/>
        <v>0.21927639450269121</v>
      </c>
      <c r="Q129" s="12">
        <f t="shared" si="130"/>
        <v>7.2361210185888106E-2</v>
      </c>
      <c r="R129" s="9">
        <f t="shared" si="131"/>
        <v>9.3951000000000007E-2</v>
      </c>
      <c r="S129" s="13">
        <f t="shared" si="132"/>
        <v>0.77020159642673414</v>
      </c>
      <c r="T129" s="2">
        <f t="shared" si="133"/>
        <v>0.01</v>
      </c>
      <c r="U129" s="14">
        <f t="shared" si="134"/>
        <v>7.7020159642673417E-3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1.7652015964267343E-2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15.073700000000001</v>
      </c>
      <c r="E130" s="10">
        <f t="shared" si="145"/>
        <v>19.9085161290323</v>
      </c>
      <c r="F130" s="7" t="s">
        <v>83</v>
      </c>
      <c r="G130" s="1">
        <v>10</v>
      </c>
      <c r="H130" s="9">
        <f t="shared" si="124"/>
        <v>15.073700000000001</v>
      </c>
      <c r="I130" s="9">
        <f t="shared" si="125"/>
        <v>288.22369999999995</v>
      </c>
      <c r="J130" s="9">
        <f t="shared" si="126"/>
        <v>0.1124194951006376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1.1825577194782739</v>
      </c>
      <c r="P130" s="9">
        <f t="shared" si="129"/>
        <v>0.13294254175110901</v>
      </c>
      <c r="Q130" s="12">
        <f t="shared" si="130"/>
        <v>4.3871038777865974E-2</v>
      </c>
      <c r="R130" s="9">
        <f t="shared" si="131"/>
        <v>9.3951000000000007E-2</v>
      </c>
      <c r="S130" s="13">
        <f t="shared" si="132"/>
        <v>0.46695659203059009</v>
      </c>
      <c r="T130" s="2">
        <f t="shared" si="133"/>
        <v>0.01</v>
      </c>
      <c r="U130" s="14">
        <f t="shared" si="134"/>
        <v>4.6695659203059006E-3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1.4619565920305902E-2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10.4750322580645</v>
      </c>
      <c r="E131" s="10">
        <f t="shared" si="145"/>
        <v>15.073700000000001</v>
      </c>
      <c r="F131" s="7" t="s">
        <v>83</v>
      </c>
      <c r="G131" s="1">
        <v>11</v>
      </c>
      <c r="H131" s="9">
        <f t="shared" si="124"/>
        <v>10.4750322580645</v>
      </c>
      <c r="I131" s="9">
        <f t="shared" si="125"/>
        <v>283.62503225806449</v>
      </c>
      <c r="J131" s="9">
        <f t="shared" si="126"/>
        <v>6.5007231086092451E-2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0.99713441884080667</v>
      </c>
      <c r="O131" s="9">
        <f t="shared" si="146"/>
        <v>0.33718075888635823</v>
      </c>
      <c r="P131" s="9">
        <f t="shared" si="129"/>
        <v>2.1919187510709509E-2</v>
      </c>
      <c r="Q131" s="12">
        <f t="shared" si="130"/>
        <v>7.2333318785341386E-3</v>
      </c>
      <c r="R131" s="9">
        <f t="shared" si="131"/>
        <v>9.3951000000000007E-2</v>
      </c>
      <c r="S131" s="13">
        <f t="shared" si="132"/>
        <v>7.699047246473309E-2</v>
      </c>
      <c r="T131" s="2">
        <f t="shared" si="133"/>
        <v>0.01</v>
      </c>
      <c r="U131" s="14">
        <f t="shared" si="134"/>
        <v>7.6990472464733093E-4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6.259904724647331E-3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5.532</v>
      </c>
      <c r="E132" s="10">
        <f t="shared" si="145"/>
        <v>10.4750322580645</v>
      </c>
      <c r="F132" s="7" t="s">
        <v>85</v>
      </c>
      <c r="G132" s="1">
        <v>12</v>
      </c>
      <c r="H132" s="9">
        <f t="shared" si="124"/>
        <v>5.532</v>
      </c>
      <c r="I132" s="9">
        <f t="shared" si="125"/>
        <v>278.68199999999996</v>
      </c>
      <c r="J132" s="9">
        <f t="shared" si="126"/>
        <v>3.5360127006670329E-2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0.59996157137564865</v>
      </c>
      <c r="P132" s="9">
        <f t="shared" si="129"/>
        <v>2.1214717362964441E-2</v>
      </c>
      <c r="Q132" s="12">
        <f t="shared" si="130"/>
        <v>7.0008567297782653E-3</v>
      </c>
      <c r="R132" s="9">
        <f t="shared" si="131"/>
        <v>9.3951000000000007E-2</v>
      </c>
      <c r="S132" s="13">
        <f t="shared" si="132"/>
        <v>7.4516042722038781E-2</v>
      </c>
      <c r="T132" s="2">
        <f t="shared" si="133"/>
        <v>0.01</v>
      </c>
      <c r="U132" s="14">
        <f t="shared" si="134"/>
        <v>7.4516042722038778E-4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6.2351604272203875E-3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1.8591935483871</v>
      </c>
      <c r="E133" s="10">
        <f t="shared" si="145"/>
        <v>5.532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2.1679354838709699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2.1679354838709699</v>
      </c>
      <c r="I137" s="9">
        <f t="shared" si="148"/>
        <v>275.31793548387094</v>
      </c>
      <c r="J137" s="9">
        <f t="shared" si="149"/>
        <v>2.3073263093541449E-2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3.4590271187139587E-2</v>
      </c>
      <c r="Q137" s="12">
        <f t="shared" si="153"/>
        <v>8.9934705086562924E-3</v>
      </c>
      <c r="R137" s="9">
        <f t="shared" si="154"/>
        <v>0.19735245833333334</v>
      </c>
      <c r="S137" s="13">
        <f t="shared" si="155"/>
        <v>4.5570602892952519E-2</v>
      </c>
      <c r="T137" s="2">
        <f t="shared" si="156"/>
        <v>0.01</v>
      </c>
      <c r="U137" s="14">
        <f t="shared" si="157"/>
        <v>4.5570602892952517E-4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5.9457060289295248E-3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3.9452413793103398</v>
      </c>
      <c r="E138" s="10">
        <f t="shared" si="166"/>
        <v>2.1679354838709699</v>
      </c>
      <c r="F138" s="7" t="s">
        <v>83</v>
      </c>
      <c r="G138" s="1">
        <v>3</v>
      </c>
      <c r="H138" s="9">
        <f t="shared" si="147"/>
        <v>3.9452413793103398</v>
      </c>
      <c r="I138" s="9">
        <f t="shared" si="148"/>
        <v>277.09524137931032</v>
      </c>
      <c r="J138" s="9">
        <f t="shared" si="149"/>
        <v>2.8948307968459569E-2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2.2236071609558157</v>
      </c>
      <c r="P138" s="9">
        <f t="shared" si="152"/>
        <v>6.4369664896220993E-2</v>
      </c>
      <c r="Q138" s="12">
        <f t="shared" si="153"/>
        <v>1.6736112873017458E-2</v>
      </c>
      <c r="R138" s="9">
        <f t="shared" si="154"/>
        <v>0.19735245833333334</v>
      </c>
      <c r="S138" s="13">
        <f t="shared" si="155"/>
        <v>8.48031639147344E-2</v>
      </c>
      <c r="T138" s="2">
        <f t="shared" si="156"/>
        <v>0.01</v>
      </c>
      <c r="U138" s="14">
        <f t="shared" si="157"/>
        <v>8.4803163914734406E-4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6.3380316391473445E-3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4.5326774193548403</v>
      </c>
      <c r="E139" s="10">
        <f t="shared" si="166"/>
        <v>3.9452413793103398</v>
      </c>
      <c r="F139" s="7" t="s">
        <v>83</v>
      </c>
      <c r="G139" s="1">
        <v>4</v>
      </c>
      <c r="H139" s="9">
        <f t="shared" si="147"/>
        <v>4.5326774193548403</v>
      </c>
      <c r="I139" s="9">
        <f t="shared" si="148"/>
        <v>277.68267741935483</v>
      </c>
      <c r="J139" s="9">
        <f t="shared" si="149"/>
        <v>3.1182206798758792E-2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2.9182854127262616</v>
      </c>
      <c r="P139" s="9">
        <f t="shared" si="152"/>
        <v>9.0998579237431446E-2</v>
      </c>
      <c r="Q139" s="12">
        <f t="shared" si="153"/>
        <v>2.3659630601732175E-2</v>
      </c>
      <c r="R139" s="9">
        <f t="shared" si="154"/>
        <v>0.19735245833333334</v>
      </c>
      <c r="S139" s="13">
        <f t="shared" si="155"/>
        <v>0.11988515776059123</v>
      </c>
      <c r="T139" s="2">
        <f t="shared" si="156"/>
        <v>0.01</v>
      </c>
      <c r="U139" s="14">
        <f t="shared" si="157"/>
        <v>1.1988515776059124E-3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6.6888515776059128E-3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8.8361666666666707</v>
      </c>
      <c r="E140" s="10">
        <f t="shared" si="166"/>
        <v>4.5326774193548403</v>
      </c>
      <c r="F140" s="7" t="s">
        <v>83</v>
      </c>
      <c r="G140" s="1">
        <v>5</v>
      </c>
      <c r="H140" s="9">
        <f t="shared" si="147"/>
        <v>8.8361666666666707</v>
      </c>
      <c r="I140" s="9">
        <f t="shared" si="148"/>
        <v>281.98616666666663</v>
      </c>
      <c r="J140" s="9">
        <f t="shared" si="149"/>
        <v>5.324896521098791E-2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3.5863347501554972</v>
      </c>
      <c r="P140" s="9">
        <f t="shared" si="152"/>
        <v>0.19096861434598708</v>
      </c>
      <c r="Q140" s="12">
        <f t="shared" si="153"/>
        <v>4.965183972995664E-2</v>
      </c>
      <c r="R140" s="9">
        <f t="shared" si="154"/>
        <v>0.19735245833333334</v>
      </c>
      <c r="S140" s="13">
        <f t="shared" si="155"/>
        <v>0.25158966931181276</v>
      </c>
      <c r="T140" s="2">
        <f t="shared" si="156"/>
        <v>0.01</v>
      </c>
      <c r="U140" s="14">
        <f t="shared" si="157"/>
        <v>2.5158966931181277E-3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8.0058966931181273E-3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11.1972258064516</v>
      </c>
      <c r="E141" s="10">
        <f t="shared" si="166"/>
        <v>8.8361666666666707</v>
      </c>
      <c r="F141" s="7" t="s">
        <v>85</v>
      </c>
      <c r="G141" s="1">
        <v>6</v>
      </c>
      <c r="H141" s="9">
        <f t="shared" si="147"/>
        <v>11.1972258064516</v>
      </c>
      <c r="I141" s="9">
        <f t="shared" si="148"/>
        <v>284.3472258064516</v>
      </c>
      <c r="J141" s="9">
        <f t="shared" si="149"/>
        <v>7.0929778022234866E-2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4.1544140524761763</v>
      </c>
      <c r="P141" s="9">
        <f t="shared" si="152"/>
        <v>0.29467166655458837</v>
      </c>
      <c r="Q141" s="12">
        <f t="shared" si="153"/>
        <v>7.6614633304192978E-2</v>
      </c>
      <c r="R141" s="9">
        <f t="shared" si="154"/>
        <v>0.19735245833333334</v>
      </c>
      <c r="S141" s="13">
        <f t="shared" si="155"/>
        <v>0.38821220648181087</v>
      </c>
      <c r="T141" s="2">
        <f t="shared" si="156"/>
        <v>0.01</v>
      </c>
      <c r="U141" s="14">
        <f t="shared" si="157"/>
        <v>3.8821220648181088E-3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9.3721220648181093E-3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18.0463666666667</v>
      </c>
      <c r="E142" s="10">
        <f t="shared" si="166"/>
        <v>11.1972258064516</v>
      </c>
      <c r="F142" s="7" t="s">
        <v>83</v>
      </c>
      <c r="G142" s="1">
        <v>7</v>
      </c>
      <c r="H142" s="9">
        <f t="shared" si="147"/>
        <v>18.0463666666667</v>
      </c>
      <c r="I142" s="9">
        <f t="shared" si="148"/>
        <v>291.19636666666668</v>
      </c>
      <c r="J142" s="9">
        <f t="shared" si="149"/>
        <v>0.15871341523790278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4.6187903025882546</v>
      </c>
      <c r="P142" s="9">
        <f t="shared" si="152"/>
        <v>0.73306398319148824</v>
      </c>
      <c r="Q142" s="12">
        <f t="shared" si="153"/>
        <v>0.19059663562978696</v>
      </c>
      <c r="R142" s="9">
        <f t="shared" si="154"/>
        <v>0.19735245833333334</v>
      </c>
      <c r="S142" s="13">
        <f t="shared" si="155"/>
        <v>0.96576772967207924</v>
      </c>
      <c r="T142" s="2">
        <f t="shared" si="156"/>
        <v>0.01</v>
      </c>
      <c r="U142" s="14">
        <f t="shared" si="157"/>
        <v>9.657677296720792E-3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1.9607677296720791E-2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18.3728709677419</v>
      </c>
      <c r="E143" s="10">
        <f t="shared" si="166"/>
        <v>18.0463666666667</v>
      </c>
      <c r="F143" s="7" t="s">
        <v>83</v>
      </c>
      <c r="G143" s="1">
        <v>8</v>
      </c>
      <c r="H143" s="9">
        <f t="shared" si="147"/>
        <v>18.3728709677419</v>
      </c>
      <c r="I143" s="9">
        <f t="shared" si="148"/>
        <v>291.52287096774188</v>
      </c>
      <c r="J143" s="9">
        <f t="shared" si="149"/>
        <v>0.1647698516101988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4.6447742360634336</v>
      </c>
      <c r="P143" s="9">
        <f t="shared" si="152"/>
        <v>0.76531876163904644</v>
      </c>
      <c r="Q143" s="12">
        <f t="shared" si="153"/>
        <v>0.19898287802615208</v>
      </c>
      <c r="R143" s="9">
        <f t="shared" si="154"/>
        <v>0.19735245833333334</v>
      </c>
      <c r="S143" s="13">
        <f t="shared" si="155"/>
        <v>1.0082614612789111</v>
      </c>
      <c r="T143" s="2">
        <f t="shared" si="156"/>
        <v>0.01</v>
      </c>
      <c r="U143" s="14">
        <f t="shared" si="157"/>
        <v>1.0082614612789111E-2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2.0032614612789112E-2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19.9085161290323</v>
      </c>
      <c r="E144" s="10">
        <f t="shared" si="166"/>
        <v>18.3728709677419</v>
      </c>
      <c r="F144" s="7" t="s">
        <v>83</v>
      </c>
      <c r="G144" s="1">
        <v>9</v>
      </c>
      <c r="H144" s="9">
        <f t="shared" si="147"/>
        <v>19.9085161290323</v>
      </c>
      <c r="I144" s="9">
        <f t="shared" si="148"/>
        <v>293.05851612903228</v>
      </c>
      <c r="J144" s="9">
        <f t="shared" si="149"/>
        <v>0.19628475378062571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4.6385033910910538</v>
      </c>
      <c r="P144" s="9">
        <f t="shared" si="152"/>
        <v>0.91046749603090493</v>
      </c>
      <c r="Q144" s="12">
        <f t="shared" si="153"/>
        <v>0.23672154896803529</v>
      </c>
      <c r="R144" s="9">
        <f t="shared" si="154"/>
        <v>0.19735245833333334</v>
      </c>
      <c r="S144" s="13">
        <f t="shared" si="155"/>
        <v>1.1994861932158278</v>
      </c>
      <c r="T144" s="2">
        <f t="shared" si="156"/>
        <v>0.01</v>
      </c>
      <c r="U144" s="14">
        <f t="shared" si="157"/>
        <v>1.1994861932158278E-2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2.1944861932158277E-2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15.073700000000001</v>
      </c>
      <c r="E145" s="10">
        <f t="shared" si="166"/>
        <v>19.9085161290323</v>
      </c>
      <c r="F145" s="7" t="s">
        <v>83</v>
      </c>
      <c r="G145" s="1">
        <v>10</v>
      </c>
      <c r="H145" s="9">
        <f t="shared" si="147"/>
        <v>15.073700000000001</v>
      </c>
      <c r="I145" s="9">
        <f t="shared" si="148"/>
        <v>288.22369999999995</v>
      </c>
      <c r="J145" s="9">
        <f t="shared" si="149"/>
        <v>0.1124194951006376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4.4870838117268157</v>
      </c>
      <c r="P145" s="9">
        <f t="shared" si="152"/>
        <v>0.50443569658857301</v>
      </c>
      <c r="Q145" s="12">
        <f t="shared" si="153"/>
        <v>0.13115328111302899</v>
      </c>
      <c r="R145" s="9">
        <f t="shared" si="154"/>
        <v>0.19735245833333334</v>
      </c>
      <c r="S145" s="13">
        <f t="shared" si="155"/>
        <v>0.66456370607508597</v>
      </c>
      <c r="T145" s="2">
        <f t="shared" si="156"/>
        <v>0.01</v>
      </c>
      <c r="U145" s="14">
        <f t="shared" si="157"/>
        <v>6.6456370607508594E-3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1.6595637060750859E-2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10.4750322580645</v>
      </c>
      <c r="E146" s="10">
        <f t="shared" si="166"/>
        <v>15.073700000000001</v>
      </c>
      <c r="F146" s="7" t="s">
        <v>83</v>
      </c>
      <c r="G146" s="1">
        <v>11</v>
      </c>
      <c r="H146" s="9">
        <f t="shared" si="147"/>
        <v>10.4750322580645</v>
      </c>
      <c r="I146" s="9">
        <f t="shared" si="148"/>
        <v>283.62503225806449</v>
      </c>
      <c r="J146" s="9">
        <f t="shared" si="149"/>
        <v>6.5007231086092451E-2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4.7416960318049099</v>
      </c>
      <c r="P146" s="9">
        <f t="shared" si="152"/>
        <v>0.30824452967954935</v>
      </c>
      <c r="Q146" s="12">
        <f t="shared" si="153"/>
        <v>8.0143577716682832E-2</v>
      </c>
      <c r="R146" s="9">
        <f t="shared" si="154"/>
        <v>0.19735245833333334</v>
      </c>
      <c r="S146" s="13">
        <f t="shared" si="155"/>
        <v>0.40609363771551443</v>
      </c>
      <c r="T146" s="2">
        <f t="shared" si="156"/>
        <v>0.01</v>
      </c>
      <c r="U146" s="14">
        <f t="shared" si="157"/>
        <v>4.0609363771551442E-3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9.5509363771551434E-3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5.532</v>
      </c>
      <c r="E147" s="10">
        <f t="shared" si="166"/>
        <v>10.4750322580645</v>
      </c>
      <c r="F147" s="7" t="s">
        <v>85</v>
      </c>
      <c r="G147" s="1">
        <v>12</v>
      </c>
      <c r="H147" s="9">
        <f t="shared" si="147"/>
        <v>5.532</v>
      </c>
      <c r="I147" s="9">
        <f t="shared" si="148"/>
        <v>278.68199999999996</v>
      </c>
      <c r="J147" s="9">
        <f t="shared" si="149"/>
        <v>3.5360127006670329E-2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5.1924994187920275</v>
      </c>
      <c r="P147" s="9">
        <f t="shared" si="152"/>
        <v>0.18360743893054796</v>
      </c>
      <c r="Q147" s="12">
        <f t="shared" si="153"/>
        <v>4.7737934121942473E-2</v>
      </c>
      <c r="R147" s="9">
        <f t="shared" si="154"/>
        <v>0.19735245833333334</v>
      </c>
      <c r="S147" s="13">
        <f t="shared" si="155"/>
        <v>0.24189176321944711</v>
      </c>
      <c r="T147" s="2">
        <f t="shared" si="156"/>
        <v>0.01</v>
      </c>
      <c r="U147" s="14">
        <f t="shared" si="157"/>
        <v>2.4189176321944713E-3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7.9089176321944718E-3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1.8591935483871</v>
      </c>
      <c r="E148" s="10">
        <f t="shared" si="166"/>
        <v>5.532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F20" sqref="F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1691320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301180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2181020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2259180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8809201.413618261</v>
      </c>
      <c r="J13" s="6" t="s">
        <v>37</v>
      </c>
      <c r="K13" s="6">
        <f>I13/(10000*1000)</f>
        <v>0.88092014136182606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9.3052258064516096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9.3052258064516096</v>
      </c>
      <c r="I27" s="9">
        <f t="shared" si="1"/>
        <v>282.45522580645161</v>
      </c>
      <c r="J27" s="9">
        <f t="shared" si="2"/>
        <v>5.6391557772978447E-2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4.4428709681069609</v>
      </c>
      <c r="Q27" s="12">
        <f t="shared" si="6"/>
        <v>0.44428709681069611</v>
      </c>
      <c r="R27" s="9">
        <f t="shared" si="7"/>
        <v>4.0532094166666672</v>
      </c>
      <c r="S27" s="13">
        <f t="shared" si="8"/>
        <v>0.10961365454836895</v>
      </c>
      <c r="T27" s="2">
        <f t="shared" si="9"/>
        <v>0.34</v>
      </c>
      <c r="U27" s="14">
        <f t="shared" si="10"/>
        <v>3.7268642546445449E-2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5.0168642546445451E-2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12.3071034482759</v>
      </c>
      <c r="E28" s="10">
        <f t="shared" si="18"/>
        <v>9.3052258064516096</v>
      </c>
      <c r="F28" s="7" t="s">
        <v>83</v>
      </c>
      <c r="G28" s="1">
        <v>3</v>
      </c>
      <c r="H28" s="9">
        <f t="shared" si="0"/>
        <v>12.3071034482759</v>
      </c>
      <c r="I28" s="9">
        <f t="shared" si="1"/>
        <v>285.45710344827586</v>
      </c>
      <c r="J28" s="9">
        <f t="shared" si="2"/>
        <v>8.1030695167803896E-2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114.8753242315034</v>
      </c>
      <c r="P28" s="9">
        <f t="shared" si="5"/>
        <v>9.3084273801055879</v>
      </c>
      <c r="Q28" s="12">
        <f t="shared" si="6"/>
        <v>0.93084273801055883</v>
      </c>
      <c r="R28" s="9">
        <f t="shared" si="7"/>
        <v>4.0532094166666672</v>
      </c>
      <c r="S28" s="13">
        <f t="shared" si="8"/>
        <v>0.22965572274231955</v>
      </c>
      <c r="T28" s="2">
        <f t="shared" si="9"/>
        <v>0.34</v>
      </c>
      <c r="U28" s="14">
        <f t="shared" si="10"/>
        <v>7.8082945732388651E-2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9.0982945732388645E-2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12.401129032258099</v>
      </c>
      <c r="E29" s="10">
        <f t="shared" si="18"/>
        <v>12.3071034482759</v>
      </c>
      <c r="F29" s="7" t="s">
        <v>83</v>
      </c>
      <c r="G29" s="1">
        <v>4</v>
      </c>
      <c r="H29" s="9">
        <f t="shared" si="0"/>
        <v>12.401129032258099</v>
      </c>
      <c r="I29" s="9">
        <f t="shared" si="1"/>
        <v>285.55112903225807</v>
      </c>
      <c r="J29" s="9">
        <f t="shared" si="2"/>
        <v>8.1945920011482556E-2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146.09899101806448</v>
      </c>
      <c r="P29" s="9">
        <f t="shared" si="5"/>
        <v>11.972216231724621</v>
      </c>
      <c r="Q29" s="12">
        <f t="shared" si="6"/>
        <v>1.1972216231724622</v>
      </c>
      <c r="R29" s="9">
        <f t="shared" si="7"/>
        <v>4.0532094166666672</v>
      </c>
      <c r="S29" s="13">
        <f t="shared" si="8"/>
        <v>0.29537620687683325</v>
      </c>
      <c r="T29" s="2">
        <f t="shared" si="9"/>
        <v>0.34</v>
      </c>
      <c r="U29" s="14">
        <f t="shared" si="10"/>
        <v>0.10042791033812332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0.11332791033812331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13.8318333333333</v>
      </c>
      <c r="E30" s="10">
        <f t="shared" si="18"/>
        <v>12.401129032258099</v>
      </c>
      <c r="F30" s="7" t="s">
        <v>83</v>
      </c>
      <c r="G30" s="1">
        <v>5</v>
      </c>
      <c r="H30" s="9">
        <f t="shared" si="0"/>
        <v>13.8318333333333</v>
      </c>
      <c r="I30" s="9">
        <f t="shared" si="1"/>
        <v>286.98183333333327</v>
      </c>
      <c r="J30" s="9">
        <f t="shared" si="2"/>
        <v>9.7130076776262481E-2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127.42043604702286</v>
      </c>
      <c r="O30" s="9">
        <f t="shared" si="19"/>
        <v>47.238432905983672</v>
      </c>
      <c r="P30" s="9">
        <f t="shared" si="5"/>
        <v>4.5882726149485178</v>
      </c>
      <c r="Q30" s="12">
        <f t="shared" si="6"/>
        <v>0.45882726149485181</v>
      </c>
      <c r="R30" s="9">
        <f t="shared" si="7"/>
        <v>4.0532094166666672</v>
      </c>
      <c r="S30" s="13">
        <f t="shared" si="8"/>
        <v>0.11320097590027518</v>
      </c>
      <c r="T30" s="2">
        <f t="shared" si="9"/>
        <v>0.34</v>
      </c>
      <c r="U30" s="14">
        <f t="shared" si="10"/>
        <v>3.8488331806093568E-2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5.1388331806093569E-2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18.730806451612899</v>
      </c>
      <c r="E31" s="10">
        <f t="shared" si="18"/>
        <v>13.8318333333333</v>
      </c>
      <c r="F31" s="7" t="s">
        <v>85</v>
      </c>
      <c r="G31" s="1">
        <v>6</v>
      </c>
      <c r="H31" s="9">
        <f t="shared" si="0"/>
        <v>18.730806451612899</v>
      </c>
      <c r="I31" s="9">
        <f t="shared" si="1"/>
        <v>291.8808064516129</v>
      </c>
      <c r="J31" s="9">
        <f t="shared" si="2"/>
        <v>0.17165866541605446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83.182254457701816</v>
      </c>
      <c r="P31" s="9">
        <f t="shared" si="5"/>
        <v>14.278954786507741</v>
      </c>
      <c r="Q31" s="12">
        <f t="shared" si="6"/>
        <v>1.4278954786507743</v>
      </c>
      <c r="R31" s="9">
        <f t="shared" si="7"/>
        <v>4.0532094166666672</v>
      </c>
      <c r="S31" s="13">
        <f t="shared" si="8"/>
        <v>0.35228761503891554</v>
      </c>
      <c r="T31" s="2">
        <f t="shared" si="9"/>
        <v>0.34</v>
      </c>
      <c r="U31" s="14">
        <f t="shared" si="10"/>
        <v>0.11977778911323129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0.14542778911323129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19.166733333333301</v>
      </c>
      <c r="E32" s="10">
        <f t="shared" si="18"/>
        <v>18.730806451612899</v>
      </c>
      <c r="F32" s="7" t="s">
        <v>83</v>
      </c>
      <c r="G32" s="1">
        <v>7</v>
      </c>
      <c r="H32" s="9">
        <f t="shared" si="0"/>
        <v>19.166733333333301</v>
      </c>
      <c r="I32" s="9">
        <f t="shared" si="1"/>
        <v>292.31673333333327</v>
      </c>
      <c r="J32" s="9">
        <f t="shared" si="2"/>
        <v>0.18041421115287087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109.43539383786074</v>
      </c>
      <c r="P32" s="9">
        <f t="shared" si="5"/>
        <v>19.743700251461391</v>
      </c>
      <c r="Q32" s="12">
        <f t="shared" si="6"/>
        <v>1.9743700251461391</v>
      </c>
      <c r="R32" s="9">
        <f t="shared" si="7"/>
        <v>4.0532094166666672</v>
      </c>
      <c r="S32" s="13">
        <f t="shared" si="8"/>
        <v>0.48711275983609259</v>
      </c>
      <c r="T32" s="2">
        <f t="shared" si="9"/>
        <v>0.34</v>
      </c>
      <c r="U32" s="14">
        <f t="shared" si="10"/>
        <v>0.1656183383442715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0.19126833834427151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24.514129032258101</v>
      </c>
      <c r="E33" s="10">
        <f t="shared" si="18"/>
        <v>19.166733333333301</v>
      </c>
      <c r="F33" s="7" t="s">
        <v>83</v>
      </c>
      <c r="G33" s="1">
        <v>8</v>
      </c>
      <c r="H33" s="9">
        <f t="shared" si="0"/>
        <v>24.514129032258101</v>
      </c>
      <c r="I33" s="9">
        <f t="shared" si="1"/>
        <v>297.66412903225807</v>
      </c>
      <c r="J33" s="9">
        <f t="shared" si="2"/>
        <v>0.32820438401908486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130.22378775306601</v>
      </c>
      <c r="P33" s="9">
        <f t="shared" si="5"/>
        <v>42.740018044127076</v>
      </c>
      <c r="Q33" s="12">
        <f t="shared" si="6"/>
        <v>4.2740018044127082</v>
      </c>
      <c r="R33" s="9">
        <f t="shared" si="7"/>
        <v>4.0532094166666672</v>
      </c>
      <c r="S33" s="13">
        <f t="shared" si="8"/>
        <v>1.054473471525589</v>
      </c>
      <c r="T33" s="2">
        <f t="shared" si="9"/>
        <v>0.34</v>
      </c>
      <c r="U33" s="14">
        <f t="shared" si="10"/>
        <v>0.35852098031870028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0.38417098031870028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21.9339032258064</v>
      </c>
      <c r="E34" s="10">
        <f t="shared" si="18"/>
        <v>24.514129032258101</v>
      </c>
      <c r="F34" s="7" t="s">
        <v>83</v>
      </c>
      <c r="G34" s="1">
        <v>9</v>
      </c>
      <c r="H34" s="9">
        <f t="shared" si="0"/>
        <v>21.9339032258064</v>
      </c>
      <c r="I34" s="9">
        <f t="shared" si="1"/>
        <v>295.08390322580635</v>
      </c>
      <c r="J34" s="9">
        <f t="shared" si="2"/>
        <v>0.24656193185534248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128.01586387560559</v>
      </c>
      <c r="P34" s="9">
        <f t="shared" si="5"/>
        <v>31.563838705299865</v>
      </c>
      <c r="Q34" s="12">
        <f t="shared" si="6"/>
        <v>3.1563838705299867</v>
      </c>
      <c r="R34" s="9">
        <f t="shared" si="7"/>
        <v>4.0532094166666672</v>
      </c>
      <c r="S34" s="13">
        <f t="shared" si="8"/>
        <v>0.77873693314513615</v>
      </c>
      <c r="T34" s="2">
        <f t="shared" si="9"/>
        <v>0.34</v>
      </c>
      <c r="U34" s="14">
        <f t="shared" si="10"/>
        <v>0.26477055726934628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0.29042055726934629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20.768533333333298</v>
      </c>
      <c r="E35" s="10">
        <f t="shared" si="18"/>
        <v>21.9339032258064</v>
      </c>
      <c r="F35" s="7" t="s">
        <v>83</v>
      </c>
      <c r="G35" s="1">
        <v>10</v>
      </c>
      <c r="H35" s="9">
        <f t="shared" si="0"/>
        <v>20.768533333333298</v>
      </c>
      <c r="I35" s="9">
        <f t="shared" si="1"/>
        <v>293.9185333333333</v>
      </c>
      <c r="J35" s="9">
        <f t="shared" si="2"/>
        <v>0.2163252991589199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136.98411933697238</v>
      </c>
      <c r="P35" s="9">
        <f t="shared" si="5"/>
        <v>29.633130595591737</v>
      </c>
      <c r="Q35" s="12">
        <f t="shared" si="6"/>
        <v>2.9633130595591739</v>
      </c>
      <c r="R35" s="9">
        <f t="shared" si="7"/>
        <v>4.0532094166666672</v>
      </c>
      <c r="S35" s="13">
        <f t="shared" si="8"/>
        <v>0.73110287550752384</v>
      </c>
      <c r="T35" s="2">
        <f t="shared" si="9"/>
        <v>0.34</v>
      </c>
      <c r="U35" s="14">
        <f t="shared" si="10"/>
        <v>0.24857497767255812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0.2742249776725581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15.274580645161301</v>
      </c>
      <c r="E36" s="10">
        <f t="shared" si="18"/>
        <v>20.768533333333298</v>
      </c>
      <c r="F36" s="7" t="s">
        <v>83</v>
      </c>
      <c r="G36" s="1">
        <v>11</v>
      </c>
      <c r="H36" s="9">
        <f t="shared" si="0"/>
        <v>15.274580645161301</v>
      </c>
      <c r="I36" s="9">
        <f t="shared" si="1"/>
        <v>288.42458064516126</v>
      </c>
      <c r="J36" s="9">
        <f t="shared" si="2"/>
        <v>0.11509590525757929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101.98343930431162</v>
      </c>
      <c r="O36" s="9">
        <f t="shared" si="19"/>
        <v>45.899643603735683</v>
      </c>
      <c r="P36" s="9">
        <f t="shared" si="5"/>
        <v>5.2828610315722173</v>
      </c>
      <c r="Q36" s="12">
        <f t="shared" si="6"/>
        <v>0.5282861031572218</v>
      </c>
      <c r="R36" s="9">
        <f t="shared" si="7"/>
        <v>4.0532094166666672</v>
      </c>
      <c r="S36" s="13">
        <f t="shared" si="8"/>
        <v>0.13033772718106454</v>
      </c>
      <c r="T36" s="2">
        <f t="shared" si="9"/>
        <v>0.34</v>
      </c>
      <c r="U36" s="14">
        <f t="shared" si="10"/>
        <v>4.4314827241561945E-2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6.9964827241561944E-2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13.4428</v>
      </c>
      <c r="E37" s="10">
        <f t="shared" si="18"/>
        <v>15.274580645161301</v>
      </c>
      <c r="F37" s="7" t="s">
        <v>85</v>
      </c>
      <c r="G37" s="1">
        <v>12</v>
      </c>
      <c r="H37" s="9">
        <f t="shared" si="0"/>
        <v>13.4428</v>
      </c>
      <c r="I37" s="9">
        <f t="shared" si="1"/>
        <v>286.59279999999995</v>
      </c>
      <c r="J37" s="9">
        <f t="shared" si="2"/>
        <v>9.2758137158734738E-2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81.148876738830126</v>
      </c>
      <c r="P37" s="9">
        <f t="shared" si="5"/>
        <v>7.5272186388176641</v>
      </c>
      <c r="Q37" s="12">
        <f t="shared" si="6"/>
        <v>0.75272186388176643</v>
      </c>
      <c r="R37" s="9">
        <f t="shared" si="7"/>
        <v>4.0532094166666672</v>
      </c>
      <c r="S37" s="13">
        <f t="shared" si="8"/>
        <v>0.185710084652078</v>
      </c>
      <c r="T37" s="2">
        <f t="shared" si="9"/>
        <v>0.34</v>
      </c>
      <c r="U37" s="14">
        <f t="shared" si="10"/>
        <v>6.3141428781706518E-2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7.6041428781706513E-2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9.9296129032258094</v>
      </c>
      <c r="E38" s="10">
        <f t="shared" si="18"/>
        <v>13.4428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140943.33333333334</v>
      </c>
      <c r="AU42" s="1">
        <f t="shared" ref="AU42:AU53" si="38">AT42*10000*AS42*0.67*AR42*AQ42</f>
        <v>1010908220.1924795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9.3052258064516096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9.3052258064516096</v>
      </c>
      <c r="I43" s="9">
        <f t="shared" si="21"/>
        <v>282.45522580645161</v>
      </c>
      <c r="J43" s="9">
        <f t="shared" si="22"/>
        <v>5.6391557772978447E-2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6.4514486555124417</v>
      </c>
      <c r="Q43" s="12">
        <f t="shared" si="26"/>
        <v>1.5483476773229861</v>
      </c>
      <c r="R43" s="9">
        <f t="shared" si="27"/>
        <v>14.125500000000001</v>
      </c>
      <c r="S43" s="13">
        <f t="shared" si="28"/>
        <v>0.10961365454836898</v>
      </c>
      <c r="T43" s="2">
        <f t="shared" si="29"/>
        <v>0.43</v>
      </c>
      <c r="U43" s="14">
        <f t="shared" si="30"/>
        <v>4.7133871455798663E-2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5.555387145579866E-2</v>
      </c>
      <c r="AR43" s="9">
        <f t="shared" si="35"/>
        <v>136.875</v>
      </c>
      <c r="AS43" s="1">
        <f t="shared" si="36"/>
        <v>0.24</v>
      </c>
      <c r="AT43" s="1">
        <f t="shared" si="37"/>
        <v>140943.33333333334</v>
      </c>
      <c r="AU43" s="1">
        <f t="shared" si="38"/>
        <v>1723332366.0045345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12.3071034482759</v>
      </c>
      <c r="E44" s="10">
        <f t="shared" si="40"/>
        <v>9.3052258064516096</v>
      </c>
      <c r="F44" s="7" t="s">
        <v>83</v>
      </c>
      <c r="G44" s="1">
        <v>3</v>
      </c>
      <c r="H44" s="9">
        <f t="shared" si="20"/>
        <v>12.3071034482759</v>
      </c>
      <c r="I44" s="9">
        <f t="shared" si="21"/>
        <v>285.45710344827586</v>
      </c>
      <c r="J44" s="9">
        <f t="shared" si="22"/>
        <v>8.1030695167803896E-2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166.80931347881679</v>
      </c>
      <c r="P44" s="9">
        <f t="shared" si="25"/>
        <v>13.516674631652645</v>
      </c>
      <c r="Q44" s="12">
        <f t="shared" si="26"/>
        <v>3.2440019115966345</v>
      </c>
      <c r="R44" s="9">
        <f t="shared" si="27"/>
        <v>14.125500000000001</v>
      </c>
      <c r="S44" s="13">
        <f t="shared" si="28"/>
        <v>0.22965572274231952</v>
      </c>
      <c r="T44" s="2">
        <f t="shared" si="29"/>
        <v>0.43</v>
      </c>
      <c r="U44" s="14">
        <f t="shared" si="30"/>
        <v>9.8751960779197387E-2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0.1071719607791974</v>
      </c>
      <c r="AR44" s="9">
        <f t="shared" si="35"/>
        <v>136.875</v>
      </c>
      <c r="AS44" s="1">
        <f t="shared" si="36"/>
        <v>0.24</v>
      </c>
      <c r="AT44" s="1">
        <f t="shared" si="37"/>
        <v>140943.33333333334</v>
      </c>
      <c r="AU44" s="1">
        <f t="shared" si="38"/>
        <v>3324573137.7319045</v>
      </c>
    </row>
    <row r="45" spans="1:48" x14ac:dyDescent="0.15">
      <c r="C45" s="7">
        <v>3</v>
      </c>
      <c r="D45" s="7">
        <f t="shared" si="39"/>
        <v>12.401129032258099</v>
      </c>
      <c r="E45" s="10">
        <f t="shared" si="40"/>
        <v>12.3071034482759</v>
      </c>
      <c r="F45" s="7" t="s">
        <v>83</v>
      </c>
      <c r="G45" s="1">
        <v>4</v>
      </c>
      <c r="H45" s="9">
        <f t="shared" si="20"/>
        <v>12.401129032258099</v>
      </c>
      <c r="I45" s="9">
        <f t="shared" si="21"/>
        <v>285.55112903225807</v>
      </c>
      <c r="J45" s="9">
        <f t="shared" si="22"/>
        <v>8.1945920011482556E-2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212.14888884716416</v>
      </c>
      <c r="P45" s="9">
        <f t="shared" si="25"/>
        <v>17.384735875994618</v>
      </c>
      <c r="Q45" s="12">
        <f t="shared" si="26"/>
        <v>4.1723366102387081</v>
      </c>
      <c r="R45" s="9">
        <f t="shared" si="27"/>
        <v>14.125500000000001</v>
      </c>
      <c r="S45" s="13">
        <f t="shared" si="28"/>
        <v>0.29537620687683325</v>
      </c>
      <c r="T45" s="2">
        <f t="shared" si="29"/>
        <v>0.43</v>
      </c>
      <c r="U45" s="14">
        <f t="shared" si="30"/>
        <v>0.12701176895703831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0.13543176895703829</v>
      </c>
      <c r="AR45" s="9">
        <f t="shared" si="35"/>
        <v>136.875</v>
      </c>
      <c r="AS45" s="1">
        <f t="shared" si="36"/>
        <v>0.24</v>
      </c>
      <c r="AT45" s="1">
        <f t="shared" si="37"/>
        <v>140943.33333333334</v>
      </c>
      <c r="AU45" s="1">
        <f t="shared" si="38"/>
        <v>4201218469.7984867</v>
      </c>
    </row>
    <row r="46" spans="1:48" x14ac:dyDescent="0.15">
      <c r="C46" s="7">
        <v>4</v>
      </c>
      <c r="D46" s="7">
        <f t="shared" si="39"/>
        <v>13.8318333333333</v>
      </c>
      <c r="E46" s="10">
        <f t="shared" si="40"/>
        <v>12.401129032258099</v>
      </c>
      <c r="F46" s="7" t="s">
        <v>83</v>
      </c>
      <c r="G46" s="1">
        <v>5</v>
      </c>
      <c r="H46" s="9">
        <f t="shared" si="20"/>
        <v>13.8318333333333</v>
      </c>
      <c r="I46" s="9">
        <f t="shared" si="21"/>
        <v>286.98183333333327</v>
      </c>
      <c r="J46" s="9">
        <f t="shared" si="22"/>
        <v>9.7130076776262481E-2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185.02594532261108</v>
      </c>
      <c r="O46" s="9">
        <f t="shared" si="41"/>
        <v>68.594457648558489</v>
      </c>
      <c r="P46" s="9">
        <f t="shared" si="25"/>
        <v>6.6625849378305713</v>
      </c>
      <c r="Q46" s="12">
        <f t="shared" si="26"/>
        <v>1.599020385079337</v>
      </c>
      <c r="R46" s="9">
        <f t="shared" si="27"/>
        <v>14.125500000000001</v>
      </c>
      <c r="S46" s="13">
        <f t="shared" si="28"/>
        <v>0.11320097590027517</v>
      </c>
      <c r="T46" s="2">
        <f t="shared" si="29"/>
        <v>0.43</v>
      </c>
      <c r="U46" s="14">
        <f t="shared" si="30"/>
        <v>4.8676419637118322E-2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5.7096419637118319E-2</v>
      </c>
      <c r="AR46" s="9">
        <f t="shared" si="35"/>
        <v>136.875</v>
      </c>
      <c r="AS46" s="1">
        <f t="shared" si="36"/>
        <v>0.24</v>
      </c>
      <c r="AT46" s="1">
        <f t="shared" si="37"/>
        <v>140943.33333333334</v>
      </c>
      <c r="AU46" s="1">
        <f t="shared" si="38"/>
        <v>1771183634.2839143</v>
      </c>
    </row>
    <row r="47" spans="1:48" x14ac:dyDescent="0.15">
      <c r="C47" s="7">
        <v>5</v>
      </c>
      <c r="D47" s="7">
        <f t="shared" si="39"/>
        <v>18.730806451612899</v>
      </c>
      <c r="E47" s="10">
        <f t="shared" si="40"/>
        <v>13.8318333333333</v>
      </c>
      <c r="F47" s="7" t="s">
        <v>85</v>
      </c>
      <c r="G47" s="1">
        <v>6</v>
      </c>
      <c r="H47" s="9">
        <f t="shared" si="20"/>
        <v>18.730806451612899</v>
      </c>
      <c r="I47" s="9">
        <f t="shared" si="21"/>
        <v>291.8808064516129</v>
      </c>
      <c r="J47" s="9">
        <f t="shared" si="22"/>
        <v>0.17165866541605446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120.78812271072792</v>
      </c>
      <c r="P47" s="9">
        <f t="shared" si="25"/>
        <v>20.734327942634174</v>
      </c>
      <c r="Q47" s="12">
        <f t="shared" si="26"/>
        <v>4.9762387062322011</v>
      </c>
      <c r="R47" s="9">
        <f t="shared" si="27"/>
        <v>14.125500000000001</v>
      </c>
      <c r="S47" s="13">
        <f t="shared" si="28"/>
        <v>0.35228761503891548</v>
      </c>
      <c r="T47" s="2">
        <f t="shared" si="29"/>
        <v>0.43</v>
      </c>
      <c r="U47" s="14">
        <f t="shared" si="30"/>
        <v>0.15148367446673366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0.16708367446673367</v>
      </c>
      <c r="AR47" s="9">
        <f t="shared" si="35"/>
        <v>136.875</v>
      </c>
      <c r="AS47" s="1">
        <f t="shared" si="36"/>
        <v>0.24</v>
      </c>
      <c r="AT47" s="1">
        <f t="shared" si="37"/>
        <v>140943.33333333334</v>
      </c>
      <c r="AU47" s="1">
        <f t="shared" si="38"/>
        <v>5183089791.8354273</v>
      </c>
    </row>
    <row r="48" spans="1:48" x14ac:dyDescent="0.15">
      <c r="C48" s="7">
        <v>6</v>
      </c>
      <c r="D48" s="7">
        <f t="shared" si="39"/>
        <v>19.166733333333301</v>
      </c>
      <c r="E48" s="10">
        <f t="shared" si="40"/>
        <v>18.730806451612899</v>
      </c>
      <c r="F48" s="7" t="s">
        <v>83</v>
      </c>
      <c r="G48" s="1">
        <v>7</v>
      </c>
      <c r="H48" s="9">
        <f t="shared" si="20"/>
        <v>19.166733333333301</v>
      </c>
      <c r="I48" s="9">
        <f t="shared" si="21"/>
        <v>292.31673333333327</v>
      </c>
      <c r="J48" s="9">
        <f t="shared" si="22"/>
        <v>0.18041421115287087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158.91004476809374</v>
      </c>
      <c r="P48" s="9">
        <f t="shared" si="25"/>
        <v>28.669630371103029</v>
      </c>
      <c r="Q48" s="12">
        <f t="shared" si="26"/>
        <v>6.8807112890647266</v>
      </c>
      <c r="R48" s="9">
        <f t="shared" si="27"/>
        <v>14.125500000000001</v>
      </c>
      <c r="S48" s="13">
        <f t="shared" si="28"/>
        <v>0.48711275983609265</v>
      </c>
      <c r="T48" s="2">
        <f t="shared" si="29"/>
        <v>0.43</v>
      </c>
      <c r="U48" s="14">
        <f t="shared" si="30"/>
        <v>0.20945848672951983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0.22505848672951984</v>
      </c>
      <c r="AR48" s="9">
        <f t="shared" si="35"/>
        <v>136.875</v>
      </c>
      <c r="AS48" s="1">
        <f t="shared" si="36"/>
        <v>0.24</v>
      </c>
      <c r="AT48" s="1">
        <f t="shared" si="37"/>
        <v>140943.33333333334</v>
      </c>
      <c r="AU48" s="1">
        <f t="shared" si="38"/>
        <v>6981521976.0800323</v>
      </c>
    </row>
    <row r="49" spans="1:48" x14ac:dyDescent="0.15">
      <c r="C49" s="7">
        <v>7</v>
      </c>
      <c r="D49" s="7">
        <f t="shared" si="39"/>
        <v>24.514129032258101</v>
      </c>
      <c r="E49" s="10">
        <f t="shared" si="40"/>
        <v>19.166733333333301</v>
      </c>
      <c r="F49" s="7" t="s">
        <v>83</v>
      </c>
      <c r="G49" s="1">
        <v>8</v>
      </c>
      <c r="H49" s="9">
        <f t="shared" si="20"/>
        <v>24.514129032258101</v>
      </c>
      <c r="I49" s="9">
        <f t="shared" si="21"/>
        <v>297.66412903225807</v>
      </c>
      <c r="J49" s="9">
        <f t="shared" si="22"/>
        <v>0.32820438401908486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189.09666439699072</v>
      </c>
      <c r="P49" s="9">
        <f t="shared" si="25"/>
        <v>62.062354258477953</v>
      </c>
      <c r="Q49" s="12">
        <f t="shared" si="26"/>
        <v>14.894965022034707</v>
      </c>
      <c r="R49" s="9">
        <f t="shared" si="27"/>
        <v>14.125500000000001</v>
      </c>
      <c r="S49" s="13">
        <f t="shared" si="28"/>
        <v>1.054473471525589</v>
      </c>
      <c r="T49" s="2">
        <f t="shared" si="29"/>
        <v>0.43</v>
      </c>
      <c r="U49" s="14">
        <f t="shared" si="30"/>
        <v>0.45342359275600325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0.46902359275600325</v>
      </c>
      <c r="AR49" s="9">
        <f t="shared" si="35"/>
        <v>136.875</v>
      </c>
      <c r="AS49" s="1">
        <f t="shared" si="36"/>
        <v>0.24</v>
      </c>
      <c r="AT49" s="1">
        <f t="shared" si="37"/>
        <v>140943.33333333334</v>
      </c>
      <c r="AU49" s="1">
        <f t="shared" si="38"/>
        <v>14549544732.616156</v>
      </c>
    </row>
    <row r="50" spans="1:48" x14ac:dyDescent="0.15">
      <c r="C50" s="7">
        <v>8</v>
      </c>
      <c r="D50" s="7">
        <f t="shared" si="39"/>
        <v>21.9339032258064</v>
      </c>
      <c r="E50" s="10">
        <f t="shared" si="40"/>
        <v>24.514129032258101</v>
      </c>
      <c r="F50" s="7" t="s">
        <v>83</v>
      </c>
      <c r="G50" s="1">
        <v>9</v>
      </c>
      <c r="H50" s="9">
        <f t="shared" si="20"/>
        <v>21.9339032258064</v>
      </c>
      <c r="I50" s="9">
        <f t="shared" si="21"/>
        <v>295.08390322580635</v>
      </c>
      <c r="J50" s="9">
        <f t="shared" si="22"/>
        <v>0.24656193185534248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185.89056013851274</v>
      </c>
      <c r="P50" s="9">
        <f t="shared" si="25"/>
        <v>45.833535621423422</v>
      </c>
      <c r="Q50" s="12">
        <f t="shared" si="26"/>
        <v>11.000048549141621</v>
      </c>
      <c r="R50" s="9">
        <f t="shared" si="27"/>
        <v>14.125500000000001</v>
      </c>
      <c r="S50" s="13">
        <f t="shared" si="28"/>
        <v>0.77873693314513615</v>
      </c>
      <c r="T50" s="2">
        <f t="shared" si="29"/>
        <v>0.43</v>
      </c>
      <c r="U50" s="14">
        <f t="shared" si="30"/>
        <v>0.33485688125240853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0.35045688125240854</v>
      </c>
      <c r="AR50" s="9">
        <f t="shared" si="35"/>
        <v>136.875</v>
      </c>
      <c r="AS50" s="1">
        <f t="shared" si="36"/>
        <v>0.24</v>
      </c>
      <c r="AT50" s="1">
        <f t="shared" si="37"/>
        <v>140943.33333333334</v>
      </c>
      <c r="AU50" s="1">
        <f t="shared" si="38"/>
        <v>10871495910.628265</v>
      </c>
    </row>
    <row r="51" spans="1:48" x14ac:dyDescent="0.15">
      <c r="C51" s="7">
        <v>9</v>
      </c>
      <c r="D51" s="7">
        <f t="shared" si="39"/>
        <v>20.768533333333298</v>
      </c>
      <c r="E51" s="10">
        <f t="shared" si="40"/>
        <v>21.9339032258064</v>
      </c>
      <c r="F51" s="7" t="s">
        <v>83</v>
      </c>
      <c r="G51" s="1">
        <v>10</v>
      </c>
      <c r="H51" s="9">
        <f t="shared" si="20"/>
        <v>20.768533333333298</v>
      </c>
      <c r="I51" s="9">
        <f t="shared" si="21"/>
        <v>293.9185333333333</v>
      </c>
      <c r="J51" s="9">
        <f t="shared" si="22"/>
        <v>0.2163252991589199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198.91327451708929</v>
      </c>
      <c r="P51" s="9">
        <f t="shared" si="25"/>
        <v>43.0299736165897</v>
      </c>
      <c r="Q51" s="12">
        <f t="shared" si="26"/>
        <v>10.327193667981527</v>
      </c>
      <c r="R51" s="9">
        <f t="shared" si="27"/>
        <v>14.125500000000001</v>
      </c>
      <c r="S51" s="13">
        <f t="shared" si="28"/>
        <v>0.73110287550752373</v>
      </c>
      <c r="T51" s="2">
        <f t="shared" si="29"/>
        <v>0.43</v>
      </c>
      <c r="U51" s="14">
        <f t="shared" si="30"/>
        <v>0.3143742364682352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0.3299742364682352</v>
      </c>
      <c r="AR51" s="9">
        <f t="shared" si="35"/>
        <v>136.875</v>
      </c>
      <c r="AS51" s="1">
        <f t="shared" si="36"/>
        <v>0.24</v>
      </c>
      <c r="AT51" s="1">
        <f t="shared" si="37"/>
        <v>140943.33333333334</v>
      </c>
      <c r="AU51" s="1">
        <f t="shared" si="38"/>
        <v>10236105364.966204</v>
      </c>
    </row>
    <row r="52" spans="1:48" x14ac:dyDescent="0.15">
      <c r="C52" s="7">
        <v>10</v>
      </c>
      <c r="D52" s="7">
        <f t="shared" si="39"/>
        <v>15.274580645161301</v>
      </c>
      <c r="E52" s="10">
        <f t="shared" si="40"/>
        <v>20.768533333333298</v>
      </c>
      <c r="F52" s="7" t="s">
        <v>83</v>
      </c>
      <c r="G52" s="1">
        <v>11</v>
      </c>
      <c r="H52" s="9">
        <f t="shared" si="20"/>
        <v>15.274580645161301</v>
      </c>
      <c r="I52" s="9">
        <f t="shared" si="21"/>
        <v>288.42458064516126</v>
      </c>
      <c r="J52" s="9">
        <f t="shared" si="22"/>
        <v>0.11509590525757929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148.08913585547461</v>
      </c>
      <c r="O52" s="9">
        <f t="shared" si="41"/>
        <v>66.650415045024971</v>
      </c>
      <c r="P52" s="9">
        <f t="shared" si="25"/>
        <v>7.6711898554005318</v>
      </c>
      <c r="Q52" s="12">
        <f t="shared" si="26"/>
        <v>1.8410855652961275</v>
      </c>
      <c r="R52" s="9">
        <f t="shared" si="27"/>
        <v>14.125500000000001</v>
      </c>
      <c r="S52" s="13">
        <f t="shared" si="28"/>
        <v>0.13033772718106457</v>
      </c>
      <c r="T52" s="2">
        <f t="shared" si="29"/>
        <v>0.43</v>
      </c>
      <c r="U52" s="14">
        <f t="shared" si="30"/>
        <v>5.6045222687857763E-2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7.1645222687857765E-2</v>
      </c>
      <c r="AR52" s="9">
        <f t="shared" si="35"/>
        <v>136.875</v>
      </c>
      <c r="AS52" s="1">
        <f t="shared" si="36"/>
        <v>0.24</v>
      </c>
      <c r="AT52" s="1">
        <f t="shared" si="37"/>
        <v>140943.33333333334</v>
      </c>
      <c r="AU52" s="1">
        <f t="shared" si="38"/>
        <v>2222500932.7356277</v>
      </c>
    </row>
    <row r="53" spans="1:48" x14ac:dyDescent="0.15">
      <c r="C53" s="7">
        <v>11</v>
      </c>
      <c r="D53" s="7">
        <f t="shared" si="39"/>
        <v>13.4428</v>
      </c>
      <c r="E53" s="10">
        <f t="shared" si="40"/>
        <v>15.274580645161301</v>
      </c>
      <c r="F53" s="7" t="s">
        <v>85</v>
      </c>
      <c r="G53" s="1">
        <v>12</v>
      </c>
      <c r="H53" s="9">
        <f t="shared" si="20"/>
        <v>13.4428</v>
      </c>
      <c r="I53" s="9">
        <f t="shared" si="21"/>
        <v>286.59279999999995</v>
      </c>
      <c r="J53" s="9">
        <f t="shared" si="22"/>
        <v>9.2758137158734738E-2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117.83547518962445</v>
      </c>
      <c r="P53" s="9">
        <f t="shared" si="25"/>
        <v>10.930199169803869</v>
      </c>
      <c r="Q53" s="12">
        <f t="shared" si="26"/>
        <v>2.6232478007529285</v>
      </c>
      <c r="R53" s="9">
        <f t="shared" si="27"/>
        <v>14.125500000000001</v>
      </c>
      <c r="S53" s="13">
        <f t="shared" si="28"/>
        <v>0.18571008465207806</v>
      </c>
      <c r="T53" s="2">
        <f t="shared" si="29"/>
        <v>0.43</v>
      </c>
      <c r="U53" s="14">
        <f t="shared" si="30"/>
        <v>7.9855336400393565E-2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8.8275336400393575E-2</v>
      </c>
      <c r="AR53" s="9">
        <f t="shared" si="35"/>
        <v>136.875</v>
      </c>
      <c r="AS53" s="1">
        <f t="shared" si="36"/>
        <v>0.24</v>
      </c>
      <c r="AT53" s="1">
        <f t="shared" si="37"/>
        <v>140943.33333333334</v>
      </c>
      <c r="AU53" s="1">
        <f t="shared" si="38"/>
        <v>2738382408.8619394</v>
      </c>
      <c r="AV53" s="1">
        <f>SUM(AU42:AU53)</f>
        <v>64813856945.73497</v>
      </c>
    </row>
    <row r="54" spans="1:48" x14ac:dyDescent="0.15">
      <c r="C54" s="7">
        <v>12</v>
      </c>
      <c r="D54" s="7">
        <f t="shared" si="39"/>
        <v>9.9296129032258094</v>
      </c>
      <c r="E54" s="10">
        <f t="shared" si="40"/>
        <v>13.4428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181751.66666666666</v>
      </c>
      <c r="AU58" s="1">
        <f t="shared" ref="AU58:AU69" si="59">AT58*10000*AS58*0.67*AR58*AQ58</f>
        <v>28996970.249211289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9.3052258064516096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9.3052258064516096</v>
      </c>
      <c r="I59" s="9">
        <f t="shared" si="43"/>
        <v>282.45522580645161</v>
      </c>
      <c r="J59" s="9">
        <f t="shared" si="44"/>
        <v>5.6391557772978447E-2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1.0935788935442279E-2</v>
      </c>
      <c r="Q59" s="12">
        <f t="shared" si="48"/>
        <v>2.0777998977340329E-3</v>
      </c>
      <c r="R59" s="9">
        <f t="shared" si="49"/>
        <v>1.8955666666666669E-2</v>
      </c>
      <c r="S59" s="13">
        <f t="shared" si="50"/>
        <v>0.10961365454836897</v>
      </c>
      <c r="T59" s="2">
        <f t="shared" si="51"/>
        <v>0.01</v>
      </c>
      <c r="U59" s="14">
        <f t="shared" si="52"/>
        <v>1.0961365454836896E-3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1.3096136545483691E-2</v>
      </c>
      <c r="AR59" s="9">
        <f t="shared" si="56"/>
        <v>9.9766666666666666</v>
      </c>
      <c r="AS59" s="1">
        <f t="shared" si="57"/>
        <v>0.19</v>
      </c>
      <c r="AT59" s="1">
        <f t="shared" si="58"/>
        <v>181751.66666666666</v>
      </c>
      <c r="AU59" s="1">
        <f t="shared" si="59"/>
        <v>30229813.118500371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12.3071034482759</v>
      </c>
      <c r="E60" s="10">
        <f t="shared" si="61"/>
        <v>9.3052258064516096</v>
      </c>
      <c r="F60" s="7" t="s">
        <v>83</v>
      </c>
      <c r="G60" s="1">
        <v>3</v>
      </c>
      <c r="H60" s="9">
        <f t="shared" si="42"/>
        <v>12.3071034482759</v>
      </c>
      <c r="I60" s="9">
        <f t="shared" si="43"/>
        <v>285.45710344827586</v>
      </c>
      <c r="J60" s="9">
        <f t="shared" si="44"/>
        <v>8.1030695167803896E-2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0.28275687246021658</v>
      </c>
      <c r="P60" s="9">
        <f t="shared" si="47"/>
        <v>2.2911985938925412E-2</v>
      </c>
      <c r="Q60" s="12">
        <f t="shared" si="48"/>
        <v>4.3532773283958288E-3</v>
      </c>
      <c r="R60" s="9">
        <f t="shared" si="49"/>
        <v>1.8955666666666669E-2</v>
      </c>
      <c r="S60" s="13">
        <f t="shared" si="50"/>
        <v>0.22965572274231952</v>
      </c>
      <c r="T60" s="2">
        <f t="shared" si="51"/>
        <v>0.01</v>
      </c>
      <c r="U60" s="14">
        <f t="shared" si="52"/>
        <v>2.2965572274231951E-3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1.4296557227423196E-2</v>
      </c>
      <c r="AR60" s="9">
        <f t="shared" si="56"/>
        <v>9.9766666666666666</v>
      </c>
      <c r="AS60" s="1">
        <f t="shared" si="57"/>
        <v>0.19</v>
      </c>
      <c r="AT60" s="1">
        <f t="shared" si="58"/>
        <v>181751.66666666666</v>
      </c>
      <c r="AU60" s="1">
        <f t="shared" si="59"/>
        <v>33000744.282250982</v>
      </c>
    </row>
    <row r="61" spans="1:48" x14ac:dyDescent="0.15">
      <c r="C61" s="7">
        <v>3</v>
      </c>
      <c r="D61" s="7">
        <f t="shared" si="60"/>
        <v>12.401129032258099</v>
      </c>
      <c r="E61" s="10">
        <f t="shared" si="61"/>
        <v>12.3071034482759</v>
      </c>
      <c r="F61" s="7" t="s">
        <v>83</v>
      </c>
      <c r="G61" s="1">
        <v>4</v>
      </c>
      <c r="H61" s="9">
        <f t="shared" si="42"/>
        <v>12.401129032258099</v>
      </c>
      <c r="I61" s="9">
        <f t="shared" si="43"/>
        <v>285.55112903225807</v>
      </c>
      <c r="J61" s="9">
        <f t="shared" si="44"/>
        <v>8.1945920011482556E-2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0.35961155318795784</v>
      </c>
      <c r="P61" s="9">
        <f t="shared" si="47"/>
        <v>2.9468699572745397E-2</v>
      </c>
      <c r="Q61" s="12">
        <f t="shared" si="48"/>
        <v>5.5990529188216258E-3</v>
      </c>
      <c r="R61" s="9">
        <f t="shared" si="49"/>
        <v>1.8955666666666669E-2</v>
      </c>
      <c r="S61" s="13">
        <f t="shared" si="50"/>
        <v>0.29537620687683325</v>
      </c>
      <c r="T61" s="2">
        <f t="shared" si="51"/>
        <v>0.01</v>
      </c>
      <c r="U61" s="14">
        <f t="shared" si="52"/>
        <v>2.9537620687683326E-3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1.4953762068768334E-2</v>
      </c>
      <c r="AR61" s="9">
        <f t="shared" si="56"/>
        <v>9.9766666666666666</v>
      </c>
      <c r="AS61" s="1">
        <f t="shared" si="57"/>
        <v>0.19</v>
      </c>
      <c r="AT61" s="1">
        <f t="shared" si="58"/>
        <v>181751.66666666666</v>
      </c>
      <c r="AU61" s="1">
        <f t="shared" si="59"/>
        <v>34517770.274262995</v>
      </c>
    </row>
    <row r="62" spans="1:48" x14ac:dyDescent="0.15">
      <c r="C62" s="7">
        <v>4</v>
      </c>
      <c r="D62" s="7">
        <f t="shared" si="60"/>
        <v>13.8318333333333</v>
      </c>
      <c r="E62" s="10">
        <f t="shared" si="61"/>
        <v>12.401129032258099</v>
      </c>
      <c r="F62" s="7" t="s">
        <v>83</v>
      </c>
      <c r="G62" s="1">
        <v>5</v>
      </c>
      <c r="H62" s="9">
        <f t="shared" si="42"/>
        <v>13.8318333333333</v>
      </c>
      <c r="I62" s="9">
        <f t="shared" si="43"/>
        <v>286.98183333333327</v>
      </c>
      <c r="J62" s="9">
        <f t="shared" si="44"/>
        <v>9.7130076776262481E-2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0.31363571093445186</v>
      </c>
      <c r="O62" s="9">
        <f t="shared" si="62"/>
        <v>0.11627380934742726</v>
      </c>
      <c r="P62" s="9">
        <f t="shared" si="47"/>
        <v>1.1293684028984115E-2</v>
      </c>
      <c r="Q62" s="12">
        <f t="shared" si="48"/>
        <v>2.145799965506982E-3</v>
      </c>
      <c r="R62" s="9">
        <f t="shared" si="49"/>
        <v>1.8955666666666669E-2</v>
      </c>
      <c r="S62" s="13">
        <f t="shared" si="50"/>
        <v>0.11320097590027511</v>
      </c>
      <c r="T62" s="2">
        <f t="shared" si="51"/>
        <v>0.01</v>
      </c>
      <c r="U62" s="14">
        <f t="shared" si="52"/>
        <v>1.1320097590027511E-3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1.3132009759002751E-2</v>
      </c>
      <c r="AR62" s="9">
        <f t="shared" si="56"/>
        <v>9.9766666666666666</v>
      </c>
      <c r="AS62" s="1">
        <f t="shared" si="57"/>
        <v>0.19</v>
      </c>
      <c r="AT62" s="1">
        <f t="shared" si="58"/>
        <v>181751.66666666666</v>
      </c>
      <c r="AU62" s="1">
        <f t="shared" si="59"/>
        <v>30312619.260363273</v>
      </c>
    </row>
    <row r="63" spans="1:48" x14ac:dyDescent="0.15">
      <c r="C63" s="7">
        <v>5</v>
      </c>
      <c r="D63" s="7">
        <f t="shared" si="60"/>
        <v>18.730806451612899</v>
      </c>
      <c r="E63" s="10">
        <f t="shared" si="61"/>
        <v>13.8318333333333</v>
      </c>
      <c r="F63" s="7" t="s">
        <v>85</v>
      </c>
      <c r="G63" s="1">
        <v>6</v>
      </c>
      <c r="H63" s="9">
        <f t="shared" si="42"/>
        <v>18.730806451612899</v>
      </c>
      <c r="I63" s="9">
        <f t="shared" si="43"/>
        <v>291.8808064516129</v>
      </c>
      <c r="J63" s="9">
        <f t="shared" si="44"/>
        <v>0.17165866541605446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0.20474679198510981</v>
      </c>
      <c r="P63" s="9">
        <f t="shared" si="47"/>
        <v>3.5146561060382463E-2</v>
      </c>
      <c r="Q63" s="12">
        <f t="shared" si="48"/>
        <v>6.677846601472668E-3</v>
      </c>
      <c r="R63" s="9">
        <f t="shared" si="49"/>
        <v>1.8955666666666669E-2</v>
      </c>
      <c r="S63" s="13">
        <f t="shared" si="50"/>
        <v>0.35228761503891537</v>
      </c>
      <c r="T63" s="2">
        <f t="shared" si="51"/>
        <v>0.01</v>
      </c>
      <c r="U63" s="14">
        <f t="shared" si="52"/>
        <v>3.5228761503891537E-3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2.3622876150389154E-2</v>
      </c>
      <c r="AR63" s="9">
        <f t="shared" si="56"/>
        <v>9.9766666666666666</v>
      </c>
      <c r="AS63" s="1">
        <f t="shared" si="57"/>
        <v>0.19</v>
      </c>
      <c r="AT63" s="1">
        <f t="shared" si="58"/>
        <v>181751.66666666666</v>
      </c>
      <c r="AU63" s="1">
        <f t="shared" si="59"/>
        <v>54528687.057253689</v>
      </c>
    </row>
    <row r="64" spans="1:48" x14ac:dyDescent="0.15">
      <c r="C64" s="7">
        <v>6</v>
      </c>
      <c r="D64" s="7">
        <f t="shared" si="60"/>
        <v>19.166733333333301</v>
      </c>
      <c r="E64" s="10">
        <f t="shared" si="61"/>
        <v>18.730806451612899</v>
      </c>
      <c r="F64" s="7" t="s">
        <v>83</v>
      </c>
      <c r="G64" s="1">
        <v>7</v>
      </c>
      <c r="H64" s="9">
        <f t="shared" si="42"/>
        <v>19.166733333333301</v>
      </c>
      <c r="I64" s="9">
        <f t="shared" si="43"/>
        <v>292.31673333333327</v>
      </c>
      <c r="J64" s="9">
        <f t="shared" si="44"/>
        <v>0.18041421115287087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0.26936689759139404</v>
      </c>
      <c r="P64" s="9">
        <f t="shared" si="47"/>
        <v>4.8597616339647508E-2</v>
      </c>
      <c r="Q64" s="12">
        <f t="shared" si="48"/>
        <v>9.2335471045330263E-3</v>
      </c>
      <c r="R64" s="9">
        <f t="shared" si="49"/>
        <v>1.8955666666666669E-2</v>
      </c>
      <c r="S64" s="13">
        <f t="shared" si="50"/>
        <v>0.48711275983609253</v>
      </c>
      <c r="T64" s="2">
        <f t="shared" si="51"/>
        <v>0.01</v>
      </c>
      <c r="U64" s="14">
        <f t="shared" si="52"/>
        <v>4.8711275983609253E-3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2.4971127598360926E-2</v>
      </c>
      <c r="AR64" s="9">
        <f t="shared" si="56"/>
        <v>9.9766666666666666</v>
      </c>
      <c r="AS64" s="1">
        <f t="shared" si="57"/>
        <v>0.19</v>
      </c>
      <c r="AT64" s="1">
        <f t="shared" si="58"/>
        <v>181751.66666666666</v>
      </c>
      <c r="AU64" s="1">
        <f t="shared" si="59"/>
        <v>57640855.990998484</v>
      </c>
    </row>
    <row r="65" spans="1:48" x14ac:dyDescent="0.15">
      <c r="C65" s="7">
        <v>7</v>
      </c>
      <c r="D65" s="7">
        <f t="shared" si="60"/>
        <v>24.514129032258101</v>
      </c>
      <c r="E65" s="10">
        <f t="shared" si="61"/>
        <v>19.166733333333301</v>
      </c>
      <c r="F65" s="7" t="s">
        <v>83</v>
      </c>
      <c r="G65" s="1">
        <v>8</v>
      </c>
      <c r="H65" s="9">
        <f t="shared" si="42"/>
        <v>24.514129032258101</v>
      </c>
      <c r="I65" s="9">
        <f t="shared" si="43"/>
        <v>297.66412903225807</v>
      </c>
      <c r="J65" s="9">
        <f t="shared" si="44"/>
        <v>0.32820438401908486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0.32053594791841322</v>
      </c>
      <c r="P65" s="9">
        <f t="shared" si="47"/>
        <v>0.10520130334253627</v>
      </c>
      <c r="Q65" s="12">
        <f t="shared" si="48"/>
        <v>1.9988247635081891E-2</v>
      </c>
      <c r="R65" s="9">
        <f t="shared" si="49"/>
        <v>1.8955666666666669E-2</v>
      </c>
      <c r="S65" s="13">
        <f t="shared" si="50"/>
        <v>1.0544734715255888</v>
      </c>
      <c r="T65" s="2">
        <f t="shared" si="51"/>
        <v>0.01</v>
      </c>
      <c r="U65" s="14">
        <f t="shared" si="52"/>
        <v>1.0544734715255888E-2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3.0644734715255889E-2</v>
      </c>
      <c r="AR65" s="9">
        <f t="shared" si="56"/>
        <v>9.9766666666666666</v>
      </c>
      <c r="AS65" s="1">
        <f t="shared" si="57"/>
        <v>0.19</v>
      </c>
      <c r="AT65" s="1">
        <f t="shared" si="58"/>
        <v>181751.66666666666</v>
      </c>
      <c r="AU65" s="1">
        <f t="shared" si="59"/>
        <v>70737243.788717017</v>
      </c>
    </row>
    <row r="66" spans="1:48" x14ac:dyDescent="0.15">
      <c r="C66" s="7">
        <v>8</v>
      </c>
      <c r="D66" s="7">
        <f t="shared" si="60"/>
        <v>21.9339032258064</v>
      </c>
      <c r="E66" s="10">
        <f t="shared" si="61"/>
        <v>24.514129032258101</v>
      </c>
      <c r="F66" s="7" t="s">
        <v>83</v>
      </c>
      <c r="G66" s="1">
        <v>9</v>
      </c>
      <c r="H66" s="9">
        <f t="shared" si="42"/>
        <v>21.9339032258064</v>
      </c>
      <c r="I66" s="9">
        <f t="shared" si="43"/>
        <v>295.08390322580635</v>
      </c>
      <c r="J66" s="9">
        <f t="shared" si="44"/>
        <v>0.24656193185534248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0.31510131124254359</v>
      </c>
      <c r="P66" s="9">
        <f t="shared" si="47"/>
        <v>7.7691988030113096E-2</v>
      </c>
      <c r="Q66" s="12">
        <f t="shared" si="48"/>
        <v>1.4761477725721488E-2</v>
      </c>
      <c r="R66" s="9">
        <f t="shared" si="49"/>
        <v>1.8955666666666669E-2</v>
      </c>
      <c r="S66" s="13">
        <f t="shared" si="50"/>
        <v>0.77873693314513615</v>
      </c>
      <c r="T66" s="2">
        <f t="shared" si="51"/>
        <v>0.01</v>
      </c>
      <c r="U66" s="14">
        <f t="shared" si="52"/>
        <v>7.7873693314513617E-3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2.7887369331451362E-2</v>
      </c>
      <c r="AR66" s="9">
        <f t="shared" si="56"/>
        <v>9.9766666666666666</v>
      </c>
      <c r="AS66" s="1">
        <f t="shared" si="57"/>
        <v>0.19</v>
      </c>
      <c r="AT66" s="1">
        <f t="shared" si="58"/>
        <v>181751.66666666666</v>
      </c>
      <c r="AU66" s="1">
        <f t="shared" si="59"/>
        <v>64372417.035243802</v>
      </c>
    </row>
    <row r="67" spans="1:48" x14ac:dyDescent="0.15">
      <c r="C67" s="7">
        <v>9</v>
      </c>
      <c r="D67" s="7">
        <f t="shared" si="60"/>
        <v>20.768533333333298</v>
      </c>
      <c r="E67" s="10">
        <f t="shared" si="61"/>
        <v>21.9339032258064</v>
      </c>
      <c r="F67" s="7" t="s">
        <v>83</v>
      </c>
      <c r="G67" s="1">
        <v>10</v>
      </c>
      <c r="H67" s="9">
        <f t="shared" si="42"/>
        <v>20.768533333333298</v>
      </c>
      <c r="I67" s="9">
        <f t="shared" si="43"/>
        <v>293.9185333333333</v>
      </c>
      <c r="J67" s="9">
        <f t="shared" si="44"/>
        <v>0.2163252991589199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0.33717598987909714</v>
      </c>
      <c r="P67" s="9">
        <f t="shared" si="47"/>
        <v>7.2939696879800633E-2</v>
      </c>
      <c r="Q67" s="12">
        <f t="shared" si="48"/>
        <v>1.385854240716212E-2</v>
      </c>
      <c r="R67" s="9">
        <f t="shared" si="49"/>
        <v>1.8955666666666669E-2</v>
      </c>
      <c r="S67" s="13">
        <f t="shared" si="50"/>
        <v>0.73110287550752373</v>
      </c>
      <c r="T67" s="2">
        <f t="shared" si="51"/>
        <v>0.01</v>
      </c>
      <c r="U67" s="14">
        <f t="shared" si="52"/>
        <v>7.3110287550752374E-3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2.7411028755075235E-2</v>
      </c>
      <c r="AR67" s="9">
        <f t="shared" si="56"/>
        <v>9.9766666666666666</v>
      </c>
      <c r="AS67" s="1">
        <f t="shared" si="57"/>
        <v>0.19</v>
      </c>
      <c r="AT67" s="1">
        <f t="shared" si="58"/>
        <v>181751.66666666666</v>
      </c>
      <c r="AU67" s="1">
        <f t="shared" si="59"/>
        <v>63272880.04167337</v>
      </c>
    </row>
    <row r="68" spans="1:48" x14ac:dyDescent="0.15">
      <c r="C68" s="7">
        <v>10</v>
      </c>
      <c r="D68" s="7">
        <f t="shared" si="60"/>
        <v>15.274580645161301</v>
      </c>
      <c r="E68" s="10">
        <f t="shared" si="61"/>
        <v>20.768533333333298</v>
      </c>
      <c r="F68" s="7" t="s">
        <v>83</v>
      </c>
      <c r="G68" s="1">
        <v>11</v>
      </c>
      <c r="H68" s="9">
        <f t="shared" si="42"/>
        <v>15.274580645161301</v>
      </c>
      <c r="I68" s="9">
        <f t="shared" si="43"/>
        <v>288.42458064516126</v>
      </c>
      <c r="J68" s="9">
        <f t="shared" si="44"/>
        <v>0.11509590525757929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0.25102447834933167</v>
      </c>
      <c r="O68" s="9">
        <f t="shared" si="62"/>
        <v>0.11297848131663152</v>
      </c>
      <c r="P68" s="9">
        <f t="shared" si="47"/>
        <v>1.3003360581764213E-2</v>
      </c>
      <c r="Q68" s="12">
        <f t="shared" si="48"/>
        <v>2.4706385105352007E-3</v>
      </c>
      <c r="R68" s="9">
        <f t="shared" si="49"/>
        <v>1.8955666666666669E-2</v>
      </c>
      <c r="S68" s="13">
        <f t="shared" si="50"/>
        <v>0.13033772718106462</v>
      </c>
      <c r="T68" s="2">
        <f t="shared" si="51"/>
        <v>0.01</v>
      </c>
      <c r="U68" s="14">
        <f t="shared" si="52"/>
        <v>1.3033772718106464E-3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2.1403377271810645E-2</v>
      </c>
      <c r="AR68" s="9">
        <f t="shared" si="56"/>
        <v>9.9766666666666666</v>
      </c>
      <c r="AS68" s="1">
        <f t="shared" si="57"/>
        <v>0.19</v>
      </c>
      <c r="AT68" s="1">
        <f t="shared" si="58"/>
        <v>181751.66666666666</v>
      </c>
      <c r="AU68" s="1">
        <f t="shared" si="59"/>
        <v>49405417.604226507</v>
      </c>
    </row>
    <row r="69" spans="1:48" x14ac:dyDescent="0.15">
      <c r="C69" s="7">
        <v>11</v>
      </c>
      <c r="D69" s="7">
        <f t="shared" si="60"/>
        <v>13.4428</v>
      </c>
      <c r="E69" s="10">
        <f t="shared" si="61"/>
        <v>15.274580645161301</v>
      </c>
      <c r="F69" s="7" t="s">
        <v>85</v>
      </c>
      <c r="G69" s="1">
        <v>12</v>
      </c>
      <c r="H69" s="9">
        <f t="shared" si="42"/>
        <v>13.4428</v>
      </c>
      <c r="I69" s="9">
        <f t="shared" si="43"/>
        <v>286.59279999999995</v>
      </c>
      <c r="J69" s="9">
        <f t="shared" si="44"/>
        <v>9.2758137158734738E-2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0.19974178740153398</v>
      </c>
      <c r="P69" s="9">
        <f t="shared" si="47"/>
        <v>1.8527676112122322E-2</v>
      </c>
      <c r="Q69" s="12">
        <f t="shared" si="48"/>
        <v>3.5202584613032413E-3</v>
      </c>
      <c r="R69" s="9">
        <f t="shared" si="49"/>
        <v>1.8955666666666669E-2</v>
      </c>
      <c r="S69" s="13">
        <f t="shared" si="50"/>
        <v>0.18571008465207806</v>
      </c>
      <c r="T69" s="2">
        <f t="shared" si="51"/>
        <v>0.01</v>
      </c>
      <c r="U69" s="14">
        <f t="shared" si="52"/>
        <v>1.8571008465207805E-3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1.3857100846520781E-2</v>
      </c>
      <c r="AR69" s="9">
        <f t="shared" si="56"/>
        <v>9.9766666666666666</v>
      </c>
      <c r="AS69" s="1">
        <f t="shared" si="57"/>
        <v>0.19</v>
      </c>
      <c r="AT69" s="1">
        <f t="shared" si="58"/>
        <v>181751.66666666666</v>
      </c>
      <c r="AU69" s="1">
        <f t="shared" si="59"/>
        <v>31986347.080276642</v>
      </c>
      <c r="AV69" s="1">
        <f>SUM(AU58:AU69)</f>
        <v>549001765.78297842</v>
      </c>
    </row>
    <row r="70" spans="1:48" x14ac:dyDescent="0.15">
      <c r="C70" s="7">
        <v>12</v>
      </c>
      <c r="D70" s="7">
        <f t="shared" si="60"/>
        <v>9.9296129032258094</v>
      </c>
      <c r="E70" s="10">
        <f t="shared" si="61"/>
        <v>13.4428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25098.333333333332</v>
      </c>
      <c r="AU73" s="1">
        <f t="shared" ref="AU73:AU84" si="80">AT73*10000*AS73*0.67*AR73*AQ73</f>
        <v>4362442.252404118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9.3052258064516096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9.3052258064516096</v>
      </c>
      <c r="I74" s="9">
        <f t="shared" si="64"/>
        <v>282.45522580645161</v>
      </c>
      <c r="J74" s="9">
        <f t="shared" si="65"/>
        <v>5.6391557772978447E-2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1.2002695173046403E-2</v>
      </c>
      <c r="Q74" s="12">
        <f t="shared" si="69"/>
        <v>2.1604851311483523E-3</v>
      </c>
      <c r="R74" s="9">
        <f t="shared" si="70"/>
        <v>1.9710000000000002E-2</v>
      </c>
      <c r="S74" s="13">
        <f t="shared" si="71"/>
        <v>0.10961365454836895</v>
      </c>
      <c r="T74" s="2">
        <f t="shared" si="72"/>
        <v>0.01</v>
      </c>
      <c r="U74" s="14">
        <f t="shared" si="73"/>
        <v>1.0961365454836896E-3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1.3696136545483691E-2</v>
      </c>
      <c r="AR74" s="9">
        <f t="shared" si="77"/>
        <v>10.950000000000001</v>
      </c>
      <c r="AS74" s="1">
        <f t="shared" si="78"/>
        <v>0.18</v>
      </c>
      <c r="AT74" s="1">
        <f t="shared" si="79"/>
        <v>25098.333333333332</v>
      </c>
      <c r="AU74" s="1">
        <f t="shared" si="80"/>
        <v>4539462.0213879207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12.3071034482759</v>
      </c>
      <c r="E75" s="10">
        <f t="shared" si="82"/>
        <v>9.3052258064516096</v>
      </c>
      <c r="F75" s="7" t="s">
        <v>83</v>
      </c>
      <c r="G75" s="1">
        <v>3</v>
      </c>
      <c r="H75" s="9">
        <f t="shared" si="63"/>
        <v>12.3071034482759</v>
      </c>
      <c r="I75" s="9">
        <f t="shared" si="64"/>
        <v>285.45710344827586</v>
      </c>
      <c r="J75" s="9">
        <f t="shared" si="65"/>
        <v>8.1030695167803896E-2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0.31034290879779869</v>
      </c>
      <c r="P75" s="9">
        <f t="shared" si="68"/>
        <v>2.5147301640283993E-2</v>
      </c>
      <c r="Q75" s="12">
        <f t="shared" si="69"/>
        <v>4.5265142952511184E-3</v>
      </c>
      <c r="R75" s="9">
        <f t="shared" si="70"/>
        <v>1.9710000000000002E-2</v>
      </c>
      <c r="S75" s="13">
        <f t="shared" si="71"/>
        <v>0.22965572274231955</v>
      </c>
      <c r="T75" s="2">
        <f t="shared" si="72"/>
        <v>0.01</v>
      </c>
      <c r="U75" s="14">
        <f t="shared" si="73"/>
        <v>2.2965572274231956E-3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1.4896557227423196E-2</v>
      </c>
      <c r="AR75" s="9">
        <f t="shared" si="77"/>
        <v>10.950000000000001</v>
      </c>
      <c r="AS75" s="1">
        <f t="shared" si="78"/>
        <v>0.18</v>
      </c>
      <c r="AT75" s="1">
        <f t="shared" si="79"/>
        <v>25098.333333333332</v>
      </c>
      <c r="AU75" s="1">
        <f t="shared" si="80"/>
        <v>4937330.7252560835</v>
      </c>
    </row>
    <row r="76" spans="1:48" x14ac:dyDescent="0.15">
      <c r="C76" s="7">
        <v>3</v>
      </c>
      <c r="D76" s="7">
        <f t="shared" si="81"/>
        <v>12.401129032258099</v>
      </c>
      <c r="E76" s="10">
        <f t="shared" si="82"/>
        <v>12.3071034482759</v>
      </c>
      <c r="F76" s="7" t="s">
        <v>83</v>
      </c>
      <c r="G76" s="1">
        <v>4</v>
      </c>
      <c r="H76" s="9">
        <f t="shared" si="63"/>
        <v>12.401129032258099</v>
      </c>
      <c r="I76" s="9">
        <f t="shared" si="64"/>
        <v>285.55112903225807</v>
      </c>
      <c r="J76" s="9">
        <f t="shared" si="65"/>
        <v>8.1945920011482556E-2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0.39469560715751473</v>
      </c>
      <c r="P76" s="9">
        <f t="shared" si="68"/>
        <v>3.2343694653013247E-2</v>
      </c>
      <c r="Q76" s="12">
        <f t="shared" si="69"/>
        <v>5.821865037542384E-3</v>
      </c>
      <c r="R76" s="9">
        <f t="shared" si="70"/>
        <v>1.9710000000000002E-2</v>
      </c>
      <c r="S76" s="13">
        <f t="shared" si="71"/>
        <v>0.29537620687683325</v>
      </c>
      <c r="T76" s="2">
        <f t="shared" si="72"/>
        <v>0.01</v>
      </c>
      <c r="U76" s="14">
        <f t="shared" si="73"/>
        <v>2.9537620687683326E-3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1.5553762068768334E-2</v>
      </c>
      <c r="AR76" s="9">
        <f t="shared" si="77"/>
        <v>10.950000000000001</v>
      </c>
      <c r="AS76" s="1">
        <f t="shared" si="78"/>
        <v>0.18</v>
      </c>
      <c r="AT76" s="1">
        <f t="shared" si="79"/>
        <v>25098.333333333332</v>
      </c>
      <c r="AU76" s="1">
        <f t="shared" si="80"/>
        <v>5155155.39483725</v>
      </c>
    </row>
    <row r="77" spans="1:48" x14ac:dyDescent="0.15">
      <c r="C77" s="7">
        <v>4</v>
      </c>
      <c r="D77" s="7">
        <f t="shared" si="81"/>
        <v>13.8318333333333</v>
      </c>
      <c r="E77" s="10">
        <f t="shared" si="82"/>
        <v>12.401129032258099</v>
      </c>
      <c r="F77" s="7" t="s">
        <v>83</v>
      </c>
      <c r="G77" s="1">
        <v>5</v>
      </c>
      <c r="H77" s="9">
        <f t="shared" si="63"/>
        <v>13.8318333333333</v>
      </c>
      <c r="I77" s="9">
        <f t="shared" si="64"/>
        <v>286.98183333333327</v>
      </c>
      <c r="J77" s="9">
        <f t="shared" si="65"/>
        <v>9.7130076776262481E-2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0.34423431687927641</v>
      </c>
      <c r="O77" s="9">
        <f t="shared" si="83"/>
        <v>0.12761759562522512</v>
      </c>
      <c r="P77" s="9">
        <f t="shared" si="68"/>
        <v>1.2395506861080135E-2</v>
      </c>
      <c r="Q77" s="12">
        <f t="shared" si="69"/>
        <v>2.2311912349944241E-3</v>
      </c>
      <c r="R77" s="9">
        <f t="shared" si="70"/>
        <v>1.9710000000000002E-2</v>
      </c>
      <c r="S77" s="13">
        <f t="shared" si="71"/>
        <v>0.11320097590027518</v>
      </c>
      <c r="T77" s="2">
        <f t="shared" si="72"/>
        <v>0.01</v>
      </c>
      <c r="U77" s="14">
        <f t="shared" si="73"/>
        <v>1.1320097590027519E-3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1.3732009759002753E-2</v>
      </c>
      <c r="AR77" s="9">
        <f t="shared" si="77"/>
        <v>10.950000000000001</v>
      </c>
      <c r="AS77" s="1">
        <f t="shared" si="78"/>
        <v>0.18</v>
      </c>
      <c r="AT77" s="1">
        <f t="shared" si="79"/>
        <v>25098.333333333332</v>
      </c>
      <c r="AU77" s="1">
        <f t="shared" si="80"/>
        <v>4551351.8773202216</v>
      </c>
    </row>
    <row r="78" spans="1:48" x14ac:dyDescent="0.15">
      <c r="C78" s="7">
        <v>5</v>
      </c>
      <c r="D78" s="7">
        <f t="shared" si="81"/>
        <v>18.730806451612899</v>
      </c>
      <c r="E78" s="10">
        <f t="shared" si="82"/>
        <v>13.8318333333333</v>
      </c>
      <c r="F78" s="7" t="s">
        <v>85</v>
      </c>
      <c r="G78" s="1">
        <v>6</v>
      </c>
      <c r="H78" s="9">
        <f t="shared" si="63"/>
        <v>18.730806451612899</v>
      </c>
      <c r="I78" s="9">
        <f t="shared" si="64"/>
        <v>291.8808064516129</v>
      </c>
      <c r="J78" s="9">
        <f t="shared" si="65"/>
        <v>0.17165866541605446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0.22472208876414501</v>
      </c>
      <c r="P78" s="9">
        <f t="shared" si="68"/>
        <v>3.8575493846761261E-2</v>
      </c>
      <c r="Q78" s="12">
        <f t="shared" si="69"/>
        <v>6.9435888924170271E-3</v>
      </c>
      <c r="R78" s="9">
        <f t="shared" si="70"/>
        <v>1.9710000000000002E-2</v>
      </c>
      <c r="S78" s="13">
        <f t="shared" si="71"/>
        <v>0.35228761503891559</v>
      </c>
      <c r="T78" s="2">
        <f t="shared" si="72"/>
        <v>0.01</v>
      </c>
      <c r="U78" s="14">
        <f t="shared" si="73"/>
        <v>3.5228761503891559E-3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2.5122876150389158E-2</v>
      </c>
      <c r="AR78" s="9">
        <f t="shared" si="77"/>
        <v>10.950000000000001</v>
      </c>
      <c r="AS78" s="1">
        <f t="shared" si="78"/>
        <v>0.18</v>
      </c>
      <c r="AT78" s="1">
        <f t="shared" si="79"/>
        <v>25098.333333333332</v>
      </c>
      <c r="AU78" s="1">
        <f t="shared" si="80"/>
        <v>8326752.7140951399</v>
      </c>
    </row>
    <row r="79" spans="1:48" x14ac:dyDescent="0.15">
      <c r="C79" s="7">
        <v>6</v>
      </c>
      <c r="D79" s="7">
        <f t="shared" si="81"/>
        <v>19.166733333333301</v>
      </c>
      <c r="E79" s="10">
        <f t="shared" si="82"/>
        <v>18.730806451612899</v>
      </c>
      <c r="F79" s="7" t="s">
        <v>83</v>
      </c>
      <c r="G79" s="1">
        <v>7</v>
      </c>
      <c r="H79" s="9">
        <f t="shared" si="63"/>
        <v>19.166733333333301</v>
      </c>
      <c r="I79" s="9">
        <f t="shared" si="64"/>
        <v>292.31673333333327</v>
      </c>
      <c r="J79" s="9">
        <f t="shared" si="65"/>
        <v>0.18041421115287087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0.29564659491738376</v>
      </c>
      <c r="P79" s="9">
        <f t="shared" si="68"/>
        <v>5.3338847202052155E-2</v>
      </c>
      <c r="Q79" s="12">
        <f t="shared" si="69"/>
        <v>9.6009924963693875E-3</v>
      </c>
      <c r="R79" s="9">
        <f t="shared" si="70"/>
        <v>1.9710000000000002E-2</v>
      </c>
      <c r="S79" s="13">
        <f t="shared" si="71"/>
        <v>0.48711275983609265</v>
      </c>
      <c r="T79" s="2">
        <f t="shared" si="72"/>
        <v>0.01</v>
      </c>
      <c r="U79" s="14">
        <f t="shared" si="73"/>
        <v>4.8711275983609262E-3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2.6471127598360927E-2</v>
      </c>
      <c r="AR79" s="9">
        <f t="shared" si="77"/>
        <v>10.950000000000001</v>
      </c>
      <c r="AS79" s="1">
        <f t="shared" si="78"/>
        <v>0.18</v>
      </c>
      <c r="AT79" s="1">
        <f t="shared" si="79"/>
        <v>25098.333333333332</v>
      </c>
      <c r="AU79" s="1">
        <f t="shared" si="80"/>
        <v>8773618.6038315631</v>
      </c>
    </row>
    <row r="80" spans="1:48" x14ac:dyDescent="0.15">
      <c r="C80" s="7">
        <v>7</v>
      </c>
      <c r="D80" s="7">
        <f t="shared" si="81"/>
        <v>24.514129032258101</v>
      </c>
      <c r="E80" s="10">
        <f t="shared" si="82"/>
        <v>19.166733333333301</v>
      </c>
      <c r="F80" s="7" t="s">
        <v>83</v>
      </c>
      <c r="G80" s="1">
        <v>8</v>
      </c>
      <c r="H80" s="9">
        <f t="shared" si="63"/>
        <v>24.514129032258101</v>
      </c>
      <c r="I80" s="9">
        <f t="shared" si="64"/>
        <v>297.66412903225807</v>
      </c>
      <c r="J80" s="9">
        <f t="shared" si="65"/>
        <v>0.32820438401908486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0.35180774771533163</v>
      </c>
      <c r="P80" s="9">
        <f t="shared" si="68"/>
        <v>0.11546484513205203</v>
      </c>
      <c r="Q80" s="12">
        <f t="shared" si="69"/>
        <v>2.0783672123769366E-2</v>
      </c>
      <c r="R80" s="9">
        <f t="shared" si="70"/>
        <v>1.9710000000000002E-2</v>
      </c>
      <c r="S80" s="13">
        <f t="shared" si="71"/>
        <v>1.0544734715255892</v>
      </c>
      <c r="T80" s="2">
        <f t="shared" si="72"/>
        <v>0.01</v>
      </c>
      <c r="U80" s="14">
        <f t="shared" si="73"/>
        <v>1.0544734715255893E-2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3.214473471525589E-2</v>
      </c>
      <c r="AR80" s="9">
        <f t="shared" si="77"/>
        <v>10.950000000000001</v>
      </c>
      <c r="AS80" s="1">
        <f t="shared" si="78"/>
        <v>0.18</v>
      </c>
      <c r="AT80" s="1">
        <f t="shared" si="79"/>
        <v>25098.333333333332</v>
      </c>
      <c r="AU80" s="1">
        <f t="shared" si="80"/>
        <v>10654084.963515578</v>
      </c>
    </row>
    <row r="81" spans="1:48" x14ac:dyDescent="0.15">
      <c r="C81" s="7">
        <v>8</v>
      </c>
      <c r="D81" s="7">
        <f t="shared" si="81"/>
        <v>21.9339032258064</v>
      </c>
      <c r="E81" s="10">
        <f t="shared" si="82"/>
        <v>24.514129032258101</v>
      </c>
      <c r="F81" s="7" t="s">
        <v>83</v>
      </c>
      <c r="G81" s="1">
        <v>9</v>
      </c>
      <c r="H81" s="9">
        <f t="shared" si="63"/>
        <v>21.9339032258064</v>
      </c>
      <c r="I81" s="9">
        <f t="shared" si="64"/>
        <v>295.08390322580635</v>
      </c>
      <c r="J81" s="9">
        <f t="shared" si="65"/>
        <v>0.24656193185534248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0.34584290258327965</v>
      </c>
      <c r="P81" s="9">
        <f t="shared" si="68"/>
        <v>8.527169417939244E-2</v>
      </c>
      <c r="Q81" s="12">
        <f t="shared" si="69"/>
        <v>1.5348904952290639E-2</v>
      </c>
      <c r="R81" s="9">
        <f t="shared" si="70"/>
        <v>1.9710000000000002E-2</v>
      </c>
      <c r="S81" s="13">
        <f t="shared" si="71"/>
        <v>0.77873693314513637</v>
      </c>
      <c r="T81" s="2">
        <f t="shared" si="72"/>
        <v>0.01</v>
      </c>
      <c r="U81" s="14">
        <f t="shared" si="73"/>
        <v>7.7873693314513635E-3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2.9387369331451363E-2</v>
      </c>
      <c r="AR81" s="9">
        <f t="shared" si="77"/>
        <v>10.950000000000001</v>
      </c>
      <c r="AS81" s="1">
        <f t="shared" si="78"/>
        <v>0.18</v>
      </c>
      <c r="AT81" s="1">
        <f t="shared" si="79"/>
        <v>25098.333333333332</v>
      </c>
      <c r="AU81" s="1">
        <f t="shared" si="80"/>
        <v>9740180.8565214165</v>
      </c>
    </row>
    <row r="82" spans="1:48" x14ac:dyDescent="0.15">
      <c r="C82" s="7">
        <v>9</v>
      </c>
      <c r="D82" s="7">
        <f t="shared" si="81"/>
        <v>20.768533333333298</v>
      </c>
      <c r="E82" s="10">
        <f t="shared" si="82"/>
        <v>21.9339032258064</v>
      </c>
      <c r="F82" s="7" t="s">
        <v>83</v>
      </c>
      <c r="G82" s="1">
        <v>10</v>
      </c>
      <c r="H82" s="9">
        <f t="shared" si="63"/>
        <v>20.768533333333298</v>
      </c>
      <c r="I82" s="9">
        <f t="shared" si="64"/>
        <v>293.9185333333333</v>
      </c>
      <c r="J82" s="9">
        <f t="shared" si="65"/>
        <v>0.2163252991589199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0.37007120840388724</v>
      </c>
      <c r="P82" s="9">
        <f t="shared" si="68"/>
        <v>8.0055764868073906E-2</v>
      </c>
      <c r="Q82" s="12">
        <f t="shared" si="69"/>
        <v>1.4410037676253302E-2</v>
      </c>
      <c r="R82" s="9">
        <f t="shared" si="70"/>
        <v>1.9710000000000002E-2</v>
      </c>
      <c r="S82" s="13">
        <f t="shared" si="71"/>
        <v>0.73110287550752417</v>
      </c>
      <c r="T82" s="2">
        <f t="shared" si="72"/>
        <v>0.01</v>
      </c>
      <c r="U82" s="14">
        <f t="shared" si="73"/>
        <v>7.3110287550752417E-3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2.8911028755075244E-2</v>
      </c>
      <c r="AR82" s="9">
        <f t="shared" si="77"/>
        <v>10.950000000000001</v>
      </c>
      <c r="AS82" s="1">
        <f t="shared" si="78"/>
        <v>0.18</v>
      </c>
      <c r="AT82" s="1">
        <f t="shared" si="79"/>
        <v>25098.333333333332</v>
      </c>
      <c r="AU82" s="1">
        <f t="shared" si="80"/>
        <v>9582302.0307281334</v>
      </c>
    </row>
    <row r="83" spans="1:48" x14ac:dyDescent="0.15">
      <c r="C83" s="7">
        <v>10</v>
      </c>
      <c r="D83" s="7">
        <f t="shared" si="81"/>
        <v>15.274580645161301</v>
      </c>
      <c r="E83" s="10">
        <f t="shared" si="82"/>
        <v>20.768533333333298</v>
      </c>
      <c r="F83" s="7" t="s">
        <v>83</v>
      </c>
      <c r="G83" s="1">
        <v>11</v>
      </c>
      <c r="H83" s="9">
        <f t="shared" si="63"/>
        <v>15.274580645161301</v>
      </c>
      <c r="I83" s="9">
        <f t="shared" si="64"/>
        <v>288.42458064516126</v>
      </c>
      <c r="J83" s="9">
        <f t="shared" si="65"/>
        <v>0.11509590525757929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0.27551467135902263</v>
      </c>
      <c r="O83" s="9">
        <f t="shared" si="83"/>
        <v>0.12400077217679067</v>
      </c>
      <c r="P83" s="9">
        <f t="shared" si="68"/>
        <v>1.4271981126326574E-2</v>
      </c>
      <c r="Q83" s="12">
        <f t="shared" si="69"/>
        <v>2.5689566027387832E-3</v>
      </c>
      <c r="R83" s="9">
        <f t="shared" si="70"/>
        <v>1.9710000000000002E-2</v>
      </c>
      <c r="S83" s="13">
        <f t="shared" si="71"/>
        <v>0.13033772718106459</v>
      </c>
      <c r="T83" s="2">
        <f t="shared" si="72"/>
        <v>0.01</v>
      </c>
      <c r="U83" s="14">
        <f t="shared" si="73"/>
        <v>1.3033772718106459E-3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2.2903377271810646E-2</v>
      </c>
      <c r="AR83" s="9">
        <f t="shared" si="77"/>
        <v>10.950000000000001</v>
      </c>
      <c r="AS83" s="1">
        <f t="shared" si="78"/>
        <v>0.18</v>
      </c>
      <c r="AT83" s="1">
        <f t="shared" si="79"/>
        <v>25098.333333333332</v>
      </c>
      <c r="AU83" s="1">
        <f t="shared" si="80"/>
        <v>7591119.6520005176</v>
      </c>
    </row>
    <row r="84" spans="1:48" x14ac:dyDescent="0.15">
      <c r="C84" s="7">
        <v>11</v>
      </c>
      <c r="D84" s="7">
        <f t="shared" si="81"/>
        <v>13.4428</v>
      </c>
      <c r="E84" s="10">
        <f t="shared" si="82"/>
        <v>15.274580645161301</v>
      </c>
      <c r="F84" s="7" t="s">
        <v>85</v>
      </c>
      <c r="G84" s="1">
        <v>12</v>
      </c>
      <c r="H84" s="9">
        <f t="shared" si="63"/>
        <v>13.4428</v>
      </c>
      <c r="I84" s="9">
        <f t="shared" si="64"/>
        <v>286.59279999999995</v>
      </c>
      <c r="J84" s="9">
        <f t="shared" si="65"/>
        <v>9.2758137158734738E-2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0.21922879105046411</v>
      </c>
      <c r="P84" s="9">
        <f t="shared" si="68"/>
        <v>2.0335254269402549E-2</v>
      </c>
      <c r="Q84" s="12">
        <f t="shared" si="69"/>
        <v>3.6603457684924586E-3</v>
      </c>
      <c r="R84" s="9">
        <f t="shared" si="70"/>
        <v>1.9710000000000002E-2</v>
      </c>
      <c r="S84" s="13">
        <f t="shared" si="71"/>
        <v>0.18571008465207806</v>
      </c>
      <c r="T84" s="2">
        <f t="shared" si="72"/>
        <v>0.01</v>
      </c>
      <c r="U84" s="14">
        <f t="shared" si="73"/>
        <v>1.8571008465207805E-3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1.4457100846520781E-2</v>
      </c>
      <c r="AR84" s="9">
        <f t="shared" si="77"/>
        <v>10.950000000000001</v>
      </c>
      <c r="AS84" s="1">
        <f t="shared" si="78"/>
        <v>0.18</v>
      </c>
      <c r="AT84" s="1">
        <f t="shared" si="79"/>
        <v>25098.333333333332</v>
      </c>
      <c r="AU84" s="1">
        <f t="shared" si="80"/>
        <v>4791676.8363262955</v>
      </c>
      <c r="AV84" s="1">
        <f>SUM(AU73:AU84)</f>
        <v>83005477.928224236</v>
      </c>
    </row>
    <row r="85" spans="1:48" x14ac:dyDescent="0.15">
      <c r="C85" s="7">
        <v>12</v>
      </c>
      <c r="D85" s="7">
        <f t="shared" si="81"/>
        <v>9.9296129032258094</v>
      </c>
      <c r="E85" s="10">
        <f t="shared" si="82"/>
        <v>13.4428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188265</v>
      </c>
      <c r="AN89" s="1">
        <f t="shared" ref="AN89:AN100" si="99">AM89*10000*AK89*AJ89</f>
        <v>763380799.34626353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9.3052258064516096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9.3052258064516096</v>
      </c>
      <c r="I90" s="9">
        <f t="shared" si="85"/>
        <v>282.45522580645161</v>
      </c>
      <c r="J90" s="9">
        <f t="shared" si="86"/>
        <v>5.6391557772978447E-2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0.58153058113409817</v>
      </c>
      <c r="Q90" s="12">
        <f t="shared" si="90"/>
        <v>0.2616887615103442</v>
      </c>
      <c r="R90" s="9">
        <f t="shared" si="91"/>
        <v>2.3873737500000001</v>
      </c>
      <c r="S90" s="13">
        <f t="shared" si="92"/>
        <v>0.10961365454836898</v>
      </c>
      <c r="T90" s="2">
        <f t="shared" si="93"/>
        <v>0.51</v>
      </c>
      <c r="U90" s="14">
        <f t="shared" si="94"/>
        <v>5.5902963819668181E-2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4.7191743591629962E-2</v>
      </c>
      <c r="AK90" s="9">
        <f t="shared" si="96"/>
        <v>10.4025</v>
      </c>
      <c r="AL90" s="1">
        <f t="shared" si="97"/>
        <v>0.45</v>
      </c>
      <c r="AM90" s="17">
        <f t="shared" si="98"/>
        <v>188265</v>
      </c>
      <c r="AN90" s="1">
        <f t="shared" si="99"/>
        <v>924215688.99711633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12.3071034482759</v>
      </c>
      <c r="E91" s="10">
        <f t="shared" si="101"/>
        <v>9.3052258064516096</v>
      </c>
      <c r="F91" s="7" t="s">
        <v>83</v>
      </c>
      <c r="G91" s="1">
        <v>3</v>
      </c>
      <c r="H91" s="9">
        <f t="shared" si="84"/>
        <v>12.3071034482759</v>
      </c>
      <c r="I91" s="9">
        <f t="shared" si="85"/>
        <v>285.45710344827586</v>
      </c>
      <c r="J91" s="9">
        <f t="shared" si="86"/>
        <v>8.1030695167803896E-2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15.036113931253347</v>
      </c>
      <c r="P91" s="9">
        <f t="shared" si="89"/>
        <v>1.2183867644717594</v>
      </c>
      <c r="Q91" s="12">
        <f t="shared" si="90"/>
        <v>0.54827404401229174</v>
      </c>
      <c r="R91" s="9">
        <f t="shared" si="91"/>
        <v>2.3873737500000001</v>
      </c>
      <c r="S91" s="13">
        <f t="shared" si="92"/>
        <v>0.22965572274231955</v>
      </c>
      <c r="T91" s="2">
        <f t="shared" si="93"/>
        <v>0.51</v>
      </c>
      <c r="U91" s="14">
        <f t="shared" si="94"/>
        <v>0.11712441859858297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6.5650012207472769E-2</v>
      </c>
      <c r="AK91" s="9">
        <f t="shared" si="96"/>
        <v>10.4025</v>
      </c>
      <c r="AL91" s="1">
        <f t="shared" si="97"/>
        <v>0.45</v>
      </c>
      <c r="AM91" s="17">
        <f t="shared" si="98"/>
        <v>188265</v>
      </c>
      <c r="AN91" s="1">
        <f t="shared" si="99"/>
        <v>1285707343.0056515</v>
      </c>
    </row>
    <row r="92" spans="1:48" x14ac:dyDescent="0.15">
      <c r="C92" s="7">
        <v>3</v>
      </c>
      <c r="D92" s="7">
        <f t="shared" si="100"/>
        <v>12.401129032258099</v>
      </c>
      <c r="E92" s="10">
        <f t="shared" si="101"/>
        <v>12.3071034482759</v>
      </c>
      <c r="F92" s="7" t="s">
        <v>83</v>
      </c>
      <c r="G92" s="1">
        <v>4</v>
      </c>
      <c r="H92" s="9">
        <f t="shared" si="84"/>
        <v>12.401129032258099</v>
      </c>
      <c r="I92" s="9">
        <f t="shared" si="85"/>
        <v>285.55112903225807</v>
      </c>
      <c r="J92" s="9">
        <f t="shared" si="86"/>
        <v>8.1945920011482556E-2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19.123002166781589</v>
      </c>
      <c r="P92" s="9">
        <f t="shared" si="89"/>
        <v>1.5670520059384918</v>
      </c>
      <c r="Q92" s="12">
        <f t="shared" si="90"/>
        <v>0.70517340267232131</v>
      </c>
      <c r="R92" s="9">
        <f t="shared" si="91"/>
        <v>2.3873737500000001</v>
      </c>
      <c r="S92" s="13">
        <f t="shared" si="92"/>
        <v>0.2953762068768333</v>
      </c>
      <c r="T92" s="2">
        <f t="shared" si="93"/>
        <v>0.51</v>
      </c>
      <c r="U92" s="14">
        <f t="shared" si="94"/>
        <v>0.15064186550718497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7.5755522450416279E-2</v>
      </c>
      <c r="AK92" s="9">
        <f t="shared" si="96"/>
        <v>10.4025</v>
      </c>
      <c r="AL92" s="1">
        <f t="shared" si="97"/>
        <v>0.45</v>
      </c>
      <c r="AM92" s="17">
        <f t="shared" si="98"/>
        <v>188265</v>
      </c>
      <c r="AN92" s="1">
        <f t="shared" si="99"/>
        <v>1483616349.9851258</v>
      </c>
    </row>
    <row r="93" spans="1:48" x14ac:dyDescent="0.15">
      <c r="C93" s="7">
        <v>4</v>
      </c>
      <c r="D93" s="7">
        <f t="shared" si="100"/>
        <v>13.8318333333333</v>
      </c>
      <c r="E93" s="10">
        <f t="shared" si="101"/>
        <v>12.401129032258099</v>
      </c>
      <c r="F93" s="7" t="s">
        <v>83</v>
      </c>
      <c r="G93" s="1">
        <v>5</v>
      </c>
      <c r="H93" s="9">
        <f t="shared" si="84"/>
        <v>13.8318333333333</v>
      </c>
      <c r="I93" s="9">
        <f t="shared" si="85"/>
        <v>286.98183333333327</v>
      </c>
      <c r="J93" s="9">
        <f t="shared" si="86"/>
        <v>9.7130076776262481E-2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16.678152652800939</v>
      </c>
      <c r="O93" s="9">
        <f t="shared" si="102"/>
        <v>6.1830725080421587</v>
      </c>
      <c r="P93" s="9">
        <f t="shared" si="89"/>
        <v>0.6005623074193327</v>
      </c>
      <c r="Q93" s="12">
        <f t="shared" si="90"/>
        <v>0.27025303833869974</v>
      </c>
      <c r="R93" s="9">
        <f t="shared" si="91"/>
        <v>2.3873737500000001</v>
      </c>
      <c r="S93" s="13">
        <f t="shared" si="92"/>
        <v>0.11320097590027524</v>
      </c>
      <c r="T93" s="2">
        <f t="shared" si="93"/>
        <v>0.51</v>
      </c>
      <c r="U93" s="14">
        <f t="shared" si="94"/>
        <v>5.7732497709140372E-2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4.7743348059305822E-2</v>
      </c>
      <c r="AK93" s="9">
        <f t="shared" si="96"/>
        <v>10.4025</v>
      </c>
      <c r="AL93" s="1">
        <f t="shared" si="97"/>
        <v>0.45</v>
      </c>
      <c r="AM93" s="17">
        <f t="shared" si="98"/>
        <v>188265</v>
      </c>
      <c r="AN93" s="1">
        <f t="shared" si="99"/>
        <v>935018457.9636215</v>
      </c>
    </row>
    <row r="94" spans="1:48" x14ac:dyDescent="0.15">
      <c r="C94" s="7">
        <v>5</v>
      </c>
      <c r="D94" s="7">
        <f t="shared" si="100"/>
        <v>18.730806451612899</v>
      </c>
      <c r="E94" s="10">
        <f t="shared" si="101"/>
        <v>13.8318333333333</v>
      </c>
      <c r="F94" s="7" t="s">
        <v>85</v>
      </c>
      <c r="G94" s="1">
        <v>6</v>
      </c>
      <c r="H94" s="9">
        <f t="shared" si="84"/>
        <v>18.730806451612899</v>
      </c>
      <c r="I94" s="9">
        <f t="shared" si="85"/>
        <v>291.8808064516129</v>
      </c>
      <c r="J94" s="9">
        <f t="shared" si="86"/>
        <v>0.17165866541605446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10.887785200622826</v>
      </c>
      <c r="P94" s="9">
        <f t="shared" si="89"/>
        <v>1.8689826768755831</v>
      </c>
      <c r="Q94" s="12">
        <f t="shared" si="90"/>
        <v>0.84104220459401235</v>
      </c>
      <c r="R94" s="9">
        <f t="shared" si="91"/>
        <v>2.3873737500000001</v>
      </c>
      <c r="S94" s="13">
        <f t="shared" si="92"/>
        <v>0.35228761503891559</v>
      </c>
      <c r="T94" s="2">
        <f t="shared" si="93"/>
        <v>0.51</v>
      </c>
      <c r="U94" s="14">
        <f t="shared" si="94"/>
        <v>0.17966668366984695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0.10062450512645886</v>
      </c>
      <c r="AK94" s="9">
        <f t="shared" si="96"/>
        <v>10.4025</v>
      </c>
      <c r="AL94" s="1">
        <f t="shared" si="97"/>
        <v>0.45</v>
      </c>
      <c r="AM94" s="17">
        <f t="shared" si="98"/>
        <v>188265</v>
      </c>
      <c r="AN94" s="1">
        <f t="shared" si="99"/>
        <v>1970657137.4052496</v>
      </c>
    </row>
    <row r="95" spans="1:48" x14ac:dyDescent="0.15">
      <c r="C95" s="7">
        <v>6</v>
      </c>
      <c r="D95" s="7">
        <f t="shared" si="100"/>
        <v>19.166733333333301</v>
      </c>
      <c r="E95" s="10">
        <f t="shared" si="101"/>
        <v>18.730806451612899</v>
      </c>
      <c r="F95" s="7" t="s">
        <v>83</v>
      </c>
      <c r="G95" s="1">
        <v>7</v>
      </c>
      <c r="H95" s="9">
        <f t="shared" si="84"/>
        <v>19.166733333333301</v>
      </c>
      <c r="I95" s="9">
        <f t="shared" si="85"/>
        <v>292.31673333333327</v>
      </c>
      <c r="J95" s="9">
        <f t="shared" si="86"/>
        <v>0.18041421115287087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14.324077523747242</v>
      </c>
      <c r="P95" s="9">
        <f t="shared" si="89"/>
        <v>2.5842671469394265</v>
      </c>
      <c r="Q95" s="12">
        <f t="shared" si="90"/>
        <v>1.1629202161227419</v>
      </c>
      <c r="R95" s="9">
        <f t="shared" si="91"/>
        <v>2.3873737500000001</v>
      </c>
      <c r="S95" s="13">
        <f t="shared" si="92"/>
        <v>0.48711275983609265</v>
      </c>
      <c r="T95" s="2">
        <f t="shared" si="93"/>
        <v>0.51</v>
      </c>
      <c r="U95" s="14">
        <f t="shared" si="94"/>
        <v>0.24842750751640724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0.12135589351619679</v>
      </c>
      <c r="AK95" s="9">
        <f t="shared" si="96"/>
        <v>10.4025</v>
      </c>
      <c r="AL95" s="1">
        <f t="shared" si="97"/>
        <v>0.45</v>
      </c>
      <c r="AM95" s="17">
        <f t="shared" si="98"/>
        <v>188265</v>
      </c>
      <c r="AN95" s="1">
        <f t="shared" si="99"/>
        <v>2376666175.1363068</v>
      </c>
    </row>
    <row r="96" spans="1:48" x14ac:dyDescent="0.15">
      <c r="C96" s="7">
        <v>7</v>
      </c>
      <c r="D96" s="7">
        <f t="shared" si="100"/>
        <v>24.514129032258101</v>
      </c>
      <c r="E96" s="10">
        <f t="shared" si="101"/>
        <v>19.166733333333301</v>
      </c>
      <c r="F96" s="7" t="s">
        <v>83</v>
      </c>
      <c r="G96" s="1">
        <v>8</v>
      </c>
      <c r="H96" s="9">
        <f t="shared" si="84"/>
        <v>24.514129032258101</v>
      </c>
      <c r="I96" s="9">
        <f t="shared" si="85"/>
        <v>297.66412903225807</v>
      </c>
      <c r="J96" s="9">
        <f t="shared" si="86"/>
        <v>0.32820438401908486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17.045085376807819</v>
      </c>
      <c r="P96" s="9">
        <f t="shared" si="89"/>
        <v>5.5942717466479213</v>
      </c>
      <c r="Q96" s="12">
        <f t="shared" si="90"/>
        <v>2.5174222859915645</v>
      </c>
      <c r="R96" s="9">
        <f t="shared" si="91"/>
        <v>2.3873737500000001</v>
      </c>
      <c r="S96" s="13">
        <f t="shared" si="92"/>
        <v>1.0544734715255892</v>
      </c>
      <c r="T96" s="2">
        <f t="shared" si="93"/>
        <v>0.51</v>
      </c>
      <c r="U96" s="14">
        <f t="shared" si="94"/>
        <v>0.53778147047805047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0.20859611334913222</v>
      </c>
      <c r="AK96" s="9">
        <f t="shared" si="96"/>
        <v>10.4025</v>
      </c>
      <c r="AL96" s="1">
        <f t="shared" si="97"/>
        <v>0.45</v>
      </c>
      <c r="AM96" s="17">
        <f t="shared" si="98"/>
        <v>188265</v>
      </c>
      <c r="AN96" s="1">
        <f t="shared" si="99"/>
        <v>4085201900.768127</v>
      </c>
    </row>
    <row r="97" spans="1:50" x14ac:dyDescent="0.15">
      <c r="C97" s="7">
        <v>8</v>
      </c>
      <c r="D97" s="7">
        <f t="shared" si="100"/>
        <v>21.9339032258064</v>
      </c>
      <c r="E97" s="10">
        <f t="shared" si="101"/>
        <v>24.514129032258101</v>
      </c>
      <c r="F97" s="7" t="s">
        <v>83</v>
      </c>
      <c r="G97" s="1">
        <v>9</v>
      </c>
      <c r="H97" s="9">
        <f t="shared" si="84"/>
        <v>21.9339032258064</v>
      </c>
      <c r="I97" s="9">
        <f t="shared" si="85"/>
        <v>295.08390322580635</v>
      </c>
      <c r="J97" s="9">
        <f t="shared" si="86"/>
        <v>0.24656193185534248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16.756088630159901</v>
      </c>
      <c r="P97" s="9">
        <f t="shared" si="89"/>
        <v>4.1314135829915646</v>
      </c>
      <c r="Q97" s="12">
        <f t="shared" si="90"/>
        <v>1.859136112346204</v>
      </c>
      <c r="R97" s="9">
        <f t="shared" si="91"/>
        <v>2.3873737500000001</v>
      </c>
      <c r="S97" s="13">
        <f t="shared" si="92"/>
        <v>0.77873693314513659</v>
      </c>
      <c r="T97" s="2">
        <f t="shared" si="93"/>
        <v>0.51</v>
      </c>
      <c r="U97" s="14">
        <f t="shared" si="94"/>
        <v>0.39715583590401965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0.16619748452506194</v>
      </c>
      <c r="AK97" s="9">
        <f t="shared" si="96"/>
        <v>10.4025</v>
      </c>
      <c r="AL97" s="1">
        <f t="shared" si="97"/>
        <v>0.45</v>
      </c>
      <c r="AM97" s="17">
        <f t="shared" si="98"/>
        <v>188265</v>
      </c>
      <c r="AN97" s="1">
        <f t="shared" si="99"/>
        <v>3254855849.3431244</v>
      </c>
    </row>
    <row r="98" spans="1:50" x14ac:dyDescent="0.15">
      <c r="C98" s="7">
        <v>9</v>
      </c>
      <c r="D98" s="7">
        <f t="shared" si="100"/>
        <v>20.768533333333298</v>
      </c>
      <c r="E98" s="10">
        <f t="shared" si="101"/>
        <v>21.9339032258064</v>
      </c>
      <c r="F98" s="7" t="s">
        <v>83</v>
      </c>
      <c r="G98" s="1">
        <v>10</v>
      </c>
      <c r="H98" s="9">
        <f t="shared" si="84"/>
        <v>20.768533333333298</v>
      </c>
      <c r="I98" s="9">
        <f t="shared" si="85"/>
        <v>293.9185333333333</v>
      </c>
      <c r="J98" s="9">
        <f t="shared" si="86"/>
        <v>0.2163252991589199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17.92995004716834</v>
      </c>
      <c r="P98" s="9">
        <f t="shared" si="89"/>
        <v>3.8787018078581812</v>
      </c>
      <c r="Q98" s="12">
        <f t="shared" si="90"/>
        <v>1.7454158135361815</v>
      </c>
      <c r="R98" s="9">
        <f t="shared" si="91"/>
        <v>2.3873737500000001</v>
      </c>
      <c r="S98" s="13">
        <f t="shared" si="92"/>
        <v>0.73110287550752429</v>
      </c>
      <c r="T98" s="2">
        <f t="shared" si="93"/>
        <v>0.51</v>
      </c>
      <c r="U98" s="14">
        <f t="shared" si="94"/>
        <v>0.37286246650883736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0.15887303365241445</v>
      </c>
      <c r="AK98" s="9">
        <f t="shared" si="96"/>
        <v>10.4025</v>
      </c>
      <c r="AL98" s="1">
        <f t="shared" si="97"/>
        <v>0.45</v>
      </c>
      <c r="AM98" s="17">
        <f t="shared" si="98"/>
        <v>188265</v>
      </c>
      <c r="AN98" s="1">
        <f t="shared" si="99"/>
        <v>3111411850.5714822</v>
      </c>
    </row>
    <row r="99" spans="1:50" x14ac:dyDescent="0.15">
      <c r="C99" s="7">
        <v>10</v>
      </c>
      <c r="D99" s="7">
        <f t="shared" si="100"/>
        <v>15.274580645161301</v>
      </c>
      <c r="E99" s="10">
        <f t="shared" si="101"/>
        <v>20.768533333333298</v>
      </c>
      <c r="F99" s="7" t="s">
        <v>83</v>
      </c>
      <c r="G99" s="1">
        <v>11</v>
      </c>
      <c r="H99" s="9">
        <f t="shared" si="84"/>
        <v>15.274580645161301</v>
      </c>
      <c r="I99" s="9">
        <f t="shared" si="85"/>
        <v>288.42458064516126</v>
      </c>
      <c r="J99" s="9">
        <f t="shared" si="86"/>
        <v>0.11509590525757929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13.348685827344649</v>
      </c>
      <c r="O99" s="9">
        <f t="shared" si="102"/>
        <v>6.0078374119655109</v>
      </c>
      <c r="P99" s="9">
        <f t="shared" si="89"/>
        <v>0.6914774855705228</v>
      </c>
      <c r="Q99" s="12">
        <f t="shared" si="90"/>
        <v>0.31116486850673525</v>
      </c>
      <c r="R99" s="9">
        <f t="shared" si="91"/>
        <v>2.3873737500000001</v>
      </c>
      <c r="S99" s="13">
        <f t="shared" si="92"/>
        <v>0.13033772718106465</v>
      </c>
      <c r="T99" s="2">
        <f t="shared" si="93"/>
        <v>0.51</v>
      </c>
      <c r="U99" s="14">
        <f t="shared" si="94"/>
        <v>6.6472240862342977E-2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6.6484380619996411E-2</v>
      </c>
      <c r="AK99" s="9">
        <f t="shared" si="96"/>
        <v>10.4025</v>
      </c>
      <c r="AL99" s="1">
        <f t="shared" si="97"/>
        <v>0.45</v>
      </c>
      <c r="AM99" s="17">
        <f t="shared" si="98"/>
        <v>188265</v>
      </c>
      <c r="AN99" s="1">
        <f t="shared" si="99"/>
        <v>1302047836.4599924</v>
      </c>
    </row>
    <row r="100" spans="1:50" x14ac:dyDescent="0.15">
      <c r="C100" s="7">
        <v>11</v>
      </c>
      <c r="D100" s="7">
        <f t="shared" si="100"/>
        <v>13.4428</v>
      </c>
      <c r="E100" s="10">
        <f t="shared" si="101"/>
        <v>15.274580645161301</v>
      </c>
      <c r="F100" s="7" t="s">
        <v>85</v>
      </c>
      <c r="G100" s="1">
        <v>12</v>
      </c>
      <c r="H100" s="9">
        <f t="shared" si="84"/>
        <v>13.4428</v>
      </c>
      <c r="I100" s="9">
        <f t="shared" si="85"/>
        <v>286.59279999999995</v>
      </c>
      <c r="J100" s="9">
        <f t="shared" si="86"/>
        <v>9.2758137158734738E-2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10.621634926394988</v>
      </c>
      <c r="P100" s="9">
        <f t="shared" si="89"/>
        <v>0.98524306935255357</v>
      </c>
      <c r="Q100" s="12">
        <f t="shared" si="90"/>
        <v>0.44335938120864909</v>
      </c>
      <c r="R100" s="9">
        <f t="shared" si="91"/>
        <v>2.3873737500000001</v>
      </c>
      <c r="S100" s="13">
        <f t="shared" si="92"/>
        <v>0.18571008465207808</v>
      </c>
      <c r="T100" s="2">
        <f t="shared" si="93"/>
        <v>0.51</v>
      </c>
      <c r="U100" s="14">
        <f t="shared" si="94"/>
        <v>9.4712143172559826E-2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5.8892711166526786E-2</v>
      </c>
      <c r="AK100" s="9">
        <f t="shared" si="96"/>
        <v>10.4025</v>
      </c>
      <c r="AL100" s="1">
        <f t="shared" si="97"/>
        <v>0.45</v>
      </c>
      <c r="AM100" s="17">
        <f t="shared" si="98"/>
        <v>188265</v>
      </c>
      <c r="AN100" s="1">
        <f t="shared" si="99"/>
        <v>1153370557.7543755</v>
      </c>
      <c r="AO100" s="1">
        <f>SUM(AN89:AN100)</f>
        <v>22646149946.736435</v>
      </c>
    </row>
    <row r="101" spans="1:50" x14ac:dyDescent="0.15">
      <c r="C101" s="7">
        <v>12</v>
      </c>
      <c r="D101" s="7">
        <f t="shared" si="100"/>
        <v>9.9296129032258094</v>
      </c>
      <c r="E101" s="10">
        <f t="shared" si="101"/>
        <v>13.4428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9.3052258064516096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9.3052258064516096</v>
      </c>
      <c r="I106" s="9">
        <f t="shared" si="104"/>
        <v>282.45522580645161</v>
      </c>
      <c r="J106" s="9">
        <f t="shared" si="105"/>
        <v>5.6391557772978447E-2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7.1017613481520817E-2</v>
      </c>
      <c r="Q106" s="12">
        <f t="shared" si="109"/>
        <v>2.1305284044456245E-2</v>
      </c>
      <c r="R106" s="9">
        <f t="shared" si="110"/>
        <v>0.19436706250000002</v>
      </c>
      <c r="S106" s="13">
        <f t="shared" si="111"/>
        <v>0.10961365454836898</v>
      </c>
      <c r="T106" s="2">
        <f t="shared" si="112"/>
        <v>0.01</v>
      </c>
      <c r="U106" s="14">
        <f t="shared" si="113"/>
        <v>1.0961365454836898E-3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6.5861365454836897E-3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12.3071034482759</v>
      </c>
      <c r="E107" s="10">
        <f t="shared" si="122"/>
        <v>9.3052258064516096</v>
      </c>
      <c r="F107" s="7" t="s">
        <v>83</v>
      </c>
      <c r="G107" s="1">
        <v>3</v>
      </c>
      <c r="H107" s="9">
        <f t="shared" si="103"/>
        <v>12.3071034482759</v>
      </c>
      <c r="I107" s="9">
        <f t="shared" si="104"/>
        <v>285.45710344827586</v>
      </c>
      <c r="J107" s="9">
        <f t="shared" si="105"/>
        <v>8.1030695167803896E-2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1.8362386469020866</v>
      </c>
      <c r="P107" s="9">
        <f t="shared" si="108"/>
        <v>0.14879169405246367</v>
      </c>
      <c r="Q107" s="12">
        <f t="shared" si="109"/>
        <v>4.46375082157391E-2</v>
      </c>
      <c r="R107" s="9">
        <f t="shared" si="110"/>
        <v>0.19436706250000002</v>
      </c>
      <c r="S107" s="13">
        <f t="shared" si="111"/>
        <v>0.22965572274231955</v>
      </c>
      <c r="T107" s="2">
        <f t="shared" si="112"/>
        <v>0.01</v>
      </c>
      <c r="U107" s="14">
        <f t="shared" si="113"/>
        <v>2.2965572274231956E-3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7.7865572274231952E-3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12.401129032258099</v>
      </c>
      <c r="E108" s="10">
        <f t="shared" si="122"/>
        <v>12.3071034482759</v>
      </c>
      <c r="F108" s="7" t="s">
        <v>83</v>
      </c>
      <c r="G108" s="1">
        <v>4</v>
      </c>
      <c r="H108" s="9">
        <f t="shared" si="103"/>
        <v>12.401129032258099</v>
      </c>
      <c r="I108" s="9">
        <f t="shared" si="104"/>
        <v>285.55112903225807</v>
      </c>
      <c r="J108" s="9">
        <f t="shared" si="105"/>
        <v>8.1945920011482556E-2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2.3353371611829563</v>
      </c>
      <c r="P108" s="9">
        <f t="shared" si="108"/>
        <v>0.19137135221014129</v>
      </c>
      <c r="Q108" s="12">
        <f t="shared" si="109"/>
        <v>5.7411405663042384E-2</v>
      </c>
      <c r="R108" s="9">
        <f t="shared" si="110"/>
        <v>0.19436706250000002</v>
      </c>
      <c r="S108" s="13">
        <f t="shared" si="111"/>
        <v>0.29537620687683325</v>
      </c>
      <c r="T108" s="2">
        <f t="shared" si="112"/>
        <v>0.01</v>
      </c>
      <c r="U108" s="14">
        <f t="shared" si="113"/>
        <v>2.9537620687683326E-3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8.4437620687683318E-3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13.8318333333333</v>
      </c>
      <c r="E109" s="10">
        <f t="shared" si="122"/>
        <v>12.401129032258099</v>
      </c>
      <c r="F109" s="7" t="s">
        <v>83</v>
      </c>
      <c r="G109" s="1">
        <v>5</v>
      </c>
      <c r="H109" s="9">
        <f t="shared" si="103"/>
        <v>13.8318333333333</v>
      </c>
      <c r="I109" s="9">
        <f t="shared" si="104"/>
        <v>286.98183333333327</v>
      </c>
      <c r="J109" s="9">
        <f t="shared" si="105"/>
        <v>9.7130076776262481E-2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2.036767518524174</v>
      </c>
      <c r="O109" s="9">
        <f t="shared" si="123"/>
        <v>0.75508849878197459</v>
      </c>
      <c r="P109" s="9">
        <f t="shared" si="108"/>
        <v>7.3341803859565971E-2</v>
      </c>
      <c r="Q109" s="12">
        <f t="shared" si="109"/>
        <v>2.2002541157869791E-2</v>
      </c>
      <c r="R109" s="9">
        <f t="shared" si="110"/>
        <v>0.19436706250000002</v>
      </c>
      <c r="S109" s="13">
        <f t="shared" si="111"/>
        <v>0.11320097590027522</v>
      </c>
      <c r="T109" s="2">
        <f t="shared" si="112"/>
        <v>0.01</v>
      </c>
      <c r="U109" s="14">
        <f t="shared" si="113"/>
        <v>1.1320097590027524E-3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6.622009759002752E-3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18.730806451612899</v>
      </c>
      <c r="E110" s="10">
        <f t="shared" si="122"/>
        <v>13.8318333333333</v>
      </c>
      <c r="F110" s="7" t="s">
        <v>85</v>
      </c>
      <c r="G110" s="1">
        <v>6</v>
      </c>
      <c r="H110" s="9">
        <f t="shared" si="103"/>
        <v>18.730806451612899</v>
      </c>
      <c r="I110" s="9">
        <f t="shared" si="104"/>
        <v>291.8808064516129</v>
      </c>
      <c r="J110" s="9">
        <f t="shared" si="105"/>
        <v>0.17165866541605446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1.3296369032557422</v>
      </c>
      <c r="P110" s="9">
        <f t="shared" si="108"/>
        <v>0.22824369630081623</v>
      </c>
      <c r="Q110" s="12">
        <f t="shared" si="109"/>
        <v>6.8473108890244869E-2</v>
      </c>
      <c r="R110" s="9">
        <f t="shared" si="110"/>
        <v>0.19436706250000002</v>
      </c>
      <c r="S110" s="13">
        <f t="shared" si="111"/>
        <v>0.35228761503891565</v>
      </c>
      <c r="T110" s="2">
        <f t="shared" si="112"/>
        <v>0.01</v>
      </c>
      <c r="U110" s="14">
        <f t="shared" si="113"/>
        <v>3.5228761503891567E-3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1.3472876150389158E-2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19.166733333333301</v>
      </c>
      <c r="E111" s="10">
        <f t="shared" si="122"/>
        <v>18.730806451612899</v>
      </c>
      <c r="F111" s="7" t="s">
        <v>83</v>
      </c>
      <c r="G111" s="1">
        <v>7</v>
      </c>
      <c r="H111" s="9">
        <f t="shared" si="103"/>
        <v>19.166733333333301</v>
      </c>
      <c r="I111" s="9">
        <f t="shared" si="104"/>
        <v>292.31673333333327</v>
      </c>
      <c r="J111" s="9">
        <f t="shared" si="105"/>
        <v>0.18041421115287087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1.7492834152882593</v>
      </c>
      <c r="P111" s="9">
        <f t="shared" si="108"/>
        <v>0.31559558745203109</v>
      </c>
      <c r="Q111" s="12">
        <f t="shared" si="109"/>
        <v>9.4678676235609327E-2</v>
      </c>
      <c r="R111" s="9">
        <f t="shared" si="110"/>
        <v>0.19436706250000002</v>
      </c>
      <c r="S111" s="13">
        <f t="shared" si="111"/>
        <v>0.4871127598360927</v>
      </c>
      <c r="T111" s="2">
        <f t="shared" si="112"/>
        <v>0.01</v>
      </c>
      <c r="U111" s="14">
        <f t="shared" si="113"/>
        <v>4.871127598360927E-3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1.4821127598360927E-2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24.514129032258101</v>
      </c>
      <c r="E112" s="10">
        <f t="shared" si="122"/>
        <v>19.166733333333301</v>
      </c>
      <c r="F112" s="7" t="s">
        <v>83</v>
      </c>
      <c r="G112" s="1">
        <v>8</v>
      </c>
      <c r="H112" s="9">
        <f t="shared" si="103"/>
        <v>24.514129032258101</v>
      </c>
      <c r="I112" s="9">
        <f t="shared" si="104"/>
        <v>297.66412903225807</v>
      </c>
      <c r="J112" s="9">
        <f t="shared" si="105"/>
        <v>0.32820438401908486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2.0815780361695615</v>
      </c>
      <c r="P112" s="9">
        <f t="shared" si="108"/>
        <v>0.68318303714868722</v>
      </c>
      <c r="Q112" s="12">
        <f t="shared" si="109"/>
        <v>0.20495491114460615</v>
      </c>
      <c r="R112" s="9">
        <f t="shared" si="110"/>
        <v>0.19436706250000002</v>
      </c>
      <c r="S112" s="13">
        <f t="shared" si="111"/>
        <v>1.054473471525589</v>
      </c>
      <c r="T112" s="2">
        <f t="shared" si="112"/>
        <v>0.01</v>
      </c>
      <c r="U112" s="14">
        <f t="shared" si="113"/>
        <v>1.0544734715255891E-2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2.049473471525589E-2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21.9339032258064</v>
      </c>
      <c r="E113" s="10">
        <f t="shared" si="122"/>
        <v>24.514129032258101</v>
      </c>
      <c r="F113" s="7" t="s">
        <v>83</v>
      </c>
      <c r="G113" s="1">
        <v>9</v>
      </c>
      <c r="H113" s="9">
        <f t="shared" si="103"/>
        <v>21.9339032258064</v>
      </c>
      <c r="I113" s="9">
        <f t="shared" si="104"/>
        <v>295.08390322580635</v>
      </c>
      <c r="J113" s="9">
        <f t="shared" si="105"/>
        <v>0.24656193185534248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2.0462852073542077</v>
      </c>
      <c r="P113" s="9">
        <f t="shared" si="108"/>
        <v>0.50453603385226353</v>
      </c>
      <c r="Q113" s="12">
        <f t="shared" si="109"/>
        <v>0.15136081015567907</v>
      </c>
      <c r="R113" s="9">
        <f t="shared" si="110"/>
        <v>0.19436706250000002</v>
      </c>
      <c r="S113" s="13">
        <f t="shared" si="111"/>
        <v>0.77873693314513637</v>
      </c>
      <c r="T113" s="2">
        <f t="shared" si="112"/>
        <v>0.01</v>
      </c>
      <c r="U113" s="14">
        <f t="shared" si="113"/>
        <v>7.7873693314513635E-3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1.7737369331451362E-2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20.768533333333298</v>
      </c>
      <c r="E114" s="10">
        <f t="shared" si="122"/>
        <v>21.9339032258064</v>
      </c>
      <c r="F114" s="7" t="s">
        <v>83</v>
      </c>
      <c r="G114" s="1">
        <v>10</v>
      </c>
      <c r="H114" s="9">
        <f t="shared" si="103"/>
        <v>20.768533333333298</v>
      </c>
      <c r="I114" s="9">
        <f t="shared" si="104"/>
        <v>293.9185333333333</v>
      </c>
      <c r="J114" s="9">
        <f t="shared" si="105"/>
        <v>0.2163252991589199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2.1896393818352777</v>
      </c>
      <c r="P114" s="9">
        <f t="shared" si="108"/>
        <v>0.47367439432566888</v>
      </c>
      <c r="Q114" s="12">
        <f t="shared" si="109"/>
        <v>0.14210231829770065</v>
      </c>
      <c r="R114" s="9">
        <f t="shared" si="110"/>
        <v>0.19436706250000002</v>
      </c>
      <c r="S114" s="13">
        <f t="shared" si="111"/>
        <v>0.73110287550752395</v>
      </c>
      <c r="T114" s="2">
        <f t="shared" si="112"/>
        <v>0.01</v>
      </c>
      <c r="U114" s="14">
        <f t="shared" si="113"/>
        <v>7.31102875507524E-3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1.726102875507524E-2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15.274580645161301</v>
      </c>
      <c r="E115" s="10">
        <f t="shared" si="122"/>
        <v>20.768533333333298</v>
      </c>
      <c r="F115" s="7" t="s">
        <v>83</v>
      </c>
      <c r="G115" s="1">
        <v>11</v>
      </c>
      <c r="H115" s="9">
        <f t="shared" si="103"/>
        <v>15.274580645161301</v>
      </c>
      <c r="I115" s="9">
        <f t="shared" si="104"/>
        <v>288.42458064516126</v>
      </c>
      <c r="J115" s="9">
        <f t="shared" si="105"/>
        <v>0.11509590525757929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1.6301667381341283</v>
      </c>
      <c r="O115" s="9">
        <f t="shared" si="123"/>
        <v>0.73368845770881408</v>
      </c>
      <c r="P115" s="9">
        <f t="shared" si="108"/>
        <v>8.4444537217033142E-2</v>
      </c>
      <c r="Q115" s="12">
        <f t="shared" si="109"/>
        <v>2.5333361165109942E-2</v>
      </c>
      <c r="R115" s="9">
        <f t="shared" si="110"/>
        <v>0.19436706250000002</v>
      </c>
      <c r="S115" s="13">
        <f t="shared" si="111"/>
        <v>0.13033772718106465</v>
      </c>
      <c r="T115" s="2">
        <f t="shared" si="112"/>
        <v>0.01</v>
      </c>
      <c r="U115" s="14">
        <f t="shared" si="113"/>
        <v>1.3033772718106466E-3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1.1253377271810645E-2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13.4428</v>
      </c>
      <c r="E116" s="10">
        <f t="shared" si="122"/>
        <v>15.274580645161301</v>
      </c>
      <c r="F116" s="7" t="s">
        <v>85</v>
      </c>
      <c r="G116" s="1">
        <v>12</v>
      </c>
      <c r="H116" s="9">
        <f t="shared" si="103"/>
        <v>13.4428</v>
      </c>
      <c r="I116" s="9">
        <f t="shared" si="104"/>
        <v>286.59279999999995</v>
      </c>
      <c r="J116" s="9">
        <f t="shared" si="105"/>
        <v>9.2758137158734738E-2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1.2971341288251144</v>
      </c>
      <c r="P116" s="9">
        <f t="shared" si="108"/>
        <v>0.12031974543483585</v>
      </c>
      <c r="Q116" s="12">
        <f t="shared" si="109"/>
        <v>3.6095923630450756E-2</v>
      </c>
      <c r="R116" s="9">
        <f t="shared" si="110"/>
        <v>0.19436706250000002</v>
      </c>
      <c r="S116" s="13">
        <f t="shared" si="111"/>
        <v>0.18571008465207808</v>
      </c>
      <c r="T116" s="2">
        <f t="shared" si="112"/>
        <v>0.01</v>
      </c>
      <c r="U116" s="14">
        <f t="shared" si="113"/>
        <v>1.857100846520781E-3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7.3471008465207811E-3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9.9296129032258094</v>
      </c>
      <c r="E117" s="10">
        <f t="shared" si="122"/>
        <v>13.4428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9.3052258064516096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9.3052258064516096</v>
      </c>
      <c r="I122" s="9">
        <f t="shared" si="125"/>
        <v>282.45522580645161</v>
      </c>
      <c r="J122" s="9">
        <f t="shared" si="126"/>
        <v>5.6391557772978447E-2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3.1207007449920644E-2</v>
      </c>
      <c r="Q122" s="12">
        <f t="shared" si="130"/>
        <v>1.0298312458473813E-2</v>
      </c>
      <c r="R122" s="9">
        <f t="shared" si="131"/>
        <v>9.3951000000000007E-2</v>
      </c>
      <c r="S122" s="13">
        <f t="shared" si="132"/>
        <v>0.10961365454836897</v>
      </c>
      <c r="T122" s="2">
        <f t="shared" si="133"/>
        <v>0.01</v>
      </c>
      <c r="U122" s="14">
        <f t="shared" si="134"/>
        <v>1.0961365454836896E-3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6.5861365454836897E-3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12.3071034482759</v>
      </c>
      <c r="E123" s="10">
        <f t="shared" si="145"/>
        <v>9.3052258064516096</v>
      </c>
      <c r="F123" s="7" t="s">
        <v>83</v>
      </c>
      <c r="G123" s="1">
        <v>3</v>
      </c>
      <c r="H123" s="9">
        <f t="shared" si="124"/>
        <v>12.3071034482759</v>
      </c>
      <c r="I123" s="9">
        <f t="shared" si="125"/>
        <v>285.45710344827586</v>
      </c>
      <c r="J123" s="9">
        <f t="shared" si="126"/>
        <v>8.1030695167803896E-2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0.80689156287427655</v>
      </c>
      <c r="P123" s="9">
        <f t="shared" si="129"/>
        <v>6.5382984264738375E-2</v>
      </c>
      <c r="Q123" s="12">
        <f t="shared" si="130"/>
        <v>2.1576384807363666E-2</v>
      </c>
      <c r="R123" s="9">
        <f t="shared" si="131"/>
        <v>9.3951000000000007E-2</v>
      </c>
      <c r="S123" s="13">
        <f t="shared" si="132"/>
        <v>0.22965572274231955</v>
      </c>
      <c r="T123" s="2">
        <f t="shared" si="133"/>
        <v>0.01</v>
      </c>
      <c r="U123" s="14">
        <f t="shared" si="134"/>
        <v>2.2965572274231956E-3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7.7865572274231952E-3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12.401129032258099</v>
      </c>
      <c r="E124" s="10">
        <f t="shared" si="145"/>
        <v>12.3071034482759</v>
      </c>
      <c r="F124" s="7" t="s">
        <v>83</v>
      </c>
      <c r="G124" s="1">
        <v>4</v>
      </c>
      <c r="H124" s="9">
        <f t="shared" si="124"/>
        <v>12.401129032258099</v>
      </c>
      <c r="I124" s="9">
        <f t="shared" si="125"/>
        <v>285.55112903225807</v>
      </c>
      <c r="J124" s="9">
        <f t="shared" si="126"/>
        <v>8.1945920011482556E-2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1.0262085786095381</v>
      </c>
      <c r="P124" s="9">
        <f t="shared" si="129"/>
        <v>8.4093606097834422E-2</v>
      </c>
      <c r="Q124" s="12">
        <f t="shared" si="130"/>
        <v>2.7750890012285361E-2</v>
      </c>
      <c r="R124" s="9">
        <f t="shared" si="131"/>
        <v>9.3951000000000007E-2</v>
      </c>
      <c r="S124" s="13">
        <f t="shared" si="132"/>
        <v>0.29537620687683325</v>
      </c>
      <c r="T124" s="2">
        <f t="shared" si="133"/>
        <v>0.01</v>
      </c>
      <c r="U124" s="14">
        <f t="shared" si="134"/>
        <v>2.9537620687683326E-3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8.4437620687683318E-3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13.8318333333333</v>
      </c>
      <c r="E125" s="10">
        <f t="shared" si="145"/>
        <v>12.401129032258099</v>
      </c>
      <c r="F125" s="7" t="s">
        <v>83</v>
      </c>
      <c r="G125" s="1">
        <v>5</v>
      </c>
      <c r="H125" s="9">
        <f t="shared" si="124"/>
        <v>13.8318333333333</v>
      </c>
      <c r="I125" s="9">
        <f t="shared" si="125"/>
        <v>286.98183333333327</v>
      </c>
      <c r="J125" s="9">
        <f t="shared" si="126"/>
        <v>9.7130076776262481E-2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0.89500922388611837</v>
      </c>
      <c r="O125" s="9">
        <f t="shared" si="146"/>
        <v>0.33180574862558532</v>
      </c>
      <c r="P125" s="9">
        <f t="shared" si="129"/>
        <v>3.2228317838808349E-2</v>
      </c>
      <c r="Q125" s="12">
        <f t="shared" si="130"/>
        <v>1.0635344886806756E-2</v>
      </c>
      <c r="R125" s="9">
        <f t="shared" si="131"/>
        <v>9.3951000000000007E-2</v>
      </c>
      <c r="S125" s="13">
        <f t="shared" si="132"/>
        <v>0.1132009759002752</v>
      </c>
      <c r="T125" s="2">
        <f t="shared" si="133"/>
        <v>0.01</v>
      </c>
      <c r="U125" s="14">
        <f t="shared" si="134"/>
        <v>1.1320097590027519E-3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6.622009759002752E-3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18.730806451612899</v>
      </c>
      <c r="E126" s="10">
        <f t="shared" si="145"/>
        <v>13.8318333333333</v>
      </c>
      <c r="F126" s="7" t="s">
        <v>85</v>
      </c>
      <c r="G126" s="1">
        <v>6</v>
      </c>
      <c r="H126" s="9">
        <f t="shared" si="124"/>
        <v>18.730806451612899</v>
      </c>
      <c r="I126" s="9">
        <f t="shared" si="125"/>
        <v>291.8808064516129</v>
      </c>
      <c r="J126" s="9">
        <f t="shared" si="126"/>
        <v>0.17165866541605446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0.58427743078677707</v>
      </c>
      <c r="P126" s="9">
        <f t="shared" si="129"/>
        <v>0.10029628400157928</v>
      </c>
      <c r="Q126" s="12">
        <f t="shared" si="130"/>
        <v>3.3097773720521161E-2</v>
      </c>
      <c r="R126" s="9">
        <f t="shared" si="131"/>
        <v>9.3951000000000007E-2</v>
      </c>
      <c r="S126" s="13">
        <f t="shared" si="132"/>
        <v>0.35228761503891559</v>
      </c>
      <c r="T126" s="2">
        <f t="shared" si="133"/>
        <v>0.01</v>
      </c>
      <c r="U126" s="14">
        <f t="shared" si="134"/>
        <v>3.5228761503891559E-3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1.3472876150389154E-2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19.166733333333301</v>
      </c>
      <c r="E127" s="10">
        <f t="shared" si="145"/>
        <v>18.730806451612899</v>
      </c>
      <c r="F127" s="7" t="s">
        <v>83</v>
      </c>
      <c r="G127" s="1">
        <v>7</v>
      </c>
      <c r="H127" s="9">
        <f t="shared" si="124"/>
        <v>19.166733333333301</v>
      </c>
      <c r="I127" s="9">
        <f t="shared" si="125"/>
        <v>292.31673333333327</v>
      </c>
      <c r="J127" s="9">
        <f t="shared" si="126"/>
        <v>0.18041421115287087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0.76868114678519772</v>
      </c>
      <c r="P127" s="9">
        <f t="shared" si="129"/>
        <v>0.13868100272533559</v>
      </c>
      <c r="Q127" s="12">
        <f t="shared" si="130"/>
        <v>4.5764730899360749E-2</v>
      </c>
      <c r="R127" s="9">
        <f t="shared" si="131"/>
        <v>9.3951000000000007E-2</v>
      </c>
      <c r="S127" s="13">
        <f t="shared" si="132"/>
        <v>0.4871127598360927</v>
      </c>
      <c r="T127" s="2">
        <f t="shared" si="133"/>
        <v>0.01</v>
      </c>
      <c r="U127" s="14">
        <f t="shared" si="134"/>
        <v>4.871127598360927E-3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1.4821127598360927E-2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24.514129032258101</v>
      </c>
      <c r="E128" s="10">
        <f t="shared" si="145"/>
        <v>19.166733333333301</v>
      </c>
      <c r="F128" s="7" t="s">
        <v>83</v>
      </c>
      <c r="G128" s="1">
        <v>8</v>
      </c>
      <c r="H128" s="9">
        <f t="shared" si="124"/>
        <v>24.514129032258101</v>
      </c>
      <c r="I128" s="9">
        <f t="shared" si="125"/>
        <v>297.66412903225807</v>
      </c>
      <c r="J128" s="9">
        <f t="shared" si="126"/>
        <v>0.32820438401908486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0.91470014405986211</v>
      </c>
      <c r="P128" s="9">
        <f t="shared" si="129"/>
        <v>0.30020859734333522</v>
      </c>
      <c r="Q128" s="12">
        <f t="shared" si="130"/>
        <v>9.9068837123300627E-2</v>
      </c>
      <c r="R128" s="9">
        <f t="shared" si="131"/>
        <v>9.3951000000000007E-2</v>
      </c>
      <c r="S128" s="13">
        <f t="shared" si="132"/>
        <v>1.054473471525589</v>
      </c>
      <c r="T128" s="2">
        <f t="shared" si="133"/>
        <v>0.01</v>
      </c>
      <c r="U128" s="14">
        <f t="shared" si="134"/>
        <v>1.0544734715255891E-2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2.049473471525589E-2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21.9339032258064</v>
      </c>
      <c r="E129" s="10">
        <f t="shared" si="145"/>
        <v>24.514129032258101</v>
      </c>
      <c r="F129" s="7" t="s">
        <v>83</v>
      </c>
      <c r="G129" s="1">
        <v>9</v>
      </c>
      <c r="H129" s="9">
        <f t="shared" si="124"/>
        <v>21.9339032258064</v>
      </c>
      <c r="I129" s="9">
        <f t="shared" si="125"/>
        <v>295.08390322580635</v>
      </c>
      <c r="J129" s="9">
        <f t="shared" si="126"/>
        <v>0.24656193185534248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0.89919154671652679</v>
      </c>
      <c r="P129" s="9">
        <f t="shared" si="129"/>
        <v>0.22170640486642029</v>
      </c>
      <c r="Q129" s="12">
        <f t="shared" si="130"/>
        <v>7.3163113605918706E-2</v>
      </c>
      <c r="R129" s="9">
        <f t="shared" si="131"/>
        <v>9.3951000000000007E-2</v>
      </c>
      <c r="S129" s="13">
        <f t="shared" si="132"/>
        <v>0.77873693314513626</v>
      </c>
      <c r="T129" s="2">
        <f t="shared" si="133"/>
        <v>0.01</v>
      </c>
      <c r="U129" s="14">
        <f t="shared" si="134"/>
        <v>7.7873693314513626E-3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1.7737369331451362E-2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20.768533333333298</v>
      </c>
      <c r="E130" s="10">
        <f t="shared" si="145"/>
        <v>21.9339032258064</v>
      </c>
      <c r="F130" s="7" t="s">
        <v>83</v>
      </c>
      <c r="G130" s="1">
        <v>10</v>
      </c>
      <c r="H130" s="9">
        <f t="shared" si="124"/>
        <v>20.768533333333298</v>
      </c>
      <c r="I130" s="9">
        <f t="shared" si="125"/>
        <v>293.9185333333333</v>
      </c>
      <c r="J130" s="9">
        <f t="shared" si="126"/>
        <v>0.2163252991589199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0.9621851418501064</v>
      </c>
      <c r="P130" s="9">
        <f t="shared" si="129"/>
        <v>0.20814498865699205</v>
      </c>
      <c r="Q130" s="12">
        <f t="shared" si="130"/>
        <v>6.8687846256807378E-2</v>
      </c>
      <c r="R130" s="9">
        <f t="shared" si="131"/>
        <v>9.3951000000000007E-2</v>
      </c>
      <c r="S130" s="13">
        <f t="shared" si="132"/>
        <v>0.73110287550752384</v>
      </c>
      <c r="T130" s="2">
        <f t="shared" si="133"/>
        <v>0.01</v>
      </c>
      <c r="U130" s="14">
        <f t="shared" si="134"/>
        <v>7.3110287550752382E-3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1.726102875507524E-2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15.274580645161301</v>
      </c>
      <c r="E131" s="10">
        <f t="shared" si="145"/>
        <v>20.768533333333298</v>
      </c>
      <c r="F131" s="7" t="s">
        <v>83</v>
      </c>
      <c r="G131" s="1">
        <v>11</v>
      </c>
      <c r="H131" s="9">
        <f t="shared" si="124"/>
        <v>15.274580645161301</v>
      </c>
      <c r="I131" s="9">
        <f t="shared" si="125"/>
        <v>288.42458064516126</v>
      </c>
      <c r="J131" s="9">
        <f t="shared" si="126"/>
        <v>0.11509590525757929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0.71633814553345854</v>
      </c>
      <c r="O131" s="9">
        <f t="shared" si="146"/>
        <v>0.32240200765965588</v>
      </c>
      <c r="P131" s="9">
        <f t="shared" si="129"/>
        <v>3.7107150928449108E-2</v>
      </c>
      <c r="Q131" s="12">
        <f t="shared" si="130"/>
        <v>1.2245359806388205E-2</v>
      </c>
      <c r="R131" s="9">
        <f t="shared" si="131"/>
        <v>9.3951000000000007E-2</v>
      </c>
      <c r="S131" s="13">
        <f t="shared" si="132"/>
        <v>0.13033772718106465</v>
      </c>
      <c r="T131" s="2">
        <f t="shared" si="133"/>
        <v>0.01</v>
      </c>
      <c r="U131" s="14">
        <f t="shared" si="134"/>
        <v>1.3033772718106466E-3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1.1253377271810645E-2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13.4428</v>
      </c>
      <c r="E132" s="10">
        <f t="shared" si="145"/>
        <v>15.274580645161301</v>
      </c>
      <c r="F132" s="7" t="s">
        <v>85</v>
      </c>
      <c r="G132" s="1">
        <v>12</v>
      </c>
      <c r="H132" s="9">
        <f t="shared" si="124"/>
        <v>13.4428</v>
      </c>
      <c r="I132" s="9">
        <f t="shared" si="125"/>
        <v>286.59279999999995</v>
      </c>
      <c r="J132" s="9">
        <f t="shared" si="126"/>
        <v>9.2758137158734738E-2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0.56999485673120676</v>
      </c>
      <c r="P132" s="9">
        <f t="shared" si="129"/>
        <v>5.2871661100446631E-2</v>
      </c>
      <c r="Q132" s="12">
        <f t="shared" si="130"/>
        <v>1.7447648163147388E-2</v>
      </c>
      <c r="R132" s="9">
        <f t="shared" si="131"/>
        <v>9.3951000000000007E-2</v>
      </c>
      <c r="S132" s="13">
        <f t="shared" si="132"/>
        <v>0.18571008465207806</v>
      </c>
      <c r="T132" s="2">
        <f t="shared" si="133"/>
        <v>0.01</v>
      </c>
      <c r="U132" s="14">
        <f t="shared" si="134"/>
        <v>1.8571008465207805E-3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7.3471008465207802E-3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9.9296129032258094</v>
      </c>
      <c r="E133" s="10">
        <f t="shared" si="145"/>
        <v>13.4428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9.3052258064516096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9.3052258064516096</v>
      </c>
      <c r="I137" s="9">
        <f t="shared" si="148"/>
        <v>282.45522580645161</v>
      </c>
      <c r="J137" s="9">
        <f t="shared" si="149"/>
        <v>5.6391557772978447E-2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8.3202016123159167E-2</v>
      </c>
      <c r="Q137" s="12">
        <f t="shared" si="153"/>
        <v>2.1632524192021385E-2</v>
      </c>
      <c r="R137" s="9">
        <f t="shared" si="154"/>
        <v>0.19735245833333334</v>
      </c>
      <c r="S137" s="13">
        <f t="shared" si="155"/>
        <v>0.10961365454836898</v>
      </c>
      <c r="T137" s="2">
        <f t="shared" si="156"/>
        <v>0.01</v>
      </c>
      <c r="U137" s="14">
        <f t="shared" si="157"/>
        <v>1.0961365454836898E-3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6.5861365454836897E-3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12.3071034482759</v>
      </c>
      <c r="E138" s="10">
        <f t="shared" si="166"/>
        <v>9.3052258064516096</v>
      </c>
      <c r="F138" s="7" t="s">
        <v>83</v>
      </c>
      <c r="G138" s="1">
        <v>3</v>
      </c>
      <c r="H138" s="9">
        <f t="shared" si="147"/>
        <v>12.3071034482759</v>
      </c>
      <c r="I138" s="9">
        <f t="shared" si="148"/>
        <v>285.45710344827586</v>
      </c>
      <c r="J138" s="9">
        <f t="shared" si="149"/>
        <v>8.1030695167803896E-2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2.1512798025136295</v>
      </c>
      <c r="P138" s="9">
        <f t="shared" si="152"/>
        <v>0.17431969789813528</v>
      </c>
      <c r="Q138" s="12">
        <f t="shared" si="153"/>
        <v>4.5323121453515178E-2</v>
      </c>
      <c r="R138" s="9">
        <f t="shared" si="154"/>
        <v>0.19735245833333334</v>
      </c>
      <c r="S138" s="13">
        <f t="shared" si="155"/>
        <v>0.22965572274231957</v>
      </c>
      <c r="T138" s="2">
        <f t="shared" si="156"/>
        <v>0.01</v>
      </c>
      <c r="U138" s="14">
        <f t="shared" si="157"/>
        <v>2.2965572274231956E-3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7.7865572274231952E-3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12.401129032258099</v>
      </c>
      <c r="E139" s="10">
        <f t="shared" si="166"/>
        <v>12.3071034482759</v>
      </c>
      <c r="F139" s="7" t="s">
        <v>83</v>
      </c>
      <c r="G139" s="1">
        <v>4</v>
      </c>
      <c r="H139" s="9">
        <f t="shared" si="147"/>
        <v>12.401129032258099</v>
      </c>
      <c r="I139" s="9">
        <f t="shared" si="148"/>
        <v>285.55112903225807</v>
      </c>
      <c r="J139" s="9">
        <f t="shared" si="149"/>
        <v>8.1945920011482556E-2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2.7360080212821609</v>
      </c>
      <c r="P139" s="9">
        <f t="shared" si="152"/>
        <v>0.22420469446276262</v>
      </c>
      <c r="Q139" s="12">
        <f t="shared" si="153"/>
        <v>5.8293220560318285E-2</v>
      </c>
      <c r="R139" s="9">
        <f t="shared" si="154"/>
        <v>0.19735245833333334</v>
      </c>
      <c r="S139" s="13">
        <f t="shared" si="155"/>
        <v>0.29537620687683325</v>
      </c>
      <c r="T139" s="2">
        <f t="shared" si="156"/>
        <v>0.01</v>
      </c>
      <c r="U139" s="14">
        <f t="shared" si="157"/>
        <v>2.9537620687683326E-3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8.4437620687683318E-3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13.8318333333333</v>
      </c>
      <c r="E140" s="10">
        <f t="shared" si="166"/>
        <v>12.401129032258099</v>
      </c>
      <c r="F140" s="7" t="s">
        <v>83</v>
      </c>
      <c r="G140" s="1">
        <v>5</v>
      </c>
      <c r="H140" s="9">
        <f t="shared" si="147"/>
        <v>13.8318333333333</v>
      </c>
      <c r="I140" s="9">
        <f t="shared" si="148"/>
        <v>286.98183333333327</v>
      </c>
      <c r="J140" s="9">
        <f t="shared" si="149"/>
        <v>9.7130076776262481E-2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3.270851243486065</v>
      </c>
      <c r="P140" s="9">
        <f t="shared" si="152"/>
        <v>0.31769803240353511</v>
      </c>
      <c r="Q140" s="12">
        <f t="shared" si="153"/>
        <v>8.2601488424919128E-2</v>
      </c>
      <c r="R140" s="9">
        <f t="shared" si="154"/>
        <v>0.19735245833333334</v>
      </c>
      <c r="S140" s="13">
        <f t="shared" si="155"/>
        <v>0.41854805925651611</v>
      </c>
      <c r="T140" s="2">
        <f t="shared" si="156"/>
        <v>0.01</v>
      </c>
      <c r="U140" s="14">
        <f t="shared" si="157"/>
        <v>4.1854805925651611E-3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9.6754805925651603E-3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18.730806451612899</v>
      </c>
      <c r="E141" s="10">
        <f t="shared" si="166"/>
        <v>13.8318333333333</v>
      </c>
      <c r="F141" s="7" t="s">
        <v>85</v>
      </c>
      <c r="G141" s="1">
        <v>6</v>
      </c>
      <c r="H141" s="9">
        <f t="shared" si="147"/>
        <v>18.730806451612899</v>
      </c>
      <c r="I141" s="9">
        <f t="shared" si="148"/>
        <v>291.8808064516129</v>
      </c>
      <c r="J141" s="9">
        <f t="shared" si="149"/>
        <v>0.17165866541605446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3.7122011277491964</v>
      </c>
      <c r="P141" s="9">
        <f t="shared" si="152"/>
        <v>0.63723149134539936</v>
      </c>
      <c r="Q141" s="12">
        <f t="shared" si="153"/>
        <v>0.16568018774980384</v>
      </c>
      <c r="R141" s="9">
        <f t="shared" si="154"/>
        <v>0.19735245833333334</v>
      </c>
      <c r="S141" s="13">
        <f t="shared" si="155"/>
        <v>0.83951418264051092</v>
      </c>
      <c r="T141" s="2">
        <f t="shared" si="156"/>
        <v>0.01</v>
      </c>
      <c r="U141" s="14">
        <f t="shared" si="157"/>
        <v>8.3951418264051093E-3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1.834514182640511E-2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19.166733333333301</v>
      </c>
      <c r="E142" s="10">
        <f t="shared" si="166"/>
        <v>18.730806451612899</v>
      </c>
      <c r="F142" s="7" t="s">
        <v>83</v>
      </c>
      <c r="G142" s="1">
        <v>7</v>
      </c>
      <c r="H142" s="9">
        <f t="shared" si="147"/>
        <v>19.166733333333301</v>
      </c>
      <c r="I142" s="9">
        <f t="shared" si="148"/>
        <v>292.31673333333327</v>
      </c>
      <c r="J142" s="9">
        <f t="shared" si="149"/>
        <v>0.18041421115287087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3.8340175530704639</v>
      </c>
      <c r="P142" s="9">
        <f t="shared" si="152"/>
        <v>0.69171125238346798</v>
      </c>
      <c r="Q142" s="12">
        <f t="shared" si="153"/>
        <v>0.17984492561970167</v>
      </c>
      <c r="R142" s="9">
        <f t="shared" si="154"/>
        <v>0.19735245833333334</v>
      </c>
      <c r="S142" s="13">
        <f t="shared" si="155"/>
        <v>0.91128799275425798</v>
      </c>
      <c r="T142" s="2">
        <f t="shared" si="156"/>
        <v>0.01</v>
      </c>
      <c r="U142" s="14">
        <f t="shared" si="157"/>
        <v>9.11287992754258E-3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1.9062879927542582E-2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24.514129032258101</v>
      </c>
      <c r="E143" s="10">
        <f t="shared" si="166"/>
        <v>19.166733333333301</v>
      </c>
      <c r="F143" s="7" t="s">
        <v>83</v>
      </c>
      <c r="G143" s="1">
        <v>8</v>
      </c>
      <c r="H143" s="9">
        <f t="shared" si="147"/>
        <v>24.514129032258101</v>
      </c>
      <c r="I143" s="9">
        <f t="shared" si="148"/>
        <v>297.66412903225807</v>
      </c>
      <c r="J143" s="9">
        <f t="shared" si="149"/>
        <v>0.32820438401908486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3.9013542173536622</v>
      </c>
      <c r="P143" s="9">
        <f t="shared" si="152"/>
        <v>1.2804415577468176</v>
      </c>
      <c r="Q143" s="12">
        <f t="shared" si="153"/>
        <v>0.33291480501417259</v>
      </c>
      <c r="R143" s="9">
        <f t="shared" si="154"/>
        <v>0.19735245833333334</v>
      </c>
      <c r="S143" s="13">
        <f t="shared" si="155"/>
        <v>1.68690477851495</v>
      </c>
      <c r="T143" s="2">
        <f t="shared" si="156"/>
        <v>0.01</v>
      </c>
      <c r="U143" s="14">
        <f t="shared" si="157"/>
        <v>1.6869047785149499E-2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2.68190477851495E-2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21.9339032258064</v>
      </c>
      <c r="E144" s="10">
        <f t="shared" si="166"/>
        <v>24.514129032258101</v>
      </c>
      <c r="F144" s="7" t="s">
        <v>83</v>
      </c>
      <c r="G144" s="1">
        <v>9</v>
      </c>
      <c r="H144" s="9">
        <f t="shared" si="147"/>
        <v>21.9339032258064</v>
      </c>
      <c r="I144" s="9">
        <f t="shared" si="148"/>
        <v>295.08390322580635</v>
      </c>
      <c r="J144" s="9">
        <f t="shared" si="149"/>
        <v>0.24656193185534248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3.3799605762735112</v>
      </c>
      <c r="P144" s="9">
        <f t="shared" si="152"/>
        <v>0.83336960928089354</v>
      </c>
      <c r="Q144" s="12">
        <f t="shared" si="153"/>
        <v>0.21667609841303234</v>
      </c>
      <c r="R144" s="9">
        <f t="shared" si="154"/>
        <v>0.19735245833333334</v>
      </c>
      <c r="S144" s="13">
        <f t="shared" si="155"/>
        <v>1.0979143621664995</v>
      </c>
      <c r="T144" s="2">
        <f t="shared" si="156"/>
        <v>0.01</v>
      </c>
      <c r="U144" s="14">
        <f t="shared" si="157"/>
        <v>1.0979143621664996E-2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2.0929143621664995E-2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20.768533333333298</v>
      </c>
      <c r="E145" s="10">
        <f t="shared" si="166"/>
        <v>21.9339032258064</v>
      </c>
      <c r="F145" s="7" t="s">
        <v>83</v>
      </c>
      <c r="G145" s="1">
        <v>10</v>
      </c>
      <c r="H145" s="9">
        <f t="shared" si="147"/>
        <v>20.768533333333298</v>
      </c>
      <c r="I145" s="9">
        <f t="shared" si="148"/>
        <v>293.9185333333333</v>
      </c>
      <c r="J145" s="9">
        <f t="shared" si="149"/>
        <v>0.2163252991589199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3.3056388836592845</v>
      </c>
      <c r="P145" s="9">
        <f t="shared" si="152"/>
        <v>0.71509332041895279</v>
      </c>
      <c r="Q145" s="12">
        <f t="shared" si="153"/>
        <v>0.18592426330892772</v>
      </c>
      <c r="R145" s="9">
        <f t="shared" si="154"/>
        <v>0.19735245833333334</v>
      </c>
      <c r="S145" s="13">
        <f t="shared" si="155"/>
        <v>0.94209246177667016</v>
      </c>
      <c r="T145" s="2">
        <f t="shared" si="156"/>
        <v>0.01</v>
      </c>
      <c r="U145" s="14">
        <f t="shared" si="157"/>
        <v>9.4209246177667013E-3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1.9370924617766704E-2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15.274580645161301</v>
      </c>
      <c r="E146" s="10">
        <f t="shared" si="166"/>
        <v>20.768533333333298</v>
      </c>
      <c r="F146" s="7" t="s">
        <v>83</v>
      </c>
      <c r="G146" s="1">
        <v>11</v>
      </c>
      <c r="H146" s="9">
        <f t="shared" si="147"/>
        <v>15.274580645161301</v>
      </c>
      <c r="I146" s="9">
        <f t="shared" si="148"/>
        <v>288.42458064516126</v>
      </c>
      <c r="J146" s="9">
        <f t="shared" si="149"/>
        <v>0.11509590525757929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3.3495934799069986</v>
      </c>
      <c r="P146" s="9">
        <f t="shared" si="152"/>
        <v>0.38552449381478121</v>
      </c>
      <c r="Q146" s="12">
        <f t="shared" si="153"/>
        <v>0.10023636839184312</v>
      </c>
      <c r="R146" s="9">
        <f t="shared" si="154"/>
        <v>0.19735245833333334</v>
      </c>
      <c r="S146" s="13">
        <f t="shared" si="155"/>
        <v>0.50790534477427862</v>
      </c>
      <c r="T146" s="2">
        <f t="shared" si="156"/>
        <v>0.01</v>
      </c>
      <c r="U146" s="14">
        <f t="shared" si="157"/>
        <v>5.0790534477427865E-3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1.5029053447742788E-2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13.4428</v>
      </c>
      <c r="E147" s="10">
        <f t="shared" si="166"/>
        <v>15.274580645161301</v>
      </c>
      <c r="F147" s="7" t="s">
        <v>85</v>
      </c>
      <c r="G147" s="1">
        <v>12</v>
      </c>
      <c r="H147" s="9">
        <f t="shared" si="147"/>
        <v>13.4428</v>
      </c>
      <c r="I147" s="9">
        <f t="shared" si="148"/>
        <v>286.59279999999995</v>
      </c>
      <c r="J147" s="9">
        <f t="shared" si="149"/>
        <v>9.2758137158734738E-2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3.7231169027588837</v>
      </c>
      <c r="P147" s="9">
        <f t="shared" si="152"/>
        <v>0.34534938832411222</v>
      </c>
      <c r="Q147" s="12">
        <f t="shared" si="153"/>
        <v>8.9790840964269175E-2</v>
      </c>
      <c r="R147" s="9">
        <f t="shared" si="154"/>
        <v>0.19735245833333334</v>
      </c>
      <c r="S147" s="13">
        <f t="shared" si="155"/>
        <v>0.45497705841905528</v>
      </c>
      <c r="T147" s="2">
        <f t="shared" si="156"/>
        <v>0.01</v>
      </c>
      <c r="U147" s="14">
        <f t="shared" si="157"/>
        <v>4.5497705841905526E-3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1.0039770584190554E-2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9.9296129032258094</v>
      </c>
      <c r="E148" s="10">
        <f t="shared" si="166"/>
        <v>13.4428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19900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1910900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1630400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10464400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3750400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9115424.1814219244</v>
      </c>
      <c r="J13" s="6" t="s">
        <v>37</v>
      </c>
      <c r="K13" s="6">
        <f>I13/(10000*1000)</f>
        <v>0.91154241814219239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1658.3333333333333</v>
      </c>
      <c r="AU26" s="1">
        <f t="shared" ref="AU26:AU37" si="17">AT26*10000*AS26*0.67*AR26*AQ26</f>
        <v>2688740.3556724139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-0.45316129032258101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-0.45316129032258101</v>
      </c>
      <c r="I27" s="9">
        <f t="shared" si="1"/>
        <v>272.69683870967742</v>
      </c>
      <c r="J27" s="9">
        <f t="shared" si="2"/>
        <v>1.642408145370524E-2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1.3169172898352903</v>
      </c>
      <c r="Q27" s="12">
        <f t="shared" si="6"/>
        <v>0.13169172898352904</v>
      </c>
      <c r="R27" s="9">
        <f t="shared" si="7"/>
        <v>4.0532094166666672</v>
      </c>
      <c r="S27" s="13">
        <f t="shared" si="8"/>
        <v>3.2490729060782521E-2</v>
      </c>
      <c r="T27" s="2">
        <f t="shared" si="9"/>
        <v>0.34</v>
      </c>
      <c r="U27" s="14">
        <f t="shared" si="10"/>
        <v>1.1046847880666058E-2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2.3946847880666058E-2</v>
      </c>
      <c r="AR27" s="9">
        <f t="shared" si="14"/>
        <v>119.21204166666666</v>
      </c>
      <c r="AS27" s="1">
        <f t="shared" si="15"/>
        <v>0.1</v>
      </c>
      <c r="AT27" s="1">
        <f t="shared" si="16"/>
        <v>1658.3333333333333</v>
      </c>
      <c r="AU27" s="1">
        <f t="shared" si="17"/>
        <v>3171868.0650217854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3.6117241379310299</v>
      </c>
      <c r="E28" s="10">
        <f t="shared" si="18"/>
        <v>-0.45316129032258101</v>
      </c>
      <c r="F28" s="7" t="s">
        <v>83</v>
      </c>
      <c r="G28" s="1">
        <v>3</v>
      </c>
      <c r="H28" s="9">
        <f t="shared" si="0"/>
        <v>3.6117241379310299</v>
      </c>
      <c r="I28" s="9">
        <f t="shared" si="1"/>
        <v>276.76172413793103</v>
      </c>
      <c r="J28" s="9">
        <f t="shared" si="2"/>
        <v>2.7748091566968152E-2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119.39727372938908</v>
      </c>
      <c r="P28" s="9">
        <f t="shared" si="5"/>
        <v>3.3130464842894494</v>
      </c>
      <c r="Q28" s="12">
        <f t="shared" si="6"/>
        <v>0.33130464842894497</v>
      </c>
      <c r="R28" s="9">
        <f t="shared" si="7"/>
        <v>4.0532094166666672</v>
      </c>
      <c r="S28" s="13">
        <f t="shared" si="8"/>
        <v>8.1738843067577727E-2</v>
      </c>
      <c r="T28" s="2">
        <f t="shared" si="9"/>
        <v>0.34</v>
      </c>
      <c r="U28" s="14">
        <f t="shared" si="10"/>
        <v>2.7791206642976428E-2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4.069120664297643E-2</v>
      </c>
      <c r="AR28" s="9">
        <f t="shared" si="14"/>
        <v>119.21204166666666</v>
      </c>
      <c r="AS28" s="1">
        <f t="shared" si="15"/>
        <v>0.1</v>
      </c>
      <c r="AT28" s="1">
        <f t="shared" si="16"/>
        <v>1658.3333333333333</v>
      </c>
      <c r="AU28" s="1">
        <f t="shared" si="17"/>
        <v>5389733.9441598933</v>
      </c>
    </row>
    <row r="29" spans="1:47" x14ac:dyDescent="0.15">
      <c r="C29" s="7">
        <v>3</v>
      </c>
      <c r="D29" s="8">
        <v>6.5140645161290296</v>
      </c>
      <c r="E29" s="10">
        <f t="shared" si="18"/>
        <v>3.6117241379310299</v>
      </c>
      <c r="F29" s="7" t="s">
        <v>83</v>
      </c>
      <c r="G29" s="1">
        <v>4</v>
      </c>
      <c r="H29" s="9">
        <f t="shared" si="0"/>
        <v>6.5140645161290296</v>
      </c>
      <c r="I29" s="9">
        <f t="shared" si="1"/>
        <v>279.66406451612903</v>
      </c>
      <c r="J29" s="9">
        <f t="shared" si="2"/>
        <v>3.9975834002130471E-2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156.61632141176628</v>
      </c>
      <c r="P29" s="9">
        <f t="shared" si="5"/>
        <v>6.2608680667810805</v>
      </c>
      <c r="Q29" s="12">
        <f t="shared" si="6"/>
        <v>0.62608680667810812</v>
      </c>
      <c r="R29" s="9">
        <f t="shared" si="7"/>
        <v>4.0532094166666672</v>
      </c>
      <c r="S29" s="13">
        <f t="shared" si="8"/>
        <v>0.15446692788772751</v>
      </c>
      <c r="T29" s="2">
        <f t="shared" si="9"/>
        <v>0.34</v>
      </c>
      <c r="U29" s="14">
        <f t="shared" si="10"/>
        <v>5.2518755481827356E-2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6.5418755481827351E-2</v>
      </c>
      <c r="AR29" s="9">
        <f t="shared" si="14"/>
        <v>119.21204166666666</v>
      </c>
      <c r="AS29" s="1">
        <f t="shared" si="15"/>
        <v>0.1</v>
      </c>
      <c r="AT29" s="1">
        <f t="shared" si="16"/>
        <v>1658.3333333333333</v>
      </c>
      <c r="AU29" s="1">
        <f t="shared" si="17"/>
        <v>8665009.3741066363</v>
      </c>
    </row>
    <row r="30" spans="1:47" x14ac:dyDescent="0.15">
      <c r="C30" s="7">
        <v>4</v>
      </c>
      <c r="D30" s="8">
        <v>10.172333333333301</v>
      </c>
      <c r="E30" s="10">
        <f t="shared" si="18"/>
        <v>6.5140645161290296</v>
      </c>
      <c r="F30" s="7" t="s">
        <v>83</v>
      </c>
      <c r="G30" s="1">
        <v>5</v>
      </c>
      <c r="H30" s="9">
        <f t="shared" si="0"/>
        <v>10.172333333333301</v>
      </c>
      <c r="I30" s="9">
        <f t="shared" si="1"/>
        <v>283.32233333333329</v>
      </c>
      <c r="J30" s="9">
        <f t="shared" si="2"/>
        <v>6.266611559190341E-2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142.83768067773593</v>
      </c>
      <c r="O30" s="9">
        <f t="shared" si="19"/>
        <v>48.049866833915928</v>
      </c>
      <c r="P30" s="9">
        <f t="shared" si="5"/>
        <v>3.0110985091897415</v>
      </c>
      <c r="Q30" s="12">
        <f t="shared" si="6"/>
        <v>0.30110985091897419</v>
      </c>
      <c r="R30" s="9">
        <f t="shared" si="7"/>
        <v>4.0532094166666672</v>
      </c>
      <c r="S30" s="13">
        <f t="shared" si="8"/>
        <v>7.4289240936039502E-2</v>
      </c>
      <c r="T30" s="2">
        <f t="shared" si="9"/>
        <v>0.34</v>
      </c>
      <c r="U30" s="14">
        <f t="shared" si="10"/>
        <v>2.5258341918253432E-2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3.815834191825343E-2</v>
      </c>
      <c r="AR30" s="9">
        <f t="shared" si="14"/>
        <v>119.21204166666666</v>
      </c>
      <c r="AS30" s="1">
        <f t="shared" si="15"/>
        <v>0.1</v>
      </c>
      <c r="AT30" s="1">
        <f t="shared" si="16"/>
        <v>1658.3333333333333</v>
      </c>
      <c r="AU30" s="1">
        <f t="shared" si="17"/>
        <v>5054244.5814928589</v>
      </c>
    </row>
    <row r="31" spans="1:47" x14ac:dyDescent="0.15">
      <c r="C31" s="7">
        <v>5</v>
      </c>
      <c r="D31" s="8">
        <v>13.9159677419355</v>
      </c>
      <c r="E31" s="10">
        <f t="shared" si="18"/>
        <v>10.172333333333301</v>
      </c>
      <c r="F31" s="7" t="s">
        <v>85</v>
      </c>
      <c r="G31" s="1">
        <v>6</v>
      </c>
      <c r="H31" s="9">
        <f t="shared" si="0"/>
        <v>13.9159677419355</v>
      </c>
      <c r="I31" s="9">
        <f t="shared" si="1"/>
        <v>287.06596774193548</v>
      </c>
      <c r="J31" s="9">
        <f t="shared" si="2"/>
        <v>9.8100738916584357E-2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85.570862491392859</v>
      </c>
      <c r="P31" s="9">
        <f t="shared" si="5"/>
        <v>8.3945648401350716</v>
      </c>
      <c r="Q31" s="12">
        <f t="shared" si="6"/>
        <v>0.83945648401350725</v>
      </c>
      <c r="R31" s="9">
        <f t="shared" si="7"/>
        <v>4.0532094166666672</v>
      </c>
      <c r="S31" s="13">
        <f t="shared" si="8"/>
        <v>0.20710908263503217</v>
      </c>
      <c r="T31" s="2">
        <f t="shared" si="9"/>
        <v>0.34</v>
      </c>
      <c r="U31" s="14">
        <f t="shared" si="10"/>
        <v>7.0417088095910935E-2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8.3317088095910929E-2</v>
      </c>
      <c r="AR31" s="9">
        <f t="shared" si="14"/>
        <v>119.21204166666666</v>
      </c>
      <c r="AS31" s="1">
        <f t="shared" si="15"/>
        <v>0.1</v>
      </c>
      <c r="AT31" s="1">
        <f t="shared" si="16"/>
        <v>1658.3333333333333</v>
      </c>
      <c r="AU31" s="1">
        <f t="shared" si="17"/>
        <v>11035724.297367366</v>
      </c>
    </row>
    <row r="32" spans="1:47" x14ac:dyDescent="0.15">
      <c r="C32" s="7">
        <v>6</v>
      </c>
      <c r="D32" s="8">
        <v>19.191466666666699</v>
      </c>
      <c r="E32" s="10">
        <f t="shared" si="18"/>
        <v>13.9159677419355</v>
      </c>
      <c r="F32" s="7" t="s">
        <v>83</v>
      </c>
      <c r="G32" s="1">
        <v>7</v>
      </c>
      <c r="H32" s="9">
        <f t="shared" si="0"/>
        <v>19.191466666666699</v>
      </c>
      <c r="I32" s="9">
        <f t="shared" si="1"/>
        <v>292.34146666666669</v>
      </c>
      <c r="J32" s="9">
        <f t="shared" si="2"/>
        <v>0.18092335106590612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117.70839181792445</v>
      </c>
      <c r="P32" s="9">
        <f t="shared" si="5"/>
        <v>21.296196696277576</v>
      </c>
      <c r="Q32" s="12">
        <f t="shared" si="6"/>
        <v>2.1296196696277576</v>
      </c>
      <c r="R32" s="9">
        <f t="shared" si="7"/>
        <v>4.0532094166666672</v>
      </c>
      <c r="S32" s="13">
        <f t="shared" si="8"/>
        <v>0.52541565231513321</v>
      </c>
      <c r="T32" s="2">
        <f t="shared" si="9"/>
        <v>0.34</v>
      </c>
      <c r="U32" s="14">
        <f t="shared" si="10"/>
        <v>0.17864132178714531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0.20429132178714532</v>
      </c>
      <c r="AR32" s="9">
        <f t="shared" si="14"/>
        <v>119.21204166666666</v>
      </c>
      <c r="AS32" s="1">
        <f t="shared" si="15"/>
        <v>0.1</v>
      </c>
      <c r="AT32" s="1">
        <f t="shared" si="16"/>
        <v>1658.3333333333333</v>
      </c>
      <c r="AU32" s="1">
        <f t="shared" si="17"/>
        <v>27059307.461542718</v>
      </c>
    </row>
    <row r="33" spans="1:48" x14ac:dyDescent="0.15">
      <c r="C33" s="7">
        <v>7</v>
      </c>
      <c r="D33" s="8">
        <v>20.973483870967701</v>
      </c>
      <c r="E33" s="10">
        <f t="shared" si="18"/>
        <v>19.191466666666699</v>
      </c>
      <c r="F33" s="7" t="s">
        <v>83</v>
      </c>
      <c r="G33" s="1">
        <v>8</v>
      </c>
      <c r="H33" s="9">
        <f t="shared" si="0"/>
        <v>20.973483870967701</v>
      </c>
      <c r="I33" s="9">
        <f t="shared" si="1"/>
        <v>294.12348387096768</v>
      </c>
      <c r="J33" s="9">
        <f t="shared" si="2"/>
        <v>0.2213770009059268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136.94428928831354</v>
      </c>
      <c r="P33" s="9">
        <f t="shared" si="5"/>
        <v>30.316316053840488</v>
      </c>
      <c r="Q33" s="12">
        <f t="shared" si="6"/>
        <v>3.0316316053840491</v>
      </c>
      <c r="R33" s="9">
        <f t="shared" si="7"/>
        <v>4.0532094166666672</v>
      </c>
      <c r="S33" s="13">
        <f t="shared" si="8"/>
        <v>0.7479582952013476</v>
      </c>
      <c r="T33" s="2">
        <f t="shared" si="9"/>
        <v>0.34</v>
      </c>
      <c r="U33" s="14">
        <f t="shared" si="10"/>
        <v>0.25430582036845822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0.27995582036845823</v>
      </c>
      <c r="AR33" s="9">
        <f t="shared" si="14"/>
        <v>119.21204166666666</v>
      </c>
      <c r="AS33" s="1">
        <f t="shared" si="15"/>
        <v>0.1</v>
      </c>
      <c r="AT33" s="1">
        <f t="shared" si="16"/>
        <v>1658.3333333333333</v>
      </c>
      <c r="AU33" s="1">
        <f t="shared" si="17"/>
        <v>37081411.74440825</v>
      </c>
    </row>
    <row r="34" spans="1:48" x14ac:dyDescent="0.15">
      <c r="C34" s="7">
        <v>8</v>
      </c>
      <c r="D34" s="8">
        <v>21.874258064516098</v>
      </c>
      <c r="E34" s="10">
        <f t="shared" si="18"/>
        <v>20.973483870967701</v>
      </c>
      <c r="F34" s="7" t="s">
        <v>83</v>
      </c>
      <c r="G34" s="1">
        <v>9</v>
      </c>
      <c r="H34" s="9">
        <f t="shared" si="0"/>
        <v>21.874258064516098</v>
      </c>
      <c r="I34" s="9">
        <f t="shared" si="1"/>
        <v>295.02425806451606</v>
      </c>
      <c r="J34" s="9">
        <f t="shared" si="2"/>
        <v>0.24492260336586502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147.16006740113971</v>
      </c>
      <c r="P34" s="9">
        <f t="shared" si="5"/>
        <v>36.042826819383308</v>
      </c>
      <c r="Q34" s="12">
        <f t="shared" si="6"/>
        <v>3.6042826819383311</v>
      </c>
      <c r="R34" s="9">
        <f t="shared" si="7"/>
        <v>4.0532094166666672</v>
      </c>
      <c r="S34" s="13">
        <f t="shared" si="8"/>
        <v>0.88924166294434137</v>
      </c>
      <c r="T34" s="2">
        <f t="shared" si="9"/>
        <v>0.34</v>
      </c>
      <c r="U34" s="14">
        <f t="shared" si="10"/>
        <v>0.30234216540107611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0.32799216540107612</v>
      </c>
      <c r="AR34" s="9">
        <f t="shared" si="14"/>
        <v>119.21204166666666</v>
      </c>
      <c r="AS34" s="1">
        <f t="shared" si="15"/>
        <v>0.1</v>
      </c>
      <c r="AT34" s="1">
        <f t="shared" si="16"/>
        <v>1658.3333333333333</v>
      </c>
      <c r="AU34" s="1">
        <f t="shared" si="17"/>
        <v>43444042.41415678</v>
      </c>
    </row>
    <row r="35" spans="1:48" x14ac:dyDescent="0.15">
      <c r="C35" s="7">
        <v>9</v>
      </c>
      <c r="D35" s="8">
        <v>18.233333333333299</v>
      </c>
      <c r="E35" s="10">
        <f t="shared" si="18"/>
        <v>21.874258064516098</v>
      </c>
      <c r="F35" s="7" t="s">
        <v>83</v>
      </c>
      <c r="G35" s="1">
        <v>10</v>
      </c>
      <c r="H35" s="9">
        <f t="shared" si="0"/>
        <v>18.233333333333299</v>
      </c>
      <c r="I35" s="9">
        <f t="shared" si="1"/>
        <v>291.38333333333327</v>
      </c>
      <c r="J35" s="9">
        <f t="shared" si="2"/>
        <v>0.16215540964130618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151.64933474842309</v>
      </c>
      <c r="P35" s="9">
        <f t="shared" si="5"/>
        <v>24.590759997962113</v>
      </c>
      <c r="Q35" s="12">
        <f t="shared" si="6"/>
        <v>2.4590759997962115</v>
      </c>
      <c r="R35" s="9">
        <f t="shared" si="7"/>
        <v>4.0532094166666672</v>
      </c>
      <c r="S35" s="13">
        <f t="shared" si="8"/>
        <v>0.60669848187082809</v>
      </c>
      <c r="T35" s="2">
        <f t="shared" si="9"/>
        <v>0.34</v>
      </c>
      <c r="U35" s="14">
        <f t="shared" si="10"/>
        <v>0.20627748383608158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0.23192748383608158</v>
      </c>
      <c r="AR35" s="9">
        <f t="shared" si="14"/>
        <v>119.21204166666666</v>
      </c>
      <c r="AS35" s="1">
        <f t="shared" si="15"/>
        <v>0.1</v>
      </c>
      <c r="AT35" s="1">
        <f t="shared" si="16"/>
        <v>1658.3333333333333</v>
      </c>
      <c r="AU35" s="1">
        <f t="shared" si="17"/>
        <v>30719841.836656053</v>
      </c>
    </row>
    <row r="36" spans="1:48" x14ac:dyDescent="0.15">
      <c r="C36" s="7">
        <v>10</v>
      </c>
      <c r="D36" s="8">
        <v>12.408677419354801</v>
      </c>
      <c r="E36" s="10">
        <f t="shared" si="18"/>
        <v>18.233333333333299</v>
      </c>
      <c r="F36" s="7" t="s">
        <v>83</v>
      </c>
      <c r="G36" s="1">
        <v>11</v>
      </c>
      <c r="H36" s="9">
        <f t="shared" si="0"/>
        <v>12.408677419354801</v>
      </c>
      <c r="I36" s="9">
        <f t="shared" si="1"/>
        <v>285.55867741935475</v>
      </c>
      <c r="J36" s="9">
        <f t="shared" si="2"/>
        <v>8.2019814791262843E-2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120.70564601293792</v>
      </c>
      <c r="O36" s="9">
        <f t="shared" si="19"/>
        <v>46.885022904189711</v>
      </c>
      <c r="P36" s="9">
        <f t="shared" si="5"/>
        <v>3.8455008950857565</v>
      </c>
      <c r="Q36" s="12">
        <f t="shared" si="6"/>
        <v>0.38455008950857567</v>
      </c>
      <c r="R36" s="9">
        <f t="shared" si="7"/>
        <v>4.0532094166666672</v>
      </c>
      <c r="S36" s="13">
        <f t="shared" si="8"/>
        <v>9.4875455466800707E-2</v>
      </c>
      <c r="T36" s="2">
        <f t="shared" si="9"/>
        <v>0.34</v>
      </c>
      <c r="U36" s="14">
        <f t="shared" si="10"/>
        <v>3.2257654858712244E-2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4.5157654858712246E-2</v>
      </c>
      <c r="AR36" s="9">
        <f t="shared" si="14"/>
        <v>119.21204166666666</v>
      </c>
      <c r="AS36" s="1">
        <f t="shared" si="15"/>
        <v>0.1</v>
      </c>
      <c r="AT36" s="1">
        <f t="shared" si="16"/>
        <v>1658.3333333333333</v>
      </c>
      <c r="AU36" s="1">
        <f t="shared" si="17"/>
        <v>5981335.1657554908</v>
      </c>
    </row>
    <row r="37" spans="1:48" x14ac:dyDescent="0.15">
      <c r="C37" s="7">
        <v>11</v>
      </c>
      <c r="D37" s="8">
        <v>4.4162333333333299</v>
      </c>
      <c r="E37" s="10">
        <f t="shared" si="18"/>
        <v>12.408677419354801</v>
      </c>
      <c r="F37" s="7" t="s">
        <v>85</v>
      </c>
      <c r="G37" s="1">
        <v>12</v>
      </c>
      <c r="H37" s="9">
        <f t="shared" si="0"/>
        <v>4.4162333333333299</v>
      </c>
      <c r="I37" s="9">
        <f t="shared" si="1"/>
        <v>277.56623333333329</v>
      </c>
      <c r="J37" s="9">
        <f t="shared" si="2"/>
        <v>3.072686840571319E-2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83.571616175770615</v>
      </c>
      <c r="P37" s="9">
        <f t="shared" si="5"/>
        <v>2.5678940526856753</v>
      </c>
      <c r="Q37" s="12">
        <f t="shared" si="6"/>
        <v>0.25678940526856753</v>
      </c>
      <c r="R37" s="9">
        <f t="shared" si="7"/>
        <v>4.0532094166666672</v>
      </c>
      <c r="S37" s="13">
        <f t="shared" si="8"/>
        <v>6.3354586173775707E-2</v>
      </c>
      <c r="T37" s="2">
        <f t="shared" si="9"/>
        <v>0.34</v>
      </c>
      <c r="U37" s="14">
        <f t="shared" si="10"/>
        <v>2.1540559299083741E-2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3.4440559299083739E-2</v>
      </c>
      <c r="AR37" s="9">
        <f t="shared" si="14"/>
        <v>119.21204166666666</v>
      </c>
      <c r="AS37" s="1">
        <f t="shared" si="15"/>
        <v>0.1</v>
      </c>
      <c r="AT37" s="1">
        <f t="shared" si="16"/>
        <v>1658.3333333333333</v>
      </c>
      <c r="AU37" s="1">
        <f t="shared" si="17"/>
        <v>4561807.4966121335</v>
      </c>
      <c r="AV37" s="1">
        <f>SUM(AU26:AU37)</f>
        <v>184853066.73695236</v>
      </c>
    </row>
    <row r="38" spans="1:48" x14ac:dyDescent="0.15">
      <c r="C38" s="7">
        <v>12</v>
      </c>
      <c r="D38" s="8">
        <v>3.0877096774193502</v>
      </c>
      <c r="E38" s="10">
        <f t="shared" si="18"/>
        <v>4.4162333333333299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159241.66666666666</v>
      </c>
      <c r="AU42" s="1">
        <f t="shared" ref="AU42:AU53" si="38">AT42*10000*AS42*0.67*AR42*AQ42</f>
        <v>623088581.42979479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-0.45316129032258101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-0.45316129032258101</v>
      </c>
      <c r="I43" s="9">
        <f t="shared" si="21"/>
        <v>272.69683870967742</v>
      </c>
      <c r="J43" s="9">
        <f t="shared" si="22"/>
        <v>1.642408145370524E-2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1.9122824722836811</v>
      </c>
      <c r="Q43" s="12">
        <f t="shared" si="26"/>
        <v>0.45894779334808344</v>
      </c>
      <c r="R43" s="9">
        <f t="shared" si="27"/>
        <v>14.125500000000001</v>
      </c>
      <c r="S43" s="13">
        <f t="shared" si="28"/>
        <v>3.2490729060782514E-2</v>
      </c>
      <c r="T43" s="2">
        <f t="shared" si="29"/>
        <v>0.43</v>
      </c>
      <c r="U43" s="14">
        <f t="shared" si="30"/>
        <v>1.397101349613648E-2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2.239101349613648E-2</v>
      </c>
      <c r="AR43" s="9">
        <f t="shared" si="35"/>
        <v>136.875</v>
      </c>
      <c r="AS43" s="1">
        <f t="shared" si="36"/>
        <v>0.24</v>
      </c>
      <c r="AT43" s="1">
        <f t="shared" si="37"/>
        <v>159241.66666666666</v>
      </c>
      <c r="AU43" s="1">
        <f t="shared" si="38"/>
        <v>784766837.96494246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3.6117241379310299</v>
      </c>
      <c r="E44" s="10">
        <f t="shared" si="40"/>
        <v>-0.45316129032258101</v>
      </c>
      <c r="F44" s="7" t="s">
        <v>83</v>
      </c>
      <c r="G44" s="1">
        <v>3</v>
      </c>
      <c r="H44" s="9">
        <f t="shared" si="20"/>
        <v>3.6117241379310299</v>
      </c>
      <c r="I44" s="9">
        <f t="shared" si="21"/>
        <v>276.76172413793103</v>
      </c>
      <c r="J44" s="9">
        <f t="shared" si="22"/>
        <v>2.7748091566968152E-2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173.37559127933099</v>
      </c>
      <c r="P44" s="9">
        <f t="shared" si="25"/>
        <v>4.8108417822961211</v>
      </c>
      <c r="Q44" s="12">
        <f t="shared" si="26"/>
        <v>1.1546020277510691</v>
      </c>
      <c r="R44" s="9">
        <f t="shared" si="27"/>
        <v>14.125500000000001</v>
      </c>
      <c r="S44" s="13">
        <f t="shared" si="28"/>
        <v>8.1738843067577713E-2</v>
      </c>
      <c r="T44" s="2">
        <f t="shared" si="29"/>
        <v>0.43</v>
      </c>
      <c r="U44" s="14">
        <f t="shared" si="30"/>
        <v>3.5147702519058417E-2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4.3567702519058414E-2</v>
      </c>
      <c r="AR44" s="9">
        <f t="shared" si="35"/>
        <v>136.875</v>
      </c>
      <c r="AS44" s="1">
        <f t="shared" si="36"/>
        <v>0.24</v>
      </c>
      <c r="AT44" s="1">
        <f t="shared" si="37"/>
        <v>159241.66666666666</v>
      </c>
      <c r="AU44" s="1">
        <f t="shared" si="38"/>
        <v>1526973674.0223136</v>
      </c>
    </row>
    <row r="45" spans="1:48" x14ac:dyDescent="0.15">
      <c r="C45" s="7">
        <v>3</v>
      </c>
      <c r="D45" s="7">
        <f t="shared" si="39"/>
        <v>6.5140645161290296</v>
      </c>
      <c r="E45" s="10">
        <f t="shared" si="40"/>
        <v>3.6117241379310299</v>
      </c>
      <c r="F45" s="7" t="s">
        <v>83</v>
      </c>
      <c r="G45" s="1">
        <v>4</v>
      </c>
      <c r="H45" s="9">
        <f t="shared" si="20"/>
        <v>6.5140645161290296</v>
      </c>
      <c r="I45" s="9">
        <f t="shared" si="21"/>
        <v>279.66406451612903</v>
      </c>
      <c r="J45" s="9">
        <f t="shared" si="22"/>
        <v>3.9975834002130471E-2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227.42099949703487</v>
      </c>
      <c r="P45" s="9">
        <f t="shared" si="25"/>
        <v>9.0913441244920641</v>
      </c>
      <c r="Q45" s="12">
        <f t="shared" si="26"/>
        <v>2.1819225898780954</v>
      </c>
      <c r="R45" s="9">
        <f t="shared" si="27"/>
        <v>14.125500000000001</v>
      </c>
      <c r="S45" s="13">
        <f t="shared" si="28"/>
        <v>0.15446692788772753</v>
      </c>
      <c r="T45" s="2">
        <f t="shared" si="29"/>
        <v>0.43</v>
      </c>
      <c r="U45" s="14">
        <f t="shared" si="30"/>
        <v>6.6420778991722842E-2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7.4840778991722853E-2</v>
      </c>
      <c r="AR45" s="9">
        <f t="shared" si="35"/>
        <v>136.875</v>
      </c>
      <c r="AS45" s="1">
        <f t="shared" si="36"/>
        <v>0.24</v>
      </c>
      <c r="AT45" s="1">
        <f t="shared" si="37"/>
        <v>159241.66666666666</v>
      </c>
      <c r="AU45" s="1">
        <f t="shared" si="38"/>
        <v>2623041672.0664124</v>
      </c>
    </row>
    <row r="46" spans="1:48" x14ac:dyDescent="0.15">
      <c r="C46" s="7">
        <v>4</v>
      </c>
      <c r="D46" s="7">
        <f t="shared" si="39"/>
        <v>10.172333333333301</v>
      </c>
      <c r="E46" s="10">
        <f t="shared" si="40"/>
        <v>6.5140645161290296</v>
      </c>
      <c r="F46" s="7" t="s">
        <v>83</v>
      </c>
      <c r="G46" s="1">
        <v>5</v>
      </c>
      <c r="H46" s="9">
        <f t="shared" si="20"/>
        <v>10.172333333333301</v>
      </c>
      <c r="I46" s="9">
        <f t="shared" si="21"/>
        <v>283.32233333333329</v>
      </c>
      <c r="J46" s="9">
        <f t="shared" si="22"/>
        <v>6.266611559190341E-2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207.41317260391565</v>
      </c>
      <c r="O46" s="9">
        <f t="shared" si="41"/>
        <v>69.772732768627122</v>
      </c>
      <c r="P46" s="9">
        <f t="shared" si="25"/>
        <v>4.372386136841774</v>
      </c>
      <c r="Q46" s="12">
        <f t="shared" si="26"/>
        <v>1.0493726728420256</v>
      </c>
      <c r="R46" s="9">
        <f t="shared" si="27"/>
        <v>14.125500000000001</v>
      </c>
      <c r="S46" s="13">
        <f t="shared" si="28"/>
        <v>7.4289240936039475E-2</v>
      </c>
      <c r="T46" s="2">
        <f t="shared" si="29"/>
        <v>0.43</v>
      </c>
      <c r="U46" s="14">
        <f t="shared" si="30"/>
        <v>3.1944373602496974E-2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4.0364373602496971E-2</v>
      </c>
      <c r="AR46" s="9">
        <f t="shared" si="35"/>
        <v>136.875</v>
      </c>
      <c r="AS46" s="1">
        <f t="shared" si="36"/>
        <v>0.24</v>
      </c>
      <c r="AT46" s="1">
        <f t="shared" si="37"/>
        <v>159241.66666666666</v>
      </c>
      <c r="AU46" s="1">
        <f t="shared" si="38"/>
        <v>1414702458.3738861</v>
      </c>
    </row>
    <row r="47" spans="1:48" x14ac:dyDescent="0.15">
      <c r="C47" s="7">
        <v>5</v>
      </c>
      <c r="D47" s="7">
        <f t="shared" si="39"/>
        <v>13.9159677419355</v>
      </c>
      <c r="E47" s="10">
        <f t="shared" si="40"/>
        <v>10.172333333333301</v>
      </c>
      <c r="F47" s="7" t="s">
        <v>85</v>
      </c>
      <c r="G47" s="1">
        <v>6</v>
      </c>
      <c r="H47" s="9">
        <f t="shared" si="20"/>
        <v>13.9159677419355</v>
      </c>
      <c r="I47" s="9">
        <f t="shared" si="21"/>
        <v>287.06596774193548</v>
      </c>
      <c r="J47" s="9">
        <f t="shared" si="22"/>
        <v>9.8100738916584357E-2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124.25659663178534</v>
      </c>
      <c r="P47" s="9">
        <f t="shared" si="25"/>
        <v>12.189663944838109</v>
      </c>
      <c r="Q47" s="12">
        <f t="shared" si="26"/>
        <v>2.925519346761146</v>
      </c>
      <c r="R47" s="9">
        <f t="shared" si="27"/>
        <v>14.125500000000001</v>
      </c>
      <c r="S47" s="13">
        <f t="shared" si="28"/>
        <v>0.20710908263503208</v>
      </c>
      <c r="T47" s="2">
        <f t="shared" si="29"/>
        <v>0.43</v>
      </c>
      <c r="U47" s="14">
        <f t="shared" si="30"/>
        <v>8.9056905533063793E-2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9.7476905533063804E-2</v>
      </c>
      <c r="AR47" s="9">
        <f t="shared" si="35"/>
        <v>136.875</v>
      </c>
      <c r="AS47" s="1">
        <f t="shared" si="36"/>
        <v>0.24</v>
      </c>
      <c r="AT47" s="1">
        <f t="shared" si="37"/>
        <v>159241.66666666666</v>
      </c>
      <c r="AU47" s="1">
        <f t="shared" si="38"/>
        <v>3416399304.2561121</v>
      </c>
    </row>
    <row r="48" spans="1:48" x14ac:dyDescent="0.15">
      <c r="C48" s="7">
        <v>6</v>
      </c>
      <c r="D48" s="7">
        <f t="shared" si="39"/>
        <v>19.191466666666699</v>
      </c>
      <c r="E48" s="10">
        <f t="shared" si="40"/>
        <v>13.9159677419355</v>
      </c>
      <c r="F48" s="7" t="s">
        <v>83</v>
      </c>
      <c r="G48" s="1">
        <v>7</v>
      </c>
      <c r="H48" s="9">
        <f t="shared" si="20"/>
        <v>19.191466666666699</v>
      </c>
      <c r="I48" s="9">
        <f t="shared" si="21"/>
        <v>292.34146666666669</v>
      </c>
      <c r="J48" s="9">
        <f t="shared" si="22"/>
        <v>0.18092335106590612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170.92318268694723</v>
      </c>
      <c r="P48" s="9">
        <f t="shared" si="25"/>
        <v>30.923994986572563</v>
      </c>
      <c r="Q48" s="12">
        <f t="shared" si="26"/>
        <v>7.4217587967774143</v>
      </c>
      <c r="R48" s="9">
        <f t="shared" si="27"/>
        <v>14.125500000000001</v>
      </c>
      <c r="S48" s="13">
        <f t="shared" si="28"/>
        <v>0.52541565231513321</v>
      </c>
      <c r="T48" s="2">
        <f t="shared" si="29"/>
        <v>0.43</v>
      </c>
      <c r="U48" s="14">
        <f t="shared" si="30"/>
        <v>0.22592873049550727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0.24152873049550727</v>
      </c>
      <c r="AR48" s="9">
        <f t="shared" si="35"/>
        <v>136.875</v>
      </c>
      <c r="AS48" s="1">
        <f t="shared" si="36"/>
        <v>0.24</v>
      </c>
      <c r="AT48" s="1">
        <f t="shared" si="37"/>
        <v>159241.66666666666</v>
      </c>
      <c r="AU48" s="1">
        <f t="shared" si="38"/>
        <v>8465170106.8087597</v>
      </c>
    </row>
    <row r="49" spans="1:48" x14ac:dyDescent="0.15">
      <c r="C49" s="7">
        <v>7</v>
      </c>
      <c r="D49" s="7">
        <f t="shared" si="39"/>
        <v>20.973483870967701</v>
      </c>
      <c r="E49" s="10">
        <f t="shared" si="40"/>
        <v>19.191466666666699</v>
      </c>
      <c r="F49" s="7" t="s">
        <v>83</v>
      </c>
      <c r="G49" s="1">
        <v>8</v>
      </c>
      <c r="H49" s="9">
        <f t="shared" si="20"/>
        <v>20.973483870967701</v>
      </c>
      <c r="I49" s="9">
        <f t="shared" si="21"/>
        <v>294.12348387096768</v>
      </c>
      <c r="J49" s="9">
        <f t="shared" si="22"/>
        <v>0.2213770009059268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198.85543770037469</v>
      </c>
      <c r="P49" s="9">
        <f t="shared" si="25"/>
        <v>44.022020411944318</v>
      </c>
      <c r="Q49" s="12">
        <f t="shared" si="26"/>
        <v>10.565284898866636</v>
      </c>
      <c r="R49" s="9">
        <f t="shared" si="27"/>
        <v>14.125500000000001</v>
      </c>
      <c r="S49" s="13">
        <f t="shared" si="28"/>
        <v>0.7479582952013476</v>
      </c>
      <c r="T49" s="2">
        <f t="shared" si="29"/>
        <v>0.43</v>
      </c>
      <c r="U49" s="14">
        <f t="shared" si="30"/>
        <v>0.32162206693657946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0.33722206693657947</v>
      </c>
      <c r="AR49" s="9">
        <f t="shared" si="35"/>
        <v>136.875</v>
      </c>
      <c r="AS49" s="1">
        <f t="shared" si="36"/>
        <v>0.24</v>
      </c>
      <c r="AT49" s="1">
        <f t="shared" si="37"/>
        <v>159241.66666666666</v>
      </c>
      <c r="AU49" s="1">
        <f t="shared" si="38"/>
        <v>11819058356.044706</v>
      </c>
    </row>
    <row r="50" spans="1:48" x14ac:dyDescent="0.15">
      <c r="C50" s="7">
        <v>8</v>
      </c>
      <c r="D50" s="7">
        <f t="shared" si="39"/>
        <v>21.874258064516098</v>
      </c>
      <c r="E50" s="10">
        <f t="shared" si="40"/>
        <v>20.973483870967701</v>
      </c>
      <c r="F50" s="7" t="s">
        <v>83</v>
      </c>
      <c r="G50" s="1">
        <v>9</v>
      </c>
      <c r="H50" s="9">
        <f t="shared" si="20"/>
        <v>21.874258064516098</v>
      </c>
      <c r="I50" s="9">
        <f t="shared" si="21"/>
        <v>295.02425806451606</v>
      </c>
      <c r="J50" s="9">
        <f t="shared" si="22"/>
        <v>0.24492260336586502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213.68966728843037</v>
      </c>
      <c r="P50" s="9">
        <f t="shared" si="25"/>
        <v>52.337429624667891</v>
      </c>
      <c r="Q50" s="12">
        <f t="shared" si="26"/>
        <v>12.560983109920294</v>
      </c>
      <c r="R50" s="9">
        <f t="shared" si="27"/>
        <v>14.125500000000001</v>
      </c>
      <c r="S50" s="13">
        <f t="shared" si="28"/>
        <v>0.88924166294434126</v>
      </c>
      <c r="T50" s="2">
        <f t="shared" si="29"/>
        <v>0.43</v>
      </c>
      <c r="U50" s="14">
        <f t="shared" si="30"/>
        <v>0.38237391506606672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0.39797391506606672</v>
      </c>
      <c r="AR50" s="9">
        <f t="shared" si="35"/>
        <v>136.875</v>
      </c>
      <c r="AS50" s="1">
        <f t="shared" si="36"/>
        <v>0.24</v>
      </c>
      <c r="AT50" s="1">
        <f t="shared" si="37"/>
        <v>159241.66666666666</v>
      </c>
      <c r="AU50" s="1">
        <f t="shared" si="38"/>
        <v>13948307028.30023</v>
      </c>
    </row>
    <row r="51" spans="1:48" x14ac:dyDescent="0.15">
      <c r="C51" s="7">
        <v>9</v>
      </c>
      <c r="D51" s="7">
        <f t="shared" si="39"/>
        <v>18.233333333333299</v>
      </c>
      <c r="E51" s="10">
        <f t="shared" si="40"/>
        <v>21.874258064516098</v>
      </c>
      <c r="F51" s="7" t="s">
        <v>83</v>
      </c>
      <c r="G51" s="1">
        <v>10</v>
      </c>
      <c r="H51" s="9">
        <f t="shared" si="20"/>
        <v>18.233333333333299</v>
      </c>
      <c r="I51" s="9">
        <f t="shared" si="21"/>
        <v>291.38333333333327</v>
      </c>
      <c r="J51" s="9">
        <f t="shared" si="22"/>
        <v>0.16215540964130618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220.20848766376247</v>
      </c>
      <c r="P51" s="9">
        <f t="shared" si="25"/>
        <v>35.707997523609919</v>
      </c>
      <c r="Q51" s="12">
        <f t="shared" si="26"/>
        <v>8.569919405666381</v>
      </c>
      <c r="R51" s="9">
        <f t="shared" si="27"/>
        <v>14.125500000000001</v>
      </c>
      <c r="S51" s="13">
        <f t="shared" si="28"/>
        <v>0.60669848187082798</v>
      </c>
      <c r="T51" s="2">
        <f t="shared" si="29"/>
        <v>0.43</v>
      </c>
      <c r="U51" s="14">
        <f t="shared" si="30"/>
        <v>0.26088034720445602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0.27648034720445602</v>
      </c>
      <c r="AR51" s="9">
        <f t="shared" si="35"/>
        <v>136.875</v>
      </c>
      <c r="AS51" s="1">
        <f t="shared" si="36"/>
        <v>0.24</v>
      </c>
      <c r="AT51" s="1">
        <f t="shared" si="37"/>
        <v>159241.66666666666</v>
      </c>
      <c r="AU51" s="1">
        <f t="shared" si="38"/>
        <v>9690164666.8440685</v>
      </c>
    </row>
    <row r="52" spans="1:48" x14ac:dyDescent="0.15">
      <c r="C52" s="7">
        <v>10</v>
      </c>
      <c r="D52" s="7">
        <f t="shared" si="39"/>
        <v>12.408677419354801</v>
      </c>
      <c r="E52" s="10">
        <f t="shared" si="40"/>
        <v>18.233333333333299</v>
      </c>
      <c r="F52" s="7" t="s">
        <v>83</v>
      </c>
      <c r="G52" s="1">
        <v>11</v>
      </c>
      <c r="H52" s="9">
        <f t="shared" si="20"/>
        <v>12.408677419354801</v>
      </c>
      <c r="I52" s="9">
        <f t="shared" si="21"/>
        <v>285.55867741935475</v>
      </c>
      <c r="J52" s="9">
        <f t="shared" si="22"/>
        <v>8.2019814791262843E-2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175.27546563314493</v>
      </c>
      <c r="O52" s="9">
        <f t="shared" si="41"/>
        <v>68.081274507007606</v>
      </c>
      <c r="P52" s="9">
        <f t="shared" si="25"/>
        <v>5.5840135258178885</v>
      </c>
      <c r="Q52" s="12">
        <f t="shared" si="26"/>
        <v>1.3401632461962931</v>
      </c>
      <c r="R52" s="9">
        <f t="shared" si="27"/>
        <v>14.125500000000001</v>
      </c>
      <c r="S52" s="13">
        <f t="shared" si="28"/>
        <v>9.4875455466800679E-2</v>
      </c>
      <c r="T52" s="2">
        <f t="shared" si="29"/>
        <v>0.43</v>
      </c>
      <c r="U52" s="14">
        <f t="shared" si="30"/>
        <v>4.079644585072429E-2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4.9216445850724287E-2</v>
      </c>
      <c r="AR52" s="9">
        <f t="shared" si="35"/>
        <v>136.875</v>
      </c>
      <c r="AS52" s="1">
        <f t="shared" si="36"/>
        <v>0.24</v>
      </c>
      <c r="AT52" s="1">
        <f t="shared" si="37"/>
        <v>159241.66666666666</v>
      </c>
      <c r="AU52" s="1">
        <f t="shared" si="38"/>
        <v>1724952494.5715432</v>
      </c>
    </row>
    <row r="53" spans="1:48" x14ac:dyDescent="0.15">
      <c r="C53" s="7">
        <v>11</v>
      </c>
      <c r="D53" s="7">
        <f t="shared" si="39"/>
        <v>4.4162333333333299</v>
      </c>
      <c r="E53" s="10">
        <f t="shared" si="40"/>
        <v>12.408677419354801</v>
      </c>
      <c r="F53" s="7" t="s">
        <v>85</v>
      </c>
      <c r="G53" s="1">
        <v>12</v>
      </c>
      <c r="H53" s="9">
        <f t="shared" si="20"/>
        <v>4.4162333333333299</v>
      </c>
      <c r="I53" s="9">
        <f t="shared" si="21"/>
        <v>277.56623333333329</v>
      </c>
      <c r="J53" s="9">
        <f t="shared" si="22"/>
        <v>3.072686840571319E-2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121.35351098118971</v>
      </c>
      <c r="P53" s="9">
        <f t="shared" si="25"/>
        <v>3.7288133624902868</v>
      </c>
      <c r="Q53" s="12">
        <f t="shared" si="26"/>
        <v>0.8949152069976688</v>
      </c>
      <c r="R53" s="9">
        <f t="shared" si="27"/>
        <v>14.125500000000001</v>
      </c>
      <c r="S53" s="13">
        <f t="shared" si="28"/>
        <v>6.3354586173775707E-2</v>
      </c>
      <c r="T53" s="2">
        <f t="shared" si="29"/>
        <v>0.43</v>
      </c>
      <c r="U53" s="14">
        <f t="shared" si="30"/>
        <v>2.7242472054723552E-2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3.5662472054723553E-2</v>
      </c>
      <c r="AR53" s="9">
        <f t="shared" si="35"/>
        <v>136.875</v>
      </c>
      <c r="AS53" s="1">
        <f t="shared" si="36"/>
        <v>0.24</v>
      </c>
      <c r="AT53" s="1">
        <f t="shared" si="37"/>
        <v>159241.66666666666</v>
      </c>
      <c r="AU53" s="1">
        <f t="shared" si="38"/>
        <v>1249908827.6297798</v>
      </c>
      <c r="AV53" s="1">
        <f>SUM(AU42:AU53)</f>
        <v>57286534008.312546</v>
      </c>
    </row>
    <row r="54" spans="1:48" x14ac:dyDescent="0.15">
      <c r="C54" s="7">
        <v>12</v>
      </c>
      <c r="D54" s="7">
        <f t="shared" si="39"/>
        <v>3.0877096774193502</v>
      </c>
      <c r="E54" s="10">
        <f t="shared" si="40"/>
        <v>4.4162333333333299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872033.33333333337</v>
      </c>
      <c r="AU58" s="1">
        <f t="shared" ref="AU58:AU69" si="59">AT58*10000*AS58*0.67*AR58*AQ58</f>
        <v>135311231.35883966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-0.45316129032258101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-0.45316129032258101</v>
      </c>
      <c r="I59" s="9">
        <f t="shared" si="43"/>
        <v>272.69683870967742</v>
      </c>
      <c r="J59" s="9">
        <f t="shared" si="44"/>
        <v>1.642408145370524E-2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3.2414917359640696E-3</v>
      </c>
      <c r="Q59" s="12">
        <f t="shared" si="48"/>
        <v>6.1588342983317319E-4</v>
      </c>
      <c r="R59" s="9">
        <f t="shared" si="49"/>
        <v>1.8955666666666669E-2</v>
      </c>
      <c r="S59" s="13">
        <f t="shared" si="50"/>
        <v>3.2490729060782514E-2</v>
      </c>
      <c r="T59" s="2">
        <f t="shared" si="51"/>
        <v>0.01</v>
      </c>
      <c r="U59" s="14">
        <f t="shared" si="52"/>
        <v>3.2490729060782517E-4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1.2324907290607826E-2</v>
      </c>
      <c r="AR59" s="9">
        <f t="shared" si="56"/>
        <v>9.9766666666666666</v>
      </c>
      <c r="AS59" s="1">
        <f t="shared" si="57"/>
        <v>0.19</v>
      </c>
      <c r="AT59" s="1">
        <f t="shared" si="58"/>
        <v>872033.33333333337</v>
      </c>
      <c r="AU59" s="1">
        <f t="shared" si="59"/>
        <v>136499359.33642334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3.6117241379310299</v>
      </c>
      <c r="E60" s="10">
        <f t="shared" si="61"/>
        <v>-0.45316129032258101</v>
      </c>
      <c r="F60" s="7" t="s">
        <v>83</v>
      </c>
      <c r="G60" s="1">
        <v>3</v>
      </c>
      <c r="H60" s="9">
        <f t="shared" si="42"/>
        <v>3.6117241379310299</v>
      </c>
      <c r="I60" s="9">
        <f t="shared" si="43"/>
        <v>276.76172413793103</v>
      </c>
      <c r="J60" s="9">
        <f t="shared" si="44"/>
        <v>2.7748091566968152E-2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0.29388730718150163</v>
      </c>
      <c r="P60" s="9">
        <f t="shared" si="47"/>
        <v>8.154811910042005E-3</v>
      </c>
      <c r="Q60" s="12">
        <f t="shared" si="48"/>
        <v>1.549414262907981E-3</v>
      </c>
      <c r="R60" s="9">
        <f t="shared" si="49"/>
        <v>1.8955666666666669E-2</v>
      </c>
      <c r="S60" s="13">
        <f t="shared" si="50"/>
        <v>8.1738843067577727E-2</v>
      </c>
      <c r="T60" s="2">
        <f t="shared" si="51"/>
        <v>0.01</v>
      </c>
      <c r="U60" s="14">
        <f t="shared" si="52"/>
        <v>8.1738843067577732E-4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1.2817388430675777E-2</v>
      </c>
      <c r="AR60" s="9">
        <f t="shared" si="56"/>
        <v>9.9766666666666666</v>
      </c>
      <c r="AS60" s="1">
        <f t="shared" si="57"/>
        <v>0.19</v>
      </c>
      <c r="AT60" s="1">
        <f t="shared" si="58"/>
        <v>872033.33333333337</v>
      </c>
      <c r="AU60" s="1">
        <f t="shared" si="59"/>
        <v>141953628.36413231</v>
      </c>
    </row>
    <row r="61" spans="1:48" x14ac:dyDescent="0.15">
      <c r="C61" s="7">
        <v>3</v>
      </c>
      <c r="D61" s="7">
        <f t="shared" si="60"/>
        <v>6.5140645161290296</v>
      </c>
      <c r="E61" s="10">
        <f t="shared" si="61"/>
        <v>3.6117241379310299</v>
      </c>
      <c r="F61" s="7" t="s">
        <v>83</v>
      </c>
      <c r="G61" s="1">
        <v>4</v>
      </c>
      <c r="H61" s="9">
        <f t="shared" si="42"/>
        <v>6.5140645161290296</v>
      </c>
      <c r="I61" s="9">
        <f t="shared" si="43"/>
        <v>279.66406451612903</v>
      </c>
      <c r="J61" s="9">
        <f t="shared" si="44"/>
        <v>3.9975834002130471E-2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0.38549916193812628</v>
      </c>
      <c r="P61" s="9">
        <f t="shared" si="47"/>
        <v>1.541065050559895E-2</v>
      </c>
      <c r="Q61" s="12">
        <f t="shared" si="48"/>
        <v>2.9280235960638004E-3</v>
      </c>
      <c r="R61" s="9">
        <f t="shared" si="49"/>
        <v>1.8955666666666669E-2</v>
      </c>
      <c r="S61" s="13">
        <f t="shared" si="50"/>
        <v>0.15446692788772751</v>
      </c>
      <c r="T61" s="2">
        <f t="shared" si="51"/>
        <v>0.01</v>
      </c>
      <c r="U61" s="14">
        <f t="shared" si="52"/>
        <v>1.544669278877275E-3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1.3544669278877276E-2</v>
      </c>
      <c r="AR61" s="9">
        <f t="shared" si="56"/>
        <v>9.9766666666666666</v>
      </c>
      <c r="AS61" s="1">
        <f t="shared" si="57"/>
        <v>0.19</v>
      </c>
      <c r="AT61" s="1">
        <f t="shared" si="58"/>
        <v>872033.33333333337</v>
      </c>
      <c r="AU61" s="1">
        <f t="shared" si="59"/>
        <v>150008323.42157963</v>
      </c>
    </row>
    <row r="62" spans="1:48" x14ac:dyDescent="0.15">
      <c r="C62" s="7">
        <v>4</v>
      </c>
      <c r="D62" s="7">
        <f t="shared" si="60"/>
        <v>10.172333333333301</v>
      </c>
      <c r="E62" s="10">
        <f t="shared" si="61"/>
        <v>6.5140645161290296</v>
      </c>
      <c r="F62" s="7" t="s">
        <v>83</v>
      </c>
      <c r="G62" s="1">
        <v>5</v>
      </c>
      <c r="H62" s="9">
        <f t="shared" si="42"/>
        <v>10.172333333333301</v>
      </c>
      <c r="I62" s="9">
        <f t="shared" si="43"/>
        <v>283.32233333333329</v>
      </c>
      <c r="J62" s="9">
        <f t="shared" si="44"/>
        <v>6.266611559190341E-2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0.35158408586090095</v>
      </c>
      <c r="O62" s="9">
        <f t="shared" si="62"/>
        <v>0.11827109223829302</v>
      </c>
      <c r="P62" s="9">
        <f t="shared" si="47"/>
        <v>7.4115899373855404E-3</v>
      </c>
      <c r="Q62" s="12">
        <f t="shared" si="48"/>
        <v>1.4082020881032527E-3</v>
      </c>
      <c r="R62" s="9">
        <f t="shared" si="49"/>
        <v>1.8955666666666669E-2</v>
      </c>
      <c r="S62" s="13">
        <f t="shared" si="50"/>
        <v>7.4289240936039488E-2</v>
      </c>
      <c r="T62" s="2">
        <f t="shared" si="51"/>
        <v>0.01</v>
      </c>
      <c r="U62" s="14">
        <f t="shared" si="52"/>
        <v>7.4289240936039485E-4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1.2742892409360395E-2</v>
      </c>
      <c r="AR62" s="9">
        <f t="shared" si="56"/>
        <v>9.9766666666666666</v>
      </c>
      <c r="AS62" s="1">
        <f t="shared" si="57"/>
        <v>0.19</v>
      </c>
      <c r="AT62" s="1">
        <f t="shared" si="58"/>
        <v>872033.33333333337</v>
      </c>
      <c r="AU62" s="1">
        <f t="shared" si="59"/>
        <v>141128578.81666747</v>
      </c>
    </row>
    <row r="63" spans="1:48" x14ac:dyDescent="0.15">
      <c r="C63" s="7">
        <v>5</v>
      </c>
      <c r="D63" s="7">
        <f t="shared" si="60"/>
        <v>13.9159677419355</v>
      </c>
      <c r="E63" s="10">
        <f t="shared" si="61"/>
        <v>10.172333333333301</v>
      </c>
      <c r="F63" s="7" t="s">
        <v>85</v>
      </c>
      <c r="G63" s="1">
        <v>6</v>
      </c>
      <c r="H63" s="9">
        <f t="shared" si="42"/>
        <v>13.9159677419355</v>
      </c>
      <c r="I63" s="9">
        <f t="shared" si="43"/>
        <v>287.06596774193548</v>
      </c>
      <c r="J63" s="9">
        <f t="shared" si="44"/>
        <v>9.8100738916584357E-2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0.21062616896757413</v>
      </c>
      <c r="P63" s="9">
        <f t="shared" si="47"/>
        <v>2.0662582810888373E-2</v>
      </c>
      <c r="Q63" s="12">
        <f t="shared" si="48"/>
        <v>3.9258907340687906E-3</v>
      </c>
      <c r="R63" s="9">
        <f t="shared" si="49"/>
        <v>1.8955666666666669E-2</v>
      </c>
      <c r="S63" s="13">
        <f t="shared" si="50"/>
        <v>0.20710908263503208</v>
      </c>
      <c r="T63" s="2">
        <f t="shared" si="51"/>
        <v>0.01</v>
      </c>
      <c r="U63" s="14">
        <f t="shared" si="52"/>
        <v>2.0710908263503209E-3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1.4071090826350321E-2</v>
      </c>
      <c r="AR63" s="9">
        <f t="shared" si="56"/>
        <v>9.9766666666666666</v>
      </c>
      <c r="AS63" s="1">
        <f t="shared" si="57"/>
        <v>0.19</v>
      </c>
      <c r="AT63" s="1">
        <f t="shared" si="58"/>
        <v>872033.33333333337</v>
      </c>
      <c r="AU63" s="1">
        <f t="shared" si="59"/>
        <v>155838485.24565414</v>
      </c>
    </row>
    <row r="64" spans="1:48" x14ac:dyDescent="0.15">
      <c r="C64" s="7">
        <v>6</v>
      </c>
      <c r="D64" s="7">
        <f t="shared" si="60"/>
        <v>19.191466666666699</v>
      </c>
      <c r="E64" s="10">
        <f t="shared" si="61"/>
        <v>13.9159677419355</v>
      </c>
      <c r="F64" s="7" t="s">
        <v>83</v>
      </c>
      <c r="G64" s="1">
        <v>7</v>
      </c>
      <c r="H64" s="9">
        <f t="shared" si="42"/>
        <v>19.191466666666699</v>
      </c>
      <c r="I64" s="9">
        <f t="shared" si="43"/>
        <v>292.34146666666669</v>
      </c>
      <c r="J64" s="9">
        <f t="shared" si="44"/>
        <v>0.18092335106590612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0.28973025282335241</v>
      </c>
      <c r="P64" s="9">
        <f t="shared" si="47"/>
        <v>5.2418968245973127E-2</v>
      </c>
      <c r="Q64" s="12">
        <f t="shared" si="48"/>
        <v>9.9596039667348944E-3</v>
      </c>
      <c r="R64" s="9">
        <f t="shared" si="49"/>
        <v>1.8955666666666669E-2</v>
      </c>
      <c r="S64" s="13">
        <f t="shared" si="50"/>
        <v>0.52541565231513321</v>
      </c>
      <c r="T64" s="2">
        <f t="shared" si="51"/>
        <v>0.01</v>
      </c>
      <c r="U64" s="14">
        <f t="shared" si="52"/>
        <v>5.2541565231513324E-3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2.5354156523151331E-2</v>
      </c>
      <c r="AR64" s="9">
        <f t="shared" si="56"/>
        <v>9.9766666666666666</v>
      </c>
      <c r="AS64" s="1">
        <f t="shared" si="57"/>
        <v>0.19</v>
      </c>
      <c r="AT64" s="1">
        <f t="shared" si="58"/>
        <v>872033.33333333337</v>
      </c>
      <c r="AU64" s="1">
        <f t="shared" si="59"/>
        <v>280799363.46157122</v>
      </c>
    </row>
    <row r="65" spans="1:48" x14ac:dyDescent="0.15">
      <c r="C65" s="7">
        <v>7</v>
      </c>
      <c r="D65" s="7">
        <f t="shared" si="60"/>
        <v>20.973483870967701</v>
      </c>
      <c r="E65" s="10">
        <f t="shared" si="61"/>
        <v>19.191466666666699</v>
      </c>
      <c r="F65" s="7" t="s">
        <v>83</v>
      </c>
      <c r="G65" s="1">
        <v>8</v>
      </c>
      <c r="H65" s="9">
        <f t="shared" si="42"/>
        <v>20.973483870967701</v>
      </c>
      <c r="I65" s="9">
        <f t="shared" si="43"/>
        <v>294.12348387096768</v>
      </c>
      <c r="J65" s="9">
        <f t="shared" si="44"/>
        <v>0.2213770009059268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0.33707795124404594</v>
      </c>
      <c r="P65" s="9">
        <f t="shared" si="47"/>
        <v>7.4621305917921099E-2</v>
      </c>
      <c r="Q65" s="12">
        <f t="shared" si="48"/>
        <v>1.4178048124405009E-2</v>
      </c>
      <c r="R65" s="9">
        <f t="shared" si="49"/>
        <v>1.8955666666666669E-2</v>
      </c>
      <c r="S65" s="13">
        <f t="shared" si="50"/>
        <v>0.74795829520134738</v>
      </c>
      <c r="T65" s="2">
        <f t="shared" si="51"/>
        <v>0.01</v>
      </c>
      <c r="U65" s="14">
        <f t="shared" si="52"/>
        <v>7.4795829520134735E-3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2.7579582952013473E-2</v>
      </c>
      <c r="AR65" s="9">
        <f t="shared" si="56"/>
        <v>9.9766666666666666</v>
      </c>
      <c r="AS65" s="1">
        <f t="shared" si="57"/>
        <v>0.19</v>
      </c>
      <c r="AT65" s="1">
        <f t="shared" si="58"/>
        <v>872033.33333333337</v>
      </c>
      <c r="AU65" s="1">
        <f t="shared" si="59"/>
        <v>305446143.72753829</v>
      </c>
    </row>
    <row r="66" spans="1:48" x14ac:dyDescent="0.15">
      <c r="C66" s="7">
        <v>8</v>
      </c>
      <c r="D66" s="7">
        <f t="shared" si="60"/>
        <v>21.874258064516098</v>
      </c>
      <c r="E66" s="10">
        <f t="shared" si="61"/>
        <v>20.973483870967701</v>
      </c>
      <c r="F66" s="7" t="s">
        <v>83</v>
      </c>
      <c r="G66" s="1">
        <v>9</v>
      </c>
      <c r="H66" s="9">
        <f t="shared" si="42"/>
        <v>21.874258064516098</v>
      </c>
      <c r="I66" s="9">
        <f t="shared" si="43"/>
        <v>295.02425806451606</v>
      </c>
      <c r="J66" s="9">
        <f t="shared" si="44"/>
        <v>0.24492260336586502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0.36222331199279151</v>
      </c>
      <c r="P66" s="9">
        <f t="shared" si="47"/>
        <v>8.8716676573080452E-2</v>
      </c>
      <c r="Q66" s="12">
        <f t="shared" si="48"/>
        <v>1.6856168548885286E-2</v>
      </c>
      <c r="R66" s="9">
        <f t="shared" si="49"/>
        <v>1.8955666666666669E-2</v>
      </c>
      <c r="S66" s="13">
        <f t="shared" si="50"/>
        <v>0.88924166294434115</v>
      </c>
      <c r="T66" s="2">
        <f t="shared" si="51"/>
        <v>0.01</v>
      </c>
      <c r="U66" s="14">
        <f t="shared" si="52"/>
        <v>8.8924166294434125E-3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2.8992416629443414E-2</v>
      </c>
      <c r="AR66" s="9">
        <f t="shared" si="56"/>
        <v>9.9766666666666666</v>
      </c>
      <c r="AS66" s="1">
        <f t="shared" si="57"/>
        <v>0.19</v>
      </c>
      <c r="AT66" s="1">
        <f t="shared" si="58"/>
        <v>872033.33333333337</v>
      </c>
      <c r="AU66" s="1">
        <f t="shared" si="59"/>
        <v>321093392.60908335</v>
      </c>
    </row>
    <row r="67" spans="1:48" x14ac:dyDescent="0.15">
      <c r="C67" s="7">
        <v>9</v>
      </c>
      <c r="D67" s="7">
        <f t="shared" si="60"/>
        <v>18.233333333333299</v>
      </c>
      <c r="E67" s="10">
        <f t="shared" si="61"/>
        <v>21.874258064516098</v>
      </c>
      <c r="F67" s="7" t="s">
        <v>83</v>
      </c>
      <c r="G67" s="1">
        <v>10</v>
      </c>
      <c r="H67" s="9">
        <f t="shared" si="42"/>
        <v>18.233333333333299</v>
      </c>
      <c r="I67" s="9">
        <f t="shared" si="43"/>
        <v>291.38333333333327</v>
      </c>
      <c r="J67" s="9">
        <f t="shared" si="44"/>
        <v>0.16215540964130618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0.37327330208637771</v>
      </c>
      <c r="P67" s="9">
        <f t="shared" si="47"/>
        <v>6.0528285207979607E-2</v>
      </c>
      <c r="Q67" s="12">
        <f t="shared" si="48"/>
        <v>1.1500374189516126E-2</v>
      </c>
      <c r="R67" s="9">
        <f t="shared" si="49"/>
        <v>1.8955666666666669E-2</v>
      </c>
      <c r="S67" s="13">
        <f t="shared" si="50"/>
        <v>0.60669848187082798</v>
      </c>
      <c r="T67" s="2">
        <f t="shared" si="51"/>
        <v>0.01</v>
      </c>
      <c r="U67" s="14">
        <f t="shared" si="52"/>
        <v>6.0669848187082801E-3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2.6166984818708279E-2</v>
      </c>
      <c r="AR67" s="9">
        <f t="shared" si="56"/>
        <v>9.9766666666666666</v>
      </c>
      <c r="AS67" s="1">
        <f t="shared" si="57"/>
        <v>0.19</v>
      </c>
      <c r="AT67" s="1">
        <f t="shared" si="58"/>
        <v>872033.33333333337</v>
      </c>
      <c r="AU67" s="1">
        <f t="shared" si="59"/>
        <v>289801503.51649803</v>
      </c>
    </row>
    <row r="68" spans="1:48" x14ac:dyDescent="0.15">
      <c r="C68" s="7">
        <v>10</v>
      </c>
      <c r="D68" s="7">
        <f t="shared" si="60"/>
        <v>12.408677419354801</v>
      </c>
      <c r="E68" s="10">
        <f t="shared" si="61"/>
        <v>18.233333333333299</v>
      </c>
      <c r="F68" s="7" t="s">
        <v>83</v>
      </c>
      <c r="G68" s="1">
        <v>11</v>
      </c>
      <c r="H68" s="9">
        <f t="shared" si="42"/>
        <v>12.408677419354801</v>
      </c>
      <c r="I68" s="9">
        <f t="shared" si="43"/>
        <v>285.55867741935475</v>
      </c>
      <c r="J68" s="9">
        <f t="shared" si="44"/>
        <v>8.2019814791262843E-2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0.29710776603447825</v>
      </c>
      <c r="O68" s="9">
        <f t="shared" si="62"/>
        <v>0.11540391751058654</v>
      </c>
      <c r="P68" s="9">
        <f t="shared" si="47"/>
        <v>9.4654079404044838E-3</v>
      </c>
      <c r="Q68" s="12">
        <f t="shared" si="48"/>
        <v>1.798427508676852E-3</v>
      </c>
      <c r="R68" s="9">
        <f t="shared" si="49"/>
        <v>1.8955666666666669E-2</v>
      </c>
      <c r="S68" s="13">
        <f t="shared" si="50"/>
        <v>9.4875455466800693E-2</v>
      </c>
      <c r="T68" s="2">
        <f t="shared" si="51"/>
        <v>0.01</v>
      </c>
      <c r="U68" s="14">
        <f t="shared" si="52"/>
        <v>9.4875455466800695E-4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1.2948754554668008E-2</v>
      </c>
      <c r="AR68" s="9">
        <f t="shared" si="56"/>
        <v>9.9766666666666666</v>
      </c>
      <c r="AS68" s="1">
        <f t="shared" si="57"/>
        <v>0.19</v>
      </c>
      <c r="AT68" s="1">
        <f t="shared" si="58"/>
        <v>872033.33333333337</v>
      </c>
      <c r="AU68" s="1">
        <f t="shared" si="59"/>
        <v>143408518.9641706</v>
      </c>
    </row>
    <row r="69" spans="1:48" x14ac:dyDescent="0.15">
      <c r="C69" s="7">
        <v>11</v>
      </c>
      <c r="D69" s="7">
        <f t="shared" si="60"/>
        <v>4.4162333333333299</v>
      </c>
      <c r="E69" s="10">
        <f t="shared" si="61"/>
        <v>12.408677419354801</v>
      </c>
      <c r="F69" s="7" t="s">
        <v>85</v>
      </c>
      <c r="G69" s="1">
        <v>12</v>
      </c>
      <c r="H69" s="9">
        <f t="shared" si="42"/>
        <v>4.4162333333333299</v>
      </c>
      <c r="I69" s="9">
        <f t="shared" si="43"/>
        <v>277.56623333333329</v>
      </c>
      <c r="J69" s="9">
        <f t="shared" si="44"/>
        <v>3.072686840571319E-2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0.20570517623684872</v>
      </c>
      <c r="P69" s="9">
        <f t="shared" si="47"/>
        <v>6.3206758806036911E-3</v>
      </c>
      <c r="Q69" s="12">
        <f t="shared" si="48"/>
        <v>1.2009284173147012E-3</v>
      </c>
      <c r="R69" s="9">
        <f t="shared" si="49"/>
        <v>1.8955666666666669E-2</v>
      </c>
      <c r="S69" s="13">
        <f t="shared" si="50"/>
        <v>6.3354586173775707E-2</v>
      </c>
      <c r="T69" s="2">
        <f t="shared" si="51"/>
        <v>0.01</v>
      </c>
      <c r="U69" s="14">
        <f t="shared" si="52"/>
        <v>6.3354586173775711E-4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1.2633545861737757E-2</v>
      </c>
      <c r="AR69" s="9">
        <f t="shared" si="56"/>
        <v>9.9766666666666666</v>
      </c>
      <c r="AS69" s="1">
        <f t="shared" si="57"/>
        <v>0.19</v>
      </c>
      <c r="AT69" s="1">
        <f t="shared" si="58"/>
        <v>872033.33333333337</v>
      </c>
      <c r="AU69" s="1">
        <f t="shared" si="59"/>
        <v>139917556.83133262</v>
      </c>
      <c r="AV69" s="1">
        <f>SUM(AU58:AU69)</f>
        <v>2341206085.6534905</v>
      </c>
    </row>
    <row r="70" spans="1:48" x14ac:dyDescent="0.15">
      <c r="C70" s="7">
        <v>12</v>
      </c>
      <c r="D70" s="7">
        <f t="shared" si="60"/>
        <v>3.0877096774193502</v>
      </c>
      <c r="E70" s="10">
        <f t="shared" si="61"/>
        <v>4.4162333333333299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135866.66666666666</v>
      </c>
      <c r="AU73" s="1">
        <f t="shared" ref="AU73:AU84" si="80">AT73*10000*AS73*0.67*AR73*AQ73</f>
        <v>22997573.076752424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-0.45316129032258101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-0.45316129032258101</v>
      </c>
      <c r="I74" s="9">
        <f t="shared" si="64"/>
        <v>272.69683870967742</v>
      </c>
      <c r="J74" s="9">
        <f t="shared" si="65"/>
        <v>1.642408145370524E-2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3.5577348321556863E-3</v>
      </c>
      <c r="Q74" s="12">
        <f t="shared" si="69"/>
        <v>6.4039226978802345E-4</v>
      </c>
      <c r="R74" s="9">
        <f t="shared" si="70"/>
        <v>1.9710000000000002E-2</v>
      </c>
      <c r="S74" s="13">
        <f t="shared" si="71"/>
        <v>3.2490729060782514E-2</v>
      </c>
      <c r="T74" s="2">
        <f t="shared" si="72"/>
        <v>0.01</v>
      </c>
      <c r="U74" s="14">
        <f t="shared" si="73"/>
        <v>3.2490729060782517E-4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1.2924907290607825E-2</v>
      </c>
      <c r="AR74" s="9">
        <f t="shared" si="77"/>
        <v>10.950000000000001</v>
      </c>
      <c r="AS74" s="1">
        <f t="shared" si="78"/>
        <v>0.18</v>
      </c>
      <c r="AT74" s="1">
        <f t="shared" si="79"/>
        <v>135866.66666666666</v>
      </c>
      <c r="AU74" s="1">
        <f t="shared" si="80"/>
        <v>23190055.296469841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3.6117241379310299</v>
      </c>
      <c r="E75" s="10">
        <f t="shared" si="82"/>
        <v>-0.45316129032258101</v>
      </c>
      <c r="F75" s="7" t="s">
        <v>83</v>
      </c>
      <c r="G75" s="1">
        <v>3</v>
      </c>
      <c r="H75" s="9">
        <f t="shared" si="63"/>
        <v>3.6117241379310299</v>
      </c>
      <c r="I75" s="9">
        <f t="shared" si="64"/>
        <v>276.76172413793103</v>
      </c>
      <c r="J75" s="9">
        <f t="shared" si="65"/>
        <v>2.7748091566968152E-2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0.32255923958945304</v>
      </c>
      <c r="P75" s="9">
        <f t="shared" si="68"/>
        <v>8.9504033158997621E-3</v>
      </c>
      <c r="Q75" s="12">
        <f t="shared" si="69"/>
        <v>1.6110725968619571E-3</v>
      </c>
      <c r="R75" s="9">
        <f t="shared" si="70"/>
        <v>1.9710000000000002E-2</v>
      </c>
      <c r="S75" s="13">
        <f t="shared" si="71"/>
        <v>8.1738843067577727E-2</v>
      </c>
      <c r="T75" s="2">
        <f t="shared" si="72"/>
        <v>0.01</v>
      </c>
      <c r="U75" s="14">
        <f t="shared" si="73"/>
        <v>8.1738843067577732E-4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1.3417388430675777E-2</v>
      </c>
      <c r="AR75" s="9">
        <f t="shared" si="77"/>
        <v>10.950000000000001</v>
      </c>
      <c r="AS75" s="1">
        <f t="shared" si="78"/>
        <v>0.18</v>
      </c>
      <c r="AT75" s="1">
        <f t="shared" si="79"/>
        <v>135866.66666666666</v>
      </c>
      <c r="AU75" s="1">
        <f t="shared" si="80"/>
        <v>24073672.069407422</v>
      </c>
    </row>
    <row r="76" spans="1:48" x14ac:dyDescent="0.15">
      <c r="C76" s="7">
        <v>3</v>
      </c>
      <c r="D76" s="7">
        <f t="shared" si="81"/>
        <v>6.5140645161290296</v>
      </c>
      <c r="E76" s="10">
        <f t="shared" si="82"/>
        <v>3.6117241379310299</v>
      </c>
      <c r="F76" s="7" t="s">
        <v>83</v>
      </c>
      <c r="G76" s="1">
        <v>4</v>
      </c>
      <c r="H76" s="9">
        <f t="shared" si="63"/>
        <v>6.5140645161290296</v>
      </c>
      <c r="I76" s="9">
        <f t="shared" si="64"/>
        <v>279.66406451612903</v>
      </c>
      <c r="J76" s="9">
        <f t="shared" si="65"/>
        <v>3.9975834002130471E-2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0.42310883627355328</v>
      </c>
      <c r="P76" s="9">
        <f t="shared" si="68"/>
        <v>1.6914128603706165E-2</v>
      </c>
      <c r="Q76" s="12">
        <f t="shared" si="69"/>
        <v>3.0445431486671097E-3</v>
      </c>
      <c r="R76" s="9">
        <f t="shared" si="70"/>
        <v>1.9710000000000002E-2</v>
      </c>
      <c r="S76" s="13">
        <f t="shared" si="71"/>
        <v>0.15446692788772751</v>
      </c>
      <c r="T76" s="2">
        <f t="shared" si="72"/>
        <v>0.01</v>
      </c>
      <c r="U76" s="14">
        <f t="shared" si="73"/>
        <v>1.544669278877275E-3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1.4144669278877276E-2</v>
      </c>
      <c r="AR76" s="9">
        <f t="shared" si="77"/>
        <v>10.950000000000001</v>
      </c>
      <c r="AS76" s="1">
        <f t="shared" si="78"/>
        <v>0.18</v>
      </c>
      <c r="AT76" s="1">
        <f t="shared" si="79"/>
        <v>135866.66666666666</v>
      </c>
      <c r="AU76" s="1">
        <f t="shared" si="80"/>
        <v>25378569.869185999</v>
      </c>
    </row>
    <row r="77" spans="1:48" x14ac:dyDescent="0.15">
      <c r="C77" s="7">
        <v>4</v>
      </c>
      <c r="D77" s="7">
        <f t="shared" si="81"/>
        <v>10.172333333333301</v>
      </c>
      <c r="E77" s="10">
        <f t="shared" si="82"/>
        <v>6.5140645161290296</v>
      </c>
      <c r="F77" s="7" t="s">
        <v>83</v>
      </c>
      <c r="G77" s="1">
        <v>5</v>
      </c>
      <c r="H77" s="9">
        <f t="shared" si="63"/>
        <v>10.172333333333301</v>
      </c>
      <c r="I77" s="9">
        <f t="shared" si="64"/>
        <v>283.32233333333329</v>
      </c>
      <c r="J77" s="9">
        <f t="shared" si="65"/>
        <v>6.266611559190341E-2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0.38588497228635477</v>
      </c>
      <c r="O77" s="9">
        <f t="shared" si="83"/>
        <v>0.12980973538349239</v>
      </c>
      <c r="P77" s="9">
        <f t="shared" si="68"/>
        <v>8.1346718824963273E-3</v>
      </c>
      <c r="Q77" s="12">
        <f t="shared" si="69"/>
        <v>1.4642409388493389E-3</v>
      </c>
      <c r="R77" s="9">
        <f t="shared" si="70"/>
        <v>1.9710000000000002E-2</v>
      </c>
      <c r="S77" s="13">
        <f t="shared" si="71"/>
        <v>7.4289240936039516E-2</v>
      </c>
      <c r="T77" s="2">
        <f t="shared" si="72"/>
        <v>0.01</v>
      </c>
      <c r="U77" s="14">
        <f t="shared" si="73"/>
        <v>7.4289240936039518E-4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1.3342892409360395E-2</v>
      </c>
      <c r="AR77" s="9">
        <f t="shared" si="77"/>
        <v>10.950000000000001</v>
      </c>
      <c r="AS77" s="1">
        <f t="shared" si="78"/>
        <v>0.18</v>
      </c>
      <c r="AT77" s="1">
        <f t="shared" si="79"/>
        <v>135866.66666666666</v>
      </c>
      <c r="AU77" s="1">
        <f t="shared" si="80"/>
        <v>23940010.232240815</v>
      </c>
    </row>
    <row r="78" spans="1:48" x14ac:dyDescent="0.15">
      <c r="C78" s="7">
        <v>5</v>
      </c>
      <c r="D78" s="7">
        <f t="shared" si="81"/>
        <v>13.9159677419355</v>
      </c>
      <c r="E78" s="10">
        <f t="shared" si="82"/>
        <v>10.172333333333301</v>
      </c>
      <c r="F78" s="7" t="s">
        <v>85</v>
      </c>
      <c r="G78" s="1">
        <v>6</v>
      </c>
      <c r="H78" s="9">
        <f t="shared" si="63"/>
        <v>13.9159677419355</v>
      </c>
      <c r="I78" s="9">
        <f t="shared" si="64"/>
        <v>287.06596774193548</v>
      </c>
      <c r="J78" s="9">
        <f t="shared" si="65"/>
        <v>9.8100738916584357E-2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0.23117506350099606</v>
      </c>
      <c r="P78" s="9">
        <f t="shared" si="68"/>
        <v>2.2678444548536025E-2</v>
      </c>
      <c r="Q78" s="12">
        <f t="shared" si="69"/>
        <v>4.0821200187364844E-3</v>
      </c>
      <c r="R78" s="9">
        <f t="shared" si="70"/>
        <v>1.9710000000000002E-2</v>
      </c>
      <c r="S78" s="13">
        <f t="shared" si="71"/>
        <v>0.20710908263503217</v>
      </c>
      <c r="T78" s="2">
        <f t="shared" si="72"/>
        <v>0.01</v>
      </c>
      <c r="U78" s="14">
        <f t="shared" si="73"/>
        <v>2.0710908263503218E-3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1.4671090826350323E-2</v>
      </c>
      <c r="AR78" s="9">
        <f t="shared" si="77"/>
        <v>10.950000000000001</v>
      </c>
      <c r="AS78" s="1">
        <f t="shared" si="78"/>
        <v>0.18</v>
      </c>
      <c r="AT78" s="1">
        <f t="shared" si="79"/>
        <v>135866.66666666666</v>
      </c>
      <c r="AU78" s="1">
        <f t="shared" si="80"/>
        <v>26323083.011189286</v>
      </c>
    </row>
    <row r="79" spans="1:48" x14ac:dyDescent="0.15">
      <c r="C79" s="7">
        <v>6</v>
      </c>
      <c r="D79" s="7">
        <f t="shared" si="81"/>
        <v>19.191466666666699</v>
      </c>
      <c r="E79" s="10">
        <f t="shared" si="82"/>
        <v>13.9159677419355</v>
      </c>
      <c r="F79" s="7" t="s">
        <v>83</v>
      </c>
      <c r="G79" s="1">
        <v>7</v>
      </c>
      <c r="H79" s="9">
        <f t="shared" si="63"/>
        <v>19.191466666666699</v>
      </c>
      <c r="I79" s="9">
        <f t="shared" si="64"/>
        <v>292.34146666666669</v>
      </c>
      <c r="J79" s="9">
        <f t="shared" si="65"/>
        <v>0.18092335106590612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0.31799661895246006</v>
      </c>
      <c r="P79" s="9">
        <f t="shared" si="68"/>
        <v>5.7533013928507112E-2</v>
      </c>
      <c r="Q79" s="12">
        <f t="shared" si="69"/>
        <v>1.035594250713128E-2</v>
      </c>
      <c r="R79" s="9">
        <f t="shared" si="70"/>
        <v>1.9710000000000002E-2</v>
      </c>
      <c r="S79" s="13">
        <f t="shared" si="71"/>
        <v>0.52541565231513332</v>
      </c>
      <c r="T79" s="2">
        <f t="shared" si="72"/>
        <v>0.01</v>
      </c>
      <c r="U79" s="14">
        <f t="shared" si="73"/>
        <v>5.2541565231513333E-3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2.6854156523151335E-2</v>
      </c>
      <c r="AR79" s="9">
        <f t="shared" si="77"/>
        <v>10.950000000000001</v>
      </c>
      <c r="AS79" s="1">
        <f t="shared" si="78"/>
        <v>0.18</v>
      </c>
      <c r="AT79" s="1">
        <f t="shared" si="79"/>
        <v>135866.66666666666</v>
      </c>
      <c r="AU79" s="1">
        <f t="shared" si="80"/>
        <v>48182115.407858327</v>
      </c>
    </row>
    <row r="80" spans="1:48" x14ac:dyDescent="0.15">
      <c r="C80" s="7">
        <v>7</v>
      </c>
      <c r="D80" s="7">
        <f t="shared" si="81"/>
        <v>20.973483870967701</v>
      </c>
      <c r="E80" s="10">
        <f t="shared" si="82"/>
        <v>19.191466666666699</v>
      </c>
      <c r="F80" s="7" t="s">
        <v>83</v>
      </c>
      <c r="G80" s="1">
        <v>8</v>
      </c>
      <c r="H80" s="9">
        <f t="shared" si="63"/>
        <v>20.973483870967701</v>
      </c>
      <c r="I80" s="9">
        <f t="shared" si="64"/>
        <v>294.12348387096768</v>
      </c>
      <c r="J80" s="9">
        <f t="shared" si="65"/>
        <v>0.2213770009059268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0.36996360502395292</v>
      </c>
      <c r="P80" s="9">
        <f t="shared" si="68"/>
        <v>8.1901433324547565E-2</v>
      </c>
      <c r="Q80" s="12">
        <f t="shared" si="69"/>
        <v>1.4742257998418561E-2</v>
      </c>
      <c r="R80" s="9">
        <f t="shared" si="70"/>
        <v>1.9710000000000002E-2</v>
      </c>
      <c r="S80" s="13">
        <f t="shared" si="71"/>
        <v>0.74795829520134749</v>
      </c>
      <c r="T80" s="2">
        <f t="shared" si="72"/>
        <v>0.01</v>
      </c>
      <c r="U80" s="14">
        <f t="shared" si="73"/>
        <v>7.4795829520134752E-3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2.9079582952013475E-2</v>
      </c>
      <c r="AR80" s="9">
        <f t="shared" si="77"/>
        <v>10.950000000000001</v>
      </c>
      <c r="AS80" s="1">
        <f t="shared" si="78"/>
        <v>0.18</v>
      </c>
      <c r="AT80" s="1">
        <f t="shared" si="79"/>
        <v>135866.66666666666</v>
      </c>
      <c r="AU80" s="1">
        <f t="shared" si="80"/>
        <v>52175007.641680412</v>
      </c>
    </row>
    <row r="81" spans="1:48" x14ac:dyDescent="0.15">
      <c r="C81" s="7">
        <v>8</v>
      </c>
      <c r="D81" s="7">
        <f t="shared" si="81"/>
        <v>21.874258064516098</v>
      </c>
      <c r="E81" s="10">
        <f t="shared" si="82"/>
        <v>20.973483870967701</v>
      </c>
      <c r="F81" s="7" t="s">
        <v>83</v>
      </c>
      <c r="G81" s="1">
        <v>9</v>
      </c>
      <c r="H81" s="9">
        <f t="shared" si="63"/>
        <v>21.874258064516098</v>
      </c>
      <c r="I81" s="9">
        <f t="shared" si="64"/>
        <v>295.02425806451606</v>
      </c>
      <c r="J81" s="9">
        <f t="shared" si="65"/>
        <v>0.24492260336586502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0.39756217169940533</v>
      </c>
      <c r="P81" s="9">
        <f t="shared" si="68"/>
        <v>9.7371962092405381E-2</v>
      </c>
      <c r="Q81" s="12">
        <f t="shared" si="69"/>
        <v>1.7526953176632967E-2</v>
      </c>
      <c r="R81" s="9">
        <f t="shared" si="70"/>
        <v>1.9710000000000002E-2</v>
      </c>
      <c r="S81" s="13">
        <f t="shared" si="71"/>
        <v>0.88924166294434115</v>
      </c>
      <c r="T81" s="2">
        <f t="shared" si="72"/>
        <v>0.01</v>
      </c>
      <c r="U81" s="14">
        <f t="shared" si="73"/>
        <v>8.8924166294434125E-3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3.0492416629443415E-2</v>
      </c>
      <c r="AR81" s="9">
        <f t="shared" si="77"/>
        <v>10.950000000000001</v>
      </c>
      <c r="AS81" s="1">
        <f t="shared" si="78"/>
        <v>0.18</v>
      </c>
      <c r="AT81" s="1">
        <f t="shared" si="79"/>
        <v>135866.66666666666</v>
      </c>
      <c r="AU81" s="1">
        <f t="shared" si="80"/>
        <v>54709934.227043509</v>
      </c>
    </row>
    <row r="82" spans="1:48" x14ac:dyDescent="0.15">
      <c r="C82" s="7">
        <v>9</v>
      </c>
      <c r="D82" s="7">
        <f t="shared" si="81"/>
        <v>18.233333333333299</v>
      </c>
      <c r="E82" s="10">
        <f t="shared" si="82"/>
        <v>21.874258064516098</v>
      </c>
      <c r="F82" s="7" t="s">
        <v>83</v>
      </c>
      <c r="G82" s="1">
        <v>10</v>
      </c>
      <c r="H82" s="9">
        <f t="shared" si="63"/>
        <v>18.233333333333299</v>
      </c>
      <c r="I82" s="9">
        <f t="shared" si="64"/>
        <v>291.38333333333327</v>
      </c>
      <c r="J82" s="9">
        <f t="shared" si="65"/>
        <v>0.16215540964130618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0.40969020960699998</v>
      </c>
      <c r="P82" s="9">
        <f t="shared" si="68"/>
        <v>6.6433483764855666E-2</v>
      </c>
      <c r="Q82" s="12">
        <f t="shared" si="69"/>
        <v>1.195802707767402E-2</v>
      </c>
      <c r="R82" s="9">
        <f t="shared" si="70"/>
        <v>1.9710000000000002E-2</v>
      </c>
      <c r="S82" s="13">
        <f t="shared" si="71"/>
        <v>0.60669848187082798</v>
      </c>
      <c r="T82" s="2">
        <f t="shared" si="72"/>
        <v>0.01</v>
      </c>
      <c r="U82" s="14">
        <f t="shared" si="73"/>
        <v>6.0669848187082801E-3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2.766698481870828E-2</v>
      </c>
      <c r="AR82" s="9">
        <f t="shared" si="77"/>
        <v>10.950000000000001</v>
      </c>
      <c r="AS82" s="1">
        <f t="shared" si="78"/>
        <v>0.18</v>
      </c>
      <c r="AT82" s="1">
        <f t="shared" si="79"/>
        <v>135866.66666666666</v>
      </c>
      <c r="AU82" s="1">
        <f t="shared" si="80"/>
        <v>49640503.672987185</v>
      </c>
    </row>
    <row r="83" spans="1:48" x14ac:dyDescent="0.15">
      <c r="C83" s="7">
        <v>10</v>
      </c>
      <c r="D83" s="7">
        <f t="shared" si="81"/>
        <v>12.408677419354801</v>
      </c>
      <c r="E83" s="10">
        <f t="shared" si="82"/>
        <v>18.233333333333299</v>
      </c>
      <c r="F83" s="7" t="s">
        <v>83</v>
      </c>
      <c r="G83" s="1">
        <v>11</v>
      </c>
      <c r="H83" s="9">
        <f t="shared" si="63"/>
        <v>12.408677419354801</v>
      </c>
      <c r="I83" s="9">
        <f t="shared" si="64"/>
        <v>285.55867741935475</v>
      </c>
      <c r="J83" s="9">
        <f t="shared" si="65"/>
        <v>8.2019814791262843E-2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0.3260938895500371</v>
      </c>
      <c r="O83" s="9">
        <f t="shared" si="83"/>
        <v>0.12666283629210723</v>
      </c>
      <c r="P83" s="9">
        <f t="shared" si="68"/>
        <v>1.0388862373614681E-2</v>
      </c>
      <c r="Q83" s="12">
        <f t="shared" si="69"/>
        <v>1.8699952272506425E-3</v>
      </c>
      <c r="R83" s="9">
        <f t="shared" si="70"/>
        <v>1.9710000000000002E-2</v>
      </c>
      <c r="S83" s="13">
        <f t="shared" si="71"/>
        <v>9.4875455466800734E-2</v>
      </c>
      <c r="T83" s="2">
        <f t="shared" si="72"/>
        <v>0.01</v>
      </c>
      <c r="U83" s="14">
        <f t="shared" si="73"/>
        <v>9.4875455466800738E-4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1.3548754554668007E-2</v>
      </c>
      <c r="AR83" s="9">
        <f t="shared" si="77"/>
        <v>10.950000000000001</v>
      </c>
      <c r="AS83" s="1">
        <f t="shared" si="78"/>
        <v>0.18</v>
      </c>
      <c r="AT83" s="1">
        <f t="shared" si="79"/>
        <v>135866.66666666666</v>
      </c>
      <c r="AU83" s="1">
        <f t="shared" si="80"/>
        <v>24309371.06600111</v>
      </c>
    </row>
    <row r="84" spans="1:48" x14ac:dyDescent="0.15">
      <c r="C84" s="7">
        <v>11</v>
      </c>
      <c r="D84" s="7">
        <f t="shared" si="81"/>
        <v>4.4162333333333299</v>
      </c>
      <c r="E84" s="10">
        <f t="shared" si="82"/>
        <v>12.408677419354801</v>
      </c>
      <c r="F84" s="7" t="s">
        <v>85</v>
      </c>
      <c r="G84" s="1">
        <v>12</v>
      </c>
      <c r="H84" s="9">
        <f t="shared" si="63"/>
        <v>4.4162333333333299</v>
      </c>
      <c r="I84" s="9">
        <f t="shared" si="64"/>
        <v>277.56623333333329</v>
      </c>
      <c r="J84" s="9">
        <f t="shared" si="65"/>
        <v>3.072686840571319E-2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0.22577397391849255</v>
      </c>
      <c r="P84" s="9">
        <f t="shared" si="68"/>
        <v>6.9373271860284427E-3</v>
      </c>
      <c r="Q84" s="12">
        <f t="shared" si="69"/>
        <v>1.2487188934851197E-3</v>
      </c>
      <c r="R84" s="9">
        <f t="shared" si="70"/>
        <v>1.9710000000000002E-2</v>
      </c>
      <c r="S84" s="13">
        <f t="shared" si="71"/>
        <v>6.335458617377572E-2</v>
      </c>
      <c r="T84" s="2">
        <f t="shared" si="72"/>
        <v>0.01</v>
      </c>
      <c r="U84" s="14">
        <f t="shared" si="73"/>
        <v>6.3354586173775722E-4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1.3233545861737757E-2</v>
      </c>
      <c r="AR84" s="9">
        <f t="shared" si="77"/>
        <v>10.950000000000001</v>
      </c>
      <c r="AS84" s="1">
        <f t="shared" si="78"/>
        <v>0.18</v>
      </c>
      <c r="AT84" s="1">
        <f t="shared" si="79"/>
        <v>135866.66666666666</v>
      </c>
      <c r="AU84" s="1">
        <f t="shared" si="80"/>
        <v>23743819.077532131</v>
      </c>
      <c r="AV84" s="1">
        <f>SUM(AU73:AU84)</f>
        <v>398663714.64834845</v>
      </c>
    </row>
    <row r="85" spans="1:48" x14ac:dyDescent="0.15">
      <c r="C85" s="7">
        <v>12</v>
      </c>
      <c r="D85" s="7">
        <f t="shared" si="81"/>
        <v>3.0877096774193502</v>
      </c>
      <c r="E85" s="10">
        <f t="shared" si="82"/>
        <v>4.4162333333333299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312533.33333333331</v>
      </c>
      <c r="AN89" s="1">
        <f t="shared" ref="AN89:AN100" si="99">AM89*10000*AK89*AJ89</f>
        <v>1095089002.2409315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-0.45316129032258101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-0.45316129032258101</v>
      </c>
      <c r="I90" s="9">
        <f t="shared" si="85"/>
        <v>272.69683870967742</v>
      </c>
      <c r="J90" s="9">
        <f t="shared" si="86"/>
        <v>1.642408145370524E-2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0.17237225261794298</v>
      </c>
      <c r="Q90" s="12">
        <f t="shared" si="90"/>
        <v>7.7567513678074337E-2</v>
      </c>
      <c r="R90" s="9">
        <f t="shared" si="91"/>
        <v>2.3873737500000001</v>
      </c>
      <c r="S90" s="13">
        <f t="shared" si="92"/>
        <v>3.2490729060782514E-2</v>
      </c>
      <c r="T90" s="2">
        <f t="shared" si="93"/>
        <v>0.51</v>
      </c>
      <c r="U90" s="14">
        <f t="shared" si="94"/>
        <v>1.6570271820999082E-2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3.5332936954031224E-2</v>
      </c>
      <c r="AK90" s="9">
        <f t="shared" si="96"/>
        <v>10.4025</v>
      </c>
      <c r="AL90" s="1">
        <f t="shared" si="97"/>
        <v>0.45</v>
      </c>
      <c r="AM90" s="17">
        <f t="shared" si="98"/>
        <v>312533.33333333331</v>
      </c>
      <c r="AN90" s="1">
        <f t="shared" si="99"/>
        <v>1148719006.5348561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3.6117241379310299</v>
      </c>
      <c r="E91" s="10">
        <f t="shared" si="101"/>
        <v>-0.45316129032258101</v>
      </c>
      <c r="F91" s="7" t="s">
        <v>83</v>
      </c>
      <c r="G91" s="1">
        <v>3</v>
      </c>
      <c r="H91" s="9">
        <f t="shared" si="84"/>
        <v>3.6117241379310299</v>
      </c>
      <c r="I91" s="9">
        <f t="shared" si="85"/>
        <v>276.76172413793103</v>
      </c>
      <c r="J91" s="9">
        <f t="shared" si="86"/>
        <v>2.7748091566968152E-2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15.627995158108998</v>
      </c>
      <c r="P91" s="9">
        <f t="shared" si="89"/>
        <v>0.43364704065534343</v>
      </c>
      <c r="Q91" s="12">
        <f t="shared" si="90"/>
        <v>0.19514116829490455</v>
      </c>
      <c r="R91" s="9">
        <f t="shared" si="91"/>
        <v>2.3873737500000001</v>
      </c>
      <c r="S91" s="13">
        <f t="shared" si="92"/>
        <v>8.1738843067577727E-2</v>
      </c>
      <c r="T91" s="2">
        <f t="shared" si="93"/>
        <v>0.51</v>
      </c>
      <c r="U91" s="14">
        <f t="shared" si="94"/>
        <v>4.1686809964464638E-2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4.290557320428609E-2</v>
      </c>
      <c r="AK91" s="9">
        <f t="shared" si="96"/>
        <v>10.4025</v>
      </c>
      <c r="AL91" s="1">
        <f t="shared" si="97"/>
        <v>0.45</v>
      </c>
      <c r="AM91" s="17">
        <f t="shared" si="98"/>
        <v>312533.33333333331</v>
      </c>
      <c r="AN91" s="1">
        <f t="shared" si="99"/>
        <v>1394915104.0050421</v>
      </c>
    </row>
    <row r="92" spans="1:48" x14ac:dyDescent="0.15">
      <c r="C92" s="7">
        <v>3</v>
      </c>
      <c r="D92" s="7">
        <f t="shared" si="100"/>
        <v>6.5140645161290296</v>
      </c>
      <c r="E92" s="10">
        <f t="shared" si="101"/>
        <v>3.6117241379310299</v>
      </c>
      <c r="F92" s="7" t="s">
        <v>83</v>
      </c>
      <c r="G92" s="1">
        <v>4</v>
      </c>
      <c r="H92" s="9">
        <f t="shared" si="84"/>
        <v>6.5140645161290296</v>
      </c>
      <c r="I92" s="9">
        <f t="shared" si="85"/>
        <v>279.66406451612903</v>
      </c>
      <c r="J92" s="9">
        <f t="shared" si="86"/>
        <v>3.9975834002130471E-2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20.499623117453652</v>
      </c>
      <c r="P92" s="9">
        <f t="shared" si="89"/>
        <v>0.81948953084956355</v>
      </c>
      <c r="Q92" s="12">
        <f t="shared" si="90"/>
        <v>0.36877028888230362</v>
      </c>
      <c r="R92" s="9">
        <f t="shared" si="91"/>
        <v>2.3873737500000001</v>
      </c>
      <c r="S92" s="13">
        <f t="shared" si="92"/>
        <v>0.15446692788772751</v>
      </c>
      <c r="T92" s="2">
        <f t="shared" si="93"/>
        <v>0.51</v>
      </c>
      <c r="U92" s="14">
        <f t="shared" si="94"/>
        <v>7.8778133222741034E-2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5.4088607166656422E-2</v>
      </c>
      <c r="AK92" s="9">
        <f t="shared" si="96"/>
        <v>10.4025</v>
      </c>
      <c r="AL92" s="1">
        <f t="shared" si="97"/>
        <v>0.45</v>
      </c>
      <c r="AM92" s="17">
        <f t="shared" si="98"/>
        <v>312533.33333333331</v>
      </c>
      <c r="AN92" s="1">
        <f t="shared" si="99"/>
        <v>1758489852.4051733</v>
      </c>
    </row>
    <row r="93" spans="1:48" x14ac:dyDescent="0.15">
      <c r="C93" s="7">
        <v>4</v>
      </c>
      <c r="D93" s="7">
        <f t="shared" si="100"/>
        <v>10.172333333333301</v>
      </c>
      <c r="E93" s="10">
        <f t="shared" si="101"/>
        <v>6.5140645161290296</v>
      </c>
      <c r="F93" s="7" t="s">
        <v>83</v>
      </c>
      <c r="G93" s="1">
        <v>5</v>
      </c>
      <c r="H93" s="9">
        <f t="shared" si="84"/>
        <v>10.172333333333301</v>
      </c>
      <c r="I93" s="9">
        <f t="shared" si="85"/>
        <v>283.32233333333329</v>
      </c>
      <c r="J93" s="9">
        <f t="shared" si="86"/>
        <v>6.266611559190341E-2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18.696126907273886</v>
      </c>
      <c r="O93" s="9">
        <f t="shared" si="102"/>
        <v>6.2892816793302053</v>
      </c>
      <c r="P93" s="9">
        <f t="shared" si="89"/>
        <v>0.39412485270694703</v>
      </c>
      <c r="Q93" s="12">
        <f t="shared" si="90"/>
        <v>0.17735618371812617</v>
      </c>
      <c r="R93" s="9">
        <f t="shared" si="91"/>
        <v>2.3873737500000001</v>
      </c>
      <c r="S93" s="13">
        <f t="shared" si="92"/>
        <v>7.4289240936039516E-2</v>
      </c>
      <c r="T93" s="2">
        <f t="shared" si="93"/>
        <v>0.51</v>
      </c>
      <c r="U93" s="14">
        <f t="shared" si="94"/>
        <v>3.7887512877380153E-2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3.4334085132530119E-2</v>
      </c>
      <c r="AK93" s="9">
        <f t="shared" si="96"/>
        <v>10.4025</v>
      </c>
      <c r="AL93" s="1">
        <f t="shared" si="97"/>
        <v>0.45</v>
      </c>
      <c r="AM93" s="17">
        <f t="shared" si="98"/>
        <v>312533.33333333331</v>
      </c>
      <c r="AN93" s="1">
        <f t="shared" si="99"/>
        <v>1116245055.2875237</v>
      </c>
    </row>
    <row r="94" spans="1:48" x14ac:dyDescent="0.15">
      <c r="C94" s="7">
        <v>5</v>
      </c>
      <c r="D94" s="7">
        <f t="shared" si="100"/>
        <v>13.9159677419355</v>
      </c>
      <c r="E94" s="10">
        <f t="shared" si="101"/>
        <v>10.172333333333301</v>
      </c>
      <c r="F94" s="7" t="s">
        <v>85</v>
      </c>
      <c r="G94" s="1">
        <v>6</v>
      </c>
      <c r="H94" s="9">
        <f t="shared" si="84"/>
        <v>13.9159677419355</v>
      </c>
      <c r="I94" s="9">
        <f t="shared" si="85"/>
        <v>287.06596774193548</v>
      </c>
      <c r="J94" s="9">
        <f t="shared" si="86"/>
        <v>9.8100738916584357E-2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11.200431826623259</v>
      </c>
      <c r="P94" s="9">
        <f t="shared" si="89"/>
        <v>1.0987706383765703</v>
      </c>
      <c r="Q94" s="12">
        <f t="shared" si="90"/>
        <v>0.49444678726945662</v>
      </c>
      <c r="R94" s="9">
        <f t="shared" si="91"/>
        <v>2.3873737500000001</v>
      </c>
      <c r="S94" s="13">
        <f t="shared" si="92"/>
        <v>0.20710908263503217</v>
      </c>
      <c r="T94" s="2">
        <f t="shared" si="93"/>
        <v>0.51</v>
      </c>
      <c r="U94" s="14">
        <f t="shared" si="94"/>
        <v>0.1056256321438664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5.7975128091375727E-2</v>
      </c>
      <c r="AK94" s="9">
        <f t="shared" si="96"/>
        <v>10.4025</v>
      </c>
      <c r="AL94" s="1">
        <f t="shared" si="97"/>
        <v>0.45</v>
      </c>
      <c r="AM94" s="17">
        <f t="shared" si="98"/>
        <v>312533.33333333331</v>
      </c>
      <c r="AN94" s="1">
        <f t="shared" si="99"/>
        <v>1884845622.4145815</v>
      </c>
    </row>
    <row r="95" spans="1:48" x14ac:dyDescent="0.15">
      <c r="C95" s="7">
        <v>6</v>
      </c>
      <c r="D95" s="7">
        <f t="shared" si="100"/>
        <v>19.191466666666699</v>
      </c>
      <c r="E95" s="10">
        <f t="shared" si="101"/>
        <v>13.9159677419355</v>
      </c>
      <c r="F95" s="7" t="s">
        <v>83</v>
      </c>
      <c r="G95" s="1">
        <v>7</v>
      </c>
      <c r="H95" s="9">
        <f t="shared" si="84"/>
        <v>19.191466666666699</v>
      </c>
      <c r="I95" s="9">
        <f t="shared" si="85"/>
        <v>292.34146666666669</v>
      </c>
      <c r="J95" s="9">
        <f t="shared" si="86"/>
        <v>0.18092335106590612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15.406936188246689</v>
      </c>
      <c r="P95" s="9">
        <f t="shared" si="89"/>
        <v>2.7874745248361692</v>
      </c>
      <c r="Q95" s="12">
        <f t="shared" si="90"/>
        <v>1.2543635361762762</v>
      </c>
      <c r="R95" s="9">
        <f t="shared" si="91"/>
        <v>2.3873737500000001</v>
      </c>
      <c r="S95" s="13">
        <f t="shared" si="92"/>
        <v>0.52541565231513332</v>
      </c>
      <c r="T95" s="2">
        <f t="shared" si="93"/>
        <v>0.51</v>
      </c>
      <c r="U95" s="14">
        <f t="shared" si="94"/>
        <v>0.26796198268071802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0.12724553777823649</v>
      </c>
      <c r="AK95" s="9">
        <f t="shared" si="96"/>
        <v>10.4025</v>
      </c>
      <c r="AL95" s="1">
        <f t="shared" si="97"/>
        <v>0.45</v>
      </c>
      <c r="AM95" s="17">
        <f t="shared" si="98"/>
        <v>312533.33333333331</v>
      </c>
      <c r="AN95" s="1">
        <f t="shared" si="99"/>
        <v>4136915307.4588242</v>
      </c>
    </row>
    <row r="96" spans="1:48" x14ac:dyDescent="0.15">
      <c r="C96" s="7">
        <v>7</v>
      </c>
      <c r="D96" s="7">
        <f t="shared" si="100"/>
        <v>20.973483870967701</v>
      </c>
      <c r="E96" s="10">
        <f t="shared" si="101"/>
        <v>19.191466666666699</v>
      </c>
      <c r="F96" s="7" t="s">
        <v>83</v>
      </c>
      <c r="G96" s="1">
        <v>8</v>
      </c>
      <c r="H96" s="9">
        <f t="shared" si="84"/>
        <v>20.973483870967701</v>
      </c>
      <c r="I96" s="9">
        <f t="shared" si="85"/>
        <v>294.12348387096768</v>
      </c>
      <c r="J96" s="9">
        <f t="shared" si="86"/>
        <v>0.2213770009059268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17.924736663410521</v>
      </c>
      <c r="P96" s="9">
        <f t="shared" si="89"/>
        <v>3.9681244445743302</v>
      </c>
      <c r="Q96" s="12">
        <f t="shared" si="90"/>
        <v>1.7856560000584487</v>
      </c>
      <c r="R96" s="9">
        <f t="shared" si="91"/>
        <v>2.3873737500000001</v>
      </c>
      <c r="S96" s="13">
        <f t="shared" si="92"/>
        <v>0.74795829520134782</v>
      </c>
      <c r="T96" s="2">
        <f t="shared" si="93"/>
        <v>0.51</v>
      </c>
      <c r="U96" s="14">
        <f t="shared" si="94"/>
        <v>0.38145873055268742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0.16146480726163526</v>
      </c>
      <c r="AK96" s="9">
        <f t="shared" si="96"/>
        <v>10.4025</v>
      </c>
      <c r="AL96" s="1">
        <f t="shared" si="97"/>
        <v>0.45</v>
      </c>
      <c r="AM96" s="17">
        <f t="shared" si="98"/>
        <v>312533.33333333331</v>
      </c>
      <c r="AN96" s="1">
        <f t="shared" si="99"/>
        <v>5249427559.0290565</v>
      </c>
    </row>
    <row r="97" spans="1:50" x14ac:dyDescent="0.15">
      <c r="C97" s="7">
        <v>8</v>
      </c>
      <c r="D97" s="7">
        <f t="shared" si="100"/>
        <v>21.874258064516098</v>
      </c>
      <c r="E97" s="10">
        <f t="shared" si="101"/>
        <v>20.973483870967701</v>
      </c>
      <c r="F97" s="7" t="s">
        <v>83</v>
      </c>
      <c r="G97" s="1">
        <v>9</v>
      </c>
      <c r="H97" s="9">
        <f t="shared" si="84"/>
        <v>21.874258064516098</v>
      </c>
      <c r="I97" s="9">
        <f t="shared" si="85"/>
        <v>295.02425806451606</v>
      </c>
      <c r="J97" s="9">
        <f t="shared" si="86"/>
        <v>0.24492260336586502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19.261887218836193</v>
      </c>
      <c r="P97" s="9">
        <f t="shared" si="89"/>
        <v>4.7176715633770421</v>
      </c>
      <c r="Q97" s="12">
        <f t="shared" si="90"/>
        <v>2.1229522035196688</v>
      </c>
      <c r="R97" s="9">
        <f t="shared" si="91"/>
        <v>2.3873737500000001</v>
      </c>
      <c r="S97" s="13">
        <f t="shared" si="92"/>
        <v>0.88924166294434159</v>
      </c>
      <c r="T97" s="2">
        <f t="shared" si="93"/>
        <v>0.51</v>
      </c>
      <c r="U97" s="14">
        <f t="shared" si="94"/>
        <v>0.4535132481016142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0.18318924430263669</v>
      </c>
      <c r="AK97" s="9">
        <f t="shared" si="96"/>
        <v>10.4025</v>
      </c>
      <c r="AL97" s="1">
        <f t="shared" si="97"/>
        <v>0.45</v>
      </c>
      <c r="AM97" s="17">
        <f t="shared" si="98"/>
        <v>312533.33333333331</v>
      </c>
      <c r="AN97" s="1">
        <f t="shared" si="99"/>
        <v>5955716814.511426</v>
      </c>
    </row>
    <row r="98" spans="1:50" x14ac:dyDescent="0.15">
      <c r="C98" s="7">
        <v>9</v>
      </c>
      <c r="D98" s="7">
        <f t="shared" si="100"/>
        <v>18.233333333333299</v>
      </c>
      <c r="E98" s="10">
        <f t="shared" si="101"/>
        <v>21.874258064516098</v>
      </c>
      <c r="F98" s="7" t="s">
        <v>83</v>
      </c>
      <c r="G98" s="1">
        <v>10</v>
      </c>
      <c r="H98" s="9">
        <f t="shared" si="84"/>
        <v>18.233333333333299</v>
      </c>
      <c r="I98" s="9">
        <f t="shared" si="85"/>
        <v>291.38333333333327</v>
      </c>
      <c r="J98" s="9">
        <f t="shared" si="86"/>
        <v>0.16215540964130618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19.849490655459153</v>
      </c>
      <c r="P98" s="9">
        <f t="shared" si="89"/>
        <v>3.218702288407258</v>
      </c>
      <c r="Q98" s="12">
        <f t="shared" si="90"/>
        <v>1.4484160297832662</v>
      </c>
      <c r="R98" s="9">
        <f t="shared" si="91"/>
        <v>2.3873737500000001</v>
      </c>
      <c r="S98" s="13">
        <f t="shared" si="92"/>
        <v>0.6066984818708282</v>
      </c>
      <c r="T98" s="2">
        <f t="shared" si="93"/>
        <v>0.51</v>
      </c>
      <c r="U98" s="14">
        <f t="shared" si="94"/>
        <v>0.30941622575412236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0.13653799206486789</v>
      </c>
      <c r="AK98" s="9">
        <f t="shared" si="96"/>
        <v>10.4025</v>
      </c>
      <c r="AL98" s="1">
        <f t="shared" si="97"/>
        <v>0.45</v>
      </c>
      <c r="AM98" s="17">
        <f t="shared" si="98"/>
        <v>312533.33333333331</v>
      </c>
      <c r="AN98" s="1">
        <f t="shared" si="99"/>
        <v>4439024890.6586971</v>
      </c>
    </row>
    <row r="99" spans="1:50" x14ac:dyDescent="0.15">
      <c r="C99" s="7">
        <v>10</v>
      </c>
      <c r="D99" s="7">
        <f t="shared" si="100"/>
        <v>12.408677419354801</v>
      </c>
      <c r="E99" s="10">
        <f t="shared" si="101"/>
        <v>18.233333333333299</v>
      </c>
      <c r="F99" s="7" t="s">
        <v>83</v>
      </c>
      <c r="G99" s="1">
        <v>11</v>
      </c>
      <c r="H99" s="9">
        <f t="shared" si="84"/>
        <v>12.408677419354801</v>
      </c>
      <c r="I99" s="9">
        <f t="shared" si="85"/>
        <v>285.55867741935475</v>
      </c>
      <c r="J99" s="9">
        <f t="shared" si="86"/>
        <v>8.2019814791262843E-2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15.799248948699301</v>
      </c>
      <c r="O99" s="9">
        <f t="shared" si="102"/>
        <v>6.1368144183525928</v>
      </c>
      <c r="P99" s="9">
        <f t="shared" si="89"/>
        <v>0.50334038200163111</v>
      </c>
      <c r="Q99" s="12">
        <f t="shared" si="90"/>
        <v>0.22650317190073402</v>
      </c>
      <c r="R99" s="9">
        <f t="shared" si="91"/>
        <v>2.3873737500000001</v>
      </c>
      <c r="S99" s="13">
        <f t="shared" si="92"/>
        <v>9.4875455466800707E-2</v>
      </c>
      <c r="T99" s="2">
        <f t="shared" si="93"/>
        <v>0.51</v>
      </c>
      <c r="U99" s="14">
        <f t="shared" si="94"/>
        <v>4.8386482288068362E-2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4.4925524409852612E-2</v>
      </c>
      <c r="AK99" s="9">
        <f t="shared" si="96"/>
        <v>10.4025</v>
      </c>
      <c r="AL99" s="1">
        <f t="shared" si="97"/>
        <v>0.45</v>
      </c>
      <c r="AM99" s="17">
        <f t="shared" si="98"/>
        <v>312533.33333333331</v>
      </c>
      <c r="AN99" s="1">
        <f t="shared" si="99"/>
        <v>1460586303.2355528</v>
      </c>
    </row>
    <row r="100" spans="1:50" x14ac:dyDescent="0.15">
      <c r="C100" s="7">
        <v>11</v>
      </c>
      <c r="D100" s="7">
        <f t="shared" si="100"/>
        <v>4.4162333333333299</v>
      </c>
      <c r="E100" s="10">
        <f t="shared" si="101"/>
        <v>12.408677419354801</v>
      </c>
      <c r="F100" s="7" t="s">
        <v>85</v>
      </c>
      <c r="G100" s="1">
        <v>12</v>
      </c>
      <c r="H100" s="9">
        <f t="shared" si="84"/>
        <v>4.4162333333333299</v>
      </c>
      <c r="I100" s="9">
        <f t="shared" si="85"/>
        <v>277.56623333333329</v>
      </c>
      <c r="J100" s="9">
        <f t="shared" si="86"/>
        <v>3.072686840571319E-2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10.938749036350961</v>
      </c>
      <c r="P100" s="9">
        <f t="shared" si="89"/>
        <v>0.33611350216307795</v>
      </c>
      <c r="Q100" s="12">
        <f t="shared" si="90"/>
        <v>0.15125107597338508</v>
      </c>
      <c r="R100" s="9">
        <f t="shared" si="91"/>
        <v>2.3873737500000001</v>
      </c>
      <c r="S100" s="13">
        <f t="shared" si="92"/>
        <v>6.3354586173775707E-2</v>
      </c>
      <c r="T100" s="2">
        <f t="shared" si="93"/>
        <v>0.51</v>
      </c>
      <c r="U100" s="14">
        <f t="shared" si="94"/>
        <v>3.231083894862561E-2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4.0078717943010621E-2</v>
      </c>
      <c r="AK100" s="9">
        <f t="shared" si="96"/>
        <v>10.4025</v>
      </c>
      <c r="AL100" s="1">
        <f t="shared" si="97"/>
        <v>0.45</v>
      </c>
      <c r="AM100" s="17">
        <f t="shared" si="98"/>
        <v>312533.33333333331</v>
      </c>
      <c r="AN100" s="1">
        <f t="shared" si="99"/>
        <v>1303010421.0862422</v>
      </c>
      <c r="AO100" s="1">
        <f>SUM(AN89:AN100)</f>
        <v>30942984938.867908</v>
      </c>
    </row>
    <row r="101" spans="1:50" x14ac:dyDescent="0.15">
      <c r="C101" s="7">
        <v>12</v>
      </c>
      <c r="D101" s="7">
        <f t="shared" si="100"/>
        <v>3.0877096774193502</v>
      </c>
      <c r="E101" s="10">
        <f t="shared" si="101"/>
        <v>4.4162333333333299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-0.45316129032258101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-0.45316129032258101</v>
      </c>
      <c r="I106" s="9">
        <f t="shared" si="104"/>
        <v>272.69683870967742</v>
      </c>
      <c r="J106" s="9">
        <f t="shared" si="105"/>
        <v>1.642408145370524E-2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2.1050425220092279E-2</v>
      </c>
      <c r="Q106" s="12">
        <f t="shared" si="109"/>
        <v>6.3151275660276833E-3</v>
      </c>
      <c r="R106" s="9">
        <f t="shared" si="110"/>
        <v>0.19436706250000002</v>
      </c>
      <c r="S106" s="13">
        <f t="shared" si="111"/>
        <v>3.2490729060782521E-2</v>
      </c>
      <c r="T106" s="2">
        <f t="shared" si="112"/>
        <v>0.01</v>
      </c>
      <c r="U106" s="14">
        <f t="shared" si="113"/>
        <v>3.2490729060782522E-4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5.8149072906078254E-3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3.6117241379310299</v>
      </c>
      <c r="E107" s="10">
        <f t="shared" si="122"/>
        <v>-0.45316129032258101</v>
      </c>
      <c r="F107" s="7" t="s">
        <v>83</v>
      </c>
      <c r="G107" s="1">
        <v>3</v>
      </c>
      <c r="H107" s="9">
        <f t="shared" si="103"/>
        <v>3.6117241379310299</v>
      </c>
      <c r="I107" s="9">
        <f t="shared" si="104"/>
        <v>276.76172413793103</v>
      </c>
      <c r="J107" s="9">
        <f t="shared" si="105"/>
        <v>2.7748091566968152E-2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1.9085203007986515</v>
      </c>
      <c r="P107" s="9">
        <f t="shared" si="108"/>
        <v>5.2957796063978581E-2</v>
      </c>
      <c r="Q107" s="12">
        <f t="shared" si="109"/>
        <v>1.5887338819193575E-2</v>
      </c>
      <c r="R107" s="9">
        <f t="shared" si="110"/>
        <v>0.19436706250000002</v>
      </c>
      <c r="S107" s="13">
        <f t="shared" si="111"/>
        <v>8.1738843067577741E-2</v>
      </c>
      <c r="T107" s="2">
        <f t="shared" si="112"/>
        <v>0.01</v>
      </c>
      <c r="U107" s="14">
        <f t="shared" si="113"/>
        <v>8.1738843067577743E-4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6.3073884306757777E-3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6.5140645161290296</v>
      </c>
      <c r="E108" s="10">
        <f t="shared" si="122"/>
        <v>3.6117241379310299</v>
      </c>
      <c r="F108" s="7" t="s">
        <v>83</v>
      </c>
      <c r="G108" s="1">
        <v>4</v>
      </c>
      <c r="H108" s="9">
        <f t="shared" si="103"/>
        <v>6.5140645161290296</v>
      </c>
      <c r="I108" s="9">
        <f t="shared" si="104"/>
        <v>279.66406451612903</v>
      </c>
      <c r="J108" s="9">
        <f t="shared" si="105"/>
        <v>3.9975834002130471E-2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2.5034527130680067</v>
      </c>
      <c r="P108" s="9">
        <f t="shared" si="108"/>
        <v>0.1000776100897898</v>
      </c>
      <c r="Q108" s="12">
        <f t="shared" si="109"/>
        <v>3.0023283026936937E-2</v>
      </c>
      <c r="R108" s="9">
        <f t="shared" si="110"/>
        <v>0.19436706250000002</v>
      </c>
      <c r="S108" s="13">
        <f t="shared" si="111"/>
        <v>0.15446692788772756</v>
      </c>
      <c r="T108" s="2">
        <f t="shared" si="112"/>
        <v>0.01</v>
      </c>
      <c r="U108" s="14">
        <f t="shared" si="113"/>
        <v>1.5446692788772757E-3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7.0346692788772758E-3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10.172333333333301</v>
      </c>
      <c r="E109" s="10">
        <f t="shared" si="122"/>
        <v>6.5140645161290296</v>
      </c>
      <c r="F109" s="7" t="s">
        <v>83</v>
      </c>
      <c r="G109" s="1">
        <v>5</v>
      </c>
      <c r="H109" s="9">
        <f t="shared" si="103"/>
        <v>10.172333333333301</v>
      </c>
      <c r="I109" s="9">
        <f t="shared" si="104"/>
        <v>283.32233333333329</v>
      </c>
      <c r="J109" s="9">
        <f t="shared" si="105"/>
        <v>6.266611559190341E-2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2.2832063478293061</v>
      </c>
      <c r="O109" s="9">
        <f t="shared" si="123"/>
        <v>0.76805896348224412</v>
      </c>
      <c r="P109" s="9">
        <f t="shared" si="108"/>
        <v>4.8131271786975828E-2</v>
      </c>
      <c r="Q109" s="12">
        <f t="shared" si="109"/>
        <v>1.4439381536092748E-2</v>
      </c>
      <c r="R109" s="9">
        <f t="shared" si="110"/>
        <v>0.19436706250000002</v>
      </c>
      <c r="S109" s="13">
        <f t="shared" si="111"/>
        <v>7.4289240936039488E-2</v>
      </c>
      <c r="T109" s="2">
        <f t="shared" si="112"/>
        <v>0.01</v>
      </c>
      <c r="U109" s="14">
        <f t="shared" si="113"/>
        <v>7.4289240936039485E-4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6.2328924093603948E-3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13.9159677419355</v>
      </c>
      <c r="E110" s="10">
        <f t="shared" si="122"/>
        <v>10.172333333333301</v>
      </c>
      <c r="F110" s="7" t="s">
        <v>85</v>
      </c>
      <c r="G110" s="1">
        <v>6</v>
      </c>
      <c r="H110" s="9">
        <f t="shared" si="103"/>
        <v>13.9159677419355</v>
      </c>
      <c r="I110" s="9">
        <f t="shared" si="104"/>
        <v>287.06596774193548</v>
      </c>
      <c r="J110" s="9">
        <f t="shared" si="105"/>
        <v>9.8100738916584357E-2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1.3678179000286019</v>
      </c>
      <c r="P110" s="9">
        <f t="shared" si="108"/>
        <v>0.13418394669613656</v>
      </c>
      <c r="Q110" s="12">
        <f t="shared" si="109"/>
        <v>4.0255184008840969E-2</v>
      </c>
      <c r="R110" s="9">
        <f t="shared" si="110"/>
        <v>0.19436706250000002</v>
      </c>
      <c r="S110" s="13">
        <f t="shared" si="111"/>
        <v>0.20710908263503219</v>
      </c>
      <c r="T110" s="2">
        <f t="shared" si="112"/>
        <v>0.01</v>
      </c>
      <c r="U110" s="14">
        <f t="shared" si="113"/>
        <v>2.0710908263503218E-3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7.5610908263503218E-3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19.191466666666699</v>
      </c>
      <c r="E111" s="10">
        <f t="shared" si="122"/>
        <v>13.9159677419355</v>
      </c>
      <c r="F111" s="7" t="s">
        <v>83</v>
      </c>
      <c r="G111" s="1">
        <v>7</v>
      </c>
      <c r="H111" s="9">
        <f t="shared" si="103"/>
        <v>19.191466666666699</v>
      </c>
      <c r="I111" s="9">
        <f t="shared" si="104"/>
        <v>292.34146666666669</v>
      </c>
      <c r="J111" s="9">
        <f t="shared" si="105"/>
        <v>0.18092335106590612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1.8815241616657989</v>
      </c>
      <c r="P111" s="9">
        <f t="shared" si="108"/>
        <v>0.34041165644004606</v>
      </c>
      <c r="Q111" s="12">
        <f t="shared" si="109"/>
        <v>0.10212349693201382</v>
      </c>
      <c r="R111" s="9">
        <f t="shared" si="110"/>
        <v>0.19436706250000002</v>
      </c>
      <c r="S111" s="13">
        <f t="shared" si="111"/>
        <v>0.52541565231513343</v>
      </c>
      <c r="T111" s="2">
        <f t="shared" si="112"/>
        <v>0.01</v>
      </c>
      <c r="U111" s="14">
        <f t="shared" si="113"/>
        <v>5.2541565231513342E-3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1.5204156523151335E-2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20.973483870967701</v>
      </c>
      <c r="E112" s="10">
        <f t="shared" si="122"/>
        <v>19.191466666666699</v>
      </c>
      <c r="F112" s="7" t="s">
        <v>83</v>
      </c>
      <c r="G112" s="1">
        <v>8</v>
      </c>
      <c r="H112" s="9">
        <f t="shared" si="103"/>
        <v>20.973483870967701</v>
      </c>
      <c r="I112" s="9">
        <f t="shared" si="104"/>
        <v>294.12348387096768</v>
      </c>
      <c r="J112" s="9">
        <f t="shared" si="105"/>
        <v>0.2213770009059268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2.1890027135590864</v>
      </c>
      <c r="P112" s="9">
        <f t="shared" si="108"/>
        <v>0.4845948557026461</v>
      </c>
      <c r="Q112" s="12">
        <f t="shared" si="109"/>
        <v>0.14537845671079383</v>
      </c>
      <c r="R112" s="9">
        <f t="shared" si="110"/>
        <v>0.19436706250000002</v>
      </c>
      <c r="S112" s="13">
        <f t="shared" si="111"/>
        <v>0.74795829520134782</v>
      </c>
      <c r="T112" s="2">
        <f t="shared" si="112"/>
        <v>0.01</v>
      </c>
      <c r="U112" s="14">
        <f t="shared" si="113"/>
        <v>7.4795829520134787E-3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1.7429582952013477E-2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21.874258064516098</v>
      </c>
      <c r="E113" s="10">
        <f t="shared" si="122"/>
        <v>20.973483870967701</v>
      </c>
      <c r="F113" s="7" t="s">
        <v>83</v>
      </c>
      <c r="G113" s="1">
        <v>9</v>
      </c>
      <c r="H113" s="9">
        <f t="shared" si="103"/>
        <v>21.874258064516098</v>
      </c>
      <c r="I113" s="9">
        <f t="shared" si="104"/>
        <v>295.02425806451606</v>
      </c>
      <c r="J113" s="9">
        <f t="shared" si="105"/>
        <v>0.24492260336586502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2.3522980661897739</v>
      </c>
      <c r="P113" s="9">
        <f t="shared" si="108"/>
        <v>0.57613096626368931</v>
      </c>
      <c r="Q113" s="12">
        <f t="shared" si="109"/>
        <v>0.17283928987910679</v>
      </c>
      <c r="R113" s="9">
        <f t="shared" si="110"/>
        <v>0.19436706250000002</v>
      </c>
      <c r="S113" s="13">
        <f t="shared" si="111"/>
        <v>0.88924166294434159</v>
      </c>
      <c r="T113" s="2">
        <f t="shared" si="112"/>
        <v>0.01</v>
      </c>
      <c r="U113" s="14">
        <f t="shared" si="113"/>
        <v>8.892416629443416E-3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1.8842416629443415E-2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18.233333333333299</v>
      </c>
      <c r="E114" s="10">
        <f t="shared" si="122"/>
        <v>21.874258064516098</v>
      </c>
      <c r="F114" s="7" t="s">
        <v>83</v>
      </c>
      <c r="G114" s="1">
        <v>10</v>
      </c>
      <c r="H114" s="9">
        <f t="shared" si="103"/>
        <v>18.233333333333299</v>
      </c>
      <c r="I114" s="9">
        <f t="shared" si="104"/>
        <v>291.38333333333327</v>
      </c>
      <c r="J114" s="9">
        <f t="shared" si="105"/>
        <v>0.16215540964130618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2.4240573082594183</v>
      </c>
      <c r="P114" s="9">
        <f t="shared" si="108"/>
        <v>0.393074005814808</v>
      </c>
      <c r="Q114" s="12">
        <f t="shared" si="109"/>
        <v>0.1179222017444424</v>
      </c>
      <c r="R114" s="9">
        <f t="shared" si="110"/>
        <v>0.19436706250000002</v>
      </c>
      <c r="S114" s="13">
        <f t="shared" si="111"/>
        <v>0.6066984818708282</v>
      </c>
      <c r="T114" s="2">
        <f t="shared" si="112"/>
        <v>0.01</v>
      </c>
      <c r="U114" s="14">
        <f t="shared" si="113"/>
        <v>6.0669848187082818E-3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1.6016984818708283E-2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12.408677419354801</v>
      </c>
      <c r="E115" s="10">
        <f t="shared" si="122"/>
        <v>18.233333333333299</v>
      </c>
      <c r="F115" s="7" t="s">
        <v>83</v>
      </c>
      <c r="G115" s="1">
        <v>11</v>
      </c>
      <c r="H115" s="9">
        <f t="shared" si="103"/>
        <v>12.408677419354801</v>
      </c>
      <c r="I115" s="9">
        <f t="shared" si="104"/>
        <v>285.55867741935475</v>
      </c>
      <c r="J115" s="9">
        <f t="shared" si="105"/>
        <v>8.2019814791262843E-2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1.9294341373223798</v>
      </c>
      <c r="O115" s="9">
        <f t="shared" si="123"/>
        <v>0.749439373455564</v>
      </c>
      <c r="P115" s="9">
        <f t="shared" si="108"/>
        <v>6.1468878608105425E-2</v>
      </c>
      <c r="Q115" s="12">
        <f t="shared" si="109"/>
        <v>1.8440663582431627E-2</v>
      </c>
      <c r="R115" s="9">
        <f t="shared" si="110"/>
        <v>0.19436706250000002</v>
      </c>
      <c r="S115" s="13">
        <f t="shared" si="111"/>
        <v>9.4875455466800734E-2</v>
      </c>
      <c r="T115" s="2">
        <f t="shared" si="112"/>
        <v>0.01</v>
      </c>
      <c r="U115" s="14">
        <f t="shared" si="113"/>
        <v>9.4875455466800738E-4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6.4387545546680074E-3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4.4162333333333299</v>
      </c>
      <c r="E116" s="10">
        <f t="shared" si="122"/>
        <v>12.408677419354801</v>
      </c>
      <c r="F116" s="7" t="s">
        <v>85</v>
      </c>
      <c r="G116" s="1">
        <v>12</v>
      </c>
      <c r="H116" s="9">
        <f t="shared" si="103"/>
        <v>4.4162333333333299</v>
      </c>
      <c r="I116" s="9">
        <f t="shared" si="104"/>
        <v>277.56623333333329</v>
      </c>
      <c r="J116" s="9">
        <f t="shared" si="105"/>
        <v>3.072686840571319E-2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1.3358607031807921</v>
      </c>
      <c r="P116" s="9">
        <f t="shared" si="108"/>
        <v>4.1046816034999684E-2</v>
      </c>
      <c r="Q116" s="12">
        <f t="shared" si="109"/>
        <v>1.2314044810499905E-2</v>
      </c>
      <c r="R116" s="9">
        <f t="shared" si="110"/>
        <v>0.19436706250000002</v>
      </c>
      <c r="S116" s="13">
        <f t="shared" si="111"/>
        <v>6.3354586173775734E-2</v>
      </c>
      <c r="T116" s="2">
        <f t="shared" si="112"/>
        <v>0.01</v>
      </c>
      <c r="U116" s="14">
        <f t="shared" si="113"/>
        <v>6.3354586173775733E-4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6.1235458617377577E-3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3.0877096774193502</v>
      </c>
      <c r="E117" s="10">
        <f t="shared" si="122"/>
        <v>4.4162333333333299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-0.45316129032258101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-0.45316129032258101</v>
      </c>
      <c r="I122" s="9">
        <f t="shared" si="125"/>
        <v>272.69683870967742</v>
      </c>
      <c r="J122" s="9">
        <f t="shared" si="126"/>
        <v>1.642408145370524E-2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9.2501105636047833E-3</v>
      </c>
      <c r="Q122" s="12">
        <f t="shared" si="130"/>
        <v>3.0525364859895787E-3</v>
      </c>
      <c r="R122" s="9">
        <f t="shared" si="131"/>
        <v>9.3951000000000007E-2</v>
      </c>
      <c r="S122" s="13">
        <f t="shared" si="132"/>
        <v>3.2490729060782521E-2</v>
      </c>
      <c r="T122" s="2">
        <f t="shared" si="133"/>
        <v>0.01</v>
      </c>
      <c r="U122" s="14">
        <f t="shared" si="134"/>
        <v>3.2490729060782522E-4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5.8149072906078254E-3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3.6117241379310299</v>
      </c>
      <c r="E123" s="10">
        <f t="shared" si="145"/>
        <v>-0.45316129032258101</v>
      </c>
      <c r="F123" s="7" t="s">
        <v>83</v>
      </c>
      <c r="G123" s="1">
        <v>3</v>
      </c>
      <c r="H123" s="9">
        <f t="shared" si="124"/>
        <v>3.6117241379310299</v>
      </c>
      <c r="I123" s="9">
        <f t="shared" si="125"/>
        <v>276.76172413793103</v>
      </c>
      <c r="J123" s="9">
        <f t="shared" si="126"/>
        <v>2.7748091566968152E-2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0.83865402293257774</v>
      </c>
      <c r="P123" s="9">
        <f t="shared" si="129"/>
        <v>2.3271048621339375E-2</v>
      </c>
      <c r="Q123" s="12">
        <f t="shared" si="130"/>
        <v>7.6794460450419939E-3</v>
      </c>
      <c r="R123" s="9">
        <f t="shared" si="131"/>
        <v>9.3951000000000007E-2</v>
      </c>
      <c r="S123" s="13">
        <f t="shared" si="132"/>
        <v>8.1738843067577713E-2</v>
      </c>
      <c r="T123" s="2">
        <f t="shared" si="133"/>
        <v>0.01</v>
      </c>
      <c r="U123" s="14">
        <f t="shared" si="134"/>
        <v>8.1738843067577711E-4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6.3073884306757769E-3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6.5140645161290296</v>
      </c>
      <c r="E124" s="10">
        <f t="shared" si="145"/>
        <v>3.6117241379310299</v>
      </c>
      <c r="F124" s="7" t="s">
        <v>83</v>
      </c>
      <c r="G124" s="1">
        <v>4</v>
      </c>
      <c r="H124" s="9">
        <f t="shared" si="124"/>
        <v>6.5140645161290296</v>
      </c>
      <c r="I124" s="9">
        <f t="shared" si="125"/>
        <v>279.66406451612903</v>
      </c>
      <c r="J124" s="9">
        <f t="shared" si="126"/>
        <v>3.9975834002130471E-2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1.1000829743112384</v>
      </c>
      <c r="P124" s="9">
        <f t="shared" si="129"/>
        <v>4.3976734369636027E-2</v>
      </c>
      <c r="Q124" s="12">
        <f t="shared" si="130"/>
        <v>1.451232234197989E-2</v>
      </c>
      <c r="R124" s="9">
        <f t="shared" si="131"/>
        <v>9.3951000000000007E-2</v>
      </c>
      <c r="S124" s="13">
        <f t="shared" si="132"/>
        <v>0.15446692788772753</v>
      </c>
      <c r="T124" s="2">
        <f t="shared" si="133"/>
        <v>0.01</v>
      </c>
      <c r="U124" s="14">
        <f t="shared" si="134"/>
        <v>1.5446692788772755E-3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7.0346692788772758E-3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10.172333333333301</v>
      </c>
      <c r="E125" s="10">
        <f t="shared" si="145"/>
        <v>6.5140645161290296</v>
      </c>
      <c r="F125" s="7" t="s">
        <v>83</v>
      </c>
      <c r="G125" s="1">
        <v>5</v>
      </c>
      <c r="H125" s="9">
        <f t="shared" si="124"/>
        <v>10.172333333333301</v>
      </c>
      <c r="I125" s="9">
        <f t="shared" si="125"/>
        <v>283.32233333333329</v>
      </c>
      <c r="J125" s="9">
        <f t="shared" si="126"/>
        <v>6.266611559190341E-2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1.0033009279445222</v>
      </c>
      <c r="O125" s="9">
        <f t="shared" si="146"/>
        <v>0.33750531199708012</v>
      </c>
      <c r="P125" s="9">
        <f t="shared" si="129"/>
        <v>2.1150146894490449E-2</v>
      </c>
      <c r="Q125" s="12">
        <f t="shared" si="130"/>
        <v>6.9795484751818482E-3</v>
      </c>
      <c r="R125" s="9">
        <f t="shared" si="131"/>
        <v>9.3951000000000007E-2</v>
      </c>
      <c r="S125" s="13">
        <f t="shared" si="132"/>
        <v>7.4289240936039502E-2</v>
      </c>
      <c r="T125" s="2">
        <f t="shared" si="133"/>
        <v>0.01</v>
      </c>
      <c r="U125" s="14">
        <f t="shared" si="134"/>
        <v>7.4289240936039507E-4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6.2328924093603948E-3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13.9159677419355</v>
      </c>
      <c r="E126" s="10">
        <f t="shared" si="145"/>
        <v>10.172333333333301</v>
      </c>
      <c r="F126" s="7" t="s">
        <v>85</v>
      </c>
      <c r="G126" s="1">
        <v>6</v>
      </c>
      <c r="H126" s="9">
        <f t="shared" si="124"/>
        <v>13.9159677419355</v>
      </c>
      <c r="I126" s="9">
        <f t="shared" si="125"/>
        <v>287.06596774193548</v>
      </c>
      <c r="J126" s="9">
        <f t="shared" si="126"/>
        <v>9.8100738916584357E-2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0.60105516510258961</v>
      </c>
      <c r="P126" s="9">
        <f t="shared" si="129"/>
        <v>5.8963955826193647E-2</v>
      </c>
      <c r="Q126" s="12">
        <f t="shared" si="130"/>
        <v>1.9458105422643906E-2</v>
      </c>
      <c r="R126" s="9">
        <f t="shared" si="131"/>
        <v>9.3951000000000007E-2</v>
      </c>
      <c r="S126" s="13">
        <f t="shared" si="132"/>
        <v>0.20710908263503214</v>
      </c>
      <c r="T126" s="2">
        <f t="shared" si="133"/>
        <v>0.01</v>
      </c>
      <c r="U126" s="14">
        <f t="shared" si="134"/>
        <v>2.0710908263503213E-3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7.5610908263503218E-3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19.191466666666699</v>
      </c>
      <c r="E127" s="10">
        <f t="shared" si="145"/>
        <v>13.9159677419355</v>
      </c>
      <c r="F127" s="7" t="s">
        <v>83</v>
      </c>
      <c r="G127" s="1">
        <v>7</v>
      </c>
      <c r="H127" s="9">
        <f t="shared" si="124"/>
        <v>19.191466666666699</v>
      </c>
      <c r="I127" s="9">
        <f t="shared" si="125"/>
        <v>292.34146666666669</v>
      </c>
      <c r="J127" s="9">
        <f t="shared" si="126"/>
        <v>0.18092335106590612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0.82679120927639604</v>
      </c>
      <c r="P127" s="9">
        <f t="shared" si="129"/>
        <v>0.14958583621411847</v>
      </c>
      <c r="Q127" s="12">
        <f t="shared" si="130"/>
        <v>4.93633259506591E-2</v>
      </c>
      <c r="R127" s="9">
        <f t="shared" si="131"/>
        <v>9.3951000000000007E-2</v>
      </c>
      <c r="S127" s="13">
        <f t="shared" si="132"/>
        <v>0.52541565231513343</v>
      </c>
      <c r="T127" s="2">
        <f t="shared" si="133"/>
        <v>0.01</v>
      </c>
      <c r="U127" s="14">
        <f t="shared" si="134"/>
        <v>5.2541565231513342E-3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1.5204156523151335E-2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20.973483870967701</v>
      </c>
      <c r="E128" s="10">
        <f t="shared" si="145"/>
        <v>19.191466666666699</v>
      </c>
      <c r="F128" s="7" t="s">
        <v>83</v>
      </c>
      <c r="G128" s="1">
        <v>8</v>
      </c>
      <c r="H128" s="9">
        <f t="shared" si="124"/>
        <v>20.973483870967701</v>
      </c>
      <c r="I128" s="9">
        <f t="shared" si="125"/>
        <v>294.12348387096768</v>
      </c>
      <c r="J128" s="9">
        <f t="shared" si="126"/>
        <v>0.2213770009059268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0.96190537306227752</v>
      </c>
      <c r="P128" s="9">
        <f t="shared" si="129"/>
        <v>0.21294372664382366</v>
      </c>
      <c r="Q128" s="12">
        <f t="shared" si="130"/>
        <v>7.0271429792461815E-2</v>
      </c>
      <c r="R128" s="9">
        <f t="shared" si="131"/>
        <v>9.3951000000000007E-2</v>
      </c>
      <c r="S128" s="13">
        <f t="shared" si="132"/>
        <v>0.7479582952013476</v>
      </c>
      <c r="T128" s="2">
        <f t="shared" si="133"/>
        <v>0.01</v>
      </c>
      <c r="U128" s="14">
        <f t="shared" si="134"/>
        <v>7.4795829520134761E-3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1.7429582952013477E-2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21.874258064516098</v>
      </c>
      <c r="E129" s="10">
        <f t="shared" si="145"/>
        <v>20.973483870967701</v>
      </c>
      <c r="F129" s="7" t="s">
        <v>83</v>
      </c>
      <c r="G129" s="1">
        <v>9</v>
      </c>
      <c r="H129" s="9">
        <f t="shared" si="124"/>
        <v>21.874258064516098</v>
      </c>
      <c r="I129" s="9">
        <f t="shared" si="125"/>
        <v>295.02425806451606</v>
      </c>
      <c r="J129" s="9">
        <f t="shared" si="126"/>
        <v>0.24492260336586502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1.0336616464184538</v>
      </c>
      <c r="P129" s="9">
        <f t="shared" si="129"/>
        <v>0.25316710144025395</v>
      </c>
      <c r="Q129" s="12">
        <f t="shared" si="130"/>
        <v>8.3545143475283801E-2</v>
      </c>
      <c r="R129" s="9">
        <f t="shared" si="131"/>
        <v>9.3951000000000007E-2</v>
      </c>
      <c r="S129" s="13">
        <f t="shared" si="132"/>
        <v>0.88924166294434115</v>
      </c>
      <c r="T129" s="2">
        <f t="shared" si="133"/>
        <v>0.01</v>
      </c>
      <c r="U129" s="14">
        <f t="shared" si="134"/>
        <v>8.8924166294434125E-3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1.8842416629443415E-2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18.233333333333299</v>
      </c>
      <c r="E130" s="10">
        <f t="shared" si="145"/>
        <v>21.874258064516098</v>
      </c>
      <c r="F130" s="7" t="s">
        <v>83</v>
      </c>
      <c r="G130" s="1">
        <v>10</v>
      </c>
      <c r="H130" s="9">
        <f t="shared" si="124"/>
        <v>18.233333333333299</v>
      </c>
      <c r="I130" s="9">
        <f t="shared" si="125"/>
        <v>291.38333333333327</v>
      </c>
      <c r="J130" s="9">
        <f t="shared" si="126"/>
        <v>0.16215540964130618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1.0651945449781999</v>
      </c>
      <c r="P130" s="9">
        <f t="shared" si="129"/>
        <v>0.17272705778862474</v>
      </c>
      <c r="Q130" s="12">
        <f t="shared" si="130"/>
        <v>5.6999929070246168E-2</v>
      </c>
      <c r="R130" s="9">
        <f t="shared" si="131"/>
        <v>9.3951000000000007E-2</v>
      </c>
      <c r="S130" s="13">
        <f t="shared" si="132"/>
        <v>0.60669848187082798</v>
      </c>
      <c r="T130" s="2">
        <f t="shared" si="133"/>
        <v>0.01</v>
      </c>
      <c r="U130" s="14">
        <f t="shared" si="134"/>
        <v>6.0669848187082801E-3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1.601698481870828E-2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12.408677419354801</v>
      </c>
      <c r="E131" s="10">
        <f t="shared" si="145"/>
        <v>18.233333333333299</v>
      </c>
      <c r="F131" s="7" t="s">
        <v>83</v>
      </c>
      <c r="G131" s="1">
        <v>11</v>
      </c>
      <c r="H131" s="9">
        <f t="shared" si="124"/>
        <v>12.408677419354801</v>
      </c>
      <c r="I131" s="9">
        <f t="shared" si="125"/>
        <v>285.55867741935475</v>
      </c>
      <c r="J131" s="9">
        <f t="shared" si="126"/>
        <v>8.2019814791262843E-2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0.84784411283009631</v>
      </c>
      <c r="O131" s="9">
        <f t="shared" si="146"/>
        <v>0.32932337435947889</v>
      </c>
      <c r="P131" s="9">
        <f t="shared" si="129"/>
        <v>2.7011042171398176E-2</v>
      </c>
      <c r="Q131" s="12">
        <f t="shared" si="130"/>
        <v>8.9136439165613986E-3</v>
      </c>
      <c r="R131" s="9">
        <f t="shared" si="131"/>
        <v>9.3951000000000007E-2</v>
      </c>
      <c r="S131" s="13">
        <f t="shared" si="132"/>
        <v>9.4875455466800762E-2</v>
      </c>
      <c r="T131" s="2">
        <f t="shared" si="133"/>
        <v>0.01</v>
      </c>
      <c r="U131" s="14">
        <f t="shared" si="134"/>
        <v>9.487545546680076E-4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6.4387545546680074E-3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4.4162333333333299</v>
      </c>
      <c r="E132" s="10">
        <f t="shared" si="145"/>
        <v>12.408677419354801</v>
      </c>
      <c r="F132" s="7" t="s">
        <v>85</v>
      </c>
      <c r="G132" s="1">
        <v>12</v>
      </c>
      <c r="H132" s="9">
        <f t="shared" si="124"/>
        <v>4.4162333333333299</v>
      </c>
      <c r="I132" s="9">
        <f t="shared" si="125"/>
        <v>277.56623333333329</v>
      </c>
      <c r="J132" s="9">
        <f t="shared" si="126"/>
        <v>3.072686840571319E-2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0.5870123321880808</v>
      </c>
      <c r="P132" s="9">
        <f t="shared" si="129"/>
        <v>1.8037050683673957E-2</v>
      </c>
      <c r="Q132" s="12">
        <f t="shared" si="130"/>
        <v>5.9522267256124058E-3</v>
      </c>
      <c r="R132" s="9">
        <f t="shared" si="131"/>
        <v>9.3951000000000007E-2</v>
      </c>
      <c r="S132" s="13">
        <f t="shared" si="132"/>
        <v>6.3354586173775748E-2</v>
      </c>
      <c r="T132" s="2">
        <f t="shared" si="133"/>
        <v>0.01</v>
      </c>
      <c r="U132" s="14">
        <f t="shared" si="134"/>
        <v>6.3354586173775755E-4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6.1235458617377577E-3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3.0877096774193502</v>
      </c>
      <c r="E133" s="10">
        <f t="shared" si="145"/>
        <v>4.4162333333333299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-0.45316129032258101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-0.45316129032258101</v>
      </c>
      <c r="I137" s="9">
        <f t="shared" si="148"/>
        <v>272.69683870967742</v>
      </c>
      <c r="J137" s="9">
        <f t="shared" si="149"/>
        <v>1.642408145370524E-2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2.4662020204568098E-2</v>
      </c>
      <c r="Q137" s="12">
        <f t="shared" si="153"/>
        <v>6.4121252531877055E-3</v>
      </c>
      <c r="R137" s="9">
        <f t="shared" si="154"/>
        <v>0.19735245833333334</v>
      </c>
      <c r="S137" s="13">
        <f t="shared" si="155"/>
        <v>3.2490729060782521E-2</v>
      </c>
      <c r="T137" s="2">
        <f t="shared" si="156"/>
        <v>0.01</v>
      </c>
      <c r="U137" s="14">
        <f t="shared" si="157"/>
        <v>3.2490729060782522E-4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5.8149072906078254E-3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3.6117241379310299</v>
      </c>
      <c r="E138" s="10">
        <f t="shared" si="166"/>
        <v>-0.45316129032258101</v>
      </c>
      <c r="F138" s="7" t="s">
        <v>83</v>
      </c>
      <c r="G138" s="1">
        <v>3</v>
      </c>
      <c r="H138" s="9">
        <f t="shared" si="147"/>
        <v>3.6117241379310299</v>
      </c>
      <c r="I138" s="9">
        <f t="shared" si="148"/>
        <v>276.76172413793103</v>
      </c>
      <c r="J138" s="9">
        <f t="shared" si="149"/>
        <v>2.7748091566968152E-2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2.2359627288763337</v>
      </c>
      <c r="P138" s="9">
        <f t="shared" si="152"/>
        <v>6.2043698541188491E-2</v>
      </c>
      <c r="Q138" s="12">
        <f t="shared" si="153"/>
        <v>1.6131361620709009E-2</v>
      </c>
      <c r="R138" s="9">
        <f t="shared" si="154"/>
        <v>0.19735245833333334</v>
      </c>
      <c r="S138" s="13">
        <f t="shared" si="155"/>
        <v>8.1738843067577741E-2</v>
      </c>
      <c r="T138" s="2">
        <f t="shared" si="156"/>
        <v>0.01</v>
      </c>
      <c r="U138" s="14">
        <f t="shared" si="157"/>
        <v>8.1738843067577743E-4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6.3073884306757777E-3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6.5140645161290296</v>
      </c>
      <c r="E139" s="10">
        <f t="shared" si="166"/>
        <v>3.6117241379310299</v>
      </c>
      <c r="F139" s="7" t="s">
        <v>83</v>
      </c>
      <c r="G139" s="1">
        <v>4</v>
      </c>
      <c r="H139" s="9">
        <f t="shared" si="147"/>
        <v>6.5140645161290296</v>
      </c>
      <c r="I139" s="9">
        <f t="shared" si="148"/>
        <v>279.66406451612903</v>
      </c>
      <c r="J139" s="9">
        <f t="shared" si="149"/>
        <v>3.9975834002130471E-2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2.932966947001812</v>
      </c>
      <c r="P139" s="9">
        <f t="shared" si="152"/>
        <v>0.11724779980707983</v>
      </c>
      <c r="Q139" s="12">
        <f t="shared" si="153"/>
        <v>3.0484427949840756E-2</v>
      </c>
      <c r="R139" s="9">
        <f t="shared" si="154"/>
        <v>0.19735245833333334</v>
      </c>
      <c r="S139" s="13">
        <f t="shared" si="155"/>
        <v>0.15446692788772753</v>
      </c>
      <c r="T139" s="2">
        <f t="shared" si="156"/>
        <v>0.01</v>
      </c>
      <c r="U139" s="14">
        <f t="shared" si="157"/>
        <v>1.5446692788772755E-3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7.0346692788772758E-3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10.172333333333301</v>
      </c>
      <c r="E140" s="10">
        <f t="shared" si="166"/>
        <v>6.5140645161290296</v>
      </c>
      <c r="F140" s="7" t="s">
        <v>83</v>
      </c>
      <c r="G140" s="1">
        <v>5</v>
      </c>
      <c r="H140" s="9">
        <f t="shared" si="147"/>
        <v>10.172333333333301</v>
      </c>
      <c r="I140" s="9">
        <f t="shared" si="148"/>
        <v>283.32233333333329</v>
      </c>
      <c r="J140" s="9">
        <f t="shared" si="149"/>
        <v>6.266611559190341E-2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3.5747670638613989</v>
      </c>
      <c r="P140" s="9">
        <f t="shared" si="152"/>
        <v>0.22401676603806758</v>
      </c>
      <c r="Q140" s="12">
        <f t="shared" si="153"/>
        <v>5.8244359169897571E-2</v>
      </c>
      <c r="R140" s="9">
        <f t="shared" si="154"/>
        <v>0.19735245833333334</v>
      </c>
      <c r="S140" s="13">
        <f t="shared" si="155"/>
        <v>0.2951286224746254</v>
      </c>
      <c r="T140" s="2">
        <f t="shared" si="156"/>
        <v>0.01</v>
      </c>
      <c r="U140" s="14">
        <f t="shared" si="157"/>
        <v>2.9512862247462542E-3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8.4412862247462556E-3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13.9159677419355</v>
      </c>
      <c r="E141" s="10">
        <f t="shared" si="166"/>
        <v>10.172333333333301</v>
      </c>
      <c r="F141" s="7" t="s">
        <v>85</v>
      </c>
      <c r="G141" s="1">
        <v>6</v>
      </c>
      <c r="H141" s="9">
        <f t="shared" si="147"/>
        <v>13.9159677419355</v>
      </c>
      <c r="I141" s="9">
        <f t="shared" si="148"/>
        <v>287.06596774193548</v>
      </c>
      <c r="J141" s="9">
        <f t="shared" si="149"/>
        <v>9.8100738916584357E-2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4.1097982144899978</v>
      </c>
      <c r="P141" s="9">
        <f t="shared" si="152"/>
        <v>0.40317424163952781</v>
      </c>
      <c r="Q141" s="12">
        <f t="shared" si="153"/>
        <v>0.10482530282627724</v>
      </c>
      <c r="R141" s="9">
        <f t="shared" si="154"/>
        <v>0.19735245833333334</v>
      </c>
      <c r="S141" s="13">
        <f t="shared" si="155"/>
        <v>0.53115782651779597</v>
      </c>
      <c r="T141" s="2">
        <f t="shared" si="156"/>
        <v>0.01</v>
      </c>
      <c r="U141" s="14">
        <f t="shared" si="157"/>
        <v>5.3115782651779594E-3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1.0801578265177959E-2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19.191466666666699</v>
      </c>
      <c r="E142" s="10">
        <f t="shared" si="166"/>
        <v>13.9159677419355</v>
      </c>
      <c r="F142" s="7" t="s">
        <v>83</v>
      </c>
      <c r="G142" s="1">
        <v>7</v>
      </c>
      <c r="H142" s="9">
        <f t="shared" si="147"/>
        <v>19.191466666666699</v>
      </c>
      <c r="I142" s="9">
        <f t="shared" si="148"/>
        <v>292.34146666666669</v>
      </c>
      <c r="J142" s="9">
        <f t="shared" si="149"/>
        <v>0.18092335106590612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4.4656718895171368</v>
      </c>
      <c r="P142" s="9">
        <f t="shared" si="152"/>
        <v>0.80794432301225727</v>
      </c>
      <c r="Q142" s="12">
        <f t="shared" si="153"/>
        <v>0.2100655239831869</v>
      </c>
      <c r="R142" s="9">
        <f t="shared" si="154"/>
        <v>0.19735245833333334</v>
      </c>
      <c r="S142" s="13">
        <f t="shared" si="155"/>
        <v>1.0644180759500896</v>
      </c>
      <c r="T142" s="2">
        <f t="shared" si="156"/>
        <v>0.01</v>
      </c>
      <c r="U142" s="14">
        <f t="shared" si="157"/>
        <v>1.0644180759500896E-2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2.0594180759500896E-2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20.973483870967701</v>
      </c>
      <c r="E143" s="10">
        <f t="shared" si="166"/>
        <v>19.191466666666699</v>
      </c>
      <c r="F143" s="7" t="s">
        <v>83</v>
      </c>
      <c r="G143" s="1">
        <v>8</v>
      </c>
      <c r="H143" s="9">
        <f t="shared" si="147"/>
        <v>20.973483870967701</v>
      </c>
      <c r="I143" s="9">
        <f t="shared" si="148"/>
        <v>294.12348387096768</v>
      </c>
      <c r="J143" s="9">
        <f t="shared" si="149"/>
        <v>0.2213770009059268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4.4167754831715467</v>
      </c>
      <c r="P143" s="9">
        <f t="shared" si="152"/>
        <v>0.97777251013934274</v>
      </c>
      <c r="Q143" s="12">
        <f t="shared" si="153"/>
        <v>0.25422085263622912</v>
      </c>
      <c r="R143" s="9">
        <f t="shared" si="154"/>
        <v>0.19735245833333334</v>
      </c>
      <c r="S143" s="13">
        <f t="shared" si="155"/>
        <v>1.2881565032589744</v>
      </c>
      <c r="T143" s="2">
        <f t="shared" si="156"/>
        <v>0.01</v>
      </c>
      <c r="U143" s="14">
        <f t="shared" si="157"/>
        <v>1.2881565032589744E-2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2.2831565032589745E-2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21.874258064516098</v>
      </c>
      <c r="E144" s="10">
        <f t="shared" si="166"/>
        <v>20.973483870967701</v>
      </c>
      <c r="F144" s="7" t="s">
        <v>83</v>
      </c>
      <c r="G144" s="1">
        <v>9</v>
      </c>
      <c r="H144" s="9">
        <f t="shared" si="147"/>
        <v>21.874258064516098</v>
      </c>
      <c r="I144" s="9">
        <f t="shared" si="148"/>
        <v>295.02425806451606</v>
      </c>
      <c r="J144" s="9">
        <f t="shared" si="149"/>
        <v>0.24492260336586502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4.1980508896988704</v>
      </c>
      <c r="P144" s="9">
        <f t="shared" si="152"/>
        <v>1.0281975529674332</v>
      </c>
      <c r="Q144" s="12">
        <f t="shared" si="153"/>
        <v>0.26733136377153266</v>
      </c>
      <c r="R144" s="9">
        <f t="shared" si="154"/>
        <v>0.19735245833333334</v>
      </c>
      <c r="S144" s="13">
        <f t="shared" si="155"/>
        <v>1.3545884658806893</v>
      </c>
      <c r="T144" s="2">
        <f t="shared" si="156"/>
        <v>0.01</v>
      </c>
      <c r="U144" s="14">
        <f t="shared" si="157"/>
        <v>1.3545884658806892E-2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2.3495884658806893E-2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18.233333333333299</v>
      </c>
      <c r="E145" s="10">
        <f t="shared" si="166"/>
        <v>21.874258064516098</v>
      </c>
      <c r="F145" s="7" t="s">
        <v>83</v>
      </c>
      <c r="G145" s="1">
        <v>10</v>
      </c>
      <c r="H145" s="9">
        <f t="shared" si="147"/>
        <v>18.233333333333299</v>
      </c>
      <c r="I145" s="9">
        <f t="shared" si="148"/>
        <v>291.38333333333327</v>
      </c>
      <c r="J145" s="9">
        <f t="shared" si="149"/>
        <v>0.16215540964130618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3.928901253398104</v>
      </c>
      <c r="P145" s="9">
        <f t="shared" si="152"/>
        <v>0.6370925921850108</v>
      </c>
      <c r="Q145" s="12">
        <f t="shared" si="153"/>
        <v>0.16564407396810282</v>
      </c>
      <c r="R145" s="9">
        <f t="shared" si="154"/>
        <v>0.19735245833333334</v>
      </c>
      <c r="S145" s="13">
        <f t="shared" si="155"/>
        <v>0.83933119134662992</v>
      </c>
      <c r="T145" s="2">
        <f t="shared" si="156"/>
        <v>0.01</v>
      </c>
      <c r="U145" s="14">
        <f t="shared" si="157"/>
        <v>8.3933119134662997E-3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1.83433119134663E-2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12.408677419354801</v>
      </c>
      <c r="E146" s="10">
        <f t="shared" si="166"/>
        <v>18.233333333333299</v>
      </c>
      <c r="F146" s="7" t="s">
        <v>83</v>
      </c>
      <c r="G146" s="1">
        <v>11</v>
      </c>
      <c r="H146" s="9">
        <f t="shared" si="147"/>
        <v>12.408677419354801</v>
      </c>
      <c r="I146" s="9">
        <f t="shared" si="148"/>
        <v>285.55867741935475</v>
      </c>
      <c r="J146" s="9">
        <f t="shared" si="149"/>
        <v>8.2019814791262843E-2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4.0508565778797596</v>
      </c>
      <c r="P146" s="9">
        <f t="shared" si="152"/>
        <v>0.3322505062636667</v>
      </c>
      <c r="Q146" s="12">
        <f t="shared" si="153"/>
        <v>8.6385131628553338E-2</v>
      </c>
      <c r="R146" s="9">
        <f t="shared" si="154"/>
        <v>0.19735245833333334</v>
      </c>
      <c r="S146" s="13">
        <f t="shared" si="155"/>
        <v>0.43772006874445235</v>
      </c>
      <c r="T146" s="2">
        <f t="shared" si="156"/>
        <v>0.01</v>
      </c>
      <c r="U146" s="14">
        <f t="shared" si="157"/>
        <v>4.3772006874445235E-3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9.8672006874445245E-3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4.4162333333333299</v>
      </c>
      <c r="E147" s="10">
        <f t="shared" si="166"/>
        <v>12.408677419354801</v>
      </c>
      <c r="F147" s="7" t="s">
        <v>85</v>
      </c>
      <c r="G147" s="1">
        <v>12</v>
      </c>
      <c r="H147" s="9">
        <f t="shared" si="147"/>
        <v>4.4162333333333299</v>
      </c>
      <c r="I147" s="9">
        <f t="shared" si="148"/>
        <v>277.56623333333329</v>
      </c>
      <c r="J147" s="9">
        <f t="shared" si="149"/>
        <v>3.072686840571319E-2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4.4776539882827597</v>
      </c>
      <c r="P147" s="9">
        <f t="shared" si="152"/>
        <v>0.13758428486428118</v>
      </c>
      <c r="Q147" s="12">
        <f t="shared" si="153"/>
        <v>3.5771914064713105E-2</v>
      </c>
      <c r="R147" s="9">
        <f t="shared" si="154"/>
        <v>0.19735245833333334</v>
      </c>
      <c r="S147" s="13">
        <f t="shared" si="155"/>
        <v>0.18125902442164379</v>
      </c>
      <c r="T147" s="2">
        <f t="shared" si="156"/>
        <v>0.01</v>
      </c>
      <c r="U147" s="14">
        <f t="shared" si="157"/>
        <v>1.8125902442164381E-3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7.3025902442164382E-3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3.0877096774193502</v>
      </c>
      <c r="E148" s="10">
        <f t="shared" si="166"/>
        <v>4.4162333333333299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442290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294252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538310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1579570.2922602354</v>
      </c>
      <c r="J13" s="6" t="s">
        <v>37</v>
      </c>
      <c r="K13" s="6">
        <f>I13/(10000*1000)</f>
        <v>0.15795702922602353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-1.17761290322581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-1.17761290322581</v>
      </c>
      <c r="I27" s="9">
        <f t="shared" si="1"/>
        <v>271.97238709677418</v>
      </c>
      <c r="J27" s="9">
        <f t="shared" si="2"/>
        <v>1.4933991779257751E-2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1.199066194803988</v>
      </c>
      <c r="Q27" s="12">
        <f t="shared" si="6"/>
        <v>0.11990661948039881</v>
      </c>
      <c r="R27" s="9">
        <f t="shared" si="7"/>
        <v>4.0532094166666672</v>
      </c>
      <c r="S27" s="13">
        <f t="shared" si="8"/>
        <v>2.9583129602765313E-2</v>
      </c>
      <c r="T27" s="2">
        <f t="shared" si="9"/>
        <v>0.34</v>
      </c>
      <c r="U27" s="14">
        <f t="shared" si="10"/>
        <v>1.0058264064940207E-2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2.2958264064940205E-2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3.5175172413793101</v>
      </c>
      <c r="E28" s="10">
        <f t="shared" si="18"/>
        <v>-1.17761290322581</v>
      </c>
      <c r="F28" s="7" t="s">
        <v>83</v>
      </c>
      <c r="G28" s="1">
        <v>3</v>
      </c>
      <c r="H28" s="9">
        <f t="shared" si="0"/>
        <v>3.5175172413793101</v>
      </c>
      <c r="I28" s="9">
        <f t="shared" si="1"/>
        <v>276.6675172413793</v>
      </c>
      <c r="J28" s="9">
        <f t="shared" si="2"/>
        <v>2.7417669770320421E-2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119.62409900816829</v>
      </c>
      <c r="P28" s="9">
        <f t="shared" si="5"/>
        <v>3.2798140431780727</v>
      </c>
      <c r="Q28" s="12">
        <f t="shared" si="6"/>
        <v>0.32798140431780731</v>
      </c>
      <c r="R28" s="9">
        <f t="shared" si="7"/>
        <v>4.0532094166666672</v>
      </c>
      <c r="S28" s="13">
        <f t="shared" si="8"/>
        <v>8.0918938698098922E-2</v>
      </c>
      <c r="T28" s="2">
        <f t="shared" si="9"/>
        <v>0.34</v>
      </c>
      <c r="U28" s="14">
        <f t="shared" si="10"/>
        <v>2.7512439157353637E-2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4.0412439157353638E-2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4.9882258064516103</v>
      </c>
      <c r="E29" s="10">
        <f t="shared" si="18"/>
        <v>3.5175172413793101</v>
      </c>
      <c r="F29" s="7" t="s">
        <v>83</v>
      </c>
      <c r="G29" s="1">
        <v>4</v>
      </c>
      <c r="H29" s="9">
        <f t="shared" si="0"/>
        <v>4.9882258064516103</v>
      </c>
      <c r="I29" s="9">
        <f t="shared" si="1"/>
        <v>278.1382258064516</v>
      </c>
      <c r="J29" s="9">
        <f t="shared" si="2"/>
        <v>3.3025430992852899E-2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156.87637913165688</v>
      </c>
      <c r="P29" s="9">
        <f t="shared" si="5"/>
        <v>5.1809100334211626</v>
      </c>
      <c r="Q29" s="12">
        <f t="shared" si="6"/>
        <v>0.51809100334211633</v>
      </c>
      <c r="R29" s="9">
        <f t="shared" si="7"/>
        <v>4.0532094166666672</v>
      </c>
      <c r="S29" s="13">
        <f t="shared" si="8"/>
        <v>0.12782241184275916</v>
      </c>
      <c r="T29" s="2">
        <f t="shared" si="9"/>
        <v>0.34</v>
      </c>
      <c r="U29" s="14">
        <f t="shared" si="10"/>
        <v>4.3459620026538116E-2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5.6359620026538118E-2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9.8111666666666704</v>
      </c>
      <c r="E30" s="10">
        <f t="shared" si="18"/>
        <v>4.9882258064516103</v>
      </c>
      <c r="F30" s="7" t="s">
        <v>83</v>
      </c>
      <c r="G30" s="1">
        <v>5</v>
      </c>
      <c r="H30" s="9">
        <f t="shared" si="0"/>
        <v>9.8111666666666704</v>
      </c>
      <c r="I30" s="9">
        <f t="shared" si="1"/>
        <v>282.96116666666666</v>
      </c>
      <c r="J30" s="9">
        <f t="shared" si="2"/>
        <v>5.9976697889871131E-2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144.11069564332394</v>
      </c>
      <c r="O30" s="9">
        <f t="shared" si="19"/>
        <v>48.11686762157845</v>
      </c>
      <c r="P30" s="9">
        <f t="shared" si="5"/>
        <v>2.8858908327463326</v>
      </c>
      <c r="Q30" s="12">
        <f t="shared" si="6"/>
        <v>0.28858908327463328</v>
      </c>
      <c r="R30" s="9">
        <f t="shared" si="7"/>
        <v>4.0532094166666672</v>
      </c>
      <c r="S30" s="13">
        <f t="shared" si="8"/>
        <v>7.1200141322075347E-2</v>
      </c>
      <c r="T30" s="2">
        <f t="shared" si="9"/>
        <v>0.34</v>
      </c>
      <c r="U30" s="14">
        <f t="shared" si="10"/>
        <v>2.4208048049505621E-2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3.7108048049505619E-2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11.9717741935484</v>
      </c>
      <c r="E31" s="10">
        <f t="shared" si="18"/>
        <v>9.8111666666666704</v>
      </c>
      <c r="F31" s="7" t="s">
        <v>85</v>
      </c>
      <c r="G31" s="1">
        <v>6</v>
      </c>
      <c r="H31" s="9">
        <f t="shared" si="0"/>
        <v>11.9717741935484</v>
      </c>
      <c r="I31" s="9">
        <f t="shared" si="1"/>
        <v>285.12177419354839</v>
      </c>
      <c r="J31" s="9">
        <f t="shared" si="2"/>
        <v>7.7844417581553624E-2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85.76307095549879</v>
      </c>
      <c r="P31" s="9">
        <f t="shared" si="5"/>
        <v>6.6761763085362613</v>
      </c>
      <c r="Q31" s="12">
        <f t="shared" si="6"/>
        <v>0.66761763085362613</v>
      </c>
      <c r="R31" s="9">
        <f t="shared" si="7"/>
        <v>4.0532094166666672</v>
      </c>
      <c r="S31" s="13">
        <f t="shared" si="8"/>
        <v>0.16471333262683241</v>
      </c>
      <c r="T31" s="2">
        <f t="shared" si="9"/>
        <v>0.34</v>
      </c>
      <c r="U31" s="14">
        <f t="shared" si="10"/>
        <v>5.6002533093123023E-2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6.8902533093123025E-2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17.986833333333301</v>
      </c>
      <c r="E32" s="10">
        <f t="shared" si="18"/>
        <v>11.9717741935484</v>
      </c>
      <c r="F32" s="7" t="s">
        <v>83</v>
      </c>
      <c r="G32" s="1">
        <v>7</v>
      </c>
      <c r="H32" s="9">
        <f t="shared" si="0"/>
        <v>17.986833333333301</v>
      </c>
      <c r="I32" s="9">
        <f t="shared" si="1"/>
        <v>291.1368333333333</v>
      </c>
      <c r="J32" s="9">
        <f t="shared" si="2"/>
        <v>0.15763192497754064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119.6189888136292</v>
      </c>
      <c r="P32" s="9">
        <f t="shared" si="5"/>
        <v>18.855771470559272</v>
      </c>
      <c r="Q32" s="12">
        <f t="shared" si="6"/>
        <v>1.8855771470559273</v>
      </c>
      <c r="R32" s="9">
        <f t="shared" si="7"/>
        <v>4.0532094166666672</v>
      </c>
      <c r="S32" s="13">
        <f t="shared" si="8"/>
        <v>0.465205952424391</v>
      </c>
      <c r="T32" s="2">
        <f t="shared" si="9"/>
        <v>0.34</v>
      </c>
      <c r="U32" s="14">
        <f t="shared" si="10"/>
        <v>0.15817002382429296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0.18382002382429297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19.346935483871</v>
      </c>
      <c r="E33" s="10">
        <f t="shared" si="18"/>
        <v>17.986833333333301</v>
      </c>
      <c r="F33" s="7" t="s">
        <v>83</v>
      </c>
      <c r="G33" s="1">
        <v>8</v>
      </c>
      <c r="H33" s="9">
        <f t="shared" si="0"/>
        <v>19.346935483871</v>
      </c>
      <c r="I33" s="9">
        <f t="shared" si="1"/>
        <v>292.49693548387097</v>
      </c>
      <c r="J33" s="9">
        <f t="shared" si="2"/>
        <v>0.18415475889672636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141.29531150973662</v>
      </c>
      <c r="P33" s="9">
        <f t="shared" si="5"/>
        <v>26.020204024313394</v>
      </c>
      <c r="Q33" s="12">
        <f t="shared" si="6"/>
        <v>2.6020204024313394</v>
      </c>
      <c r="R33" s="9">
        <f t="shared" si="7"/>
        <v>4.0532094166666672</v>
      </c>
      <c r="S33" s="13">
        <f t="shared" si="8"/>
        <v>0.64196544884454154</v>
      </c>
      <c r="T33" s="2">
        <f t="shared" si="9"/>
        <v>0.34</v>
      </c>
      <c r="U33" s="14">
        <f t="shared" si="10"/>
        <v>0.21826825260714414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0.24391825260714414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20.554483870967701</v>
      </c>
      <c r="E34" s="10">
        <f t="shared" si="18"/>
        <v>19.346935483871</v>
      </c>
      <c r="F34" s="7" t="s">
        <v>83</v>
      </c>
      <c r="G34" s="1">
        <v>9</v>
      </c>
      <c r="H34" s="9">
        <f t="shared" si="0"/>
        <v>20.554483870967701</v>
      </c>
      <c r="I34" s="9">
        <f t="shared" si="1"/>
        <v>293.70448387096769</v>
      </c>
      <c r="J34" s="9">
        <f t="shared" si="2"/>
        <v>0.21116508627775563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155.8072016520899</v>
      </c>
      <c r="P34" s="9">
        <f t="shared" si="5"/>
        <v>32.901041179559236</v>
      </c>
      <c r="Q34" s="12">
        <f t="shared" si="6"/>
        <v>3.2901041179559236</v>
      </c>
      <c r="R34" s="9">
        <f t="shared" si="7"/>
        <v>4.0532094166666672</v>
      </c>
      <c r="S34" s="13">
        <f t="shared" si="8"/>
        <v>0.81172813435869384</v>
      </c>
      <c r="T34" s="2">
        <f t="shared" si="9"/>
        <v>0.34</v>
      </c>
      <c r="U34" s="14">
        <f t="shared" si="10"/>
        <v>0.27598756568195593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0.30163756568195593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15.663766666666699</v>
      </c>
      <c r="E35" s="10">
        <f t="shared" si="18"/>
        <v>20.554483870967701</v>
      </c>
      <c r="F35" s="7" t="s">
        <v>83</v>
      </c>
      <c r="G35" s="1">
        <v>10</v>
      </c>
      <c r="H35" s="9">
        <f t="shared" si="0"/>
        <v>15.663766666666699</v>
      </c>
      <c r="I35" s="9">
        <f t="shared" si="1"/>
        <v>288.81376666666665</v>
      </c>
      <c r="J35" s="9">
        <f t="shared" si="2"/>
        <v>0.1204526178054335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163.43825463919734</v>
      </c>
      <c r="P35" s="9">
        <f t="shared" si="5"/>
        <v>19.686565620842355</v>
      </c>
      <c r="Q35" s="12">
        <f t="shared" si="6"/>
        <v>1.9686565620842356</v>
      </c>
      <c r="R35" s="9">
        <f t="shared" si="7"/>
        <v>4.0532094166666672</v>
      </c>
      <c r="S35" s="13">
        <f t="shared" si="8"/>
        <v>0.4857031452629077</v>
      </c>
      <c r="T35" s="2">
        <f t="shared" si="9"/>
        <v>0.34</v>
      </c>
      <c r="U35" s="14">
        <f t="shared" si="10"/>
        <v>0.16513906938938863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0.19078906938938864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10.055</v>
      </c>
      <c r="E36" s="10">
        <f t="shared" si="18"/>
        <v>15.663766666666699</v>
      </c>
      <c r="F36" s="7" t="s">
        <v>83</v>
      </c>
      <c r="G36" s="1">
        <v>11</v>
      </c>
      <c r="H36" s="9">
        <f t="shared" si="0"/>
        <v>10.055</v>
      </c>
      <c r="I36" s="9">
        <f t="shared" si="1"/>
        <v>283.20499999999998</v>
      </c>
      <c r="J36" s="9">
        <f t="shared" si="2"/>
        <v>6.1780184176005427E-2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136.56410456743725</v>
      </c>
      <c r="O36" s="9">
        <f t="shared" si="19"/>
        <v>47.719678617584407</v>
      </c>
      <c r="P36" s="9">
        <f t="shared" si="5"/>
        <v>2.9481305338141528</v>
      </c>
      <c r="Q36" s="12">
        <f t="shared" si="6"/>
        <v>0.29481305338141528</v>
      </c>
      <c r="R36" s="9">
        <f t="shared" si="7"/>
        <v>4.0532094166666672</v>
      </c>
      <c r="S36" s="13">
        <f t="shared" si="8"/>
        <v>7.2735707207516459E-2</v>
      </c>
      <c r="T36" s="2">
        <f t="shared" si="9"/>
        <v>0.34</v>
      </c>
      <c r="U36" s="14">
        <f t="shared" si="10"/>
        <v>2.4730140450555597E-2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3.7630140450555599E-2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3.8894333333333302</v>
      </c>
      <c r="E37" s="10">
        <f t="shared" si="18"/>
        <v>10.055</v>
      </c>
      <c r="F37" s="7" t="s">
        <v>85</v>
      </c>
      <c r="G37" s="1">
        <v>12</v>
      </c>
      <c r="H37" s="9">
        <f t="shared" si="0"/>
        <v>3.8894333333333302</v>
      </c>
      <c r="I37" s="9">
        <f t="shared" si="1"/>
        <v>277.03943333333331</v>
      </c>
      <c r="J37" s="9">
        <f t="shared" si="2"/>
        <v>2.8744120570312434E-2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85.303642250436923</v>
      </c>
      <c r="P37" s="9">
        <f t="shared" si="5"/>
        <v>2.4519781779333569</v>
      </c>
      <c r="Q37" s="12">
        <f t="shared" si="6"/>
        <v>0.24519781779333572</v>
      </c>
      <c r="R37" s="9">
        <f t="shared" si="7"/>
        <v>4.0532094166666672</v>
      </c>
      <c r="S37" s="13">
        <f t="shared" si="8"/>
        <v>6.0494732096765133E-2</v>
      </c>
      <c r="T37" s="2">
        <f t="shared" si="9"/>
        <v>0.34</v>
      </c>
      <c r="U37" s="14">
        <f t="shared" si="10"/>
        <v>2.0568208912900145E-2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3.3468208912900144E-2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2.2727741935483898</v>
      </c>
      <c r="E38" s="10">
        <f t="shared" si="18"/>
        <v>3.8894333333333302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36857.5</v>
      </c>
      <c r="AU42" s="1">
        <f t="shared" ref="AU42:AU53" si="38">AT42*10000*AS42*0.67*AR42*AQ42</f>
        <v>134839421.34580258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-1.17761290322581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-1.17761290322581</v>
      </c>
      <c r="I43" s="9">
        <f t="shared" si="21"/>
        <v>271.97238709677418</v>
      </c>
      <c r="J43" s="9">
        <f t="shared" si="22"/>
        <v>1.4933991779257751E-2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1.741152071682756</v>
      </c>
      <c r="Q43" s="12">
        <f t="shared" si="26"/>
        <v>0.41787649720386144</v>
      </c>
      <c r="R43" s="9">
        <f t="shared" si="27"/>
        <v>14.125500000000001</v>
      </c>
      <c r="S43" s="13">
        <f t="shared" si="28"/>
        <v>2.9583129602765313E-2</v>
      </c>
      <c r="T43" s="2">
        <f t="shared" si="29"/>
        <v>0.43</v>
      </c>
      <c r="U43" s="14">
        <f t="shared" si="30"/>
        <v>1.2720745729189084E-2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2.1140745729189083E-2</v>
      </c>
      <c r="AR43" s="9">
        <f t="shared" si="35"/>
        <v>136.875</v>
      </c>
      <c r="AS43" s="1">
        <f t="shared" si="36"/>
        <v>0.24</v>
      </c>
      <c r="AT43" s="1">
        <f t="shared" si="37"/>
        <v>36857.5</v>
      </c>
      <c r="AU43" s="1">
        <f t="shared" si="38"/>
        <v>171496931.38538185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3.5175172413793101</v>
      </c>
      <c r="E44" s="10">
        <f t="shared" si="40"/>
        <v>-1.17761290322581</v>
      </c>
      <c r="F44" s="7" t="s">
        <v>83</v>
      </c>
      <c r="G44" s="1">
        <v>3</v>
      </c>
      <c r="H44" s="9">
        <f t="shared" si="20"/>
        <v>3.5175172413793101</v>
      </c>
      <c r="I44" s="9">
        <f t="shared" si="21"/>
        <v>276.6675172413793</v>
      </c>
      <c r="J44" s="9">
        <f t="shared" si="22"/>
        <v>2.7417669770320421E-2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173.70496200612476</v>
      </c>
      <c r="P44" s="9">
        <f t="shared" si="25"/>
        <v>4.7625852857499842</v>
      </c>
      <c r="Q44" s="12">
        <f t="shared" si="26"/>
        <v>1.1430204685799961</v>
      </c>
      <c r="R44" s="9">
        <f t="shared" si="27"/>
        <v>14.125500000000001</v>
      </c>
      <c r="S44" s="13">
        <f t="shared" si="28"/>
        <v>8.0918938698098894E-2</v>
      </c>
      <c r="T44" s="2">
        <f t="shared" si="29"/>
        <v>0.43</v>
      </c>
      <c r="U44" s="14">
        <f t="shared" si="30"/>
        <v>3.4795143640182526E-2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4.3215143640182523E-2</v>
      </c>
      <c r="AR44" s="9">
        <f t="shared" si="35"/>
        <v>136.875</v>
      </c>
      <c r="AS44" s="1">
        <f t="shared" si="36"/>
        <v>0.24</v>
      </c>
      <c r="AT44" s="1">
        <f t="shared" si="37"/>
        <v>36857.5</v>
      </c>
      <c r="AU44" s="1">
        <f t="shared" si="38"/>
        <v>350567790.68285424</v>
      </c>
    </row>
    <row r="45" spans="1:48" x14ac:dyDescent="0.15">
      <c r="C45" s="7">
        <v>3</v>
      </c>
      <c r="D45" s="7">
        <f t="shared" si="39"/>
        <v>4.9882258064516103</v>
      </c>
      <c r="E45" s="10">
        <f t="shared" si="40"/>
        <v>3.5175172413793101</v>
      </c>
      <c r="F45" s="7" t="s">
        <v>83</v>
      </c>
      <c r="G45" s="1">
        <v>4</v>
      </c>
      <c r="H45" s="9">
        <f t="shared" si="20"/>
        <v>4.9882258064516103</v>
      </c>
      <c r="I45" s="9">
        <f t="shared" si="21"/>
        <v>278.1382258064516</v>
      </c>
      <c r="J45" s="9">
        <f t="shared" si="22"/>
        <v>3.3025430992852899E-2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227.79862672037478</v>
      </c>
      <c r="P45" s="9">
        <f t="shared" si="25"/>
        <v>7.5231478270203942</v>
      </c>
      <c r="Q45" s="12">
        <f t="shared" si="26"/>
        <v>1.8055554784848946</v>
      </c>
      <c r="R45" s="9">
        <f t="shared" si="27"/>
        <v>14.125500000000001</v>
      </c>
      <c r="S45" s="13">
        <f t="shared" si="28"/>
        <v>0.12782241184275916</v>
      </c>
      <c r="T45" s="2">
        <f t="shared" si="29"/>
        <v>0.43</v>
      </c>
      <c r="U45" s="14">
        <f t="shared" si="30"/>
        <v>5.4963637092386441E-2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6.3383637092386452E-2</v>
      </c>
      <c r="AR45" s="9">
        <f t="shared" si="35"/>
        <v>136.875</v>
      </c>
      <c r="AS45" s="1">
        <f t="shared" si="36"/>
        <v>0.24</v>
      </c>
      <c r="AT45" s="1">
        <f t="shared" si="37"/>
        <v>36857.5</v>
      </c>
      <c r="AU45" s="1">
        <f t="shared" si="38"/>
        <v>514177664.33757198</v>
      </c>
    </row>
    <row r="46" spans="1:48" x14ac:dyDescent="0.15">
      <c r="C46" s="7">
        <v>4</v>
      </c>
      <c r="D46" s="7">
        <f t="shared" si="39"/>
        <v>9.8111666666666704</v>
      </c>
      <c r="E46" s="10">
        <f t="shared" si="40"/>
        <v>4.9882258064516103</v>
      </c>
      <c r="F46" s="7" t="s">
        <v>83</v>
      </c>
      <c r="G46" s="1">
        <v>5</v>
      </c>
      <c r="H46" s="9">
        <f t="shared" si="20"/>
        <v>9.8111666666666704</v>
      </c>
      <c r="I46" s="9">
        <f t="shared" si="21"/>
        <v>282.96116666666666</v>
      </c>
      <c r="J46" s="9">
        <f t="shared" si="22"/>
        <v>5.9976697889871131E-2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209.26170494868668</v>
      </c>
      <c r="O46" s="9">
        <f t="shared" si="41"/>
        <v>69.870023944667679</v>
      </c>
      <c r="P46" s="9">
        <f t="shared" si="25"/>
        <v>4.1905733176873952</v>
      </c>
      <c r="Q46" s="12">
        <f t="shared" si="26"/>
        <v>1.0057375962449748</v>
      </c>
      <c r="R46" s="9">
        <f t="shared" si="27"/>
        <v>14.125500000000001</v>
      </c>
      <c r="S46" s="13">
        <f t="shared" si="28"/>
        <v>7.1200141322075305E-2</v>
      </c>
      <c r="T46" s="2">
        <f t="shared" si="29"/>
        <v>0.43</v>
      </c>
      <c r="U46" s="14">
        <f t="shared" si="30"/>
        <v>3.0616060768492381E-2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3.9036060768492378E-2</v>
      </c>
      <c r="AR46" s="9">
        <f t="shared" si="35"/>
        <v>136.875</v>
      </c>
      <c r="AS46" s="1">
        <f t="shared" si="36"/>
        <v>0.24</v>
      </c>
      <c r="AT46" s="1">
        <f t="shared" si="37"/>
        <v>36857.5</v>
      </c>
      <c r="AU46" s="1">
        <f t="shared" si="38"/>
        <v>316666437.45336431</v>
      </c>
    </row>
    <row r="47" spans="1:48" x14ac:dyDescent="0.15">
      <c r="C47" s="7">
        <v>5</v>
      </c>
      <c r="D47" s="7">
        <f t="shared" si="39"/>
        <v>11.9717741935484</v>
      </c>
      <c r="E47" s="10">
        <f t="shared" si="40"/>
        <v>9.8111666666666704</v>
      </c>
      <c r="F47" s="7" t="s">
        <v>85</v>
      </c>
      <c r="G47" s="1">
        <v>6</v>
      </c>
      <c r="H47" s="9">
        <f t="shared" si="20"/>
        <v>11.9717741935484</v>
      </c>
      <c r="I47" s="9">
        <f t="shared" si="21"/>
        <v>285.12177419354839</v>
      </c>
      <c r="J47" s="9">
        <f t="shared" si="22"/>
        <v>7.7844417581553624E-2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124.5357006269803</v>
      </c>
      <c r="P47" s="9">
        <f t="shared" si="25"/>
        <v>9.6944090834180034</v>
      </c>
      <c r="Q47" s="12">
        <f t="shared" si="26"/>
        <v>2.3266581800203205</v>
      </c>
      <c r="R47" s="9">
        <f t="shared" si="27"/>
        <v>14.125500000000001</v>
      </c>
      <c r="S47" s="13">
        <f t="shared" si="28"/>
        <v>0.16471333262683235</v>
      </c>
      <c r="T47" s="2">
        <f t="shared" si="29"/>
        <v>0.43</v>
      </c>
      <c r="U47" s="14">
        <f t="shared" si="30"/>
        <v>7.0826733029537917E-2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7.9246733029537927E-2</v>
      </c>
      <c r="AR47" s="9">
        <f t="shared" si="35"/>
        <v>136.875</v>
      </c>
      <c r="AS47" s="1">
        <f t="shared" si="36"/>
        <v>0.24</v>
      </c>
      <c r="AT47" s="1">
        <f t="shared" si="37"/>
        <v>36857.5</v>
      </c>
      <c r="AU47" s="1">
        <f t="shared" si="38"/>
        <v>642861501.24391317</v>
      </c>
    </row>
    <row r="48" spans="1:48" x14ac:dyDescent="0.15">
      <c r="C48" s="7">
        <v>6</v>
      </c>
      <c r="D48" s="7">
        <f t="shared" si="39"/>
        <v>17.986833333333301</v>
      </c>
      <c r="E48" s="10">
        <f t="shared" si="40"/>
        <v>11.9717741935484</v>
      </c>
      <c r="F48" s="7" t="s">
        <v>83</v>
      </c>
      <c r="G48" s="1">
        <v>7</v>
      </c>
      <c r="H48" s="9">
        <f t="shared" si="20"/>
        <v>17.986833333333301</v>
      </c>
      <c r="I48" s="9">
        <f t="shared" si="21"/>
        <v>291.1368333333333</v>
      </c>
      <c r="J48" s="9">
        <f t="shared" si="22"/>
        <v>0.15763192497754064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173.69754154356229</v>
      </c>
      <c r="P48" s="9">
        <f t="shared" si="25"/>
        <v>27.38027783737806</v>
      </c>
      <c r="Q48" s="12">
        <f t="shared" si="26"/>
        <v>6.5712666809707345</v>
      </c>
      <c r="R48" s="9">
        <f t="shared" si="27"/>
        <v>14.125500000000001</v>
      </c>
      <c r="S48" s="13">
        <f t="shared" si="28"/>
        <v>0.46520595242439094</v>
      </c>
      <c r="T48" s="2">
        <f t="shared" si="29"/>
        <v>0.43</v>
      </c>
      <c r="U48" s="14">
        <f t="shared" si="30"/>
        <v>0.20003855954248811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0.21563855954248812</v>
      </c>
      <c r="AR48" s="9">
        <f t="shared" si="35"/>
        <v>136.875</v>
      </c>
      <c r="AS48" s="1">
        <f t="shared" si="36"/>
        <v>0.24</v>
      </c>
      <c r="AT48" s="1">
        <f t="shared" si="37"/>
        <v>36857.5</v>
      </c>
      <c r="AU48" s="1">
        <f t="shared" si="38"/>
        <v>1749292656.1639884</v>
      </c>
    </row>
    <row r="49" spans="1:48" x14ac:dyDescent="0.15">
      <c r="C49" s="7">
        <v>7</v>
      </c>
      <c r="D49" s="7">
        <f t="shared" si="39"/>
        <v>19.346935483871</v>
      </c>
      <c r="E49" s="10">
        <f t="shared" si="40"/>
        <v>17.986833333333301</v>
      </c>
      <c r="F49" s="7" t="s">
        <v>83</v>
      </c>
      <c r="G49" s="1">
        <v>8</v>
      </c>
      <c r="H49" s="9">
        <f t="shared" si="20"/>
        <v>19.346935483871</v>
      </c>
      <c r="I49" s="9">
        <f t="shared" si="21"/>
        <v>292.49693548387097</v>
      </c>
      <c r="J49" s="9">
        <f t="shared" si="22"/>
        <v>0.18415475889672636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205.17351370618422</v>
      </c>
      <c r="P49" s="9">
        <f t="shared" si="25"/>
        <v>37.783678948556535</v>
      </c>
      <c r="Q49" s="12">
        <f t="shared" si="26"/>
        <v>9.0680829476535685</v>
      </c>
      <c r="R49" s="9">
        <f t="shared" si="27"/>
        <v>14.125500000000001</v>
      </c>
      <c r="S49" s="13">
        <f t="shared" si="28"/>
        <v>0.64196544884454132</v>
      </c>
      <c r="T49" s="2">
        <f t="shared" si="29"/>
        <v>0.43</v>
      </c>
      <c r="U49" s="14">
        <f t="shared" si="30"/>
        <v>0.27604514300315275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0.29164514300315275</v>
      </c>
      <c r="AR49" s="9">
        <f t="shared" si="35"/>
        <v>136.875</v>
      </c>
      <c r="AS49" s="1">
        <f t="shared" si="36"/>
        <v>0.24</v>
      </c>
      <c r="AT49" s="1">
        <f t="shared" si="37"/>
        <v>36857.5</v>
      </c>
      <c r="AU49" s="1">
        <f t="shared" si="38"/>
        <v>2365869573.3440471</v>
      </c>
    </row>
    <row r="50" spans="1:48" x14ac:dyDescent="0.15">
      <c r="C50" s="7">
        <v>8</v>
      </c>
      <c r="D50" s="7">
        <f t="shared" si="39"/>
        <v>20.554483870967701</v>
      </c>
      <c r="E50" s="10">
        <f t="shared" si="40"/>
        <v>19.346935483871</v>
      </c>
      <c r="F50" s="7" t="s">
        <v>83</v>
      </c>
      <c r="G50" s="1">
        <v>9</v>
      </c>
      <c r="H50" s="9">
        <f t="shared" si="20"/>
        <v>20.554483870967701</v>
      </c>
      <c r="I50" s="9">
        <f t="shared" si="21"/>
        <v>293.70448387096769</v>
      </c>
      <c r="J50" s="9">
        <f t="shared" si="22"/>
        <v>0.21116508627775563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226.24608475762767</v>
      </c>
      <c r="P50" s="9">
        <f t="shared" si="25"/>
        <v>47.775274007848857</v>
      </c>
      <c r="Q50" s="12">
        <f t="shared" si="26"/>
        <v>11.466065761883725</v>
      </c>
      <c r="R50" s="9">
        <f t="shared" si="27"/>
        <v>14.125500000000001</v>
      </c>
      <c r="S50" s="13">
        <f t="shared" si="28"/>
        <v>0.8117281343586934</v>
      </c>
      <c r="T50" s="2">
        <f t="shared" si="29"/>
        <v>0.43</v>
      </c>
      <c r="U50" s="14">
        <f t="shared" si="30"/>
        <v>0.34904309777423814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0.36464309777423815</v>
      </c>
      <c r="AR50" s="9">
        <f t="shared" si="35"/>
        <v>136.875</v>
      </c>
      <c r="AS50" s="1">
        <f t="shared" si="36"/>
        <v>0.24</v>
      </c>
      <c r="AT50" s="1">
        <f t="shared" si="37"/>
        <v>36857.5</v>
      </c>
      <c r="AU50" s="1">
        <f t="shared" si="38"/>
        <v>2958040038.8998165</v>
      </c>
    </row>
    <row r="51" spans="1:48" x14ac:dyDescent="0.15">
      <c r="C51" s="7">
        <v>9</v>
      </c>
      <c r="D51" s="7">
        <f t="shared" si="39"/>
        <v>15.663766666666699</v>
      </c>
      <c r="E51" s="10">
        <f t="shared" si="40"/>
        <v>20.554483870967701</v>
      </c>
      <c r="F51" s="7" t="s">
        <v>83</v>
      </c>
      <c r="G51" s="1">
        <v>10</v>
      </c>
      <c r="H51" s="9">
        <f t="shared" si="20"/>
        <v>15.663766666666699</v>
      </c>
      <c r="I51" s="9">
        <f t="shared" si="21"/>
        <v>288.81376666666665</v>
      </c>
      <c r="J51" s="9">
        <f t="shared" si="22"/>
        <v>0.1204526178054335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237.32706074977881</v>
      </c>
      <c r="P51" s="9">
        <f t="shared" si="25"/>
        <v>28.586665743380003</v>
      </c>
      <c r="Q51" s="12">
        <f t="shared" si="26"/>
        <v>6.8607997784112005</v>
      </c>
      <c r="R51" s="9">
        <f t="shared" si="27"/>
        <v>14.125500000000001</v>
      </c>
      <c r="S51" s="13">
        <f t="shared" si="28"/>
        <v>0.48570314526290753</v>
      </c>
      <c r="T51" s="2">
        <f t="shared" si="29"/>
        <v>0.43</v>
      </c>
      <c r="U51" s="14">
        <f t="shared" si="30"/>
        <v>0.20885235246305023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0.22445235246305023</v>
      </c>
      <c r="AR51" s="9">
        <f t="shared" si="35"/>
        <v>136.875</v>
      </c>
      <c r="AS51" s="1">
        <f t="shared" si="36"/>
        <v>0.24</v>
      </c>
      <c r="AT51" s="1">
        <f t="shared" si="37"/>
        <v>36857.5</v>
      </c>
      <c r="AU51" s="1">
        <f t="shared" si="38"/>
        <v>1820791479.2946985</v>
      </c>
    </row>
    <row r="52" spans="1:48" x14ac:dyDescent="0.15">
      <c r="C52" s="7">
        <v>10</v>
      </c>
      <c r="D52" s="7">
        <f t="shared" si="39"/>
        <v>10.055</v>
      </c>
      <c r="E52" s="10">
        <f t="shared" si="40"/>
        <v>15.663766666666699</v>
      </c>
      <c r="F52" s="7" t="s">
        <v>83</v>
      </c>
      <c r="G52" s="1">
        <v>11</v>
      </c>
      <c r="H52" s="9">
        <f t="shared" si="20"/>
        <v>10.055</v>
      </c>
      <c r="I52" s="9">
        <f t="shared" si="21"/>
        <v>283.20499999999998</v>
      </c>
      <c r="J52" s="9">
        <f t="shared" si="22"/>
        <v>6.1780184176005427E-2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198.30337525607888</v>
      </c>
      <c r="O52" s="9">
        <f t="shared" si="41"/>
        <v>69.293269750319894</v>
      </c>
      <c r="P52" s="9">
        <f t="shared" si="25"/>
        <v>4.2809509673323882</v>
      </c>
      <c r="Q52" s="12">
        <f t="shared" si="26"/>
        <v>1.0274282321597732</v>
      </c>
      <c r="R52" s="9">
        <f t="shared" si="27"/>
        <v>14.125500000000001</v>
      </c>
      <c r="S52" s="13">
        <f t="shared" si="28"/>
        <v>7.2735707207516417E-2</v>
      </c>
      <c r="T52" s="2">
        <f t="shared" si="29"/>
        <v>0.43</v>
      </c>
      <c r="U52" s="14">
        <f t="shared" si="30"/>
        <v>3.1276354099232059E-2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3.9696354099232056E-2</v>
      </c>
      <c r="AR52" s="9">
        <f t="shared" si="35"/>
        <v>136.875</v>
      </c>
      <c r="AS52" s="1">
        <f t="shared" si="36"/>
        <v>0.24</v>
      </c>
      <c r="AT52" s="1">
        <f t="shared" si="37"/>
        <v>36857.5</v>
      </c>
      <c r="AU52" s="1">
        <f t="shared" si="38"/>
        <v>322022836.96200317</v>
      </c>
    </row>
    <row r="53" spans="1:48" x14ac:dyDescent="0.15">
      <c r="C53" s="7">
        <v>11</v>
      </c>
      <c r="D53" s="7">
        <f t="shared" si="39"/>
        <v>3.8894333333333302</v>
      </c>
      <c r="E53" s="10">
        <f t="shared" si="40"/>
        <v>10.055</v>
      </c>
      <c r="F53" s="7" t="s">
        <v>85</v>
      </c>
      <c r="G53" s="1">
        <v>12</v>
      </c>
      <c r="H53" s="9">
        <f t="shared" si="20"/>
        <v>3.8894333333333302</v>
      </c>
      <c r="I53" s="9">
        <f t="shared" si="21"/>
        <v>277.03943333333331</v>
      </c>
      <c r="J53" s="9">
        <f t="shared" si="22"/>
        <v>2.8744120570312434E-2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123.8685687829875</v>
      </c>
      <c r="P53" s="9">
        <f t="shared" si="25"/>
        <v>3.5604930759702316</v>
      </c>
      <c r="Q53" s="12">
        <f t="shared" si="26"/>
        <v>0.8545183382328555</v>
      </c>
      <c r="R53" s="9">
        <f t="shared" si="27"/>
        <v>14.125500000000001</v>
      </c>
      <c r="S53" s="13">
        <f t="shared" si="28"/>
        <v>6.0494732096765105E-2</v>
      </c>
      <c r="T53" s="2">
        <f t="shared" si="29"/>
        <v>0.43</v>
      </c>
      <c r="U53" s="14">
        <f t="shared" si="30"/>
        <v>2.6012734801608994E-2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3.4432734801608994E-2</v>
      </c>
      <c r="AR53" s="9">
        <f t="shared" si="35"/>
        <v>136.875</v>
      </c>
      <c r="AS53" s="1">
        <f t="shared" si="36"/>
        <v>0.24</v>
      </c>
      <c r="AT53" s="1">
        <f t="shared" si="37"/>
        <v>36857.5</v>
      </c>
      <c r="AU53" s="1">
        <f t="shared" si="38"/>
        <v>279323559.97874707</v>
      </c>
      <c r="AV53" s="1">
        <f>SUM(AU42:AU53)</f>
        <v>11625949891.09219</v>
      </c>
    </row>
    <row r="54" spans="1:48" x14ac:dyDescent="0.15">
      <c r="C54" s="7">
        <v>12</v>
      </c>
      <c r="D54" s="7">
        <f t="shared" si="39"/>
        <v>2.2727741935483898</v>
      </c>
      <c r="E54" s="10">
        <f t="shared" si="40"/>
        <v>3.8894333333333302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24521</v>
      </c>
      <c r="AU58" s="1">
        <f t="shared" ref="AU58:AU69" si="59">AT58*10000*AS58*0.67*AR58*AQ58</f>
        <v>3796489.3285502526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-1.17761290322581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-1.17761290322581</v>
      </c>
      <c r="I59" s="9">
        <f t="shared" si="43"/>
        <v>271.97238709677418</v>
      </c>
      <c r="J59" s="9">
        <f t="shared" si="44"/>
        <v>1.4933991779257751E-2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2.9514102300358864E-3</v>
      </c>
      <c r="Q59" s="12">
        <f t="shared" si="48"/>
        <v>5.6076794370681841E-4</v>
      </c>
      <c r="R59" s="9">
        <f t="shared" si="49"/>
        <v>1.8955666666666669E-2</v>
      </c>
      <c r="S59" s="13">
        <f t="shared" si="50"/>
        <v>2.9583129602765313E-2</v>
      </c>
      <c r="T59" s="2">
        <f t="shared" si="51"/>
        <v>0.01</v>
      </c>
      <c r="U59" s="14">
        <f t="shared" si="52"/>
        <v>2.9583129602765316E-4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1.2295831296027654E-2</v>
      </c>
      <c r="AR59" s="9">
        <f t="shared" si="56"/>
        <v>9.9766666666666666</v>
      </c>
      <c r="AS59" s="1">
        <f t="shared" si="57"/>
        <v>0.19</v>
      </c>
      <c r="AT59" s="1">
        <f t="shared" si="58"/>
        <v>24521</v>
      </c>
      <c r="AU59" s="1">
        <f t="shared" si="59"/>
        <v>3829216.6527691539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3.5175172413793101</v>
      </c>
      <c r="E60" s="10">
        <f t="shared" si="61"/>
        <v>-1.17761290322581</v>
      </c>
      <c r="F60" s="7" t="s">
        <v>83</v>
      </c>
      <c r="G60" s="1">
        <v>3</v>
      </c>
      <c r="H60" s="9">
        <f t="shared" si="42"/>
        <v>3.5175172413793101</v>
      </c>
      <c r="I60" s="9">
        <f t="shared" si="43"/>
        <v>276.6675172413793</v>
      </c>
      <c r="J60" s="9">
        <f t="shared" si="44"/>
        <v>2.7417669770320421E-2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0.29444562035146732</v>
      </c>
      <c r="P60" s="9">
        <f t="shared" si="47"/>
        <v>8.073012784113669E-3</v>
      </c>
      <c r="Q60" s="12">
        <f t="shared" si="48"/>
        <v>1.5338724289815971E-3</v>
      </c>
      <c r="R60" s="9">
        <f t="shared" si="49"/>
        <v>1.8955666666666669E-2</v>
      </c>
      <c r="S60" s="13">
        <f t="shared" si="50"/>
        <v>8.0918938698098908E-2</v>
      </c>
      <c r="T60" s="2">
        <f t="shared" si="51"/>
        <v>0.01</v>
      </c>
      <c r="U60" s="14">
        <f t="shared" si="52"/>
        <v>8.0918938698098912E-4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1.2809189386980989E-2</v>
      </c>
      <c r="AR60" s="9">
        <f t="shared" si="56"/>
        <v>9.9766666666666666</v>
      </c>
      <c r="AS60" s="1">
        <f t="shared" si="57"/>
        <v>0.19</v>
      </c>
      <c r="AT60" s="1">
        <f t="shared" si="58"/>
        <v>24521</v>
      </c>
      <c r="AU60" s="1">
        <f t="shared" si="59"/>
        <v>3989088.6698280871</v>
      </c>
    </row>
    <row r="61" spans="1:48" x14ac:dyDescent="0.15">
      <c r="C61" s="7">
        <v>3</v>
      </c>
      <c r="D61" s="7">
        <f t="shared" si="60"/>
        <v>4.9882258064516103</v>
      </c>
      <c r="E61" s="10">
        <f t="shared" si="61"/>
        <v>3.5175172413793101</v>
      </c>
      <c r="F61" s="7" t="s">
        <v>83</v>
      </c>
      <c r="G61" s="1">
        <v>4</v>
      </c>
      <c r="H61" s="9">
        <f t="shared" si="42"/>
        <v>4.9882258064516103</v>
      </c>
      <c r="I61" s="9">
        <f t="shared" si="43"/>
        <v>278.1382258064516</v>
      </c>
      <c r="J61" s="9">
        <f t="shared" si="44"/>
        <v>3.3025430992852899E-2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0.38613927423402034</v>
      </c>
      <c r="P61" s="9">
        <f t="shared" si="47"/>
        <v>1.275241595484594E-2</v>
      </c>
      <c r="Q61" s="12">
        <f t="shared" si="48"/>
        <v>2.4229590314207286E-3</v>
      </c>
      <c r="R61" s="9">
        <f t="shared" si="49"/>
        <v>1.8955666666666669E-2</v>
      </c>
      <c r="S61" s="13">
        <f t="shared" si="50"/>
        <v>0.12782241184275916</v>
      </c>
      <c r="T61" s="2">
        <f t="shared" si="51"/>
        <v>0.01</v>
      </c>
      <c r="U61" s="14">
        <f t="shared" si="52"/>
        <v>1.2782241184275916E-3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1.3278224118427592E-2</v>
      </c>
      <c r="AR61" s="9">
        <f t="shared" si="56"/>
        <v>9.9766666666666666</v>
      </c>
      <c r="AS61" s="1">
        <f t="shared" si="57"/>
        <v>0.19</v>
      </c>
      <c r="AT61" s="1">
        <f t="shared" si="58"/>
        <v>24521</v>
      </c>
      <c r="AU61" s="1">
        <f t="shared" si="59"/>
        <v>4135157.3301034337</v>
      </c>
    </row>
    <row r="62" spans="1:48" x14ac:dyDescent="0.15">
      <c r="C62" s="7">
        <v>4</v>
      </c>
      <c r="D62" s="7">
        <f t="shared" si="60"/>
        <v>9.8111666666666704</v>
      </c>
      <c r="E62" s="10">
        <f t="shared" si="61"/>
        <v>4.9882258064516103</v>
      </c>
      <c r="F62" s="7" t="s">
        <v>83</v>
      </c>
      <c r="G62" s="1">
        <v>5</v>
      </c>
      <c r="H62" s="9">
        <f t="shared" si="42"/>
        <v>9.8111666666666704</v>
      </c>
      <c r="I62" s="9">
        <f t="shared" si="43"/>
        <v>282.96116666666666</v>
      </c>
      <c r="J62" s="9">
        <f t="shared" si="44"/>
        <v>5.9976697889871131E-2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0.35471751536521567</v>
      </c>
      <c r="O62" s="9">
        <f t="shared" si="62"/>
        <v>0.11843600958062539</v>
      </c>
      <c r="P62" s="9">
        <f t="shared" si="47"/>
        <v>7.1034007658990518E-3</v>
      </c>
      <c r="Q62" s="12">
        <f t="shared" si="48"/>
        <v>1.3496461455208199E-3</v>
      </c>
      <c r="R62" s="9">
        <f t="shared" si="49"/>
        <v>1.8955666666666669E-2</v>
      </c>
      <c r="S62" s="13">
        <f t="shared" si="50"/>
        <v>7.1200141322075361E-2</v>
      </c>
      <c r="T62" s="2">
        <f t="shared" si="51"/>
        <v>0.01</v>
      </c>
      <c r="U62" s="14">
        <f t="shared" si="52"/>
        <v>7.120014132207536E-4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1.2712001413220753E-2</v>
      </c>
      <c r="AR62" s="9">
        <f t="shared" si="56"/>
        <v>9.9766666666666666</v>
      </c>
      <c r="AS62" s="1">
        <f t="shared" si="57"/>
        <v>0.19</v>
      </c>
      <c r="AT62" s="1">
        <f t="shared" si="58"/>
        <v>24521</v>
      </c>
      <c r="AU62" s="1">
        <f t="shared" si="59"/>
        <v>3958822.004759917</v>
      </c>
    </row>
    <row r="63" spans="1:48" x14ac:dyDescent="0.15">
      <c r="C63" s="7">
        <v>5</v>
      </c>
      <c r="D63" s="7">
        <f t="shared" si="60"/>
        <v>11.9717741935484</v>
      </c>
      <c r="E63" s="10">
        <f t="shared" si="61"/>
        <v>9.8111666666666704</v>
      </c>
      <c r="F63" s="7" t="s">
        <v>85</v>
      </c>
      <c r="G63" s="1">
        <v>6</v>
      </c>
      <c r="H63" s="9">
        <f t="shared" si="42"/>
        <v>11.9717741935484</v>
      </c>
      <c r="I63" s="9">
        <f t="shared" si="43"/>
        <v>285.12177419354839</v>
      </c>
      <c r="J63" s="9">
        <f t="shared" si="44"/>
        <v>7.7844417581553624E-2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0.21109927548139301</v>
      </c>
      <c r="P63" s="9">
        <f t="shared" si="47"/>
        <v>1.6432900151736981E-2</v>
      </c>
      <c r="Q63" s="12">
        <f t="shared" si="48"/>
        <v>3.1222510288300264E-3</v>
      </c>
      <c r="R63" s="9">
        <f t="shared" si="49"/>
        <v>1.8955666666666669E-2</v>
      </c>
      <c r="S63" s="13">
        <f t="shared" si="50"/>
        <v>0.16471333262683241</v>
      </c>
      <c r="T63" s="2">
        <f t="shared" si="51"/>
        <v>0.01</v>
      </c>
      <c r="U63" s="14">
        <f t="shared" si="52"/>
        <v>1.6471333262683241E-3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1.3647133326268324E-2</v>
      </c>
      <c r="AR63" s="9">
        <f t="shared" si="56"/>
        <v>9.9766666666666666</v>
      </c>
      <c r="AS63" s="1">
        <f t="shared" si="57"/>
        <v>0.19</v>
      </c>
      <c r="AT63" s="1">
        <f t="shared" si="58"/>
        <v>24521</v>
      </c>
      <c r="AU63" s="1">
        <f t="shared" si="59"/>
        <v>4250044.5018622046</v>
      </c>
    </row>
    <row r="64" spans="1:48" x14ac:dyDescent="0.15">
      <c r="C64" s="7">
        <v>6</v>
      </c>
      <c r="D64" s="7">
        <f t="shared" si="60"/>
        <v>17.986833333333301</v>
      </c>
      <c r="E64" s="10">
        <f t="shared" si="61"/>
        <v>11.9717741935484</v>
      </c>
      <c r="F64" s="7" t="s">
        <v>83</v>
      </c>
      <c r="G64" s="1">
        <v>7</v>
      </c>
      <c r="H64" s="9">
        <f t="shared" si="42"/>
        <v>17.986833333333301</v>
      </c>
      <c r="I64" s="9">
        <f t="shared" si="43"/>
        <v>291.1368333333333</v>
      </c>
      <c r="J64" s="9">
        <f t="shared" si="44"/>
        <v>0.15763192497754064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0.2944330419963227</v>
      </c>
      <c r="P64" s="9">
        <f t="shared" si="47"/>
        <v>4.6412047186873411E-2</v>
      </c>
      <c r="Q64" s="12">
        <f t="shared" si="48"/>
        <v>8.8182889655059483E-3</v>
      </c>
      <c r="R64" s="9">
        <f t="shared" si="49"/>
        <v>1.8955666666666669E-2</v>
      </c>
      <c r="S64" s="13">
        <f t="shared" si="50"/>
        <v>0.46520595242439094</v>
      </c>
      <c r="T64" s="2">
        <f t="shared" si="51"/>
        <v>0.01</v>
      </c>
      <c r="U64" s="14">
        <f t="shared" si="52"/>
        <v>4.6520595242439096E-3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2.4752059524243909E-2</v>
      </c>
      <c r="AR64" s="9">
        <f t="shared" si="56"/>
        <v>9.9766666666666666</v>
      </c>
      <c r="AS64" s="1">
        <f t="shared" si="57"/>
        <v>0.19</v>
      </c>
      <c r="AT64" s="1">
        <f t="shared" si="58"/>
        <v>24521</v>
      </c>
      <c r="AU64" s="1">
        <f t="shared" si="59"/>
        <v>7708384.7556682471</v>
      </c>
    </row>
    <row r="65" spans="1:48" x14ac:dyDescent="0.15">
      <c r="C65" s="7">
        <v>7</v>
      </c>
      <c r="D65" s="7">
        <f t="shared" si="60"/>
        <v>19.346935483871</v>
      </c>
      <c r="E65" s="10">
        <f t="shared" si="61"/>
        <v>17.986833333333301</v>
      </c>
      <c r="F65" s="7" t="s">
        <v>83</v>
      </c>
      <c r="G65" s="1">
        <v>8</v>
      </c>
      <c r="H65" s="9">
        <f t="shared" si="42"/>
        <v>19.346935483871</v>
      </c>
      <c r="I65" s="9">
        <f t="shared" si="43"/>
        <v>292.49693548387097</v>
      </c>
      <c r="J65" s="9">
        <f t="shared" si="44"/>
        <v>0.18415475889672636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0.34778766147611595</v>
      </c>
      <c r="P65" s="9">
        <f t="shared" si="47"/>
        <v>6.4046752946390423E-2</v>
      </c>
      <c r="Q65" s="12">
        <f t="shared" si="48"/>
        <v>1.216888305981418E-2</v>
      </c>
      <c r="R65" s="9">
        <f t="shared" si="49"/>
        <v>1.8955666666666669E-2</v>
      </c>
      <c r="S65" s="13">
        <f t="shared" si="50"/>
        <v>0.64196544884454132</v>
      </c>
      <c r="T65" s="2">
        <f t="shared" si="51"/>
        <v>0.01</v>
      </c>
      <c r="U65" s="14">
        <f t="shared" si="52"/>
        <v>6.4196544884454129E-3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2.6519654488445413E-2</v>
      </c>
      <c r="AR65" s="9">
        <f t="shared" si="56"/>
        <v>9.9766666666666666</v>
      </c>
      <c r="AS65" s="1">
        <f t="shared" si="57"/>
        <v>0.19</v>
      </c>
      <c r="AT65" s="1">
        <f t="shared" si="58"/>
        <v>24521</v>
      </c>
      <c r="AU65" s="1">
        <f t="shared" si="59"/>
        <v>8258856.2048380133</v>
      </c>
    </row>
    <row r="66" spans="1:48" x14ac:dyDescent="0.15">
      <c r="C66" s="7">
        <v>8</v>
      </c>
      <c r="D66" s="7">
        <f t="shared" si="60"/>
        <v>20.554483870967701</v>
      </c>
      <c r="E66" s="10">
        <f t="shared" si="61"/>
        <v>19.346935483871</v>
      </c>
      <c r="F66" s="7" t="s">
        <v>83</v>
      </c>
      <c r="G66" s="1">
        <v>9</v>
      </c>
      <c r="H66" s="9">
        <f t="shared" si="42"/>
        <v>20.554483870967701</v>
      </c>
      <c r="I66" s="9">
        <f t="shared" si="43"/>
        <v>293.70448387096769</v>
      </c>
      <c r="J66" s="9">
        <f t="shared" si="44"/>
        <v>0.21116508627775563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0.38350757519639223</v>
      </c>
      <c r="P66" s="9">
        <f t="shared" si="47"/>
        <v>8.0983410204519019E-2</v>
      </c>
      <c r="Q66" s="12">
        <f t="shared" si="48"/>
        <v>1.5386847938858614E-2</v>
      </c>
      <c r="R66" s="9">
        <f t="shared" si="49"/>
        <v>1.8955666666666669E-2</v>
      </c>
      <c r="S66" s="13">
        <f t="shared" si="50"/>
        <v>0.81172813435869373</v>
      </c>
      <c r="T66" s="2">
        <f t="shared" si="51"/>
        <v>0.01</v>
      </c>
      <c r="U66" s="14">
        <f t="shared" si="52"/>
        <v>8.1172813435869372E-3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2.8217281343586937E-2</v>
      </c>
      <c r="AR66" s="9">
        <f t="shared" si="56"/>
        <v>9.9766666666666666</v>
      </c>
      <c r="AS66" s="1">
        <f t="shared" si="57"/>
        <v>0.19</v>
      </c>
      <c r="AT66" s="1">
        <f t="shared" si="58"/>
        <v>24521</v>
      </c>
      <c r="AU66" s="1">
        <f t="shared" si="59"/>
        <v>8787537.9073916376</v>
      </c>
    </row>
    <row r="67" spans="1:48" x14ac:dyDescent="0.15">
      <c r="C67" s="7">
        <v>9</v>
      </c>
      <c r="D67" s="7">
        <f t="shared" si="60"/>
        <v>15.663766666666699</v>
      </c>
      <c r="E67" s="10">
        <f t="shared" si="61"/>
        <v>20.554483870967701</v>
      </c>
      <c r="F67" s="7" t="s">
        <v>83</v>
      </c>
      <c r="G67" s="1">
        <v>10</v>
      </c>
      <c r="H67" s="9">
        <f t="shared" si="42"/>
        <v>15.663766666666699</v>
      </c>
      <c r="I67" s="9">
        <f t="shared" si="43"/>
        <v>288.81376666666665</v>
      </c>
      <c r="J67" s="9">
        <f t="shared" si="44"/>
        <v>0.1204526178054335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0.40229083165853985</v>
      </c>
      <c r="P67" s="9">
        <f t="shared" si="47"/>
        <v>4.8456983792396088E-2</v>
      </c>
      <c r="Q67" s="12">
        <f t="shared" si="48"/>
        <v>9.2068269205552566E-3</v>
      </c>
      <c r="R67" s="9">
        <f t="shared" si="49"/>
        <v>1.8955666666666669E-2</v>
      </c>
      <c r="S67" s="13">
        <f t="shared" si="50"/>
        <v>0.48570314526290759</v>
      </c>
      <c r="T67" s="2">
        <f t="shared" si="51"/>
        <v>0.01</v>
      </c>
      <c r="U67" s="14">
        <f t="shared" si="52"/>
        <v>4.8570314526290761E-3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2.4957031452629078E-2</v>
      </c>
      <c r="AR67" s="9">
        <f t="shared" si="56"/>
        <v>9.9766666666666666</v>
      </c>
      <c r="AS67" s="1">
        <f t="shared" si="57"/>
        <v>0.19</v>
      </c>
      <c r="AT67" s="1">
        <f t="shared" si="58"/>
        <v>24521</v>
      </c>
      <c r="AU67" s="1">
        <f t="shared" si="59"/>
        <v>7772217.9282798674</v>
      </c>
    </row>
    <row r="68" spans="1:48" x14ac:dyDescent="0.15">
      <c r="C68" s="7">
        <v>10</v>
      </c>
      <c r="D68" s="7">
        <f t="shared" si="60"/>
        <v>10.055</v>
      </c>
      <c r="E68" s="10">
        <f t="shared" si="61"/>
        <v>15.663766666666699</v>
      </c>
      <c r="F68" s="7" t="s">
        <v>83</v>
      </c>
      <c r="G68" s="1">
        <v>11</v>
      </c>
      <c r="H68" s="9">
        <f t="shared" si="42"/>
        <v>10.055</v>
      </c>
      <c r="I68" s="9">
        <f t="shared" si="43"/>
        <v>283.20499999999998</v>
      </c>
      <c r="J68" s="9">
        <f t="shared" si="44"/>
        <v>6.1780184176005427E-2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0.33614215547283655</v>
      </c>
      <c r="O68" s="9">
        <f t="shared" si="62"/>
        <v>0.11745835905997387</v>
      </c>
      <c r="P68" s="9">
        <f t="shared" si="47"/>
        <v>7.2565990557365619E-3</v>
      </c>
      <c r="Q68" s="12">
        <f t="shared" si="48"/>
        <v>1.3787538205899468E-3</v>
      </c>
      <c r="R68" s="9">
        <f t="shared" si="49"/>
        <v>1.8955666666666669E-2</v>
      </c>
      <c r="S68" s="13">
        <f t="shared" si="50"/>
        <v>7.2735707207516487E-2</v>
      </c>
      <c r="T68" s="2">
        <f t="shared" si="51"/>
        <v>0.01</v>
      </c>
      <c r="U68" s="14">
        <f t="shared" si="52"/>
        <v>7.2735707207516483E-4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1.2727357072075165E-2</v>
      </c>
      <c r="AR68" s="9">
        <f t="shared" si="56"/>
        <v>9.9766666666666666</v>
      </c>
      <c r="AS68" s="1">
        <f t="shared" si="57"/>
        <v>0.19</v>
      </c>
      <c r="AT68" s="1">
        <f t="shared" si="58"/>
        <v>24521</v>
      </c>
      <c r="AU68" s="1">
        <f t="shared" si="59"/>
        <v>3963604.1250723968</v>
      </c>
    </row>
    <row r="69" spans="1:48" x14ac:dyDescent="0.15">
      <c r="C69" s="7">
        <v>11</v>
      </c>
      <c r="D69" s="7">
        <f t="shared" si="60"/>
        <v>3.8894333333333302</v>
      </c>
      <c r="E69" s="10">
        <f t="shared" si="61"/>
        <v>10.055</v>
      </c>
      <c r="F69" s="7" t="s">
        <v>85</v>
      </c>
      <c r="G69" s="1">
        <v>12</v>
      </c>
      <c r="H69" s="9">
        <f t="shared" si="42"/>
        <v>3.8894333333333302</v>
      </c>
      <c r="I69" s="9">
        <f t="shared" si="43"/>
        <v>277.03943333333331</v>
      </c>
      <c r="J69" s="9">
        <f t="shared" si="44"/>
        <v>2.8744120570312434E-2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0.20996842667090398</v>
      </c>
      <c r="P69" s="9">
        <f t="shared" si="47"/>
        <v>6.0353577721872689E-3</v>
      </c>
      <c r="Q69" s="12">
        <f t="shared" si="48"/>
        <v>1.146717976715581E-3</v>
      </c>
      <c r="R69" s="9">
        <f t="shared" si="49"/>
        <v>1.8955666666666669E-2</v>
      </c>
      <c r="S69" s="13">
        <f t="shared" si="50"/>
        <v>6.0494732096765126E-2</v>
      </c>
      <c r="T69" s="2">
        <f t="shared" si="51"/>
        <v>0.01</v>
      </c>
      <c r="U69" s="14">
        <f t="shared" si="52"/>
        <v>6.0494732096765132E-4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1.2604947320967652E-2</v>
      </c>
      <c r="AR69" s="9">
        <f t="shared" si="56"/>
        <v>9.9766666666666666</v>
      </c>
      <c r="AS69" s="1">
        <f t="shared" si="57"/>
        <v>0.19</v>
      </c>
      <c r="AT69" s="1">
        <f t="shared" si="58"/>
        <v>24521</v>
      </c>
      <c r="AU69" s="1">
        <f t="shared" si="59"/>
        <v>3925482.7938571866</v>
      </c>
      <c r="AV69" s="1">
        <f>SUM(AU58:AU69)</f>
        <v>64374902.202980399</v>
      </c>
    </row>
    <row r="70" spans="1:48" x14ac:dyDescent="0.15">
      <c r="C70" s="7">
        <v>12</v>
      </c>
      <c r="D70" s="7">
        <f t="shared" si="60"/>
        <v>2.2727741935483898</v>
      </c>
      <c r="E70" s="10">
        <f t="shared" si="61"/>
        <v>3.8894333333333302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-1.17761290322581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-1.17761290322581</v>
      </c>
      <c r="I74" s="9">
        <f t="shared" si="64"/>
        <v>271.97238709677418</v>
      </c>
      <c r="J74" s="9">
        <f t="shared" si="65"/>
        <v>1.4933991779257751E-2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3.2393526915028021E-3</v>
      </c>
      <c r="Q74" s="12">
        <f t="shared" si="69"/>
        <v>5.8308348447050438E-4</v>
      </c>
      <c r="R74" s="9">
        <f t="shared" si="70"/>
        <v>1.9710000000000002E-2</v>
      </c>
      <c r="S74" s="13">
        <f t="shared" si="71"/>
        <v>2.9583129602765313E-2</v>
      </c>
      <c r="T74" s="2">
        <f t="shared" si="72"/>
        <v>0.01</v>
      </c>
      <c r="U74" s="14">
        <f t="shared" si="73"/>
        <v>2.9583129602765316E-4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1.2895831296027654E-2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3.5175172413793101</v>
      </c>
      <c r="E75" s="10">
        <f t="shared" si="82"/>
        <v>-1.17761290322581</v>
      </c>
      <c r="F75" s="7" t="s">
        <v>83</v>
      </c>
      <c r="G75" s="1">
        <v>3</v>
      </c>
      <c r="H75" s="9">
        <f t="shared" si="63"/>
        <v>3.5175172413793101</v>
      </c>
      <c r="I75" s="9">
        <f t="shared" si="64"/>
        <v>276.6675172413793</v>
      </c>
      <c r="J75" s="9">
        <f t="shared" si="65"/>
        <v>2.7417669770320421E-2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0.32317202233697634</v>
      </c>
      <c r="P75" s="9">
        <f t="shared" si="68"/>
        <v>8.860623787441832E-3</v>
      </c>
      <c r="Q75" s="12">
        <f t="shared" si="69"/>
        <v>1.5949122817395297E-3</v>
      </c>
      <c r="R75" s="9">
        <f t="shared" si="70"/>
        <v>1.9710000000000002E-2</v>
      </c>
      <c r="S75" s="13">
        <f t="shared" si="71"/>
        <v>8.0918938698098908E-2</v>
      </c>
      <c r="T75" s="2">
        <f t="shared" si="72"/>
        <v>0.01</v>
      </c>
      <c r="U75" s="14">
        <f t="shared" si="73"/>
        <v>8.0918938698098912E-4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1.3409189386980989E-2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4.9882258064516103</v>
      </c>
      <c r="E76" s="10">
        <f t="shared" si="82"/>
        <v>3.5175172413793101</v>
      </c>
      <c r="F76" s="7" t="s">
        <v>83</v>
      </c>
      <c r="G76" s="1">
        <v>4</v>
      </c>
      <c r="H76" s="9">
        <f t="shared" si="63"/>
        <v>4.9882258064516103</v>
      </c>
      <c r="I76" s="9">
        <f t="shared" si="64"/>
        <v>278.1382258064516</v>
      </c>
      <c r="J76" s="9">
        <f t="shared" si="65"/>
        <v>3.3025430992852899E-2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0.42381139854953448</v>
      </c>
      <c r="P76" s="9">
        <f t="shared" si="68"/>
        <v>1.3996554096782129E-2</v>
      </c>
      <c r="Q76" s="12">
        <f t="shared" si="69"/>
        <v>2.5193797374207833E-3</v>
      </c>
      <c r="R76" s="9">
        <f t="shared" si="70"/>
        <v>1.9710000000000002E-2</v>
      </c>
      <c r="S76" s="13">
        <f t="shared" si="71"/>
        <v>0.12782241184275916</v>
      </c>
      <c r="T76" s="2">
        <f t="shared" si="72"/>
        <v>0.01</v>
      </c>
      <c r="U76" s="14">
        <f t="shared" si="73"/>
        <v>1.2782241184275916E-3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1.3878224118427592E-2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9.8111666666666704</v>
      </c>
      <c r="E77" s="10">
        <f t="shared" si="82"/>
        <v>4.9882258064516103</v>
      </c>
      <c r="F77" s="7" t="s">
        <v>83</v>
      </c>
      <c r="G77" s="1">
        <v>5</v>
      </c>
      <c r="H77" s="9">
        <f t="shared" si="63"/>
        <v>9.8111666666666704</v>
      </c>
      <c r="I77" s="9">
        <f t="shared" si="64"/>
        <v>282.96116666666666</v>
      </c>
      <c r="J77" s="9">
        <f t="shared" si="65"/>
        <v>5.9976697889871131E-2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0.38932410223011471</v>
      </c>
      <c r="O77" s="9">
        <f t="shared" si="83"/>
        <v>0.12999074222263762</v>
      </c>
      <c r="P77" s="9">
        <f t="shared" si="68"/>
        <v>7.7964154747672517E-3</v>
      </c>
      <c r="Q77" s="12">
        <f t="shared" si="69"/>
        <v>1.4033547854581053E-3</v>
      </c>
      <c r="R77" s="9">
        <f t="shared" si="70"/>
        <v>1.9710000000000002E-2</v>
      </c>
      <c r="S77" s="13">
        <f t="shared" si="71"/>
        <v>7.1200141322075347E-2</v>
      </c>
      <c r="T77" s="2">
        <f t="shared" si="72"/>
        <v>0.01</v>
      </c>
      <c r="U77" s="14">
        <f t="shared" si="73"/>
        <v>7.1200141322075349E-4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1.3312001413220753E-2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11.9717741935484</v>
      </c>
      <c r="E78" s="10">
        <f t="shared" si="82"/>
        <v>9.8111666666666704</v>
      </c>
      <c r="F78" s="7" t="s">
        <v>85</v>
      </c>
      <c r="G78" s="1">
        <v>6</v>
      </c>
      <c r="H78" s="9">
        <f t="shared" si="63"/>
        <v>11.9717741935484</v>
      </c>
      <c r="I78" s="9">
        <f t="shared" si="64"/>
        <v>285.12177419354839</v>
      </c>
      <c r="J78" s="9">
        <f t="shared" si="65"/>
        <v>7.7844417581553624E-2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0.23169432674787038</v>
      </c>
      <c r="P78" s="9">
        <f t="shared" si="68"/>
        <v>1.8036109922638151E-2</v>
      </c>
      <c r="Q78" s="12">
        <f t="shared" si="69"/>
        <v>3.246499786074867E-3</v>
      </c>
      <c r="R78" s="9">
        <f t="shared" si="70"/>
        <v>1.9710000000000002E-2</v>
      </c>
      <c r="S78" s="13">
        <f t="shared" si="71"/>
        <v>0.16471333262683241</v>
      </c>
      <c r="T78" s="2">
        <f t="shared" si="72"/>
        <v>0.01</v>
      </c>
      <c r="U78" s="14">
        <f t="shared" si="73"/>
        <v>1.6471333262683241E-3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1.4247133326268323E-2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17.986833333333301</v>
      </c>
      <c r="E79" s="10">
        <f t="shared" si="82"/>
        <v>11.9717741935484</v>
      </c>
      <c r="F79" s="7" t="s">
        <v>83</v>
      </c>
      <c r="G79" s="1">
        <v>7</v>
      </c>
      <c r="H79" s="9">
        <f t="shared" si="63"/>
        <v>17.986833333333301</v>
      </c>
      <c r="I79" s="9">
        <f t="shared" si="64"/>
        <v>291.1368333333333</v>
      </c>
      <c r="J79" s="9">
        <f t="shared" si="65"/>
        <v>0.15763192497754064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0.32315821682523227</v>
      </c>
      <c r="P79" s="9">
        <f t="shared" si="68"/>
        <v>5.0940051790470821E-2</v>
      </c>
      <c r="Q79" s="12">
        <f t="shared" si="69"/>
        <v>9.1692093222847468E-3</v>
      </c>
      <c r="R79" s="9">
        <f t="shared" si="70"/>
        <v>1.9710000000000002E-2</v>
      </c>
      <c r="S79" s="13">
        <f t="shared" si="71"/>
        <v>0.46520595242439094</v>
      </c>
      <c r="T79" s="2">
        <f t="shared" si="72"/>
        <v>0.01</v>
      </c>
      <c r="U79" s="14">
        <f t="shared" si="73"/>
        <v>4.6520595242439096E-3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2.625205952424391E-2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19.346935483871</v>
      </c>
      <c r="E80" s="10">
        <f t="shared" si="82"/>
        <v>17.986833333333301</v>
      </c>
      <c r="F80" s="7" t="s">
        <v>83</v>
      </c>
      <c r="G80" s="1">
        <v>8</v>
      </c>
      <c r="H80" s="9">
        <f t="shared" si="63"/>
        <v>19.346935483871</v>
      </c>
      <c r="I80" s="9">
        <f t="shared" si="64"/>
        <v>292.49693548387097</v>
      </c>
      <c r="J80" s="9">
        <f t="shared" si="65"/>
        <v>0.18415475889672636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0.38171816503476147</v>
      </c>
      <c r="P80" s="9">
        <f t="shared" si="68"/>
        <v>7.0295216648477307E-2</v>
      </c>
      <c r="Q80" s="12">
        <f t="shared" si="69"/>
        <v>1.2653138996725915E-2</v>
      </c>
      <c r="R80" s="9">
        <f t="shared" si="70"/>
        <v>1.9710000000000002E-2</v>
      </c>
      <c r="S80" s="13">
        <f t="shared" si="71"/>
        <v>0.64196544884454154</v>
      </c>
      <c r="T80" s="2">
        <f t="shared" si="72"/>
        <v>0.01</v>
      </c>
      <c r="U80" s="14">
        <f t="shared" si="73"/>
        <v>6.4196544884454155E-3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2.8019654488445418E-2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20.554483870967701</v>
      </c>
      <c r="E81" s="10">
        <f t="shared" si="82"/>
        <v>19.346935483871</v>
      </c>
      <c r="F81" s="7" t="s">
        <v>83</v>
      </c>
      <c r="G81" s="1">
        <v>9</v>
      </c>
      <c r="H81" s="9">
        <f t="shared" si="63"/>
        <v>20.554483870967701</v>
      </c>
      <c r="I81" s="9">
        <f t="shared" si="64"/>
        <v>293.70448387096769</v>
      </c>
      <c r="J81" s="9">
        <f t="shared" si="65"/>
        <v>0.21116508627775563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0.42092294838628413</v>
      </c>
      <c r="P81" s="9">
        <f t="shared" si="68"/>
        <v>8.8884230712276968E-2</v>
      </c>
      <c r="Q81" s="12">
        <f t="shared" si="69"/>
        <v>1.5999161528209852E-2</v>
      </c>
      <c r="R81" s="9">
        <f t="shared" si="70"/>
        <v>1.9710000000000002E-2</v>
      </c>
      <c r="S81" s="13">
        <f t="shared" si="71"/>
        <v>0.81172813435869362</v>
      </c>
      <c r="T81" s="2">
        <f t="shared" si="72"/>
        <v>0.01</v>
      </c>
      <c r="U81" s="14">
        <f t="shared" si="73"/>
        <v>8.1172813435869372E-3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2.9717281343586938E-2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15.663766666666699</v>
      </c>
      <c r="E82" s="10">
        <f t="shared" si="82"/>
        <v>20.554483870967701</v>
      </c>
      <c r="F82" s="7" t="s">
        <v>83</v>
      </c>
      <c r="G82" s="1">
        <v>10</v>
      </c>
      <c r="H82" s="9">
        <f t="shared" si="63"/>
        <v>15.663766666666699</v>
      </c>
      <c r="I82" s="9">
        <f t="shared" si="64"/>
        <v>288.81376666666665</v>
      </c>
      <c r="J82" s="9">
        <f t="shared" si="65"/>
        <v>0.1204526178054335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0.44153871767400715</v>
      </c>
      <c r="P82" s="9">
        <f t="shared" si="68"/>
        <v>5.3184494406288391E-2</v>
      </c>
      <c r="Q82" s="12">
        <f t="shared" si="69"/>
        <v>9.5732089931319098E-3</v>
      </c>
      <c r="R82" s="9">
        <f t="shared" si="70"/>
        <v>1.9710000000000002E-2</v>
      </c>
      <c r="S82" s="13">
        <f t="shared" si="71"/>
        <v>0.48570314526290759</v>
      </c>
      <c r="T82" s="2">
        <f t="shared" si="72"/>
        <v>0.01</v>
      </c>
      <c r="U82" s="14">
        <f t="shared" si="73"/>
        <v>4.8570314526290761E-3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2.6457031452629079E-2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10.055</v>
      </c>
      <c r="E83" s="10">
        <f t="shared" si="82"/>
        <v>15.663766666666699</v>
      </c>
      <c r="F83" s="7" t="s">
        <v>83</v>
      </c>
      <c r="G83" s="1">
        <v>11</v>
      </c>
      <c r="H83" s="9">
        <f t="shared" si="63"/>
        <v>10.055</v>
      </c>
      <c r="I83" s="9">
        <f t="shared" si="64"/>
        <v>283.20499999999998</v>
      </c>
      <c r="J83" s="9">
        <f t="shared" si="65"/>
        <v>6.1780184176005427E-2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0.36893651210433276</v>
      </c>
      <c r="O83" s="9">
        <f t="shared" si="83"/>
        <v>0.12891771116338602</v>
      </c>
      <c r="P83" s="9">
        <f t="shared" si="68"/>
        <v>7.9645599392230582E-3</v>
      </c>
      <c r="Q83" s="12">
        <f t="shared" si="69"/>
        <v>1.4336207890601504E-3</v>
      </c>
      <c r="R83" s="9">
        <f t="shared" si="70"/>
        <v>1.9710000000000002E-2</v>
      </c>
      <c r="S83" s="13">
        <f t="shared" si="71"/>
        <v>7.2735707207516501E-2</v>
      </c>
      <c r="T83" s="2">
        <f t="shared" si="72"/>
        <v>0.01</v>
      </c>
      <c r="U83" s="14">
        <f t="shared" si="73"/>
        <v>7.2735707207516505E-4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1.3327357072075165E-2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3.8894333333333302</v>
      </c>
      <c r="E84" s="10">
        <f t="shared" si="82"/>
        <v>10.055</v>
      </c>
      <c r="F84" s="7" t="s">
        <v>85</v>
      </c>
      <c r="G84" s="1">
        <v>12</v>
      </c>
      <c r="H84" s="9">
        <f t="shared" si="63"/>
        <v>3.8894333333333302</v>
      </c>
      <c r="I84" s="9">
        <f t="shared" si="64"/>
        <v>277.03943333333331</v>
      </c>
      <c r="J84" s="9">
        <f t="shared" si="65"/>
        <v>2.8744120570312434E-2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0.23045315122416296</v>
      </c>
      <c r="P84" s="9">
        <f t="shared" si="68"/>
        <v>6.6241731645957846E-3</v>
      </c>
      <c r="Q84" s="12">
        <f t="shared" si="69"/>
        <v>1.1923511696272412E-3</v>
      </c>
      <c r="R84" s="9">
        <f t="shared" si="70"/>
        <v>1.9710000000000002E-2</v>
      </c>
      <c r="S84" s="13">
        <f t="shared" si="71"/>
        <v>6.0494732096765147E-2</v>
      </c>
      <c r="T84" s="2">
        <f t="shared" si="72"/>
        <v>0.01</v>
      </c>
      <c r="U84" s="14">
        <f t="shared" si="73"/>
        <v>6.0494732096765143E-4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1.3204947320967652E-2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2.2727741935483898</v>
      </c>
      <c r="E85" s="10">
        <f t="shared" si="82"/>
        <v>3.8894333333333302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44859.166666666664</v>
      </c>
      <c r="AN89" s="1">
        <f t="shared" ref="AN89:AN100" si="99">AM89*10000*AK89*AJ89</f>
        <v>155253357.85188374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-1.17761290322581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-1.17761290322581</v>
      </c>
      <c r="I90" s="9">
        <f t="shared" si="85"/>
        <v>271.97238709677418</v>
      </c>
      <c r="J90" s="9">
        <f t="shared" si="86"/>
        <v>1.4933991779257751E-2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0.15694663790331076</v>
      </c>
      <c r="Q90" s="12">
        <f t="shared" si="90"/>
        <v>7.0625987056489842E-2</v>
      </c>
      <c r="R90" s="9">
        <f t="shared" si="91"/>
        <v>2.3873737500000001</v>
      </c>
      <c r="S90" s="13">
        <f t="shared" si="92"/>
        <v>2.9583129602765313E-2</v>
      </c>
      <c r="T90" s="2">
        <f t="shared" si="93"/>
        <v>0.51</v>
      </c>
      <c r="U90" s="14">
        <f t="shared" si="94"/>
        <v>1.508739609741031E-2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3.4885849923369211E-2</v>
      </c>
      <c r="AK90" s="9">
        <f t="shared" si="96"/>
        <v>10.4025</v>
      </c>
      <c r="AL90" s="1">
        <f t="shared" si="97"/>
        <v>0.45</v>
      </c>
      <c r="AM90" s="17">
        <f t="shared" si="98"/>
        <v>44859.166666666664</v>
      </c>
      <c r="AN90" s="1">
        <f t="shared" si="99"/>
        <v>162793939.98005745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3.5175172413793101</v>
      </c>
      <c r="E91" s="10">
        <f t="shared" si="101"/>
        <v>-1.17761290322581</v>
      </c>
      <c r="F91" s="7" t="s">
        <v>83</v>
      </c>
      <c r="G91" s="1">
        <v>3</v>
      </c>
      <c r="H91" s="9">
        <f t="shared" si="84"/>
        <v>3.5175172413793101</v>
      </c>
      <c r="I91" s="9">
        <f t="shared" si="85"/>
        <v>276.6675172413793</v>
      </c>
      <c r="J91" s="9">
        <f t="shared" si="86"/>
        <v>2.7417669770320421E-2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15.657684482226502</v>
      </c>
      <c r="P91" s="9">
        <f t="shared" si="89"/>
        <v>0.42929722250155672</v>
      </c>
      <c r="Q91" s="12">
        <f t="shared" si="90"/>
        <v>0.19318375012570052</v>
      </c>
      <c r="R91" s="9">
        <f t="shared" si="91"/>
        <v>2.3873737500000001</v>
      </c>
      <c r="S91" s="13">
        <f t="shared" si="92"/>
        <v>8.0918938698098908E-2</v>
      </c>
      <c r="T91" s="2">
        <f t="shared" si="93"/>
        <v>0.51</v>
      </c>
      <c r="U91" s="14">
        <f t="shared" si="94"/>
        <v>4.1268658736030445E-2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4.2779500608913182E-2</v>
      </c>
      <c r="AK91" s="9">
        <f t="shared" si="96"/>
        <v>10.4025</v>
      </c>
      <c r="AL91" s="1">
        <f t="shared" si="97"/>
        <v>0.45</v>
      </c>
      <c r="AM91" s="17">
        <f t="shared" si="98"/>
        <v>44859.166666666664</v>
      </c>
      <c r="AN91" s="1">
        <f t="shared" si="99"/>
        <v>199629462.08282173</v>
      </c>
    </row>
    <row r="92" spans="1:48" x14ac:dyDescent="0.15">
      <c r="C92" s="7">
        <v>3</v>
      </c>
      <c r="D92" s="7">
        <f t="shared" si="100"/>
        <v>4.9882258064516103</v>
      </c>
      <c r="E92" s="10">
        <f t="shared" si="101"/>
        <v>3.5175172413793101</v>
      </c>
      <c r="F92" s="7" t="s">
        <v>83</v>
      </c>
      <c r="G92" s="1">
        <v>4</v>
      </c>
      <c r="H92" s="9">
        <f t="shared" si="84"/>
        <v>4.9882258064516103</v>
      </c>
      <c r="I92" s="9">
        <f t="shared" si="85"/>
        <v>278.1382258064516</v>
      </c>
      <c r="J92" s="9">
        <f t="shared" si="86"/>
        <v>3.3025430992852899E-2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20.533662259724945</v>
      </c>
      <c r="P92" s="9">
        <f t="shared" si="89"/>
        <v>0.67813304598909407</v>
      </c>
      <c r="Q92" s="12">
        <f t="shared" si="90"/>
        <v>0.30515987069509232</v>
      </c>
      <c r="R92" s="9">
        <f t="shared" si="91"/>
        <v>2.3873737500000001</v>
      </c>
      <c r="S92" s="13">
        <f t="shared" si="92"/>
        <v>0.12782241184275914</v>
      </c>
      <c r="T92" s="2">
        <f t="shared" si="93"/>
        <v>0.51</v>
      </c>
      <c r="U92" s="14">
        <f t="shared" si="94"/>
        <v>6.5189430039807164E-2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4.999161315700186E-2</v>
      </c>
      <c r="AK92" s="9">
        <f t="shared" si="96"/>
        <v>10.4025</v>
      </c>
      <c r="AL92" s="1">
        <f t="shared" si="97"/>
        <v>0.45</v>
      </c>
      <c r="AM92" s="17">
        <f t="shared" si="98"/>
        <v>44859.166666666664</v>
      </c>
      <c r="AN92" s="1">
        <f t="shared" si="99"/>
        <v>233284603.63339275</v>
      </c>
    </row>
    <row r="93" spans="1:48" x14ac:dyDescent="0.15">
      <c r="C93" s="7">
        <v>4</v>
      </c>
      <c r="D93" s="7">
        <f t="shared" si="100"/>
        <v>9.8111666666666704</v>
      </c>
      <c r="E93" s="10">
        <f t="shared" si="101"/>
        <v>4.9882258064516103</v>
      </c>
      <c r="F93" s="7" t="s">
        <v>83</v>
      </c>
      <c r="G93" s="1">
        <v>5</v>
      </c>
      <c r="H93" s="9">
        <f t="shared" si="84"/>
        <v>9.8111666666666704</v>
      </c>
      <c r="I93" s="9">
        <f t="shared" si="85"/>
        <v>282.96116666666666</v>
      </c>
      <c r="J93" s="9">
        <f t="shared" si="86"/>
        <v>5.9976697889871131E-2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18.862752753049062</v>
      </c>
      <c r="O93" s="9">
        <f t="shared" si="102"/>
        <v>6.2980514606867892</v>
      </c>
      <c r="P93" s="9">
        <f t="shared" si="89"/>
        <v>0.37773632975247312</v>
      </c>
      <c r="Q93" s="12">
        <f t="shared" si="90"/>
        <v>0.1699813483886129</v>
      </c>
      <c r="R93" s="9">
        <f t="shared" si="91"/>
        <v>2.3873737500000001</v>
      </c>
      <c r="S93" s="13">
        <f t="shared" si="92"/>
        <v>7.1200141322075305E-2</v>
      </c>
      <c r="T93" s="2">
        <f t="shared" si="93"/>
        <v>0.51</v>
      </c>
      <c r="U93" s="14">
        <f t="shared" si="94"/>
        <v>3.6312072074258406E-2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3.3859089730388911E-2</v>
      </c>
      <c r="AK93" s="9">
        <f t="shared" si="96"/>
        <v>10.4025</v>
      </c>
      <c r="AL93" s="1">
        <f t="shared" si="97"/>
        <v>0.45</v>
      </c>
      <c r="AM93" s="17">
        <f t="shared" si="98"/>
        <v>44859.166666666664</v>
      </c>
      <c r="AN93" s="1">
        <f t="shared" si="99"/>
        <v>158002589.40103725</v>
      </c>
    </row>
    <row r="94" spans="1:48" x14ac:dyDescent="0.15">
      <c r="C94" s="7">
        <v>5</v>
      </c>
      <c r="D94" s="7">
        <f t="shared" si="100"/>
        <v>11.9717741935484</v>
      </c>
      <c r="E94" s="10">
        <f t="shared" si="101"/>
        <v>9.8111666666666704</v>
      </c>
      <c r="F94" s="7" t="s">
        <v>85</v>
      </c>
      <c r="G94" s="1">
        <v>6</v>
      </c>
      <c r="H94" s="9">
        <f t="shared" si="84"/>
        <v>11.9717741935484</v>
      </c>
      <c r="I94" s="9">
        <f t="shared" si="85"/>
        <v>285.12177419354839</v>
      </c>
      <c r="J94" s="9">
        <f t="shared" si="86"/>
        <v>7.7844417581553624E-2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11.225590130934316</v>
      </c>
      <c r="P94" s="9">
        <f t="shared" si="89"/>
        <v>0.87384952575181818</v>
      </c>
      <c r="Q94" s="12">
        <f t="shared" si="90"/>
        <v>0.39323228658831821</v>
      </c>
      <c r="R94" s="9">
        <f t="shared" si="91"/>
        <v>2.3873737500000001</v>
      </c>
      <c r="S94" s="13">
        <f t="shared" si="92"/>
        <v>0.16471333262683238</v>
      </c>
      <c r="T94" s="2">
        <f t="shared" si="93"/>
        <v>0.51</v>
      </c>
      <c r="U94" s="14">
        <f t="shared" si="94"/>
        <v>8.4003799639684518E-2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5.1456145591364889E-2</v>
      </c>
      <c r="AK94" s="9">
        <f t="shared" si="96"/>
        <v>10.4025</v>
      </c>
      <c r="AL94" s="1">
        <f t="shared" si="97"/>
        <v>0.45</v>
      </c>
      <c r="AM94" s="17">
        <f t="shared" si="98"/>
        <v>44859.166666666664</v>
      </c>
      <c r="AN94" s="1">
        <f t="shared" si="99"/>
        <v>240118807.35043713</v>
      </c>
    </row>
    <row r="95" spans="1:48" x14ac:dyDescent="0.15">
      <c r="C95" s="7">
        <v>6</v>
      </c>
      <c r="D95" s="7">
        <f t="shared" si="100"/>
        <v>17.986833333333301</v>
      </c>
      <c r="E95" s="10">
        <f t="shared" si="101"/>
        <v>11.9717741935484</v>
      </c>
      <c r="F95" s="7" t="s">
        <v>83</v>
      </c>
      <c r="G95" s="1">
        <v>7</v>
      </c>
      <c r="H95" s="9">
        <f t="shared" si="84"/>
        <v>17.986833333333301</v>
      </c>
      <c r="I95" s="9">
        <f t="shared" si="85"/>
        <v>291.1368333333333</v>
      </c>
      <c r="J95" s="9">
        <f t="shared" si="86"/>
        <v>0.15763192497754064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15.657015605182497</v>
      </c>
      <c r="P95" s="9">
        <f t="shared" si="89"/>
        <v>2.4680455092483107</v>
      </c>
      <c r="Q95" s="12">
        <f t="shared" si="90"/>
        <v>1.1106204791617398</v>
      </c>
      <c r="R95" s="9">
        <f t="shared" si="91"/>
        <v>2.3873737500000001</v>
      </c>
      <c r="S95" s="13">
        <f t="shared" si="92"/>
        <v>0.46520595242439094</v>
      </c>
      <c r="T95" s="2">
        <f t="shared" si="93"/>
        <v>0.51</v>
      </c>
      <c r="U95" s="14">
        <f t="shared" si="94"/>
        <v>0.23725503573643938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0.11798739327453649</v>
      </c>
      <c r="AK95" s="9">
        <f t="shared" si="96"/>
        <v>10.4025</v>
      </c>
      <c r="AL95" s="1">
        <f t="shared" si="97"/>
        <v>0.45</v>
      </c>
      <c r="AM95" s="17">
        <f t="shared" si="98"/>
        <v>44859.166666666664</v>
      </c>
      <c r="AN95" s="1">
        <f t="shared" si="99"/>
        <v>550585198.90815628</v>
      </c>
    </row>
    <row r="96" spans="1:48" x14ac:dyDescent="0.15">
      <c r="C96" s="7">
        <v>7</v>
      </c>
      <c r="D96" s="7">
        <f t="shared" si="100"/>
        <v>19.346935483871</v>
      </c>
      <c r="E96" s="10">
        <f t="shared" si="101"/>
        <v>17.986833333333301</v>
      </c>
      <c r="F96" s="7" t="s">
        <v>83</v>
      </c>
      <c r="G96" s="1">
        <v>8</v>
      </c>
      <c r="H96" s="9">
        <f t="shared" si="84"/>
        <v>19.346935483871</v>
      </c>
      <c r="I96" s="9">
        <f t="shared" si="85"/>
        <v>292.49693548387097</v>
      </c>
      <c r="J96" s="9">
        <f t="shared" si="86"/>
        <v>0.18415475889672636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18.494245095934186</v>
      </c>
      <c r="P96" s="9">
        <f t="shared" si="89"/>
        <v>3.4058032466187238</v>
      </c>
      <c r="Q96" s="12">
        <f t="shared" si="90"/>
        <v>1.5326114609784258</v>
      </c>
      <c r="R96" s="9">
        <f t="shared" si="91"/>
        <v>2.3873737500000001</v>
      </c>
      <c r="S96" s="13">
        <f t="shared" si="92"/>
        <v>0.64196544884454132</v>
      </c>
      <c r="T96" s="2">
        <f t="shared" si="93"/>
        <v>0.51</v>
      </c>
      <c r="U96" s="14">
        <f t="shared" si="94"/>
        <v>0.32740237891071605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0.1451668172415809</v>
      </c>
      <c r="AK96" s="9">
        <f t="shared" si="96"/>
        <v>10.4025</v>
      </c>
      <c r="AL96" s="1">
        <f t="shared" si="97"/>
        <v>0.45</v>
      </c>
      <c r="AM96" s="17">
        <f t="shared" si="98"/>
        <v>44859.166666666664</v>
      </c>
      <c r="AN96" s="1">
        <f t="shared" si="99"/>
        <v>677417296.26862788</v>
      </c>
    </row>
    <row r="97" spans="1:50" x14ac:dyDescent="0.15">
      <c r="C97" s="7">
        <v>8</v>
      </c>
      <c r="D97" s="7">
        <f t="shared" si="100"/>
        <v>20.554483870967701</v>
      </c>
      <c r="E97" s="10">
        <f t="shared" si="101"/>
        <v>19.346935483871</v>
      </c>
      <c r="F97" s="7" t="s">
        <v>83</v>
      </c>
      <c r="G97" s="1">
        <v>9</v>
      </c>
      <c r="H97" s="9">
        <f t="shared" si="84"/>
        <v>20.554483870967701</v>
      </c>
      <c r="I97" s="9">
        <f t="shared" si="85"/>
        <v>293.70448387096769</v>
      </c>
      <c r="J97" s="9">
        <f t="shared" si="86"/>
        <v>0.21116508627775563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20.39371684931546</v>
      </c>
      <c r="P97" s="9">
        <f t="shared" si="89"/>
        <v>4.3064409780098174</v>
      </c>
      <c r="Q97" s="12">
        <f t="shared" si="90"/>
        <v>1.9378984401044179</v>
      </c>
      <c r="R97" s="9">
        <f t="shared" si="91"/>
        <v>2.3873737500000001</v>
      </c>
      <c r="S97" s="13">
        <f t="shared" si="92"/>
        <v>0.81172813435869351</v>
      </c>
      <c r="T97" s="2">
        <f t="shared" si="93"/>
        <v>0.51</v>
      </c>
      <c r="U97" s="14">
        <f t="shared" si="94"/>
        <v>0.41398134852293372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0.17127037657966451</v>
      </c>
      <c r="AK97" s="9">
        <f t="shared" si="96"/>
        <v>10.4025</v>
      </c>
      <c r="AL97" s="1">
        <f t="shared" si="97"/>
        <v>0.45</v>
      </c>
      <c r="AM97" s="17">
        <f t="shared" si="98"/>
        <v>44859.166666666664</v>
      </c>
      <c r="AN97" s="1">
        <f t="shared" si="99"/>
        <v>799228898.43639421</v>
      </c>
    </row>
    <row r="98" spans="1:50" x14ac:dyDescent="0.15">
      <c r="C98" s="7">
        <v>9</v>
      </c>
      <c r="D98" s="7">
        <f t="shared" si="100"/>
        <v>15.663766666666699</v>
      </c>
      <c r="E98" s="10">
        <f t="shared" si="101"/>
        <v>20.554483870967701</v>
      </c>
      <c r="F98" s="7" t="s">
        <v>83</v>
      </c>
      <c r="G98" s="1">
        <v>10</v>
      </c>
      <c r="H98" s="9">
        <f t="shared" si="84"/>
        <v>15.663766666666699</v>
      </c>
      <c r="I98" s="9">
        <f t="shared" si="85"/>
        <v>288.81376666666665</v>
      </c>
      <c r="J98" s="9">
        <f t="shared" si="86"/>
        <v>0.1204526178054335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21.392550871305644</v>
      </c>
      <c r="P98" s="9">
        <f t="shared" si="89"/>
        <v>2.5767887539846721</v>
      </c>
      <c r="Q98" s="12">
        <f t="shared" si="90"/>
        <v>1.1595549392931024</v>
      </c>
      <c r="R98" s="9">
        <f t="shared" si="91"/>
        <v>2.3873737500000001</v>
      </c>
      <c r="S98" s="13">
        <f t="shared" si="92"/>
        <v>0.48570314526290753</v>
      </c>
      <c r="T98" s="2">
        <f t="shared" si="93"/>
        <v>0.51</v>
      </c>
      <c r="U98" s="14">
        <f t="shared" si="94"/>
        <v>0.24770860408408285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0.11793314413135098</v>
      </c>
      <c r="AK98" s="9">
        <f t="shared" si="96"/>
        <v>10.4025</v>
      </c>
      <c r="AL98" s="1">
        <f t="shared" si="97"/>
        <v>0.45</v>
      </c>
      <c r="AM98" s="17">
        <f t="shared" si="98"/>
        <v>44859.166666666664</v>
      </c>
      <c r="AN98" s="1">
        <f t="shared" si="99"/>
        <v>550332046.64788139</v>
      </c>
    </row>
    <row r="99" spans="1:50" x14ac:dyDescent="0.15">
      <c r="C99" s="7">
        <v>10</v>
      </c>
      <c r="D99" s="7">
        <f t="shared" si="100"/>
        <v>10.055</v>
      </c>
      <c r="E99" s="10">
        <f t="shared" si="101"/>
        <v>15.663766666666699</v>
      </c>
      <c r="F99" s="7" t="s">
        <v>83</v>
      </c>
      <c r="G99" s="1">
        <v>11</v>
      </c>
      <c r="H99" s="9">
        <f t="shared" si="84"/>
        <v>10.055</v>
      </c>
      <c r="I99" s="9">
        <f t="shared" si="85"/>
        <v>283.20499999999998</v>
      </c>
      <c r="J99" s="9">
        <f t="shared" si="86"/>
        <v>6.1780184176005427E-2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17.874974011454924</v>
      </c>
      <c r="O99" s="9">
        <f t="shared" si="102"/>
        <v>6.2460631058660496</v>
      </c>
      <c r="P99" s="9">
        <f t="shared" si="89"/>
        <v>0.38588292905535704</v>
      </c>
      <c r="Q99" s="12">
        <f t="shared" si="90"/>
        <v>0.17364731807491068</v>
      </c>
      <c r="R99" s="9">
        <f t="shared" si="91"/>
        <v>2.3873737500000001</v>
      </c>
      <c r="S99" s="13">
        <f t="shared" si="92"/>
        <v>7.2735707207516487E-2</v>
      </c>
      <c r="T99" s="2">
        <f t="shared" si="93"/>
        <v>0.51</v>
      </c>
      <c r="U99" s="14">
        <f t="shared" si="94"/>
        <v>3.7095210675833407E-2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4.1521206018763773E-2</v>
      </c>
      <c r="AK99" s="9">
        <f t="shared" si="96"/>
        <v>10.4025</v>
      </c>
      <c r="AL99" s="1">
        <f t="shared" si="97"/>
        <v>0.45</v>
      </c>
      <c r="AM99" s="17">
        <f t="shared" si="98"/>
        <v>44859.166666666664</v>
      </c>
      <c r="AN99" s="1">
        <f t="shared" si="99"/>
        <v>193757662.07118452</v>
      </c>
    </row>
    <row r="100" spans="1:50" x14ac:dyDescent="0.15">
      <c r="C100" s="7">
        <v>11</v>
      </c>
      <c r="D100" s="7">
        <f t="shared" si="100"/>
        <v>3.8894333333333302</v>
      </c>
      <c r="E100" s="10">
        <f t="shared" si="101"/>
        <v>10.055</v>
      </c>
      <c r="F100" s="7" t="s">
        <v>85</v>
      </c>
      <c r="G100" s="1">
        <v>12</v>
      </c>
      <c r="H100" s="9">
        <f t="shared" si="84"/>
        <v>3.8894333333333302</v>
      </c>
      <c r="I100" s="9">
        <f t="shared" si="85"/>
        <v>277.03943333333331</v>
      </c>
      <c r="J100" s="9">
        <f t="shared" si="86"/>
        <v>2.8744120570312434E-2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11.165455176810692</v>
      </c>
      <c r="P100" s="9">
        <f t="shared" si="89"/>
        <v>0.32094118982466568</v>
      </c>
      <c r="Q100" s="12">
        <f t="shared" si="90"/>
        <v>0.14442353542109956</v>
      </c>
      <c r="R100" s="9">
        <f t="shared" si="91"/>
        <v>2.3873737500000001</v>
      </c>
      <c r="S100" s="13">
        <f t="shared" si="92"/>
        <v>6.049473209676514E-2</v>
      </c>
      <c r="T100" s="2">
        <f t="shared" si="93"/>
        <v>0.51</v>
      </c>
      <c r="U100" s="14">
        <f t="shared" si="94"/>
        <v>3.0852313369350223E-2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3.963897248085909E-2</v>
      </c>
      <c r="AK100" s="9">
        <f t="shared" si="96"/>
        <v>10.4025</v>
      </c>
      <c r="AL100" s="1">
        <f t="shared" si="97"/>
        <v>0.45</v>
      </c>
      <c r="AM100" s="17">
        <f t="shared" si="98"/>
        <v>44859.166666666664</v>
      </c>
      <c r="AN100" s="1">
        <f t="shared" si="99"/>
        <v>184974266.67530954</v>
      </c>
      <c r="AO100" s="1">
        <f>SUM(AN89:AN100)</f>
        <v>4105378129.3071837</v>
      </c>
    </row>
    <row r="101" spans="1:50" x14ac:dyDescent="0.15">
      <c r="C101" s="7">
        <v>12</v>
      </c>
      <c r="D101" s="7">
        <f t="shared" si="100"/>
        <v>2.2727741935483898</v>
      </c>
      <c r="E101" s="10">
        <f t="shared" si="101"/>
        <v>3.8894333333333302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485610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25680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113734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229480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1529762.5099979634</v>
      </c>
      <c r="J13" s="6" t="s">
        <v>37</v>
      </c>
      <c r="K13" s="6">
        <f>I13/(10000*1000)</f>
        <v>0.15297625099979634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1.43606451612903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1.43606451612903</v>
      </c>
      <c r="I27" s="9">
        <f t="shared" si="1"/>
        <v>274.586064516129</v>
      </c>
      <c r="J27" s="9">
        <f t="shared" si="2"/>
        <v>2.0997688642882244E-2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1.6830383848970729</v>
      </c>
      <c r="Q27" s="12">
        <f t="shared" si="6"/>
        <v>0.16830383848970731</v>
      </c>
      <c r="R27" s="9">
        <f t="shared" si="7"/>
        <v>4.0532094166666672</v>
      </c>
      <c r="S27" s="13">
        <f t="shared" si="8"/>
        <v>4.1523598015352312E-2</v>
      </c>
      <c r="T27" s="2">
        <f t="shared" si="9"/>
        <v>0.34</v>
      </c>
      <c r="U27" s="14">
        <f t="shared" si="10"/>
        <v>1.4118023325219787E-2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2.7018023325219787E-2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5.48775862068966</v>
      </c>
      <c r="E28" s="10">
        <f t="shared" si="18"/>
        <v>1.43606451612903</v>
      </c>
      <c r="F28" s="7" t="s">
        <v>83</v>
      </c>
      <c r="G28" s="1">
        <v>3</v>
      </c>
      <c r="H28" s="9">
        <f t="shared" si="0"/>
        <v>5.48775862068966</v>
      </c>
      <c r="I28" s="9">
        <f t="shared" si="1"/>
        <v>278.63775862068962</v>
      </c>
      <c r="J28" s="9">
        <f t="shared" si="2"/>
        <v>3.5164510594072447E-2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119.00256284253773</v>
      </c>
      <c r="P28" s="9">
        <f t="shared" si="5"/>
        <v>4.18466688179819</v>
      </c>
      <c r="Q28" s="12">
        <f t="shared" si="6"/>
        <v>0.41846668817981902</v>
      </c>
      <c r="R28" s="9">
        <f t="shared" si="7"/>
        <v>4.0532094166666672</v>
      </c>
      <c r="S28" s="13">
        <f t="shared" si="8"/>
        <v>0.10324329319356099</v>
      </c>
      <c r="T28" s="2">
        <f t="shared" si="9"/>
        <v>0.34</v>
      </c>
      <c r="U28" s="14">
        <f t="shared" si="10"/>
        <v>3.5102719685810739E-2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4.8002719685810741E-2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6.07258064516129</v>
      </c>
      <c r="E29" s="10">
        <f t="shared" si="18"/>
        <v>5.48775862068966</v>
      </c>
      <c r="F29" s="7" t="s">
        <v>83</v>
      </c>
      <c r="G29" s="1">
        <v>4</v>
      </c>
      <c r="H29" s="9">
        <f t="shared" si="0"/>
        <v>6.07258064516129</v>
      </c>
      <c r="I29" s="9">
        <f t="shared" si="1"/>
        <v>279.22258064516126</v>
      </c>
      <c r="J29" s="9">
        <f t="shared" si="2"/>
        <v>3.7834708131613853E-2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155.34999012740622</v>
      </c>
      <c r="P29" s="9">
        <f t="shared" si="5"/>
        <v>5.8776215347195082</v>
      </c>
      <c r="Q29" s="12">
        <f t="shared" si="6"/>
        <v>0.58776215347195082</v>
      </c>
      <c r="R29" s="9">
        <f t="shared" si="7"/>
        <v>4.0532094166666672</v>
      </c>
      <c r="S29" s="13">
        <f t="shared" si="8"/>
        <v>0.14501154345864581</v>
      </c>
      <c r="T29" s="2">
        <f t="shared" si="9"/>
        <v>0.34</v>
      </c>
      <c r="U29" s="14">
        <f t="shared" si="10"/>
        <v>4.9303924775939575E-2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6.2203924775939577E-2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11.145466666666699</v>
      </c>
      <c r="E30" s="10">
        <f t="shared" si="18"/>
        <v>6.07258064516129</v>
      </c>
      <c r="F30" s="7" t="s">
        <v>83</v>
      </c>
      <c r="G30" s="1">
        <v>5</v>
      </c>
      <c r="H30" s="9">
        <f t="shared" si="0"/>
        <v>11.145466666666699</v>
      </c>
      <c r="I30" s="9">
        <f t="shared" si="1"/>
        <v>284.2954666666667</v>
      </c>
      <c r="J30" s="9">
        <f t="shared" si="2"/>
        <v>7.0488959900972106E-2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141.99875016305236</v>
      </c>
      <c r="O30" s="9">
        <f t="shared" si="19"/>
        <v>48.005712596301009</v>
      </c>
      <c r="P30" s="9">
        <f t="shared" si="5"/>
        <v>3.3838727502182535</v>
      </c>
      <c r="Q30" s="12">
        <f t="shared" si="6"/>
        <v>0.33838727502182536</v>
      </c>
      <c r="R30" s="9">
        <f t="shared" si="7"/>
        <v>4.0532094166666672</v>
      </c>
      <c r="S30" s="13">
        <f t="shared" si="8"/>
        <v>8.3486255023090525E-2</v>
      </c>
      <c r="T30" s="2">
        <f t="shared" si="9"/>
        <v>0.34</v>
      </c>
      <c r="U30" s="14">
        <f t="shared" si="10"/>
        <v>2.838532670785078E-2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4.1285326707850782E-2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13.9025161290323</v>
      </c>
      <c r="E31" s="10">
        <f t="shared" si="18"/>
        <v>11.145466666666699</v>
      </c>
      <c r="F31" s="7" t="s">
        <v>85</v>
      </c>
      <c r="G31" s="1">
        <v>6</v>
      </c>
      <c r="H31" s="9">
        <f t="shared" si="0"/>
        <v>13.9025161290323</v>
      </c>
      <c r="I31" s="9">
        <f t="shared" si="1"/>
        <v>287.05251612903226</v>
      </c>
      <c r="J31" s="9">
        <f t="shared" si="2"/>
        <v>9.7944936482568426E-2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85.153934012749417</v>
      </c>
      <c r="P31" s="9">
        <f t="shared" si="5"/>
        <v>8.3403966581195643</v>
      </c>
      <c r="Q31" s="12">
        <f t="shared" si="6"/>
        <v>0.83403966581195643</v>
      </c>
      <c r="R31" s="9">
        <f t="shared" si="7"/>
        <v>4.0532094166666672</v>
      </c>
      <c r="S31" s="13">
        <f t="shared" si="8"/>
        <v>0.20577265570893327</v>
      </c>
      <c r="T31" s="2">
        <f t="shared" si="9"/>
        <v>0.34</v>
      </c>
      <c r="U31" s="14">
        <f t="shared" si="10"/>
        <v>6.9962702941037319E-2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8.2862702941037314E-2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17.823833333333301</v>
      </c>
      <c r="E32" s="10">
        <f t="shared" si="18"/>
        <v>13.9025161290323</v>
      </c>
      <c r="F32" s="7" t="s">
        <v>83</v>
      </c>
      <c r="G32" s="1">
        <v>7</v>
      </c>
      <c r="H32" s="9">
        <f t="shared" si="0"/>
        <v>17.823833333333301</v>
      </c>
      <c r="I32" s="9">
        <f t="shared" si="1"/>
        <v>290.97383333333329</v>
      </c>
      <c r="J32" s="9">
        <f t="shared" si="2"/>
        <v>0.1547061927886508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117.34563152129653</v>
      </c>
      <c r="P32" s="9">
        <f t="shared" si="5"/>
        <v>18.154095893039678</v>
      </c>
      <c r="Q32" s="12">
        <f t="shared" si="6"/>
        <v>1.8154095893039679</v>
      </c>
      <c r="R32" s="9">
        <f t="shared" si="7"/>
        <v>4.0532094166666672</v>
      </c>
      <c r="S32" s="13">
        <f t="shared" si="8"/>
        <v>0.44789434807860207</v>
      </c>
      <c r="T32" s="2">
        <f t="shared" si="9"/>
        <v>0.34</v>
      </c>
      <c r="U32" s="14">
        <f t="shared" si="10"/>
        <v>0.15228407834672472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0.17793407834672473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19.933677419354801</v>
      </c>
      <c r="E33" s="10">
        <f t="shared" si="18"/>
        <v>17.823833333333301</v>
      </c>
      <c r="F33" s="7" t="s">
        <v>83</v>
      </c>
      <c r="G33" s="1">
        <v>8</v>
      </c>
      <c r="H33" s="9">
        <f t="shared" si="0"/>
        <v>19.933677419354801</v>
      </c>
      <c r="I33" s="9">
        <f t="shared" si="1"/>
        <v>293.08367741935479</v>
      </c>
      <c r="J33" s="9">
        <f t="shared" si="2"/>
        <v>0.19684542567935651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139.72362979492351</v>
      </c>
      <c r="P33" s="9">
        <f t="shared" si="5"/>
        <v>27.503957384446537</v>
      </c>
      <c r="Q33" s="12">
        <f t="shared" si="6"/>
        <v>2.750395738444654</v>
      </c>
      <c r="R33" s="9">
        <f t="shared" si="7"/>
        <v>4.0532094166666672</v>
      </c>
      <c r="S33" s="13">
        <f t="shared" si="8"/>
        <v>0.67857232521347521</v>
      </c>
      <c r="T33" s="2">
        <f t="shared" si="9"/>
        <v>0.34</v>
      </c>
      <c r="U33" s="14">
        <f t="shared" si="10"/>
        <v>0.23071459057258159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0.2563645905725816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20.8582580645161</v>
      </c>
      <c r="E34" s="10">
        <f t="shared" si="18"/>
        <v>19.933677419354801</v>
      </c>
      <c r="F34" s="7" t="s">
        <v>83</v>
      </c>
      <c r="G34" s="1">
        <v>9</v>
      </c>
      <c r="H34" s="9">
        <f t="shared" si="0"/>
        <v>20.8582580645161</v>
      </c>
      <c r="I34" s="9">
        <f t="shared" si="1"/>
        <v>294.0082580645161</v>
      </c>
      <c r="J34" s="9">
        <f t="shared" si="2"/>
        <v>0.21852339134051693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152.75176657714366</v>
      </c>
      <c r="P34" s="9">
        <f t="shared" si="5"/>
        <v>33.379834065692457</v>
      </c>
      <c r="Q34" s="12">
        <f t="shared" si="6"/>
        <v>3.3379834065692457</v>
      </c>
      <c r="R34" s="9">
        <f t="shared" si="7"/>
        <v>4.0532094166666672</v>
      </c>
      <c r="S34" s="13">
        <f t="shared" si="8"/>
        <v>0.82354081998417472</v>
      </c>
      <c r="T34" s="2">
        <f t="shared" si="9"/>
        <v>0.34</v>
      </c>
      <c r="U34" s="14">
        <f t="shared" si="10"/>
        <v>0.28000387879461941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0.30565387879461942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16.3352</v>
      </c>
      <c r="E35" s="10">
        <f t="shared" si="18"/>
        <v>20.8582580645161</v>
      </c>
      <c r="F35" s="7" t="s">
        <v>83</v>
      </c>
      <c r="G35" s="1">
        <v>10</v>
      </c>
      <c r="H35" s="9">
        <f t="shared" si="0"/>
        <v>16.3352</v>
      </c>
      <c r="I35" s="9">
        <f t="shared" si="1"/>
        <v>289.48519999999996</v>
      </c>
      <c r="J35" s="9">
        <f t="shared" si="2"/>
        <v>0.13024934323016876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159.90402667811787</v>
      </c>
      <c r="P35" s="9">
        <f t="shared" si="5"/>
        <v>20.827394454684239</v>
      </c>
      <c r="Q35" s="12">
        <f t="shared" si="6"/>
        <v>2.082739445468424</v>
      </c>
      <c r="R35" s="9">
        <f t="shared" si="7"/>
        <v>4.0532094166666672</v>
      </c>
      <c r="S35" s="13">
        <f t="shared" si="8"/>
        <v>0.51384945394241566</v>
      </c>
      <c r="T35" s="2">
        <f t="shared" si="9"/>
        <v>0.34</v>
      </c>
      <c r="U35" s="14">
        <f t="shared" si="10"/>
        <v>0.17470881434042135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0.20035881434042135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10.732903225806499</v>
      </c>
      <c r="E36" s="10">
        <f t="shared" si="18"/>
        <v>16.3352</v>
      </c>
      <c r="F36" s="7" t="s">
        <v>83</v>
      </c>
      <c r="G36" s="1">
        <v>11</v>
      </c>
      <c r="H36" s="9">
        <f t="shared" si="0"/>
        <v>10.732903225806499</v>
      </c>
      <c r="I36" s="9">
        <f t="shared" si="1"/>
        <v>283.8829032258065</v>
      </c>
      <c r="J36" s="9">
        <f t="shared" si="2"/>
        <v>6.706636809126984E-2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132.12280061226195</v>
      </c>
      <c r="O36" s="9">
        <f t="shared" si="19"/>
        <v>47.485925777838332</v>
      </c>
      <c r="P36" s="9">
        <f t="shared" si="5"/>
        <v>3.1847085773712247</v>
      </c>
      <c r="Q36" s="12">
        <f t="shared" si="6"/>
        <v>0.31847085773712247</v>
      </c>
      <c r="R36" s="9">
        <f t="shared" si="7"/>
        <v>4.0532094166666672</v>
      </c>
      <c r="S36" s="13">
        <f t="shared" si="8"/>
        <v>7.8572515011827548E-2</v>
      </c>
      <c r="T36" s="2">
        <f t="shared" si="9"/>
        <v>0.34</v>
      </c>
      <c r="U36" s="14">
        <f t="shared" si="10"/>
        <v>2.6714655104021368E-2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3.9614655104021367E-2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4.9665333333333299</v>
      </c>
      <c r="E37" s="10">
        <f t="shared" si="18"/>
        <v>10.732903225806499</v>
      </c>
      <c r="F37" s="7" t="s">
        <v>85</v>
      </c>
      <c r="G37" s="1">
        <v>12</v>
      </c>
      <c r="H37" s="9">
        <f t="shared" si="0"/>
        <v>4.9665333333333299</v>
      </c>
      <c r="I37" s="9">
        <f t="shared" si="1"/>
        <v>278.11653333333328</v>
      </c>
      <c r="J37" s="9">
        <f t="shared" si="2"/>
        <v>3.2935379055598353E-2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84.833311367133774</v>
      </c>
      <c r="P37" s="9">
        <f t="shared" si="5"/>
        <v>2.7940172664181513</v>
      </c>
      <c r="Q37" s="12">
        <f t="shared" si="6"/>
        <v>0.27940172664181512</v>
      </c>
      <c r="R37" s="9">
        <f t="shared" si="7"/>
        <v>4.0532094166666672</v>
      </c>
      <c r="S37" s="13">
        <f t="shared" si="8"/>
        <v>6.8933454435619379E-2</v>
      </c>
      <c r="T37" s="2">
        <f t="shared" si="9"/>
        <v>0.34</v>
      </c>
      <c r="U37" s="14">
        <f t="shared" si="10"/>
        <v>2.3437374508110592E-2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3.6337374508110594E-2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2.5214838709677401</v>
      </c>
      <c r="E38" s="10">
        <f t="shared" si="18"/>
        <v>4.9665333333333299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40467.5</v>
      </c>
      <c r="AU42" s="1">
        <f t="shared" ref="AU42:AU53" si="38">AT42*10000*AS42*0.67*AR42*AQ42</f>
        <v>161044663.30571514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1.43606451612903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1.43606451612903</v>
      </c>
      <c r="I43" s="9">
        <f t="shared" si="21"/>
        <v>274.586064516129</v>
      </c>
      <c r="J43" s="9">
        <f t="shared" si="22"/>
        <v>2.0997688642882244E-2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2.4439232656910792</v>
      </c>
      <c r="Q43" s="12">
        <f t="shared" si="26"/>
        <v>0.58654158376585896</v>
      </c>
      <c r="R43" s="9">
        <f t="shared" si="27"/>
        <v>14.125500000000001</v>
      </c>
      <c r="S43" s="13">
        <f t="shared" si="28"/>
        <v>4.1523598015352305E-2</v>
      </c>
      <c r="T43" s="2">
        <f t="shared" si="29"/>
        <v>0.43</v>
      </c>
      <c r="U43" s="14">
        <f t="shared" si="30"/>
        <v>1.785514714660149E-2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2.6275147146601487E-2</v>
      </c>
      <c r="AR43" s="9">
        <f t="shared" si="35"/>
        <v>136.875</v>
      </c>
      <c r="AS43" s="1">
        <f t="shared" si="36"/>
        <v>0.24</v>
      </c>
      <c r="AT43" s="1">
        <f t="shared" si="37"/>
        <v>40467.5</v>
      </c>
      <c r="AU43" s="1">
        <f t="shared" si="38"/>
        <v>234024706.27825084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5.48775862068966</v>
      </c>
      <c r="E44" s="10">
        <f t="shared" si="40"/>
        <v>1.43606451612903</v>
      </c>
      <c r="F44" s="7" t="s">
        <v>83</v>
      </c>
      <c r="G44" s="1">
        <v>3</v>
      </c>
      <c r="H44" s="9">
        <f t="shared" si="20"/>
        <v>5.48775862068966</v>
      </c>
      <c r="I44" s="9">
        <f t="shared" si="21"/>
        <v>278.63775862068962</v>
      </c>
      <c r="J44" s="9">
        <f t="shared" si="22"/>
        <v>3.5164510594072447E-2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172.80243553418944</v>
      </c>
      <c r="P44" s="9">
        <f t="shared" si="25"/>
        <v>6.0765130750235254</v>
      </c>
      <c r="Q44" s="12">
        <f t="shared" si="26"/>
        <v>1.4583631380056461</v>
      </c>
      <c r="R44" s="9">
        <f t="shared" si="27"/>
        <v>14.125500000000001</v>
      </c>
      <c r="S44" s="13">
        <f t="shared" si="28"/>
        <v>0.10324329319356101</v>
      </c>
      <c r="T44" s="2">
        <f t="shared" si="29"/>
        <v>0.43</v>
      </c>
      <c r="U44" s="14">
        <f t="shared" si="30"/>
        <v>4.4394616073231238E-2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5.2814616073231235E-2</v>
      </c>
      <c r="AR44" s="9">
        <f t="shared" si="35"/>
        <v>136.875</v>
      </c>
      <c r="AS44" s="1">
        <f t="shared" si="36"/>
        <v>0.24</v>
      </c>
      <c r="AT44" s="1">
        <f t="shared" si="37"/>
        <v>40467.5</v>
      </c>
      <c r="AU44" s="1">
        <f t="shared" si="38"/>
        <v>470403645.87778145</v>
      </c>
    </row>
    <row r="45" spans="1:48" x14ac:dyDescent="0.15">
      <c r="C45" s="7">
        <v>3</v>
      </c>
      <c r="D45" s="7">
        <f t="shared" si="39"/>
        <v>6.07258064516129</v>
      </c>
      <c r="E45" s="10">
        <f t="shared" si="40"/>
        <v>5.48775862068966</v>
      </c>
      <c r="F45" s="7" t="s">
        <v>83</v>
      </c>
      <c r="G45" s="1">
        <v>4</v>
      </c>
      <c r="H45" s="9">
        <f t="shared" si="20"/>
        <v>6.07258064516129</v>
      </c>
      <c r="I45" s="9">
        <f t="shared" si="21"/>
        <v>279.22258064516126</v>
      </c>
      <c r="J45" s="9">
        <f t="shared" si="22"/>
        <v>3.7834708131613853E-2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225.58217245916592</v>
      </c>
      <c r="P45" s="9">
        <f t="shared" si="25"/>
        <v>8.5348356546879227</v>
      </c>
      <c r="Q45" s="12">
        <f t="shared" si="26"/>
        <v>2.0483605571251013</v>
      </c>
      <c r="R45" s="9">
        <f t="shared" si="27"/>
        <v>14.125500000000001</v>
      </c>
      <c r="S45" s="13">
        <f t="shared" si="28"/>
        <v>0.14501154345864581</v>
      </c>
      <c r="T45" s="2">
        <f t="shared" si="29"/>
        <v>0.43</v>
      </c>
      <c r="U45" s="14">
        <f t="shared" si="30"/>
        <v>6.2354963687217699E-2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7.077496368721771E-2</v>
      </c>
      <c r="AR45" s="9">
        <f t="shared" si="35"/>
        <v>136.875</v>
      </c>
      <c r="AS45" s="1">
        <f t="shared" si="36"/>
        <v>0.24</v>
      </c>
      <c r="AT45" s="1">
        <f t="shared" si="37"/>
        <v>40467.5</v>
      </c>
      <c r="AU45" s="1">
        <f t="shared" si="38"/>
        <v>630370973.61783254</v>
      </c>
    </row>
    <row r="46" spans="1:48" x14ac:dyDescent="0.15">
      <c r="C46" s="7">
        <v>4</v>
      </c>
      <c r="D46" s="7">
        <f t="shared" si="39"/>
        <v>11.145466666666699</v>
      </c>
      <c r="E46" s="10">
        <f t="shared" si="40"/>
        <v>6.07258064516129</v>
      </c>
      <c r="F46" s="7" t="s">
        <v>83</v>
      </c>
      <c r="G46" s="1">
        <v>5</v>
      </c>
      <c r="H46" s="9">
        <f t="shared" si="20"/>
        <v>11.145466666666699</v>
      </c>
      <c r="I46" s="9">
        <f t="shared" si="21"/>
        <v>284.2954666666667</v>
      </c>
      <c r="J46" s="9">
        <f t="shared" si="22"/>
        <v>7.0488959900972106E-2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206.19496996425408</v>
      </c>
      <c r="O46" s="9">
        <f t="shared" si="41"/>
        <v>69.708616840223897</v>
      </c>
      <c r="P46" s="9">
        <f t="shared" si="25"/>
        <v>4.9136878972027711</v>
      </c>
      <c r="Q46" s="12">
        <f t="shared" si="26"/>
        <v>1.1792850953286651</v>
      </c>
      <c r="R46" s="9">
        <f t="shared" si="27"/>
        <v>14.125500000000001</v>
      </c>
      <c r="S46" s="13">
        <f t="shared" si="28"/>
        <v>8.3486255023090511E-2</v>
      </c>
      <c r="T46" s="2">
        <f t="shared" si="29"/>
        <v>0.43</v>
      </c>
      <c r="U46" s="14">
        <f t="shared" si="30"/>
        <v>3.5899089659928919E-2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4.4319089659928916E-2</v>
      </c>
      <c r="AR46" s="9">
        <f t="shared" si="35"/>
        <v>136.875</v>
      </c>
      <c r="AS46" s="1">
        <f t="shared" si="36"/>
        <v>0.24</v>
      </c>
      <c r="AT46" s="1">
        <f t="shared" si="37"/>
        <v>40467.5</v>
      </c>
      <c r="AU46" s="1">
        <f t="shared" si="38"/>
        <v>394736588.24117547</v>
      </c>
    </row>
    <row r="47" spans="1:48" x14ac:dyDescent="0.15">
      <c r="C47" s="7">
        <v>5</v>
      </c>
      <c r="D47" s="7">
        <f t="shared" si="39"/>
        <v>13.9025161290323</v>
      </c>
      <c r="E47" s="10">
        <f t="shared" si="40"/>
        <v>11.145466666666699</v>
      </c>
      <c r="F47" s="7" t="s">
        <v>85</v>
      </c>
      <c r="G47" s="1">
        <v>6</v>
      </c>
      <c r="H47" s="9">
        <f t="shared" si="20"/>
        <v>13.9025161290323</v>
      </c>
      <c r="I47" s="9">
        <f t="shared" si="21"/>
        <v>287.05251612903226</v>
      </c>
      <c r="J47" s="9">
        <f t="shared" si="22"/>
        <v>9.7944936482568426E-2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123.65117894302111</v>
      </c>
      <c r="P47" s="9">
        <f t="shared" si="25"/>
        <v>12.111006867568905</v>
      </c>
      <c r="Q47" s="12">
        <f t="shared" si="26"/>
        <v>2.9066416482165374</v>
      </c>
      <c r="R47" s="9">
        <f t="shared" si="27"/>
        <v>14.125500000000001</v>
      </c>
      <c r="S47" s="13">
        <f t="shared" si="28"/>
        <v>0.2057726557089333</v>
      </c>
      <c r="T47" s="2">
        <f t="shared" si="29"/>
        <v>0.43</v>
      </c>
      <c r="U47" s="14">
        <f t="shared" si="30"/>
        <v>8.848224195484132E-2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9.6902241954841331E-2</v>
      </c>
      <c r="AR47" s="9">
        <f t="shared" si="35"/>
        <v>136.875</v>
      </c>
      <c r="AS47" s="1">
        <f t="shared" si="36"/>
        <v>0.24</v>
      </c>
      <c r="AT47" s="1">
        <f t="shared" si="37"/>
        <v>40467.5</v>
      </c>
      <c r="AU47" s="1">
        <f t="shared" si="38"/>
        <v>863078656.97790849</v>
      </c>
    </row>
    <row r="48" spans="1:48" x14ac:dyDescent="0.15">
      <c r="C48" s="7">
        <v>6</v>
      </c>
      <c r="D48" s="7">
        <f t="shared" si="39"/>
        <v>17.823833333333301</v>
      </c>
      <c r="E48" s="10">
        <f t="shared" si="40"/>
        <v>13.9025161290323</v>
      </c>
      <c r="F48" s="7" t="s">
        <v>83</v>
      </c>
      <c r="G48" s="1">
        <v>7</v>
      </c>
      <c r="H48" s="9">
        <f t="shared" si="20"/>
        <v>17.823833333333301</v>
      </c>
      <c r="I48" s="9">
        <f t="shared" si="21"/>
        <v>290.97383333333329</v>
      </c>
      <c r="J48" s="9">
        <f t="shared" si="22"/>
        <v>0.1547061927886508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170.39642207545222</v>
      </c>
      <c r="P48" s="9">
        <f t="shared" si="25"/>
        <v>26.361381724101225</v>
      </c>
      <c r="Q48" s="12">
        <f t="shared" si="26"/>
        <v>6.3267316137842942</v>
      </c>
      <c r="R48" s="9">
        <f t="shared" si="27"/>
        <v>14.125500000000001</v>
      </c>
      <c r="S48" s="13">
        <f t="shared" si="28"/>
        <v>0.44789434807860207</v>
      </c>
      <c r="T48" s="2">
        <f t="shared" si="29"/>
        <v>0.43</v>
      </c>
      <c r="U48" s="14">
        <f t="shared" si="30"/>
        <v>0.1925945696737989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0.2081945696737989</v>
      </c>
      <c r="AR48" s="9">
        <f t="shared" si="35"/>
        <v>136.875</v>
      </c>
      <c r="AS48" s="1">
        <f t="shared" si="36"/>
        <v>0.24</v>
      </c>
      <c r="AT48" s="1">
        <f t="shared" si="37"/>
        <v>40467.5</v>
      </c>
      <c r="AU48" s="1">
        <f t="shared" si="38"/>
        <v>1854325410.4264669</v>
      </c>
    </row>
    <row r="49" spans="1:48" x14ac:dyDescent="0.15">
      <c r="C49" s="7">
        <v>7</v>
      </c>
      <c r="D49" s="7">
        <f t="shared" si="39"/>
        <v>19.933677419354801</v>
      </c>
      <c r="E49" s="10">
        <f t="shared" si="40"/>
        <v>17.823833333333301</v>
      </c>
      <c r="F49" s="7" t="s">
        <v>83</v>
      </c>
      <c r="G49" s="1">
        <v>8</v>
      </c>
      <c r="H49" s="9">
        <f t="shared" si="20"/>
        <v>19.933677419354801</v>
      </c>
      <c r="I49" s="9">
        <f t="shared" si="21"/>
        <v>293.08367741935479</v>
      </c>
      <c r="J49" s="9">
        <f t="shared" si="22"/>
        <v>0.19684542567935651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202.89129035135099</v>
      </c>
      <c r="P49" s="9">
        <f t="shared" si="25"/>
        <v>39.938222415845601</v>
      </c>
      <c r="Q49" s="12">
        <f t="shared" si="26"/>
        <v>9.5851733798029439</v>
      </c>
      <c r="R49" s="9">
        <f t="shared" si="27"/>
        <v>14.125500000000001</v>
      </c>
      <c r="S49" s="13">
        <f t="shared" si="28"/>
        <v>0.67857232521347521</v>
      </c>
      <c r="T49" s="2">
        <f t="shared" si="29"/>
        <v>0.43</v>
      </c>
      <c r="U49" s="14">
        <f t="shared" si="30"/>
        <v>0.29178609984179432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0.30738609984179432</v>
      </c>
      <c r="AR49" s="9">
        <f t="shared" si="35"/>
        <v>136.875</v>
      </c>
      <c r="AS49" s="1">
        <f t="shared" si="36"/>
        <v>0.24</v>
      </c>
      <c r="AT49" s="1">
        <f t="shared" si="37"/>
        <v>40467.5</v>
      </c>
      <c r="AU49" s="1">
        <f t="shared" si="38"/>
        <v>2737794057.9410772</v>
      </c>
    </row>
    <row r="50" spans="1:48" x14ac:dyDescent="0.15">
      <c r="C50" s="7">
        <v>8</v>
      </c>
      <c r="D50" s="7">
        <f t="shared" si="39"/>
        <v>20.8582580645161</v>
      </c>
      <c r="E50" s="10">
        <f t="shared" si="40"/>
        <v>19.933677419354801</v>
      </c>
      <c r="F50" s="7" t="s">
        <v>83</v>
      </c>
      <c r="G50" s="1">
        <v>9</v>
      </c>
      <c r="H50" s="9">
        <f t="shared" si="20"/>
        <v>20.8582580645161</v>
      </c>
      <c r="I50" s="9">
        <f t="shared" si="21"/>
        <v>294.0082580645161</v>
      </c>
      <c r="J50" s="9">
        <f t="shared" si="22"/>
        <v>0.21852339134051693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221.80931793550542</v>
      </c>
      <c r="P50" s="9">
        <f t="shared" si="25"/>
        <v>48.470524386193588</v>
      </c>
      <c r="Q50" s="12">
        <f t="shared" si="26"/>
        <v>11.63292585268646</v>
      </c>
      <c r="R50" s="9">
        <f t="shared" si="27"/>
        <v>14.125500000000001</v>
      </c>
      <c r="S50" s="13">
        <f t="shared" si="28"/>
        <v>0.82354081998417472</v>
      </c>
      <c r="T50" s="2">
        <f t="shared" si="29"/>
        <v>0.43</v>
      </c>
      <c r="U50" s="14">
        <f t="shared" si="30"/>
        <v>0.35412255259319514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0.36972255259319514</v>
      </c>
      <c r="AR50" s="9">
        <f t="shared" si="35"/>
        <v>136.875</v>
      </c>
      <c r="AS50" s="1">
        <f t="shared" si="36"/>
        <v>0.24</v>
      </c>
      <c r="AT50" s="1">
        <f t="shared" si="37"/>
        <v>40467.5</v>
      </c>
      <c r="AU50" s="1">
        <f t="shared" si="38"/>
        <v>3293005793.3570495</v>
      </c>
    </row>
    <row r="51" spans="1:48" x14ac:dyDescent="0.15">
      <c r="C51" s="7">
        <v>9</v>
      </c>
      <c r="D51" s="7">
        <f t="shared" si="39"/>
        <v>16.3352</v>
      </c>
      <c r="E51" s="10">
        <f t="shared" si="40"/>
        <v>20.8582580645161</v>
      </c>
      <c r="F51" s="7" t="s">
        <v>83</v>
      </c>
      <c r="G51" s="1">
        <v>10</v>
      </c>
      <c r="H51" s="9">
        <f t="shared" si="20"/>
        <v>16.3352</v>
      </c>
      <c r="I51" s="9">
        <f t="shared" si="21"/>
        <v>289.48519999999996</v>
      </c>
      <c r="J51" s="9">
        <f t="shared" si="22"/>
        <v>0.13024934323016876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232.19504354931183</v>
      </c>
      <c r="P51" s="9">
        <f t="shared" si="25"/>
        <v>30.243251923598301</v>
      </c>
      <c r="Q51" s="12">
        <f t="shared" si="26"/>
        <v>7.2583804616635916</v>
      </c>
      <c r="R51" s="9">
        <f t="shared" si="27"/>
        <v>14.125500000000001</v>
      </c>
      <c r="S51" s="13">
        <f t="shared" si="28"/>
        <v>0.51384945394241555</v>
      </c>
      <c r="T51" s="2">
        <f t="shared" si="29"/>
        <v>0.43</v>
      </c>
      <c r="U51" s="14">
        <f t="shared" si="30"/>
        <v>0.22095526519523867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0.23655526519523867</v>
      </c>
      <c r="AR51" s="9">
        <f t="shared" si="35"/>
        <v>136.875</v>
      </c>
      <c r="AS51" s="1">
        <f t="shared" si="36"/>
        <v>0.24</v>
      </c>
      <c r="AT51" s="1">
        <f t="shared" si="37"/>
        <v>40467.5</v>
      </c>
      <c r="AU51" s="1">
        <f t="shared" si="38"/>
        <v>2106925458.7618885</v>
      </c>
    </row>
    <row r="52" spans="1:48" x14ac:dyDescent="0.15">
      <c r="C52" s="7">
        <v>10</v>
      </c>
      <c r="D52" s="7">
        <f t="shared" si="39"/>
        <v>10.732903225806499</v>
      </c>
      <c r="E52" s="10">
        <f t="shared" si="40"/>
        <v>16.3352</v>
      </c>
      <c r="F52" s="7" t="s">
        <v>83</v>
      </c>
      <c r="G52" s="1">
        <v>11</v>
      </c>
      <c r="H52" s="9">
        <f t="shared" si="20"/>
        <v>10.732903225806499</v>
      </c>
      <c r="I52" s="9">
        <f t="shared" si="21"/>
        <v>283.8829032258065</v>
      </c>
      <c r="J52" s="9">
        <f t="shared" si="22"/>
        <v>6.706636809126984E-2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191.85420204442784</v>
      </c>
      <c r="O52" s="9">
        <f t="shared" si="41"/>
        <v>68.953839581285706</v>
      </c>
      <c r="P52" s="9">
        <f t="shared" si="25"/>
        <v>4.624483586664879</v>
      </c>
      <c r="Q52" s="12">
        <f t="shared" si="26"/>
        <v>1.109876060799571</v>
      </c>
      <c r="R52" s="9">
        <f t="shared" si="27"/>
        <v>14.125500000000001</v>
      </c>
      <c r="S52" s="13">
        <f t="shared" si="28"/>
        <v>7.8572515011827618E-2</v>
      </c>
      <c r="T52" s="2">
        <f t="shared" si="29"/>
        <v>0.43</v>
      </c>
      <c r="U52" s="14">
        <f t="shared" si="30"/>
        <v>3.3786181455085877E-2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4.2206181455085874E-2</v>
      </c>
      <c r="AR52" s="9">
        <f t="shared" si="35"/>
        <v>136.875</v>
      </c>
      <c r="AS52" s="1">
        <f t="shared" si="36"/>
        <v>0.24</v>
      </c>
      <c r="AT52" s="1">
        <f t="shared" si="37"/>
        <v>40467.5</v>
      </c>
      <c r="AU52" s="1">
        <f t="shared" si="38"/>
        <v>375917560.53897458</v>
      </c>
    </row>
    <row r="53" spans="1:48" x14ac:dyDescent="0.15">
      <c r="C53" s="7">
        <v>11</v>
      </c>
      <c r="D53" s="7">
        <f t="shared" si="39"/>
        <v>4.9665333333333299</v>
      </c>
      <c r="E53" s="10">
        <f t="shared" si="40"/>
        <v>10.732903225806499</v>
      </c>
      <c r="F53" s="7" t="s">
        <v>85</v>
      </c>
      <c r="G53" s="1">
        <v>12</v>
      </c>
      <c r="H53" s="9">
        <f t="shared" si="20"/>
        <v>4.9665333333333299</v>
      </c>
      <c r="I53" s="9">
        <f t="shared" si="21"/>
        <v>278.11653333333328</v>
      </c>
      <c r="J53" s="9">
        <f t="shared" si="22"/>
        <v>3.2935379055598353E-2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123.18560599462083</v>
      </c>
      <c r="P53" s="9">
        <f t="shared" si="25"/>
        <v>4.0571646276264257</v>
      </c>
      <c r="Q53" s="12">
        <f t="shared" si="26"/>
        <v>0.97371951063034212</v>
      </c>
      <c r="R53" s="9">
        <f t="shared" si="27"/>
        <v>14.125500000000001</v>
      </c>
      <c r="S53" s="13">
        <f t="shared" si="28"/>
        <v>6.8933454435619421E-2</v>
      </c>
      <c r="T53" s="2">
        <f t="shared" si="29"/>
        <v>0.43</v>
      </c>
      <c r="U53" s="14">
        <f t="shared" si="30"/>
        <v>2.964138540731635E-2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3.806138540731635E-2</v>
      </c>
      <c r="AR53" s="9">
        <f t="shared" si="35"/>
        <v>136.875</v>
      </c>
      <c r="AS53" s="1">
        <f t="shared" si="36"/>
        <v>0.24</v>
      </c>
      <c r="AT53" s="1">
        <f t="shared" si="37"/>
        <v>40467.5</v>
      </c>
      <c r="AU53" s="1">
        <f t="shared" si="38"/>
        <v>339001128.73935366</v>
      </c>
      <c r="AV53" s="1">
        <f>SUM(AU42:AU53)</f>
        <v>13460628644.063473</v>
      </c>
    </row>
    <row r="54" spans="1:48" x14ac:dyDescent="0.15">
      <c r="C54" s="7">
        <v>12</v>
      </c>
      <c r="D54" s="7">
        <f t="shared" si="39"/>
        <v>2.5214838709677401</v>
      </c>
      <c r="E54" s="10">
        <f t="shared" si="40"/>
        <v>4.9665333333333299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9477.8333333333339</v>
      </c>
      <c r="AU58" s="1">
        <f t="shared" ref="AU58:AU69" si="59">AT58*10000*AS58*0.67*AR58*AQ58</f>
        <v>1471500.7472244587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1.43606451612903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1.43606451612903</v>
      </c>
      <c r="I59" s="9">
        <f t="shared" si="43"/>
        <v>274.586064516129</v>
      </c>
      <c r="J59" s="9">
        <f t="shared" si="44"/>
        <v>2.0997688642882244E-2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4.1426709619983154E-3</v>
      </c>
      <c r="Q59" s="12">
        <f t="shared" si="48"/>
        <v>7.8710748277967995E-4</v>
      </c>
      <c r="R59" s="9">
        <f t="shared" si="49"/>
        <v>1.8955666666666669E-2</v>
      </c>
      <c r="S59" s="13">
        <f t="shared" si="50"/>
        <v>4.1523598015352305E-2</v>
      </c>
      <c r="T59" s="2">
        <f t="shared" si="51"/>
        <v>0.01</v>
      </c>
      <c r="U59" s="14">
        <f t="shared" si="52"/>
        <v>4.1523598015352303E-4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1.2415235980153523E-2</v>
      </c>
      <c r="AR59" s="9">
        <f t="shared" si="56"/>
        <v>9.9766666666666666</v>
      </c>
      <c r="AS59" s="1">
        <f t="shared" si="57"/>
        <v>0.19</v>
      </c>
      <c r="AT59" s="1">
        <f t="shared" si="58"/>
        <v>9477.8333333333339</v>
      </c>
      <c r="AU59" s="1">
        <f t="shared" si="59"/>
        <v>1494438.0337859427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5.48775862068966</v>
      </c>
      <c r="E60" s="10">
        <f t="shared" si="61"/>
        <v>1.43606451612903</v>
      </c>
      <c r="F60" s="7" t="s">
        <v>83</v>
      </c>
      <c r="G60" s="1">
        <v>3</v>
      </c>
      <c r="H60" s="9">
        <f t="shared" si="42"/>
        <v>5.48775862068966</v>
      </c>
      <c r="I60" s="9">
        <f t="shared" si="43"/>
        <v>278.63775862068962</v>
      </c>
      <c r="J60" s="9">
        <f t="shared" si="44"/>
        <v>3.5164510594072447E-2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0.29291575635769573</v>
      </c>
      <c r="P60" s="9">
        <f t="shared" si="47"/>
        <v>1.0300239217610935E-2</v>
      </c>
      <c r="Q60" s="12">
        <f t="shared" si="48"/>
        <v>1.9570454513460778E-3</v>
      </c>
      <c r="R60" s="9">
        <f t="shared" si="49"/>
        <v>1.8955666666666669E-2</v>
      </c>
      <c r="S60" s="13">
        <f t="shared" si="50"/>
        <v>0.10324329319356099</v>
      </c>
      <c r="T60" s="2">
        <f t="shared" si="51"/>
        <v>0.01</v>
      </c>
      <c r="U60" s="14">
        <f t="shared" si="52"/>
        <v>1.0324329319356099E-3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1.303243293193561E-2</v>
      </c>
      <c r="AR60" s="9">
        <f t="shared" si="56"/>
        <v>9.9766666666666666</v>
      </c>
      <c r="AS60" s="1">
        <f t="shared" si="57"/>
        <v>0.19</v>
      </c>
      <c r="AT60" s="1">
        <f t="shared" si="58"/>
        <v>9477.8333333333339</v>
      </c>
      <c r="AU60" s="1">
        <f t="shared" si="59"/>
        <v>1568730.8301978959</v>
      </c>
    </row>
    <row r="61" spans="1:48" x14ac:dyDescent="0.15">
      <c r="C61" s="7">
        <v>3</v>
      </c>
      <c r="D61" s="7">
        <f t="shared" si="60"/>
        <v>6.07258064516129</v>
      </c>
      <c r="E61" s="10">
        <f t="shared" si="61"/>
        <v>5.48775862068966</v>
      </c>
      <c r="F61" s="7" t="s">
        <v>83</v>
      </c>
      <c r="G61" s="1">
        <v>4</v>
      </c>
      <c r="H61" s="9">
        <f t="shared" si="42"/>
        <v>6.07258064516129</v>
      </c>
      <c r="I61" s="9">
        <f t="shared" si="43"/>
        <v>279.22258064516126</v>
      </c>
      <c r="J61" s="9">
        <f t="shared" si="44"/>
        <v>3.7834708131613853E-2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0.38238218380675149</v>
      </c>
      <c r="P61" s="9">
        <f t="shared" si="47"/>
        <v>1.4467318319057563E-2</v>
      </c>
      <c r="Q61" s="12">
        <f t="shared" si="48"/>
        <v>2.7487904806209372E-3</v>
      </c>
      <c r="R61" s="9">
        <f t="shared" si="49"/>
        <v>1.8955666666666669E-2</v>
      </c>
      <c r="S61" s="13">
        <f t="shared" si="50"/>
        <v>0.14501154345864581</v>
      </c>
      <c r="T61" s="2">
        <f t="shared" si="51"/>
        <v>0.01</v>
      </c>
      <c r="U61" s="14">
        <f t="shared" si="52"/>
        <v>1.4501154345864581E-3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1.3450115434586459E-2</v>
      </c>
      <c r="AR61" s="9">
        <f t="shared" si="56"/>
        <v>9.9766666666666666</v>
      </c>
      <c r="AS61" s="1">
        <f t="shared" si="57"/>
        <v>0.19</v>
      </c>
      <c r="AT61" s="1">
        <f t="shared" si="58"/>
        <v>9477.8333333333339</v>
      </c>
      <c r="AU61" s="1">
        <f t="shared" si="59"/>
        <v>1619007.8139786429</v>
      </c>
    </row>
    <row r="62" spans="1:48" x14ac:dyDescent="0.15">
      <c r="C62" s="7">
        <v>4</v>
      </c>
      <c r="D62" s="7">
        <f t="shared" si="60"/>
        <v>11.145466666666699</v>
      </c>
      <c r="E62" s="10">
        <f t="shared" si="61"/>
        <v>6.07258064516129</v>
      </c>
      <c r="F62" s="7" t="s">
        <v>83</v>
      </c>
      <c r="G62" s="1">
        <v>5</v>
      </c>
      <c r="H62" s="9">
        <f t="shared" si="42"/>
        <v>11.145466666666699</v>
      </c>
      <c r="I62" s="9">
        <f t="shared" si="43"/>
        <v>284.2954666666667</v>
      </c>
      <c r="J62" s="9">
        <f t="shared" si="44"/>
        <v>7.0488959900972106E-2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0.34951912221330922</v>
      </c>
      <c r="O62" s="9">
        <f t="shared" si="62"/>
        <v>0.11816240994105137</v>
      </c>
      <c r="P62" s="9">
        <f t="shared" si="47"/>
        <v>8.3291453761369979E-3</v>
      </c>
      <c r="Q62" s="12">
        <f t="shared" si="48"/>
        <v>1.5825376214660296E-3</v>
      </c>
      <c r="R62" s="9">
        <f t="shared" si="49"/>
        <v>1.8955666666666669E-2</v>
      </c>
      <c r="S62" s="13">
        <f t="shared" si="50"/>
        <v>8.3486255023090511E-2</v>
      </c>
      <c r="T62" s="2">
        <f t="shared" si="51"/>
        <v>0.01</v>
      </c>
      <c r="U62" s="14">
        <f t="shared" si="52"/>
        <v>8.3486255023090513E-4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1.2834862550230905E-2</v>
      </c>
      <c r="AR62" s="9">
        <f t="shared" si="56"/>
        <v>9.9766666666666666</v>
      </c>
      <c r="AS62" s="1">
        <f t="shared" si="57"/>
        <v>0.19</v>
      </c>
      <c r="AT62" s="1">
        <f t="shared" si="58"/>
        <v>9477.8333333333339</v>
      </c>
      <c r="AU62" s="1">
        <f t="shared" si="59"/>
        <v>1544949.027480565</v>
      </c>
    </row>
    <row r="63" spans="1:48" x14ac:dyDescent="0.15">
      <c r="C63" s="7">
        <v>5</v>
      </c>
      <c r="D63" s="7">
        <f t="shared" si="60"/>
        <v>13.9025161290323</v>
      </c>
      <c r="E63" s="10">
        <f t="shared" si="61"/>
        <v>11.145466666666699</v>
      </c>
      <c r="F63" s="7" t="s">
        <v>85</v>
      </c>
      <c r="G63" s="1">
        <v>6</v>
      </c>
      <c r="H63" s="9">
        <f t="shared" si="42"/>
        <v>13.9025161290323</v>
      </c>
      <c r="I63" s="9">
        <f t="shared" si="43"/>
        <v>287.05251612903226</v>
      </c>
      <c r="J63" s="9">
        <f t="shared" si="44"/>
        <v>9.7944936482568426E-2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0.20959993123158105</v>
      </c>
      <c r="P63" s="9">
        <f t="shared" si="47"/>
        <v>2.0529251951227914E-2</v>
      </c>
      <c r="Q63" s="12">
        <f t="shared" si="48"/>
        <v>3.9005578707333038E-3</v>
      </c>
      <c r="R63" s="9">
        <f t="shared" si="49"/>
        <v>1.8955666666666669E-2</v>
      </c>
      <c r="S63" s="13">
        <f t="shared" si="50"/>
        <v>0.2057726557089333</v>
      </c>
      <c r="T63" s="2">
        <f t="shared" si="51"/>
        <v>0.01</v>
      </c>
      <c r="U63" s="14">
        <f t="shared" si="52"/>
        <v>2.0577265570893332E-3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1.4057726557089333E-2</v>
      </c>
      <c r="AR63" s="9">
        <f t="shared" si="56"/>
        <v>9.9766666666666666</v>
      </c>
      <c r="AS63" s="1">
        <f t="shared" si="57"/>
        <v>0.19</v>
      </c>
      <c r="AT63" s="1">
        <f t="shared" si="58"/>
        <v>9477.8333333333339</v>
      </c>
      <c r="AU63" s="1">
        <f t="shared" si="59"/>
        <v>1692146.7517057399</v>
      </c>
    </row>
    <row r="64" spans="1:48" x14ac:dyDescent="0.15">
      <c r="C64" s="7">
        <v>6</v>
      </c>
      <c r="D64" s="7">
        <f t="shared" si="60"/>
        <v>17.823833333333301</v>
      </c>
      <c r="E64" s="10">
        <f t="shared" si="61"/>
        <v>13.9025161290323</v>
      </c>
      <c r="F64" s="7" t="s">
        <v>83</v>
      </c>
      <c r="G64" s="1">
        <v>7</v>
      </c>
      <c r="H64" s="9">
        <f t="shared" si="42"/>
        <v>17.823833333333301</v>
      </c>
      <c r="I64" s="9">
        <f t="shared" si="43"/>
        <v>290.97383333333329</v>
      </c>
      <c r="J64" s="9">
        <f t="shared" si="44"/>
        <v>0.1547061927886508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0.28883734594701982</v>
      </c>
      <c r="P64" s="9">
        <f t="shared" si="47"/>
        <v>4.4684926126641877E-2</v>
      </c>
      <c r="Q64" s="12">
        <f t="shared" si="48"/>
        <v>8.4901359640619564E-3</v>
      </c>
      <c r="R64" s="9">
        <f t="shared" si="49"/>
        <v>1.8955666666666669E-2</v>
      </c>
      <c r="S64" s="13">
        <f t="shared" si="50"/>
        <v>0.44789434807860212</v>
      </c>
      <c r="T64" s="2">
        <f t="shared" si="51"/>
        <v>0.01</v>
      </c>
      <c r="U64" s="14">
        <f t="shared" si="52"/>
        <v>4.4789434807860212E-3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2.4578943480786021E-2</v>
      </c>
      <c r="AR64" s="9">
        <f t="shared" si="56"/>
        <v>9.9766666666666666</v>
      </c>
      <c r="AS64" s="1">
        <f t="shared" si="57"/>
        <v>0.19</v>
      </c>
      <c r="AT64" s="1">
        <f t="shared" si="58"/>
        <v>9477.8333333333339</v>
      </c>
      <c r="AU64" s="1">
        <f t="shared" si="59"/>
        <v>2958599.2587397816</v>
      </c>
    </row>
    <row r="65" spans="1:48" x14ac:dyDescent="0.15">
      <c r="C65" s="7">
        <v>7</v>
      </c>
      <c r="D65" s="7">
        <f t="shared" si="60"/>
        <v>19.933677419354801</v>
      </c>
      <c r="E65" s="10">
        <f t="shared" si="61"/>
        <v>17.823833333333301</v>
      </c>
      <c r="F65" s="7" t="s">
        <v>83</v>
      </c>
      <c r="G65" s="1">
        <v>8</v>
      </c>
      <c r="H65" s="9">
        <f t="shared" si="42"/>
        <v>19.933677419354801</v>
      </c>
      <c r="I65" s="9">
        <f t="shared" si="43"/>
        <v>293.08367741935479</v>
      </c>
      <c r="J65" s="9">
        <f t="shared" si="44"/>
        <v>0.19684542567935651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0.34391908648704461</v>
      </c>
      <c r="P65" s="9">
        <f t="shared" si="47"/>
        <v>6.7698898978797717E-2</v>
      </c>
      <c r="Q65" s="12">
        <f t="shared" si="48"/>
        <v>1.2862790805971566E-2</v>
      </c>
      <c r="R65" s="9">
        <f t="shared" si="49"/>
        <v>1.8955666666666669E-2</v>
      </c>
      <c r="S65" s="13">
        <f t="shared" si="50"/>
        <v>0.67857232521347521</v>
      </c>
      <c r="T65" s="2">
        <f t="shared" si="51"/>
        <v>0.01</v>
      </c>
      <c r="U65" s="14">
        <f t="shared" si="52"/>
        <v>6.7857232521347519E-3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2.6885723252134751E-2</v>
      </c>
      <c r="AR65" s="9">
        <f t="shared" si="56"/>
        <v>9.9766666666666666</v>
      </c>
      <c r="AS65" s="1">
        <f t="shared" si="57"/>
        <v>0.19</v>
      </c>
      <c r="AT65" s="1">
        <f t="shared" si="58"/>
        <v>9477.8333333333339</v>
      </c>
      <c r="AU65" s="1">
        <f t="shared" si="59"/>
        <v>3236269.3273057239</v>
      </c>
    </row>
    <row r="66" spans="1:48" x14ac:dyDescent="0.15">
      <c r="C66" s="7">
        <v>8</v>
      </c>
      <c r="D66" s="7">
        <f t="shared" si="60"/>
        <v>20.8582580645161</v>
      </c>
      <c r="E66" s="10">
        <f t="shared" si="61"/>
        <v>19.933677419354801</v>
      </c>
      <c r="F66" s="7" t="s">
        <v>83</v>
      </c>
      <c r="G66" s="1">
        <v>9</v>
      </c>
      <c r="H66" s="9">
        <f t="shared" si="42"/>
        <v>20.8582580645161</v>
      </c>
      <c r="I66" s="9">
        <f t="shared" si="43"/>
        <v>294.0082580645161</v>
      </c>
      <c r="J66" s="9">
        <f t="shared" si="44"/>
        <v>0.21852339134051693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0.37598685417491357</v>
      </c>
      <c r="P66" s="9">
        <f t="shared" si="47"/>
        <v>8.2161922473754506E-2</v>
      </c>
      <c r="Q66" s="12">
        <f t="shared" si="48"/>
        <v>1.5610765270013356E-2</v>
      </c>
      <c r="R66" s="9">
        <f t="shared" si="49"/>
        <v>1.8955666666666669E-2</v>
      </c>
      <c r="S66" s="13">
        <f t="shared" si="50"/>
        <v>0.82354081998417472</v>
      </c>
      <c r="T66" s="2">
        <f t="shared" si="51"/>
        <v>0.01</v>
      </c>
      <c r="U66" s="14">
        <f t="shared" si="52"/>
        <v>8.2354081998417469E-3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2.8335408199841747E-2</v>
      </c>
      <c r="AR66" s="9">
        <f t="shared" si="56"/>
        <v>9.9766666666666666</v>
      </c>
      <c r="AS66" s="1">
        <f t="shared" si="57"/>
        <v>0.19</v>
      </c>
      <c r="AT66" s="1">
        <f t="shared" si="58"/>
        <v>9477.8333333333339</v>
      </c>
      <c r="AU66" s="1">
        <f t="shared" si="59"/>
        <v>3410769.7819344993</v>
      </c>
    </row>
    <row r="67" spans="1:48" x14ac:dyDescent="0.15">
      <c r="C67" s="7">
        <v>9</v>
      </c>
      <c r="D67" s="7">
        <f t="shared" si="60"/>
        <v>16.3352</v>
      </c>
      <c r="E67" s="10">
        <f t="shared" si="61"/>
        <v>20.8582580645161</v>
      </c>
      <c r="F67" s="7" t="s">
        <v>83</v>
      </c>
      <c r="G67" s="1">
        <v>10</v>
      </c>
      <c r="H67" s="9">
        <f t="shared" si="42"/>
        <v>16.3352</v>
      </c>
      <c r="I67" s="9">
        <f t="shared" si="43"/>
        <v>289.48519999999996</v>
      </c>
      <c r="J67" s="9">
        <f t="shared" si="44"/>
        <v>0.13024934323016876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0.39359159836782576</v>
      </c>
      <c r="P67" s="9">
        <f t="shared" si="47"/>
        <v>5.1265047188321665E-2</v>
      </c>
      <c r="Q67" s="12">
        <f t="shared" si="48"/>
        <v>9.7403589657811158E-3</v>
      </c>
      <c r="R67" s="9">
        <f t="shared" si="49"/>
        <v>1.8955666666666669E-2</v>
      </c>
      <c r="S67" s="13">
        <f t="shared" si="50"/>
        <v>0.51384945394241555</v>
      </c>
      <c r="T67" s="2">
        <f t="shared" si="51"/>
        <v>0.01</v>
      </c>
      <c r="U67" s="14">
        <f t="shared" si="52"/>
        <v>5.1384945394241559E-3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2.5238494539424155E-2</v>
      </c>
      <c r="AR67" s="9">
        <f t="shared" si="56"/>
        <v>9.9766666666666666</v>
      </c>
      <c r="AS67" s="1">
        <f t="shared" si="57"/>
        <v>0.19</v>
      </c>
      <c r="AT67" s="1">
        <f t="shared" si="58"/>
        <v>9477.8333333333339</v>
      </c>
      <c r="AU67" s="1">
        <f t="shared" si="59"/>
        <v>3037990.2738464004</v>
      </c>
    </row>
    <row r="68" spans="1:48" x14ac:dyDescent="0.15">
      <c r="C68" s="7">
        <v>10</v>
      </c>
      <c r="D68" s="7">
        <f t="shared" si="60"/>
        <v>10.732903225806499</v>
      </c>
      <c r="E68" s="10">
        <f t="shared" si="61"/>
        <v>16.3352</v>
      </c>
      <c r="F68" s="7" t="s">
        <v>83</v>
      </c>
      <c r="G68" s="1">
        <v>11</v>
      </c>
      <c r="H68" s="9">
        <f t="shared" si="42"/>
        <v>10.732903225806499</v>
      </c>
      <c r="I68" s="9">
        <f t="shared" si="43"/>
        <v>283.8829032258065</v>
      </c>
      <c r="J68" s="9">
        <f t="shared" si="44"/>
        <v>6.706636809126984E-2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0.32521022362052887</v>
      </c>
      <c r="O68" s="9">
        <f t="shared" si="62"/>
        <v>0.11688299422564191</v>
      </c>
      <c r="P68" s="9">
        <f t="shared" si="47"/>
        <v>7.8389179143466669E-3</v>
      </c>
      <c r="Q68" s="12">
        <f t="shared" si="48"/>
        <v>1.4893944037258668E-3</v>
      </c>
      <c r="R68" s="9">
        <f t="shared" si="49"/>
        <v>1.8955666666666669E-2</v>
      </c>
      <c r="S68" s="13">
        <f t="shared" si="50"/>
        <v>7.857251501182759E-2</v>
      </c>
      <c r="T68" s="2">
        <f t="shared" si="51"/>
        <v>0.01</v>
      </c>
      <c r="U68" s="14">
        <f t="shared" si="52"/>
        <v>7.8572515011827591E-4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1.2785725150118277E-2</v>
      </c>
      <c r="AR68" s="9">
        <f t="shared" si="56"/>
        <v>9.9766666666666666</v>
      </c>
      <c r="AS68" s="1">
        <f t="shared" si="57"/>
        <v>0.19</v>
      </c>
      <c r="AT68" s="1">
        <f t="shared" si="58"/>
        <v>9477.8333333333339</v>
      </c>
      <c r="AU68" s="1">
        <f t="shared" si="59"/>
        <v>1539034.294991625</v>
      </c>
    </row>
    <row r="69" spans="1:48" x14ac:dyDescent="0.15">
      <c r="C69" s="7">
        <v>11</v>
      </c>
      <c r="D69" s="7">
        <f t="shared" si="60"/>
        <v>4.9665333333333299</v>
      </c>
      <c r="E69" s="10">
        <f t="shared" si="61"/>
        <v>10.732903225806499</v>
      </c>
      <c r="F69" s="7" t="s">
        <v>85</v>
      </c>
      <c r="G69" s="1">
        <v>12</v>
      </c>
      <c r="H69" s="9">
        <f t="shared" si="42"/>
        <v>4.9665333333333299</v>
      </c>
      <c r="I69" s="9">
        <f t="shared" si="43"/>
        <v>278.11653333333328</v>
      </c>
      <c r="J69" s="9">
        <f t="shared" si="44"/>
        <v>3.2935379055598353E-2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0.20881074297796193</v>
      </c>
      <c r="P69" s="9">
        <f t="shared" si="47"/>
        <v>6.877260970860298E-3</v>
      </c>
      <c r="Q69" s="12">
        <f t="shared" si="48"/>
        <v>1.3066795844634566E-3</v>
      </c>
      <c r="R69" s="9">
        <f t="shared" si="49"/>
        <v>1.8955666666666669E-2</v>
      </c>
      <c r="S69" s="13">
        <f t="shared" si="50"/>
        <v>6.8933454435619421E-2</v>
      </c>
      <c r="T69" s="2">
        <f t="shared" si="51"/>
        <v>0.01</v>
      </c>
      <c r="U69" s="14">
        <f t="shared" si="52"/>
        <v>6.8933454435619423E-4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1.2689334544356194E-2</v>
      </c>
      <c r="AR69" s="9">
        <f t="shared" si="56"/>
        <v>9.9766666666666666</v>
      </c>
      <c r="AS69" s="1">
        <f t="shared" si="57"/>
        <v>0.19</v>
      </c>
      <c r="AT69" s="1">
        <f t="shared" si="58"/>
        <v>9477.8333333333339</v>
      </c>
      <c r="AU69" s="1">
        <f t="shared" si="59"/>
        <v>1527431.63294148</v>
      </c>
      <c r="AV69" s="1">
        <f>SUM(AU58:AU69)</f>
        <v>25100867.774132755</v>
      </c>
    </row>
    <row r="70" spans="1:48" x14ac:dyDescent="0.15">
      <c r="C70" s="7">
        <v>12</v>
      </c>
      <c r="D70" s="7">
        <f t="shared" si="60"/>
        <v>2.5214838709677401</v>
      </c>
      <c r="E70" s="10">
        <f t="shared" si="61"/>
        <v>4.9665333333333299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2140</v>
      </c>
      <c r="AU73" s="1">
        <f t="shared" ref="AU73:AU84" si="80">AT73*10000*AS73*0.67*AR73*AQ73</f>
        <v>362428.03918123996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1.43606451612903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1.43606451612903</v>
      </c>
      <c r="I74" s="9">
        <f t="shared" si="64"/>
        <v>274.586064516129</v>
      </c>
      <c r="J74" s="9">
        <f t="shared" si="65"/>
        <v>2.0997688642882244E-2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4.5468339826810781E-3</v>
      </c>
      <c r="Q74" s="12">
        <f t="shared" si="69"/>
        <v>8.1843011688259408E-4</v>
      </c>
      <c r="R74" s="9">
        <f t="shared" si="70"/>
        <v>1.9710000000000002E-2</v>
      </c>
      <c r="S74" s="13">
        <f t="shared" si="71"/>
        <v>4.1523598015352312E-2</v>
      </c>
      <c r="T74" s="2">
        <f t="shared" si="72"/>
        <v>0.01</v>
      </c>
      <c r="U74" s="14">
        <f t="shared" si="73"/>
        <v>4.1523598015352314E-4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1.3015235980153523E-2</v>
      </c>
      <c r="AR74" s="9">
        <f t="shared" si="77"/>
        <v>10.950000000000001</v>
      </c>
      <c r="AS74" s="1">
        <f t="shared" si="78"/>
        <v>0.18</v>
      </c>
      <c r="AT74" s="1">
        <f t="shared" si="79"/>
        <v>2140</v>
      </c>
      <c r="AU74" s="1">
        <f t="shared" si="80"/>
        <v>367813.14581586269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5.48775862068966</v>
      </c>
      <c r="E75" s="10">
        <f t="shared" si="82"/>
        <v>1.43606451612903</v>
      </c>
      <c r="F75" s="7" t="s">
        <v>83</v>
      </c>
      <c r="G75" s="1">
        <v>3</v>
      </c>
      <c r="H75" s="9">
        <f t="shared" si="63"/>
        <v>5.48775862068966</v>
      </c>
      <c r="I75" s="9">
        <f t="shared" si="64"/>
        <v>278.63775862068962</v>
      </c>
      <c r="J75" s="9">
        <f t="shared" si="65"/>
        <v>3.5164510594072447E-2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0.32149290331942215</v>
      </c>
      <c r="P75" s="9">
        <f t="shared" si="68"/>
        <v>1.130514060469493E-2</v>
      </c>
      <c r="Q75" s="12">
        <f t="shared" si="69"/>
        <v>2.0349253088450875E-3</v>
      </c>
      <c r="R75" s="9">
        <f t="shared" si="70"/>
        <v>1.9710000000000002E-2</v>
      </c>
      <c r="S75" s="13">
        <f t="shared" si="71"/>
        <v>0.103243293193561</v>
      </c>
      <c r="T75" s="2">
        <f t="shared" si="72"/>
        <v>0.01</v>
      </c>
      <c r="U75" s="14">
        <f t="shared" si="73"/>
        <v>1.0324329319356101E-3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1.363243293193561E-2</v>
      </c>
      <c r="AR75" s="9">
        <f t="shared" si="77"/>
        <v>10.950000000000001</v>
      </c>
      <c r="AS75" s="1">
        <f t="shared" si="78"/>
        <v>0.18</v>
      </c>
      <c r="AT75" s="1">
        <f t="shared" si="79"/>
        <v>2140</v>
      </c>
      <c r="AU75" s="1">
        <f t="shared" si="80"/>
        <v>385255.25387822092</v>
      </c>
    </row>
    <row r="76" spans="1:48" x14ac:dyDescent="0.15">
      <c r="C76" s="7">
        <v>3</v>
      </c>
      <c r="D76" s="7">
        <f t="shared" si="81"/>
        <v>6.07258064516129</v>
      </c>
      <c r="E76" s="10">
        <f t="shared" si="82"/>
        <v>5.48775862068966</v>
      </c>
      <c r="F76" s="7" t="s">
        <v>83</v>
      </c>
      <c r="G76" s="1">
        <v>4</v>
      </c>
      <c r="H76" s="9">
        <f t="shared" si="63"/>
        <v>6.07258064516129</v>
      </c>
      <c r="I76" s="9">
        <f t="shared" si="64"/>
        <v>279.22258064516126</v>
      </c>
      <c r="J76" s="9">
        <f t="shared" si="65"/>
        <v>3.7834708131613853E-2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0.41968776271472724</v>
      </c>
      <c r="P76" s="9">
        <f t="shared" si="68"/>
        <v>1.5878764008721718E-2</v>
      </c>
      <c r="Q76" s="12">
        <f t="shared" si="69"/>
        <v>2.8581775215699092E-3</v>
      </c>
      <c r="R76" s="9">
        <f t="shared" si="70"/>
        <v>1.9710000000000002E-2</v>
      </c>
      <c r="S76" s="13">
        <f t="shared" si="71"/>
        <v>0.14501154345864581</v>
      </c>
      <c r="T76" s="2">
        <f t="shared" si="72"/>
        <v>0.01</v>
      </c>
      <c r="U76" s="14">
        <f t="shared" si="73"/>
        <v>1.4501154345864581E-3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1.4050115434586459E-2</v>
      </c>
      <c r="AR76" s="9">
        <f t="shared" si="77"/>
        <v>10.950000000000001</v>
      </c>
      <c r="AS76" s="1">
        <f t="shared" si="78"/>
        <v>0.18</v>
      </c>
      <c r="AT76" s="1">
        <f t="shared" si="79"/>
        <v>2140</v>
      </c>
      <c r="AU76" s="1">
        <f t="shared" si="80"/>
        <v>397059.04410426941</v>
      </c>
    </row>
    <row r="77" spans="1:48" x14ac:dyDescent="0.15">
      <c r="C77" s="7">
        <v>4</v>
      </c>
      <c r="D77" s="7">
        <f t="shared" si="81"/>
        <v>11.145466666666699</v>
      </c>
      <c r="E77" s="10">
        <f t="shared" si="82"/>
        <v>6.07258064516129</v>
      </c>
      <c r="F77" s="7" t="s">
        <v>83</v>
      </c>
      <c r="G77" s="1">
        <v>5</v>
      </c>
      <c r="H77" s="9">
        <f t="shared" si="63"/>
        <v>11.145466666666699</v>
      </c>
      <c r="I77" s="9">
        <f t="shared" si="64"/>
        <v>284.2954666666667</v>
      </c>
      <c r="J77" s="9">
        <f t="shared" si="65"/>
        <v>7.0488959900972106E-2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0.38361854877070523</v>
      </c>
      <c r="O77" s="9">
        <f t="shared" si="83"/>
        <v>0.12969044993530032</v>
      </c>
      <c r="P77" s="9">
        <f t="shared" si="68"/>
        <v>9.1417449250284152E-3</v>
      </c>
      <c r="Q77" s="12">
        <f t="shared" si="69"/>
        <v>1.6455140865051148E-3</v>
      </c>
      <c r="R77" s="9">
        <f t="shared" si="70"/>
        <v>1.9710000000000002E-2</v>
      </c>
      <c r="S77" s="13">
        <f t="shared" si="71"/>
        <v>8.3486255023090539E-2</v>
      </c>
      <c r="T77" s="2">
        <f t="shared" si="72"/>
        <v>0.01</v>
      </c>
      <c r="U77" s="14">
        <f t="shared" si="73"/>
        <v>8.3486255023090545E-4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1.3434862550230905E-2</v>
      </c>
      <c r="AR77" s="9">
        <f t="shared" si="77"/>
        <v>10.950000000000001</v>
      </c>
      <c r="AS77" s="1">
        <f t="shared" si="78"/>
        <v>0.18</v>
      </c>
      <c r="AT77" s="1">
        <f t="shared" si="79"/>
        <v>2140</v>
      </c>
      <c r="AU77" s="1">
        <f t="shared" si="80"/>
        <v>379671.87577231036</v>
      </c>
    </row>
    <row r="78" spans="1:48" x14ac:dyDescent="0.15">
      <c r="C78" s="7">
        <v>5</v>
      </c>
      <c r="D78" s="7">
        <f t="shared" si="81"/>
        <v>13.9025161290323</v>
      </c>
      <c r="E78" s="10">
        <f t="shared" si="82"/>
        <v>11.145466666666699</v>
      </c>
      <c r="F78" s="7" t="s">
        <v>85</v>
      </c>
      <c r="G78" s="1">
        <v>6</v>
      </c>
      <c r="H78" s="9">
        <f t="shared" si="63"/>
        <v>13.9025161290323</v>
      </c>
      <c r="I78" s="9">
        <f t="shared" si="64"/>
        <v>287.05251612903226</v>
      </c>
      <c r="J78" s="9">
        <f t="shared" si="65"/>
        <v>9.7944936482568426E-2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0.23004870501027191</v>
      </c>
      <c r="P78" s="9">
        <f t="shared" si="68"/>
        <v>2.2532105800128203E-2</v>
      </c>
      <c r="Q78" s="12">
        <f t="shared" si="69"/>
        <v>4.0557790440230767E-3</v>
      </c>
      <c r="R78" s="9">
        <f t="shared" si="70"/>
        <v>1.9710000000000002E-2</v>
      </c>
      <c r="S78" s="13">
        <f t="shared" si="71"/>
        <v>0.20577265570893336</v>
      </c>
      <c r="T78" s="2">
        <f t="shared" si="72"/>
        <v>0.01</v>
      </c>
      <c r="U78" s="14">
        <f t="shared" si="73"/>
        <v>2.0577265570893336E-3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1.4657726557089334E-2</v>
      </c>
      <c r="AR78" s="9">
        <f t="shared" si="77"/>
        <v>10.950000000000001</v>
      </c>
      <c r="AS78" s="1">
        <f t="shared" si="78"/>
        <v>0.18</v>
      </c>
      <c r="AT78" s="1">
        <f t="shared" si="79"/>
        <v>2140</v>
      </c>
      <c r="AU78" s="1">
        <f t="shared" si="80"/>
        <v>414230.25473320292</v>
      </c>
    </row>
    <row r="79" spans="1:48" x14ac:dyDescent="0.15">
      <c r="C79" s="7">
        <v>6</v>
      </c>
      <c r="D79" s="7">
        <f t="shared" si="81"/>
        <v>17.823833333333301</v>
      </c>
      <c r="E79" s="10">
        <f t="shared" si="82"/>
        <v>13.9025161290323</v>
      </c>
      <c r="F79" s="7" t="s">
        <v>83</v>
      </c>
      <c r="G79" s="1">
        <v>7</v>
      </c>
      <c r="H79" s="9">
        <f t="shared" si="63"/>
        <v>17.823833333333301</v>
      </c>
      <c r="I79" s="9">
        <f t="shared" si="64"/>
        <v>290.97383333333329</v>
      </c>
      <c r="J79" s="9">
        <f t="shared" si="65"/>
        <v>0.1547061927886508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0.31701659921014369</v>
      </c>
      <c r="P79" s="9">
        <f t="shared" si="68"/>
        <v>4.9044431114606934E-2</v>
      </c>
      <c r="Q79" s="12">
        <f t="shared" si="69"/>
        <v>8.8279976006292483E-3</v>
      </c>
      <c r="R79" s="9">
        <f t="shared" si="70"/>
        <v>1.9710000000000002E-2</v>
      </c>
      <c r="S79" s="13">
        <f t="shared" si="71"/>
        <v>0.44789434807860212</v>
      </c>
      <c r="T79" s="2">
        <f t="shared" si="72"/>
        <v>0.01</v>
      </c>
      <c r="U79" s="14">
        <f t="shared" si="73"/>
        <v>4.4789434807860212E-3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2.6078943480786022E-2</v>
      </c>
      <c r="AR79" s="9">
        <f t="shared" si="77"/>
        <v>10.950000000000001</v>
      </c>
      <c r="AS79" s="1">
        <f t="shared" si="78"/>
        <v>0.18</v>
      </c>
      <c r="AT79" s="1">
        <f t="shared" si="79"/>
        <v>2140</v>
      </c>
      <c r="AU79" s="1">
        <f t="shared" si="80"/>
        <v>736996.10639782227</v>
      </c>
    </row>
    <row r="80" spans="1:48" x14ac:dyDescent="0.15">
      <c r="C80" s="7">
        <v>7</v>
      </c>
      <c r="D80" s="7">
        <f t="shared" si="81"/>
        <v>19.933677419354801</v>
      </c>
      <c r="E80" s="10">
        <f t="shared" si="82"/>
        <v>17.823833333333301</v>
      </c>
      <c r="F80" s="7" t="s">
        <v>83</v>
      </c>
      <c r="G80" s="1">
        <v>8</v>
      </c>
      <c r="H80" s="9">
        <f t="shared" si="63"/>
        <v>19.933677419354801</v>
      </c>
      <c r="I80" s="9">
        <f t="shared" si="64"/>
        <v>293.08367741935479</v>
      </c>
      <c r="J80" s="9">
        <f t="shared" si="65"/>
        <v>0.19684542567935651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0.3774721680955368</v>
      </c>
      <c r="P80" s="9">
        <f t="shared" si="68"/>
        <v>7.4303669610875561E-2</v>
      </c>
      <c r="Q80" s="12">
        <f t="shared" si="69"/>
        <v>1.33746605299576E-2</v>
      </c>
      <c r="R80" s="9">
        <f t="shared" si="70"/>
        <v>1.9710000000000002E-2</v>
      </c>
      <c r="S80" s="13">
        <f t="shared" si="71"/>
        <v>0.67857232521347532</v>
      </c>
      <c r="T80" s="2">
        <f t="shared" si="72"/>
        <v>0.01</v>
      </c>
      <c r="U80" s="14">
        <f t="shared" si="73"/>
        <v>6.7857232521347536E-3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2.8385723252134756E-2</v>
      </c>
      <c r="AR80" s="9">
        <f t="shared" si="77"/>
        <v>10.950000000000001</v>
      </c>
      <c r="AS80" s="1">
        <f t="shared" si="78"/>
        <v>0.18</v>
      </c>
      <c r="AT80" s="1">
        <f t="shared" si="79"/>
        <v>2140</v>
      </c>
      <c r="AU80" s="1">
        <f t="shared" si="80"/>
        <v>802186.15947853227</v>
      </c>
    </row>
    <row r="81" spans="1:48" x14ac:dyDescent="0.15">
      <c r="C81" s="7">
        <v>8</v>
      </c>
      <c r="D81" s="7">
        <f t="shared" si="81"/>
        <v>20.8582580645161</v>
      </c>
      <c r="E81" s="10">
        <f t="shared" si="82"/>
        <v>19.933677419354801</v>
      </c>
      <c r="F81" s="7" t="s">
        <v>83</v>
      </c>
      <c r="G81" s="1">
        <v>9</v>
      </c>
      <c r="H81" s="9">
        <f t="shared" si="63"/>
        <v>20.8582580645161</v>
      </c>
      <c r="I81" s="9">
        <f t="shared" si="64"/>
        <v>294.0082580645161</v>
      </c>
      <c r="J81" s="9">
        <f t="shared" si="65"/>
        <v>0.21852339134051693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0.41266849848466125</v>
      </c>
      <c r="P81" s="9">
        <f t="shared" si="68"/>
        <v>9.0177719788267149E-2</v>
      </c>
      <c r="Q81" s="12">
        <f t="shared" si="69"/>
        <v>1.6231989561888087E-2</v>
      </c>
      <c r="R81" s="9">
        <f t="shared" si="70"/>
        <v>1.9710000000000002E-2</v>
      </c>
      <c r="S81" s="13">
        <f t="shared" si="71"/>
        <v>0.82354081998417483</v>
      </c>
      <c r="T81" s="2">
        <f t="shared" si="72"/>
        <v>0.01</v>
      </c>
      <c r="U81" s="14">
        <f t="shared" si="73"/>
        <v>8.2354081998417487E-3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2.9835408199841748E-2</v>
      </c>
      <c r="AR81" s="9">
        <f t="shared" si="77"/>
        <v>10.950000000000001</v>
      </c>
      <c r="AS81" s="1">
        <f t="shared" si="78"/>
        <v>0.18</v>
      </c>
      <c r="AT81" s="1">
        <f t="shared" si="79"/>
        <v>2140</v>
      </c>
      <c r="AU81" s="1">
        <f t="shared" si="80"/>
        <v>843154.54313835152</v>
      </c>
    </row>
    <row r="82" spans="1:48" x14ac:dyDescent="0.15">
      <c r="C82" s="7">
        <v>9</v>
      </c>
      <c r="D82" s="7">
        <f t="shared" si="81"/>
        <v>16.3352</v>
      </c>
      <c r="E82" s="10">
        <f t="shared" si="82"/>
        <v>20.8582580645161</v>
      </c>
      <c r="F82" s="7" t="s">
        <v>83</v>
      </c>
      <c r="G82" s="1">
        <v>10</v>
      </c>
      <c r="H82" s="9">
        <f t="shared" si="63"/>
        <v>16.3352</v>
      </c>
      <c r="I82" s="9">
        <f t="shared" si="64"/>
        <v>289.48519999999996</v>
      </c>
      <c r="J82" s="9">
        <f t="shared" si="65"/>
        <v>0.13024934323016876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0.43199077869639413</v>
      </c>
      <c r="P82" s="9">
        <f t="shared" si="68"/>
        <v>5.6266515206694512E-2</v>
      </c>
      <c r="Q82" s="12">
        <f t="shared" si="69"/>
        <v>1.0127972737205011E-2</v>
      </c>
      <c r="R82" s="9">
        <f t="shared" si="70"/>
        <v>1.9710000000000002E-2</v>
      </c>
      <c r="S82" s="13">
        <f t="shared" si="71"/>
        <v>0.51384945394241555</v>
      </c>
      <c r="T82" s="2">
        <f t="shared" si="72"/>
        <v>0.01</v>
      </c>
      <c r="U82" s="14">
        <f t="shared" si="73"/>
        <v>5.1384945394241559E-3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2.6738494539424156E-2</v>
      </c>
      <c r="AR82" s="9">
        <f t="shared" si="77"/>
        <v>10.950000000000001</v>
      </c>
      <c r="AS82" s="1">
        <f t="shared" si="78"/>
        <v>0.18</v>
      </c>
      <c r="AT82" s="1">
        <f t="shared" si="79"/>
        <v>2140</v>
      </c>
      <c r="AU82" s="1">
        <f t="shared" si="80"/>
        <v>755635.14990604552</v>
      </c>
    </row>
    <row r="83" spans="1:48" x14ac:dyDescent="0.15">
      <c r="C83" s="7">
        <v>10</v>
      </c>
      <c r="D83" s="7">
        <f t="shared" si="81"/>
        <v>10.732903225806499</v>
      </c>
      <c r="E83" s="10">
        <f t="shared" si="82"/>
        <v>16.3352</v>
      </c>
      <c r="F83" s="7" t="s">
        <v>83</v>
      </c>
      <c r="G83" s="1">
        <v>11</v>
      </c>
      <c r="H83" s="9">
        <f t="shared" si="63"/>
        <v>10.732903225806499</v>
      </c>
      <c r="I83" s="9">
        <f t="shared" si="64"/>
        <v>283.8829032258065</v>
      </c>
      <c r="J83" s="9">
        <f t="shared" si="65"/>
        <v>6.706636809126984E-2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0.35693805031521464</v>
      </c>
      <c r="O83" s="9">
        <f t="shared" si="83"/>
        <v>0.12828621317448502</v>
      </c>
      <c r="P83" s="9">
        <f t="shared" si="68"/>
        <v>8.6036903937951222E-3</v>
      </c>
      <c r="Q83" s="12">
        <f t="shared" si="69"/>
        <v>1.5486642708831219E-3</v>
      </c>
      <c r="R83" s="9">
        <f t="shared" si="70"/>
        <v>1.9710000000000002E-2</v>
      </c>
      <c r="S83" s="13">
        <f t="shared" si="71"/>
        <v>7.857251501182759E-2</v>
      </c>
      <c r="T83" s="2">
        <f t="shared" si="72"/>
        <v>0.01</v>
      </c>
      <c r="U83" s="14">
        <f t="shared" si="73"/>
        <v>7.8572515011827591E-4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1.3385725150118277E-2</v>
      </c>
      <c r="AR83" s="9">
        <f t="shared" si="77"/>
        <v>10.950000000000001</v>
      </c>
      <c r="AS83" s="1">
        <f t="shared" si="78"/>
        <v>0.18</v>
      </c>
      <c r="AT83" s="1">
        <f t="shared" si="79"/>
        <v>2140</v>
      </c>
      <c r="AU83" s="1">
        <f t="shared" si="80"/>
        <v>378283.24311592226</v>
      </c>
    </row>
    <row r="84" spans="1:48" x14ac:dyDescent="0.15">
      <c r="C84" s="7">
        <v>11</v>
      </c>
      <c r="D84" s="7">
        <f t="shared" si="81"/>
        <v>4.9665333333333299</v>
      </c>
      <c r="E84" s="10">
        <f t="shared" si="82"/>
        <v>10.732903225806499</v>
      </c>
      <c r="F84" s="7" t="s">
        <v>85</v>
      </c>
      <c r="G84" s="1">
        <v>12</v>
      </c>
      <c r="H84" s="9">
        <f t="shared" si="63"/>
        <v>4.9665333333333299</v>
      </c>
      <c r="I84" s="9">
        <f t="shared" si="64"/>
        <v>278.11653333333328</v>
      </c>
      <c r="J84" s="9">
        <f t="shared" si="65"/>
        <v>3.2935379055598353E-2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0.2291825227806899</v>
      </c>
      <c r="P84" s="9">
        <f t="shared" si="68"/>
        <v>7.5482132607003266E-3</v>
      </c>
      <c r="Q84" s="12">
        <f t="shared" si="69"/>
        <v>1.3586783869260588E-3</v>
      </c>
      <c r="R84" s="9">
        <f t="shared" si="70"/>
        <v>1.9710000000000002E-2</v>
      </c>
      <c r="S84" s="13">
        <f t="shared" si="71"/>
        <v>6.8933454435619421E-2</v>
      </c>
      <c r="T84" s="2">
        <f t="shared" si="72"/>
        <v>0.01</v>
      </c>
      <c r="U84" s="14">
        <f t="shared" si="73"/>
        <v>6.8933454435619423E-4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1.3289334544356194E-2</v>
      </c>
      <c r="AR84" s="9">
        <f t="shared" si="77"/>
        <v>10.950000000000001</v>
      </c>
      <c r="AS84" s="1">
        <f t="shared" si="78"/>
        <v>0.18</v>
      </c>
      <c r="AT84" s="1">
        <f t="shared" si="79"/>
        <v>2140</v>
      </c>
      <c r="AU84" s="1">
        <f t="shared" si="80"/>
        <v>375559.22551174584</v>
      </c>
      <c r="AV84" s="1">
        <f>SUM(AU73:AU84)</f>
        <v>6198272.041033526</v>
      </c>
    </row>
    <row r="85" spans="1:48" x14ac:dyDescent="0.15">
      <c r="C85" s="7">
        <v>12</v>
      </c>
      <c r="D85" s="7">
        <f t="shared" si="81"/>
        <v>2.5214838709677401</v>
      </c>
      <c r="E85" s="10">
        <f t="shared" si="82"/>
        <v>4.9665333333333299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19123.333333333332</v>
      </c>
      <c r="AN89" s="1">
        <f t="shared" ref="AN89:AN100" si="99">AM89*10000*AK89*AJ89</f>
        <v>67222219.021544963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1.43606451612903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1.43606451612903</v>
      </c>
      <c r="I90" s="9">
        <f t="shared" si="85"/>
        <v>274.586064516129</v>
      </c>
      <c r="J90" s="9">
        <f t="shared" si="86"/>
        <v>2.0997688642882244E-2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0.2202941064608982</v>
      </c>
      <c r="Q90" s="12">
        <f t="shared" si="90"/>
        <v>9.9132347907404189E-2</v>
      </c>
      <c r="R90" s="9">
        <f t="shared" si="91"/>
        <v>2.3873737500000001</v>
      </c>
      <c r="S90" s="13">
        <f t="shared" si="92"/>
        <v>4.1523598015352305E-2</v>
      </c>
      <c r="T90" s="2">
        <f t="shared" si="93"/>
        <v>0.51</v>
      </c>
      <c r="U90" s="14">
        <f t="shared" si="94"/>
        <v>2.1177034987829677E-2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3.6721876048830648E-2</v>
      </c>
      <c r="AK90" s="9">
        <f t="shared" si="96"/>
        <v>10.4025</v>
      </c>
      <c r="AL90" s="1">
        <f t="shared" si="97"/>
        <v>0.45</v>
      </c>
      <c r="AM90" s="17">
        <f t="shared" si="98"/>
        <v>19123.333333333332</v>
      </c>
      <c r="AN90" s="1">
        <f t="shared" si="99"/>
        <v>73051002.452850029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5.48775862068966</v>
      </c>
      <c r="E91" s="10">
        <f t="shared" si="101"/>
        <v>1.43606451612903</v>
      </c>
      <c r="F91" s="7" t="s">
        <v>83</v>
      </c>
      <c r="G91" s="1">
        <v>3</v>
      </c>
      <c r="H91" s="9">
        <f t="shared" si="84"/>
        <v>5.48775862068966</v>
      </c>
      <c r="I91" s="9">
        <f t="shared" si="85"/>
        <v>278.63775862068962</v>
      </c>
      <c r="J91" s="9">
        <f t="shared" si="86"/>
        <v>3.5164510594072447E-2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15.576331165826003</v>
      </c>
      <c r="P91" s="9">
        <f t="shared" si="89"/>
        <v>0.54773406229746935</v>
      </c>
      <c r="Q91" s="12">
        <f t="shared" si="90"/>
        <v>0.24648032803386122</v>
      </c>
      <c r="R91" s="9">
        <f t="shared" si="91"/>
        <v>2.3873737500000001</v>
      </c>
      <c r="S91" s="13">
        <f t="shared" si="92"/>
        <v>0.103243293193561</v>
      </c>
      <c r="T91" s="2">
        <f t="shared" si="93"/>
        <v>0.51</v>
      </c>
      <c r="U91" s="14">
        <f t="shared" si="94"/>
        <v>5.2654079528716112E-2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4.6212204977907907E-2</v>
      </c>
      <c r="AK91" s="9">
        <f t="shared" si="96"/>
        <v>10.4025</v>
      </c>
      <c r="AL91" s="1">
        <f t="shared" si="97"/>
        <v>0.45</v>
      </c>
      <c r="AM91" s="17">
        <f t="shared" si="98"/>
        <v>19123.333333333332</v>
      </c>
      <c r="AN91" s="1">
        <f t="shared" si="99"/>
        <v>91930158.870525837</v>
      </c>
    </row>
    <row r="92" spans="1:48" x14ac:dyDescent="0.15">
      <c r="C92" s="7">
        <v>3</v>
      </c>
      <c r="D92" s="7">
        <f t="shared" si="100"/>
        <v>6.07258064516129</v>
      </c>
      <c r="E92" s="10">
        <f t="shared" si="101"/>
        <v>5.48775862068966</v>
      </c>
      <c r="F92" s="7" t="s">
        <v>83</v>
      </c>
      <c r="G92" s="1">
        <v>4</v>
      </c>
      <c r="H92" s="9">
        <f t="shared" si="84"/>
        <v>6.07258064516129</v>
      </c>
      <c r="I92" s="9">
        <f t="shared" si="85"/>
        <v>279.22258064516126</v>
      </c>
      <c r="J92" s="9">
        <f t="shared" si="86"/>
        <v>3.7834708131613853E-2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20.333872103528535</v>
      </c>
      <c r="P92" s="9">
        <f t="shared" si="89"/>
        <v>0.76932611622256719</v>
      </c>
      <c r="Q92" s="12">
        <f t="shared" si="90"/>
        <v>0.34619675230015523</v>
      </c>
      <c r="R92" s="9">
        <f t="shared" si="91"/>
        <v>2.3873737500000001</v>
      </c>
      <c r="S92" s="13">
        <f t="shared" si="92"/>
        <v>0.14501154345864581</v>
      </c>
      <c r="T92" s="2">
        <f t="shared" si="93"/>
        <v>0.51</v>
      </c>
      <c r="U92" s="14">
        <f t="shared" si="94"/>
        <v>7.395588716390937E-2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5.2634699979918681E-2</v>
      </c>
      <c r="AK92" s="9">
        <f t="shared" si="96"/>
        <v>10.4025</v>
      </c>
      <c r="AL92" s="1">
        <f t="shared" si="97"/>
        <v>0.45</v>
      </c>
      <c r="AM92" s="17">
        <f t="shared" si="98"/>
        <v>19123.333333333332</v>
      </c>
      <c r="AN92" s="1">
        <f t="shared" si="99"/>
        <v>104706458.68487713</v>
      </c>
    </row>
    <row r="93" spans="1:48" x14ac:dyDescent="0.15">
      <c r="C93" s="7">
        <v>4</v>
      </c>
      <c r="D93" s="7">
        <f t="shared" si="100"/>
        <v>11.145466666666699</v>
      </c>
      <c r="E93" s="10">
        <f t="shared" si="101"/>
        <v>6.07258064516129</v>
      </c>
      <c r="F93" s="7" t="s">
        <v>83</v>
      </c>
      <c r="G93" s="1">
        <v>5</v>
      </c>
      <c r="H93" s="9">
        <f t="shared" si="84"/>
        <v>11.145466666666699</v>
      </c>
      <c r="I93" s="9">
        <f t="shared" si="85"/>
        <v>284.2954666666667</v>
      </c>
      <c r="J93" s="9">
        <f t="shared" si="86"/>
        <v>7.0488959900972106E-2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18.586318687940668</v>
      </c>
      <c r="O93" s="9">
        <f t="shared" si="102"/>
        <v>6.2835022993652991</v>
      </c>
      <c r="P93" s="9">
        <f t="shared" si="89"/>
        <v>0.44291754161762659</v>
      </c>
      <c r="Q93" s="12">
        <f t="shared" si="90"/>
        <v>0.19931289372793196</v>
      </c>
      <c r="R93" s="9">
        <f t="shared" si="91"/>
        <v>2.3873737500000001</v>
      </c>
      <c r="S93" s="13">
        <f t="shared" si="92"/>
        <v>8.3486255023090525E-2</v>
      </c>
      <c r="T93" s="2">
        <f t="shared" si="93"/>
        <v>0.51</v>
      </c>
      <c r="U93" s="14">
        <f t="shared" si="94"/>
        <v>4.2577990061776171E-2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3.5748264003625518E-2</v>
      </c>
      <c r="AK93" s="9">
        <f t="shared" si="96"/>
        <v>10.4025</v>
      </c>
      <c r="AL93" s="1">
        <f t="shared" si="97"/>
        <v>0.45</v>
      </c>
      <c r="AM93" s="17">
        <f t="shared" si="98"/>
        <v>19123.333333333332</v>
      </c>
      <c r="AN93" s="1">
        <f t="shared" si="99"/>
        <v>71114191.386666253</v>
      </c>
    </row>
    <row r="94" spans="1:48" x14ac:dyDescent="0.15">
      <c r="C94" s="7">
        <v>5</v>
      </c>
      <c r="D94" s="7">
        <f t="shared" si="100"/>
        <v>13.9025161290323</v>
      </c>
      <c r="E94" s="10">
        <f t="shared" si="101"/>
        <v>11.145466666666699</v>
      </c>
      <c r="F94" s="7" t="s">
        <v>85</v>
      </c>
      <c r="G94" s="1">
        <v>6</v>
      </c>
      <c r="H94" s="9">
        <f t="shared" si="84"/>
        <v>13.9025161290323</v>
      </c>
      <c r="I94" s="9">
        <f t="shared" si="85"/>
        <v>287.05251612903226</v>
      </c>
      <c r="J94" s="9">
        <f t="shared" si="86"/>
        <v>9.7944936482568426E-2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11.145859757747672</v>
      </c>
      <c r="P94" s="9">
        <f t="shared" si="89"/>
        <v>1.0916805260162112</v>
      </c>
      <c r="Q94" s="12">
        <f t="shared" si="90"/>
        <v>0.49125623670729507</v>
      </c>
      <c r="R94" s="9">
        <f t="shared" si="91"/>
        <v>2.3873737500000001</v>
      </c>
      <c r="S94" s="13">
        <f t="shared" si="92"/>
        <v>0.20577265570893333</v>
      </c>
      <c r="T94" s="2">
        <f t="shared" si="93"/>
        <v>0.51</v>
      </c>
      <c r="U94" s="14">
        <f t="shared" si="94"/>
        <v>0.10494405441155599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5.7769632405084134E-2</v>
      </c>
      <c r="AK94" s="9">
        <f t="shared" si="96"/>
        <v>10.4025</v>
      </c>
      <c r="AL94" s="1">
        <f t="shared" si="97"/>
        <v>0.45</v>
      </c>
      <c r="AM94" s="17">
        <f t="shared" si="98"/>
        <v>19123.333333333332</v>
      </c>
      <c r="AN94" s="1">
        <f t="shared" si="99"/>
        <v>114921404.14918777</v>
      </c>
    </row>
    <row r="95" spans="1:48" x14ac:dyDescent="0.15">
      <c r="C95" s="7">
        <v>6</v>
      </c>
      <c r="D95" s="7">
        <f t="shared" si="100"/>
        <v>17.823833333333301</v>
      </c>
      <c r="E95" s="10">
        <f t="shared" si="101"/>
        <v>13.9025161290323</v>
      </c>
      <c r="F95" s="7" t="s">
        <v>83</v>
      </c>
      <c r="G95" s="1">
        <v>7</v>
      </c>
      <c r="H95" s="9">
        <f t="shared" si="84"/>
        <v>17.823833333333301</v>
      </c>
      <c r="I95" s="9">
        <f t="shared" si="85"/>
        <v>290.97383333333329</v>
      </c>
      <c r="J95" s="9">
        <f t="shared" si="86"/>
        <v>0.1547061927886508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15.359454231731462</v>
      </c>
      <c r="P95" s="9">
        <f t="shared" si="89"/>
        <v>2.376202687502706</v>
      </c>
      <c r="Q95" s="12">
        <f t="shared" si="90"/>
        <v>1.0692912093762177</v>
      </c>
      <c r="R95" s="9">
        <f t="shared" si="91"/>
        <v>2.3873737500000001</v>
      </c>
      <c r="S95" s="13">
        <f t="shared" si="92"/>
        <v>0.44789434807860212</v>
      </c>
      <c r="T95" s="2">
        <f t="shared" si="93"/>
        <v>0.51</v>
      </c>
      <c r="U95" s="14">
        <f t="shared" si="94"/>
        <v>0.2284261175200871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0.11532547443230626</v>
      </c>
      <c r="AK95" s="9">
        <f t="shared" si="96"/>
        <v>10.4025</v>
      </c>
      <c r="AL95" s="1">
        <f t="shared" si="97"/>
        <v>0.45</v>
      </c>
      <c r="AM95" s="17">
        <f t="shared" si="98"/>
        <v>19123.333333333332</v>
      </c>
      <c r="AN95" s="1">
        <f t="shared" si="99"/>
        <v>229417514.08419037</v>
      </c>
    </row>
    <row r="96" spans="1:48" x14ac:dyDescent="0.15">
      <c r="C96" s="7">
        <v>7</v>
      </c>
      <c r="D96" s="7">
        <f t="shared" si="100"/>
        <v>19.933677419354801</v>
      </c>
      <c r="E96" s="10">
        <f t="shared" si="101"/>
        <v>17.823833333333301</v>
      </c>
      <c r="F96" s="7" t="s">
        <v>83</v>
      </c>
      <c r="G96" s="1">
        <v>8</v>
      </c>
      <c r="H96" s="9">
        <f t="shared" si="84"/>
        <v>19.933677419354801</v>
      </c>
      <c r="I96" s="9">
        <f t="shared" si="85"/>
        <v>293.08367741935479</v>
      </c>
      <c r="J96" s="9">
        <f t="shared" si="86"/>
        <v>0.19684542567935651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18.288526544228759</v>
      </c>
      <c r="P96" s="9">
        <f t="shared" si="89"/>
        <v>3.600012792646921</v>
      </c>
      <c r="Q96" s="12">
        <f t="shared" si="90"/>
        <v>1.6200057566911146</v>
      </c>
      <c r="R96" s="9">
        <f t="shared" si="91"/>
        <v>2.3873737500000001</v>
      </c>
      <c r="S96" s="13">
        <f t="shared" si="92"/>
        <v>0.67857232521347544</v>
      </c>
      <c r="T96" s="2">
        <f t="shared" si="93"/>
        <v>0.51</v>
      </c>
      <c r="U96" s="14">
        <f t="shared" si="94"/>
        <v>0.3460718858588725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0.15079567358645007</v>
      </c>
      <c r="AK96" s="9">
        <f t="shared" si="96"/>
        <v>10.4025</v>
      </c>
      <c r="AL96" s="1">
        <f t="shared" si="97"/>
        <v>0.45</v>
      </c>
      <c r="AM96" s="17">
        <f t="shared" si="98"/>
        <v>19123.333333333332</v>
      </c>
      <c r="AN96" s="1">
        <f t="shared" si="99"/>
        <v>299978549.74497461</v>
      </c>
    </row>
    <row r="97" spans="1:50" x14ac:dyDescent="0.15">
      <c r="C97" s="7">
        <v>8</v>
      </c>
      <c r="D97" s="7">
        <f t="shared" si="100"/>
        <v>20.8582580645161</v>
      </c>
      <c r="E97" s="10">
        <f t="shared" si="101"/>
        <v>19.933677419354801</v>
      </c>
      <c r="F97" s="7" t="s">
        <v>83</v>
      </c>
      <c r="G97" s="1">
        <v>9</v>
      </c>
      <c r="H97" s="9">
        <f t="shared" si="84"/>
        <v>20.8582580645161</v>
      </c>
      <c r="I97" s="9">
        <f t="shared" si="85"/>
        <v>294.0082580645161</v>
      </c>
      <c r="J97" s="9">
        <f t="shared" si="86"/>
        <v>0.21852339134051693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19.993788751581839</v>
      </c>
      <c r="P97" s="9">
        <f t="shared" si="89"/>
        <v>4.3691105237415435</v>
      </c>
      <c r="Q97" s="12">
        <f t="shared" si="90"/>
        <v>1.9660997356836947</v>
      </c>
      <c r="R97" s="9">
        <f t="shared" si="91"/>
        <v>2.3873737500000001</v>
      </c>
      <c r="S97" s="13">
        <f t="shared" si="92"/>
        <v>0.82354081998417494</v>
      </c>
      <c r="T97" s="2">
        <f t="shared" si="93"/>
        <v>0.51</v>
      </c>
      <c r="U97" s="14">
        <f t="shared" si="94"/>
        <v>0.42000581819192923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0.17308675418486666</v>
      </c>
      <c r="AK97" s="9">
        <f t="shared" si="96"/>
        <v>10.4025</v>
      </c>
      <c r="AL97" s="1">
        <f t="shared" si="97"/>
        <v>0.45</v>
      </c>
      <c r="AM97" s="17">
        <f t="shared" si="98"/>
        <v>19123.333333333332</v>
      </c>
      <c r="AN97" s="1">
        <f t="shared" si="99"/>
        <v>344322302.26203758</v>
      </c>
    </row>
    <row r="98" spans="1:50" x14ac:dyDescent="0.15">
      <c r="C98" s="7">
        <v>9</v>
      </c>
      <c r="D98" s="7">
        <f t="shared" si="100"/>
        <v>16.3352</v>
      </c>
      <c r="E98" s="10">
        <f t="shared" si="101"/>
        <v>20.8582580645161</v>
      </c>
      <c r="F98" s="7" t="s">
        <v>83</v>
      </c>
      <c r="G98" s="1">
        <v>10</v>
      </c>
      <c r="H98" s="9">
        <f t="shared" si="84"/>
        <v>16.3352</v>
      </c>
      <c r="I98" s="9">
        <f t="shared" si="85"/>
        <v>289.48519999999996</v>
      </c>
      <c r="J98" s="9">
        <f t="shared" si="86"/>
        <v>0.13024934323016876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20.929953227840297</v>
      </c>
      <c r="P98" s="9">
        <f t="shared" si="89"/>
        <v>2.7261126617643496</v>
      </c>
      <c r="Q98" s="12">
        <f t="shared" si="90"/>
        <v>1.2267506977939573</v>
      </c>
      <c r="R98" s="9">
        <f t="shared" si="91"/>
        <v>2.3873737500000001</v>
      </c>
      <c r="S98" s="13">
        <f t="shared" si="92"/>
        <v>0.51384945394241566</v>
      </c>
      <c r="T98" s="2">
        <f t="shared" si="93"/>
        <v>0.51</v>
      </c>
      <c r="U98" s="14">
        <f t="shared" si="94"/>
        <v>0.26206322151063199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0.12226106128545555</v>
      </c>
      <c r="AK98" s="9">
        <f t="shared" si="96"/>
        <v>10.4025</v>
      </c>
      <c r="AL98" s="1">
        <f t="shared" si="97"/>
        <v>0.45</v>
      </c>
      <c r="AM98" s="17">
        <f t="shared" si="98"/>
        <v>19123.333333333332</v>
      </c>
      <c r="AN98" s="1">
        <f t="shared" si="99"/>
        <v>243214509.95519781</v>
      </c>
    </row>
    <row r="99" spans="1:50" x14ac:dyDescent="0.15">
      <c r="C99" s="7">
        <v>10</v>
      </c>
      <c r="D99" s="7">
        <f t="shared" si="100"/>
        <v>10.732903225806499</v>
      </c>
      <c r="E99" s="10">
        <f t="shared" si="101"/>
        <v>16.3352</v>
      </c>
      <c r="F99" s="7" t="s">
        <v>83</v>
      </c>
      <c r="G99" s="1">
        <v>11</v>
      </c>
      <c r="H99" s="9">
        <f t="shared" si="84"/>
        <v>10.732903225806499</v>
      </c>
      <c r="I99" s="9">
        <f t="shared" si="85"/>
        <v>283.8829032258065</v>
      </c>
      <c r="J99" s="9">
        <f t="shared" si="86"/>
        <v>6.706636809126984E-2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17.29364853777215</v>
      </c>
      <c r="O99" s="9">
        <f t="shared" si="102"/>
        <v>6.2154670283037952</v>
      </c>
      <c r="P99" s="9">
        <f t="shared" si="89"/>
        <v>0.41684879957937343</v>
      </c>
      <c r="Q99" s="12">
        <f t="shared" si="90"/>
        <v>0.18758195981071804</v>
      </c>
      <c r="R99" s="9">
        <f t="shared" si="91"/>
        <v>2.3873737500000001</v>
      </c>
      <c r="S99" s="13">
        <f t="shared" si="92"/>
        <v>7.8572515011827548E-2</v>
      </c>
      <c r="T99" s="2">
        <f t="shared" si="93"/>
        <v>0.51</v>
      </c>
      <c r="U99" s="14">
        <f t="shared" si="94"/>
        <v>4.0071982656032047E-2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4.2418702770793661E-2</v>
      </c>
      <c r="AK99" s="9">
        <f t="shared" si="96"/>
        <v>10.4025</v>
      </c>
      <c r="AL99" s="1">
        <f t="shared" si="97"/>
        <v>0.45</v>
      </c>
      <c r="AM99" s="17">
        <f t="shared" si="98"/>
        <v>19123.333333333332</v>
      </c>
      <c r="AN99" s="1">
        <f t="shared" si="99"/>
        <v>84383726.910777986</v>
      </c>
    </row>
    <row r="100" spans="1:50" x14ac:dyDescent="0.15">
      <c r="C100" s="7">
        <v>11</v>
      </c>
      <c r="D100" s="7">
        <f t="shared" si="100"/>
        <v>4.9665333333333299</v>
      </c>
      <c r="E100" s="10">
        <f t="shared" si="101"/>
        <v>10.732903225806499</v>
      </c>
      <c r="F100" s="7" t="s">
        <v>85</v>
      </c>
      <c r="G100" s="1">
        <v>12</v>
      </c>
      <c r="H100" s="9">
        <f t="shared" si="84"/>
        <v>4.9665333333333299</v>
      </c>
      <c r="I100" s="9">
        <f t="shared" si="85"/>
        <v>278.11653333333328</v>
      </c>
      <c r="J100" s="9">
        <f t="shared" si="86"/>
        <v>3.2935379055598353E-2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11.103893228724422</v>
      </c>
      <c r="P100" s="9">
        <f t="shared" si="89"/>
        <v>0.36571093248093067</v>
      </c>
      <c r="Q100" s="12">
        <f t="shared" si="90"/>
        <v>0.16456991961641881</v>
      </c>
      <c r="R100" s="9">
        <f t="shared" si="91"/>
        <v>2.3873737500000001</v>
      </c>
      <c r="S100" s="13">
        <f t="shared" si="92"/>
        <v>6.8933454435619393E-2</v>
      </c>
      <c r="T100" s="2">
        <f t="shared" si="93"/>
        <v>0.51</v>
      </c>
      <c r="U100" s="14">
        <f t="shared" si="94"/>
        <v>3.5156061762165888E-2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4.0936552621293018E-2</v>
      </c>
      <c r="AK100" s="9">
        <f t="shared" si="96"/>
        <v>10.4025</v>
      </c>
      <c r="AL100" s="1">
        <f t="shared" si="97"/>
        <v>0.45</v>
      </c>
      <c r="AM100" s="17">
        <f t="shared" si="98"/>
        <v>19123.333333333332</v>
      </c>
      <c r="AN100" s="1">
        <f t="shared" si="99"/>
        <v>81435278.578163147</v>
      </c>
      <c r="AO100" s="1">
        <f>SUM(AN89:AN100)</f>
        <v>1805697316.1009934</v>
      </c>
    </row>
    <row r="101" spans="1:50" x14ac:dyDescent="0.15">
      <c r="C101" s="7">
        <v>12</v>
      </c>
      <c r="D101" s="7">
        <f t="shared" si="100"/>
        <v>2.5214838709677401</v>
      </c>
      <c r="E101" s="10">
        <f t="shared" si="101"/>
        <v>4.9665333333333299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1.43606451612903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1.43606451612903</v>
      </c>
      <c r="I106" s="9">
        <f t="shared" si="104"/>
        <v>274.586064516129</v>
      </c>
      <c r="J106" s="9">
        <f t="shared" si="105"/>
        <v>2.0997688642882244E-2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2.6902732568916198E-2</v>
      </c>
      <c r="Q106" s="12">
        <f t="shared" si="109"/>
        <v>8.0708197706748589E-3</v>
      </c>
      <c r="R106" s="9">
        <f t="shared" si="110"/>
        <v>0.19436706250000002</v>
      </c>
      <c r="S106" s="13">
        <f t="shared" si="111"/>
        <v>4.1523598015352312E-2</v>
      </c>
      <c r="T106" s="2">
        <f t="shared" si="112"/>
        <v>0.01</v>
      </c>
      <c r="U106" s="14">
        <f t="shared" si="113"/>
        <v>4.1523598015352314E-4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5.9052359801535234E-3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5.48775862068966</v>
      </c>
      <c r="E107" s="10">
        <f t="shared" si="122"/>
        <v>1.43606451612903</v>
      </c>
      <c r="F107" s="7" t="s">
        <v>83</v>
      </c>
      <c r="G107" s="1">
        <v>3</v>
      </c>
      <c r="H107" s="9">
        <f t="shared" si="103"/>
        <v>5.48775862068966</v>
      </c>
      <c r="I107" s="9">
        <f t="shared" si="104"/>
        <v>278.63775862068962</v>
      </c>
      <c r="J107" s="9">
        <f t="shared" si="105"/>
        <v>3.5164510594072447E-2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1.9022109964320426</v>
      </c>
      <c r="P107" s="9">
        <f t="shared" si="108"/>
        <v>6.6890318736195664E-2</v>
      </c>
      <c r="Q107" s="12">
        <f t="shared" si="109"/>
        <v>2.0067095620858698E-2</v>
      </c>
      <c r="R107" s="9">
        <f t="shared" si="110"/>
        <v>0.19436706250000002</v>
      </c>
      <c r="S107" s="13">
        <f t="shared" si="111"/>
        <v>0.103243293193561</v>
      </c>
      <c r="T107" s="2">
        <f t="shared" si="112"/>
        <v>0.01</v>
      </c>
      <c r="U107" s="14">
        <f t="shared" si="113"/>
        <v>1.0324329319356101E-3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6.5224329319356102E-3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6.07258064516129</v>
      </c>
      <c r="E108" s="10">
        <f t="shared" si="122"/>
        <v>5.48775862068966</v>
      </c>
      <c r="F108" s="7" t="s">
        <v>83</v>
      </c>
      <c r="G108" s="1">
        <v>4</v>
      </c>
      <c r="H108" s="9">
        <f t="shared" si="103"/>
        <v>6.07258064516129</v>
      </c>
      <c r="I108" s="9">
        <f t="shared" si="104"/>
        <v>279.22258064516126</v>
      </c>
      <c r="J108" s="9">
        <f t="shared" si="105"/>
        <v>3.7834708131613853E-2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2.4832108860291804</v>
      </c>
      <c r="P108" s="9">
        <f t="shared" si="108"/>
        <v>9.395155910216027E-2</v>
      </c>
      <c r="Q108" s="12">
        <f t="shared" si="109"/>
        <v>2.8185467730648079E-2</v>
      </c>
      <c r="R108" s="9">
        <f t="shared" si="110"/>
        <v>0.19436706250000002</v>
      </c>
      <c r="S108" s="13">
        <f t="shared" si="111"/>
        <v>0.14501154345864581</v>
      </c>
      <c r="T108" s="2">
        <f t="shared" si="112"/>
        <v>0.01</v>
      </c>
      <c r="U108" s="14">
        <f t="shared" si="113"/>
        <v>1.4501154345864581E-3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6.9401154345864581E-3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11.145466666666699</v>
      </c>
      <c r="E109" s="10">
        <f t="shared" si="122"/>
        <v>6.07258064516129</v>
      </c>
      <c r="F109" s="7" t="s">
        <v>83</v>
      </c>
      <c r="G109" s="1">
        <v>5</v>
      </c>
      <c r="H109" s="9">
        <f t="shared" si="103"/>
        <v>11.145466666666699</v>
      </c>
      <c r="I109" s="9">
        <f t="shared" si="104"/>
        <v>284.2954666666667</v>
      </c>
      <c r="J109" s="9">
        <f t="shared" si="105"/>
        <v>7.0488959900972106E-2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2.2697963605806692</v>
      </c>
      <c r="O109" s="9">
        <f t="shared" si="123"/>
        <v>0.76735317467968445</v>
      </c>
      <c r="P109" s="9">
        <f t="shared" si="108"/>
        <v>5.4089927159879918E-2</v>
      </c>
      <c r="Q109" s="12">
        <f t="shared" si="109"/>
        <v>1.6226978147963974E-2</v>
      </c>
      <c r="R109" s="9">
        <f t="shared" si="110"/>
        <v>0.19436706250000002</v>
      </c>
      <c r="S109" s="13">
        <f t="shared" si="111"/>
        <v>8.3486255023090511E-2</v>
      </c>
      <c r="T109" s="2">
        <f t="shared" si="112"/>
        <v>0.01</v>
      </c>
      <c r="U109" s="14">
        <f t="shared" si="113"/>
        <v>8.3486255023090513E-4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6.3248625502309056E-3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13.9025161290323</v>
      </c>
      <c r="E110" s="10">
        <f t="shared" si="122"/>
        <v>11.145466666666699</v>
      </c>
      <c r="F110" s="7" t="s">
        <v>85</v>
      </c>
      <c r="G110" s="1">
        <v>6</v>
      </c>
      <c r="H110" s="9">
        <f t="shared" si="103"/>
        <v>13.9025161290323</v>
      </c>
      <c r="I110" s="9">
        <f t="shared" si="104"/>
        <v>287.05251612903226</v>
      </c>
      <c r="J110" s="9">
        <f t="shared" si="105"/>
        <v>9.7944936482568426E-2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1.3611534558531382</v>
      </c>
      <c r="P110" s="9">
        <f t="shared" si="108"/>
        <v>0.13331808877656412</v>
      </c>
      <c r="Q110" s="12">
        <f t="shared" si="109"/>
        <v>3.9995426632969233E-2</v>
      </c>
      <c r="R110" s="9">
        <f t="shared" si="110"/>
        <v>0.19436706250000002</v>
      </c>
      <c r="S110" s="13">
        <f t="shared" si="111"/>
        <v>0.20577265570893336</v>
      </c>
      <c r="T110" s="2">
        <f t="shared" si="112"/>
        <v>0.01</v>
      </c>
      <c r="U110" s="14">
        <f t="shared" si="113"/>
        <v>2.0577265570893336E-3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7.5477265570893333E-3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17.823833333333301</v>
      </c>
      <c r="E111" s="10">
        <f t="shared" si="122"/>
        <v>13.9025161290323</v>
      </c>
      <c r="F111" s="7" t="s">
        <v>83</v>
      </c>
      <c r="G111" s="1">
        <v>7</v>
      </c>
      <c r="H111" s="9">
        <f t="shared" si="103"/>
        <v>17.823833333333301</v>
      </c>
      <c r="I111" s="9">
        <f t="shared" si="104"/>
        <v>290.97383333333329</v>
      </c>
      <c r="J111" s="9">
        <f t="shared" si="105"/>
        <v>0.1547061927886508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1.8757255754099076</v>
      </c>
      <c r="P111" s="9">
        <f t="shared" si="108"/>
        <v>0.29018636248796814</v>
      </c>
      <c r="Q111" s="12">
        <f t="shared" si="109"/>
        <v>8.7055908746390437E-2</v>
      </c>
      <c r="R111" s="9">
        <f t="shared" si="110"/>
        <v>0.19436706250000002</v>
      </c>
      <c r="S111" s="13">
        <f t="shared" si="111"/>
        <v>0.44789434807860218</v>
      </c>
      <c r="T111" s="2">
        <f t="shared" si="112"/>
        <v>0.01</v>
      </c>
      <c r="U111" s="14">
        <f t="shared" si="113"/>
        <v>4.4789434807860221E-3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1.4428943480786022E-2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19.933677419354801</v>
      </c>
      <c r="E112" s="10">
        <f t="shared" si="122"/>
        <v>17.823833333333301</v>
      </c>
      <c r="F112" s="7" t="s">
        <v>83</v>
      </c>
      <c r="G112" s="1">
        <v>8</v>
      </c>
      <c r="H112" s="9">
        <f t="shared" si="103"/>
        <v>19.933677419354801</v>
      </c>
      <c r="I112" s="9">
        <f t="shared" si="104"/>
        <v>293.08367741935479</v>
      </c>
      <c r="J112" s="9">
        <f t="shared" si="105"/>
        <v>0.19684542567935651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2.2334294212552726</v>
      </c>
      <c r="P112" s="9">
        <f t="shared" si="108"/>
        <v>0.43964036515179294</v>
      </c>
      <c r="Q112" s="12">
        <f t="shared" si="109"/>
        <v>0.13189210954553787</v>
      </c>
      <c r="R112" s="9">
        <f t="shared" si="110"/>
        <v>0.19436706250000002</v>
      </c>
      <c r="S112" s="13">
        <f t="shared" si="111"/>
        <v>0.67857232521347521</v>
      </c>
      <c r="T112" s="2">
        <f t="shared" si="112"/>
        <v>0.01</v>
      </c>
      <c r="U112" s="14">
        <f t="shared" si="113"/>
        <v>6.7857232521347519E-3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1.6735723252134752E-2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20.8582580645161</v>
      </c>
      <c r="E113" s="10">
        <f t="shared" si="122"/>
        <v>19.933677419354801</v>
      </c>
      <c r="F113" s="7" t="s">
        <v>83</v>
      </c>
      <c r="G113" s="1">
        <v>9</v>
      </c>
      <c r="H113" s="9">
        <f t="shared" si="103"/>
        <v>20.8582580645161</v>
      </c>
      <c r="I113" s="9">
        <f t="shared" si="104"/>
        <v>294.0082580645161</v>
      </c>
      <c r="J113" s="9">
        <f t="shared" si="105"/>
        <v>0.21852339134051693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2.441679264436813</v>
      </c>
      <c r="P113" s="9">
        <f t="shared" si="108"/>
        <v>0.53356403343055125</v>
      </c>
      <c r="Q113" s="12">
        <f t="shared" si="109"/>
        <v>0.16006921002916538</v>
      </c>
      <c r="R113" s="9">
        <f t="shared" si="110"/>
        <v>0.19436706250000002</v>
      </c>
      <c r="S113" s="13">
        <f t="shared" si="111"/>
        <v>0.82354081998417483</v>
      </c>
      <c r="T113" s="2">
        <f t="shared" si="112"/>
        <v>0.01</v>
      </c>
      <c r="U113" s="14">
        <f t="shared" si="113"/>
        <v>8.2354081998417487E-3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1.8185408199841747E-2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16.3352</v>
      </c>
      <c r="E114" s="10">
        <f t="shared" si="122"/>
        <v>20.8582580645161</v>
      </c>
      <c r="F114" s="7" t="s">
        <v>83</v>
      </c>
      <c r="G114" s="1">
        <v>10</v>
      </c>
      <c r="H114" s="9">
        <f t="shared" si="103"/>
        <v>16.3352</v>
      </c>
      <c r="I114" s="9">
        <f t="shared" si="104"/>
        <v>289.48519999999996</v>
      </c>
      <c r="J114" s="9">
        <f t="shared" si="105"/>
        <v>0.13024934323016876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2.5560054393395952</v>
      </c>
      <c r="P114" s="9">
        <f t="shared" si="108"/>
        <v>0.33291802976672125</v>
      </c>
      <c r="Q114" s="12">
        <f t="shared" si="109"/>
        <v>9.9875408930016368E-2</v>
      </c>
      <c r="R114" s="9">
        <f t="shared" si="110"/>
        <v>0.19436706250000002</v>
      </c>
      <c r="S114" s="13">
        <f t="shared" si="111"/>
        <v>0.51384945394241555</v>
      </c>
      <c r="T114" s="2">
        <f t="shared" si="112"/>
        <v>0.01</v>
      </c>
      <c r="U114" s="14">
        <f t="shared" si="113"/>
        <v>5.1384945394241559E-3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1.5088494539424156E-2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10.732903225806499</v>
      </c>
      <c r="E115" s="10">
        <f t="shared" si="122"/>
        <v>16.3352</v>
      </c>
      <c r="F115" s="7" t="s">
        <v>83</v>
      </c>
      <c r="G115" s="1">
        <v>11</v>
      </c>
      <c r="H115" s="9">
        <f t="shared" si="103"/>
        <v>10.732903225806499</v>
      </c>
      <c r="I115" s="9">
        <f t="shared" si="104"/>
        <v>283.8829032258065</v>
      </c>
      <c r="J115" s="9">
        <f t="shared" si="105"/>
        <v>6.706636809126984E-2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2.1119330390942301</v>
      </c>
      <c r="O115" s="9">
        <f t="shared" si="123"/>
        <v>0.75904457881197729</v>
      </c>
      <c r="P115" s="9">
        <f t="shared" si="108"/>
        <v>5.090636312028695E-2</v>
      </c>
      <c r="Q115" s="12">
        <f t="shared" si="109"/>
        <v>1.5271908936086084E-2</v>
      </c>
      <c r="R115" s="9">
        <f t="shared" si="110"/>
        <v>0.19436706250000002</v>
      </c>
      <c r="S115" s="13">
        <f t="shared" si="111"/>
        <v>7.857251501182759E-2</v>
      </c>
      <c r="T115" s="2">
        <f t="shared" si="112"/>
        <v>0.01</v>
      </c>
      <c r="U115" s="14">
        <f t="shared" si="113"/>
        <v>7.8572515011827591E-4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6.2757251501182757E-3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4.9665333333333299</v>
      </c>
      <c r="E116" s="10">
        <f t="shared" si="122"/>
        <v>10.732903225806499</v>
      </c>
      <c r="F116" s="7" t="s">
        <v>85</v>
      </c>
      <c r="G116" s="1">
        <v>12</v>
      </c>
      <c r="H116" s="9">
        <f t="shared" si="103"/>
        <v>4.9665333333333299</v>
      </c>
      <c r="I116" s="9">
        <f t="shared" si="104"/>
        <v>278.11653333333328</v>
      </c>
      <c r="J116" s="9">
        <f t="shared" si="105"/>
        <v>3.2935379055598353E-2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1.356028424025024</v>
      </c>
      <c r="P116" s="9">
        <f t="shared" si="108"/>
        <v>4.4661310155429818E-2</v>
      </c>
      <c r="Q116" s="12">
        <f t="shared" si="109"/>
        <v>1.3398393046628945E-2</v>
      </c>
      <c r="R116" s="9">
        <f t="shared" si="110"/>
        <v>0.19436706250000002</v>
      </c>
      <c r="S116" s="13">
        <f t="shared" si="111"/>
        <v>6.8933454435619435E-2</v>
      </c>
      <c r="T116" s="2">
        <f t="shared" si="112"/>
        <v>0.01</v>
      </c>
      <c r="U116" s="14">
        <f t="shared" si="113"/>
        <v>6.8933454435619434E-4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6.1793345443561945E-3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2.5214838709677401</v>
      </c>
      <c r="E117" s="10">
        <f t="shared" si="122"/>
        <v>4.9665333333333299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1.43606451612903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1.43606451612903</v>
      </c>
      <c r="I122" s="9">
        <f t="shared" si="125"/>
        <v>274.586064516129</v>
      </c>
      <c r="J122" s="9">
        <f t="shared" si="126"/>
        <v>2.0997688642882244E-2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1.1821768354970801E-2</v>
      </c>
      <c r="Q122" s="12">
        <f t="shared" si="130"/>
        <v>3.9011835571403646E-3</v>
      </c>
      <c r="R122" s="9">
        <f t="shared" si="131"/>
        <v>9.3951000000000007E-2</v>
      </c>
      <c r="S122" s="13">
        <f t="shared" si="132"/>
        <v>4.1523598015352305E-2</v>
      </c>
      <c r="T122" s="2">
        <f t="shared" si="133"/>
        <v>0.01</v>
      </c>
      <c r="U122" s="14">
        <f t="shared" si="134"/>
        <v>4.1523598015352303E-4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5.9052359801535234E-3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5.48775862068966</v>
      </c>
      <c r="E123" s="10">
        <f t="shared" si="145"/>
        <v>1.43606451612903</v>
      </c>
      <c r="F123" s="7" t="s">
        <v>83</v>
      </c>
      <c r="G123" s="1">
        <v>3</v>
      </c>
      <c r="H123" s="9">
        <f t="shared" si="124"/>
        <v>5.48775862068966</v>
      </c>
      <c r="I123" s="9">
        <f t="shared" si="125"/>
        <v>278.63775862068962</v>
      </c>
      <c r="J123" s="9">
        <f t="shared" si="126"/>
        <v>3.5164510594072447E-2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0.83588154863049757</v>
      </c>
      <c r="P123" s="9">
        <f t="shared" si="129"/>
        <v>2.9393365572206814E-2</v>
      </c>
      <c r="Q123" s="12">
        <f t="shared" si="130"/>
        <v>9.6998106388282487E-3</v>
      </c>
      <c r="R123" s="9">
        <f t="shared" si="131"/>
        <v>9.3951000000000007E-2</v>
      </c>
      <c r="S123" s="13">
        <f t="shared" si="132"/>
        <v>0.10324329319356099</v>
      </c>
      <c r="T123" s="2">
        <f t="shared" si="133"/>
        <v>0.01</v>
      </c>
      <c r="U123" s="14">
        <f t="shared" si="134"/>
        <v>1.0324329319356099E-3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6.5224329319356102E-3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6.07258064516129</v>
      </c>
      <c r="E124" s="10">
        <f t="shared" si="145"/>
        <v>5.48775862068966</v>
      </c>
      <c r="F124" s="7" t="s">
        <v>83</v>
      </c>
      <c r="G124" s="1">
        <v>4</v>
      </c>
      <c r="H124" s="9">
        <f t="shared" si="124"/>
        <v>6.07258064516129</v>
      </c>
      <c r="I124" s="9">
        <f t="shared" si="125"/>
        <v>279.22258064516126</v>
      </c>
      <c r="J124" s="9">
        <f t="shared" si="126"/>
        <v>3.7834708131613853E-2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1.0911881830582908</v>
      </c>
      <c r="P124" s="9">
        <f t="shared" si="129"/>
        <v>4.128478642267646E-2</v>
      </c>
      <c r="Q124" s="12">
        <f t="shared" si="130"/>
        <v>1.3623979519483232E-2</v>
      </c>
      <c r="R124" s="9">
        <f t="shared" si="131"/>
        <v>9.3951000000000007E-2</v>
      </c>
      <c r="S124" s="13">
        <f t="shared" si="132"/>
        <v>0.14501154345864581</v>
      </c>
      <c r="T124" s="2">
        <f t="shared" si="133"/>
        <v>0.01</v>
      </c>
      <c r="U124" s="14">
        <f t="shared" si="134"/>
        <v>1.4501154345864581E-3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6.9401154345864581E-3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11.145466666666699</v>
      </c>
      <c r="E125" s="10">
        <f t="shared" si="145"/>
        <v>6.07258064516129</v>
      </c>
      <c r="F125" s="7" t="s">
        <v>83</v>
      </c>
      <c r="G125" s="1">
        <v>5</v>
      </c>
      <c r="H125" s="9">
        <f t="shared" si="124"/>
        <v>11.145466666666699</v>
      </c>
      <c r="I125" s="9">
        <f t="shared" si="125"/>
        <v>284.2954666666667</v>
      </c>
      <c r="J125" s="9">
        <f t="shared" si="126"/>
        <v>7.0488959900972106E-2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0.99740822680383356</v>
      </c>
      <c r="O125" s="9">
        <f t="shared" si="146"/>
        <v>0.33719516983178077</v>
      </c>
      <c r="P125" s="9">
        <f t="shared" si="129"/>
        <v>2.3768536805073875E-2</v>
      </c>
      <c r="Q125" s="12">
        <f t="shared" si="130"/>
        <v>7.8436171456743795E-3</v>
      </c>
      <c r="R125" s="9">
        <f t="shared" si="131"/>
        <v>9.3951000000000007E-2</v>
      </c>
      <c r="S125" s="13">
        <f t="shared" si="132"/>
        <v>8.3486255023090539E-2</v>
      </c>
      <c r="T125" s="2">
        <f t="shared" si="133"/>
        <v>0.01</v>
      </c>
      <c r="U125" s="14">
        <f t="shared" si="134"/>
        <v>8.3486255023090545E-4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6.3248625502309056E-3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13.9025161290323</v>
      </c>
      <c r="E126" s="10">
        <f t="shared" si="145"/>
        <v>11.145466666666699</v>
      </c>
      <c r="F126" s="7" t="s">
        <v>85</v>
      </c>
      <c r="G126" s="1">
        <v>6</v>
      </c>
      <c r="H126" s="9">
        <f t="shared" si="124"/>
        <v>13.9025161290323</v>
      </c>
      <c r="I126" s="9">
        <f t="shared" si="125"/>
        <v>287.05251612903226</v>
      </c>
      <c r="J126" s="9">
        <f t="shared" si="126"/>
        <v>9.7944936482568426E-2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0.59812663302670688</v>
      </c>
      <c r="P126" s="9">
        <f t="shared" si="129"/>
        <v>5.8583475080333319E-2</v>
      </c>
      <c r="Q126" s="12">
        <f t="shared" si="130"/>
        <v>1.9332546776509998E-2</v>
      </c>
      <c r="R126" s="9">
        <f t="shared" si="131"/>
        <v>9.3951000000000007E-2</v>
      </c>
      <c r="S126" s="13">
        <f t="shared" si="132"/>
        <v>0.20577265570893333</v>
      </c>
      <c r="T126" s="2">
        <f t="shared" si="133"/>
        <v>0.01</v>
      </c>
      <c r="U126" s="14">
        <f t="shared" si="134"/>
        <v>2.0577265570893332E-3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7.5477265570893333E-3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17.823833333333301</v>
      </c>
      <c r="E127" s="10">
        <f t="shared" si="145"/>
        <v>13.9025161290323</v>
      </c>
      <c r="F127" s="7" t="s">
        <v>83</v>
      </c>
      <c r="G127" s="1">
        <v>7</v>
      </c>
      <c r="H127" s="9">
        <f t="shared" si="124"/>
        <v>17.823833333333301</v>
      </c>
      <c r="I127" s="9">
        <f t="shared" si="125"/>
        <v>290.97383333333329</v>
      </c>
      <c r="J127" s="9">
        <f t="shared" si="126"/>
        <v>0.1547061927886508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0.82424315794637359</v>
      </c>
      <c r="P127" s="9">
        <f t="shared" si="129"/>
        <v>0.12751552089797802</v>
      </c>
      <c r="Q127" s="12">
        <f t="shared" si="130"/>
        <v>4.2080121896332749E-2</v>
      </c>
      <c r="R127" s="9">
        <f t="shared" si="131"/>
        <v>9.3951000000000007E-2</v>
      </c>
      <c r="S127" s="13">
        <f t="shared" si="132"/>
        <v>0.44789434807860212</v>
      </c>
      <c r="T127" s="2">
        <f t="shared" si="133"/>
        <v>0.01</v>
      </c>
      <c r="U127" s="14">
        <f t="shared" si="134"/>
        <v>4.4789434807860212E-3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1.4428943480786022E-2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19.933677419354801</v>
      </c>
      <c r="E128" s="10">
        <f t="shared" si="145"/>
        <v>17.823833333333301</v>
      </c>
      <c r="F128" s="7" t="s">
        <v>83</v>
      </c>
      <c r="G128" s="1">
        <v>8</v>
      </c>
      <c r="H128" s="9">
        <f t="shared" si="124"/>
        <v>19.933677419354801</v>
      </c>
      <c r="I128" s="9">
        <f t="shared" si="125"/>
        <v>293.08367741935479</v>
      </c>
      <c r="J128" s="9">
        <f t="shared" si="126"/>
        <v>0.19684542567935651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0.98142763704839553</v>
      </c>
      <c r="P128" s="9">
        <f t="shared" si="129"/>
        <v>0.19318954098827643</v>
      </c>
      <c r="Q128" s="12">
        <f t="shared" si="130"/>
        <v>6.3752548526131228E-2</v>
      </c>
      <c r="R128" s="9">
        <f t="shared" si="131"/>
        <v>9.3951000000000007E-2</v>
      </c>
      <c r="S128" s="13">
        <f t="shared" si="132"/>
        <v>0.67857232521347532</v>
      </c>
      <c r="T128" s="2">
        <f t="shared" si="133"/>
        <v>0.01</v>
      </c>
      <c r="U128" s="14">
        <f t="shared" si="134"/>
        <v>6.7857232521347536E-3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1.6735723252134755E-2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20.8582580645161</v>
      </c>
      <c r="E129" s="10">
        <f t="shared" si="145"/>
        <v>19.933677419354801</v>
      </c>
      <c r="F129" s="7" t="s">
        <v>83</v>
      </c>
      <c r="G129" s="1">
        <v>9</v>
      </c>
      <c r="H129" s="9">
        <f t="shared" si="124"/>
        <v>20.8582580645161</v>
      </c>
      <c r="I129" s="9">
        <f t="shared" si="125"/>
        <v>294.0082580645161</v>
      </c>
      <c r="J129" s="9">
        <f t="shared" si="126"/>
        <v>0.21852339134051693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1.0729380960601191</v>
      </c>
      <c r="P129" s="9">
        <f t="shared" si="129"/>
        <v>0.23446207144949457</v>
      </c>
      <c r="Q129" s="12">
        <f t="shared" si="130"/>
        <v>7.7372483578333207E-2</v>
      </c>
      <c r="R129" s="9">
        <f t="shared" si="131"/>
        <v>9.3951000000000007E-2</v>
      </c>
      <c r="S129" s="13">
        <f t="shared" si="132"/>
        <v>0.82354081998417472</v>
      </c>
      <c r="T129" s="2">
        <f t="shared" si="133"/>
        <v>0.01</v>
      </c>
      <c r="U129" s="14">
        <f t="shared" si="134"/>
        <v>8.2354081998417469E-3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1.8185408199841747E-2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16.3352</v>
      </c>
      <c r="E130" s="10">
        <f t="shared" si="145"/>
        <v>20.8582580645161</v>
      </c>
      <c r="F130" s="7" t="s">
        <v>83</v>
      </c>
      <c r="G130" s="1">
        <v>10</v>
      </c>
      <c r="H130" s="9">
        <f t="shared" si="124"/>
        <v>16.3352</v>
      </c>
      <c r="I130" s="9">
        <f t="shared" si="125"/>
        <v>289.48519999999996</v>
      </c>
      <c r="J130" s="9">
        <f t="shared" si="126"/>
        <v>0.13024934323016876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1.1231760246106246</v>
      </c>
      <c r="P130" s="9">
        <f t="shared" si="129"/>
        <v>0.14629293953740571</v>
      </c>
      <c r="Q130" s="12">
        <f t="shared" si="130"/>
        <v>4.8276670047343886E-2</v>
      </c>
      <c r="R130" s="9">
        <f t="shared" si="131"/>
        <v>9.3951000000000007E-2</v>
      </c>
      <c r="S130" s="13">
        <f t="shared" si="132"/>
        <v>0.51384945394241555</v>
      </c>
      <c r="T130" s="2">
        <f t="shared" si="133"/>
        <v>0.01</v>
      </c>
      <c r="U130" s="14">
        <f t="shared" si="134"/>
        <v>5.1384945394241559E-3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1.5088494539424156E-2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10.732903225806499</v>
      </c>
      <c r="E131" s="10">
        <f t="shared" si="145"/>
        <v>16.3352</v>
      </c>
      <c r="F131" s="7" t="s">
        <v>83</v>
      </c>
      <c r="G131" s="1">
        <v>11</v>
      </c>
      <c r="H131" s="9">
        <f t="shared" si="124"/>
        <v>10.732903225806499</v>
      </c>
      <c r="I131" s="9">
        <f t="shared" si="125"/>
        <v>283.8829032258065</v>
      </c>
      <c r="J131" s="9">
        <f t="shared" si="126"/>
        <v>6.706636809126984E-2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0.92803893081955791</v>
      </c>
      <c r="O131" s="9">
        <f t="shared" si="146"/>
        <v>0.33354415425366091</v>
      </c>
      <c r="P131" s="9">
        <f t="shared" si="129"/>
        <v>2.236959502386731E-2</v>
      </c>
      <c r="Q131" s="12">
        <f t="shared" si="130"/>
        <v>7.3819663578762124E-3</v>
      </c>
      <c r="R131" s="9">
        <f t="shared" si="131"/>
        <v>9.3951000000000007E-2</v>
      </c>
      <c r="S131" s="13">
        <f t="shared" si="132"/>
        <v>7.8572515011827562E-2</v>
      </c>
      <c r="T131" s="2">
        <f t="shared" si="133"/>
        <v>0.01</v>
      </c>
      <c r="U131" s="14">
        <f t="shared" si="134"/>
        <v>7.8572515011827559E-4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6.2757251501182757E-3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4.9665333333333299</v>
      </c>
      <c r="E132" s="10">
        <f t="shared" si="145"/>
        <v>10.732903225806499</v>
      </c>
      <c r="F132" s="7" t="s">
        <v>85</v>
      </c>
      <c r="G132" s="1">
        <v>12</v>
      </c>
      <c r="H132" s="9">
        <f t="shared" si="124"/>
        <v>4.9665333333333299</v>
      </c>
      <c r="I132" s="9">
        <f t="shared" si="125"/>
        <v>278.11653333333328</v>
      </c>
      <c r="J132" s="9">
        <f t="shared" si="126"/>
        <v>3.2935379055598353E-2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0.59587455922979371</v>
      </c>
      <c r="P132" s="9">
        <f t="shared" si="129"/>
        <v>1.9625354477820846E-2</v>
      </c>
      <c r="Q132" s="12">
        <f t="shared" si="130"/>
        <v>6.4763669776808797E-3</v>
      </c>
      <c r="R132" s="9">
        <f t="shared" si="131"/>
        <v>9.3951000000000007E-2</v>
      </c>
      <c r="S132" s="13">
        <f t="shared" si="132"/>
        <v>6.8933454435619407E-2</v>
      </c>
      <c r="T132" s="2">
        <f t="shared" si="133"/>
        <v>0.01</v>
      </c>
      <c r="U132" s="14">
        <f t="shared" si="134"/>
        <v>6.8933454435619412E-4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6.1793345443561945E-3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2.5214838709677401</v>
      </c>
      <c r="E133" s="10">
        <f t="shared" si="145"/>
        <v>4.9665333333333299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1.43606451612903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1.43606451612903</v>
      </c>
      <c r="I137" s="9">
        <f t="shared" si="148"/>
        <v>274.586064516129</v>
      </c>
      <c r="J137" s="9">
        <f t="shared" si="149"/>
        <v>2.0997688642882244E-2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3.1518400566057307E-2</v>
      </c>
      <c r="Q137" s="12">
        <f t="shared" si="153"/>
        <v>8.1947841471749008E-3</v>
      </c>
      <c r="R137" s="9">
        <f t="shared" si="154"/>
        <v>0.19735245833333334</v>
      </c>
      <c r="S137" s="13">
        <f t="shared" si="155"/>
        <v>4.1523598015352318E-2</v>
      </c>
      <c r="T137" s="2">
        <f t="shared" si="156"/>
        <v>0.01</v>
      </c>
      <c r="U137" s="14">
        <f t="shared" si="157"/>
        <v>4.152359801535232E-4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5.9052359801535234E-3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5.48775862068966</v>
      </c>
      <c r="E138" s="10">
        <f t="shared" si="166"/>
        <v>1.43606451612903</v>
      </c>
      <c r="F138" s="7" t="s">
        <v>83</v>
      </c>
      <c r="G138" s="1">
        <v>3</v>
      </c>
      <c r="H138" s="9">
        <f t="shared" si="147"/>
        <v>5.48775862068966</v>
      </c>
      <c r="I138" s="9">
        <f t="shared" si="148"/>
        <v>278.63775862068962</v>
      </c>
      <c r="J138" s="9">
        <f t="shared" si="149"/>
        <v>3.5164510594072447E-2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2.2285709450933835</v>
      </c>
      <c r="P138" s="9">
        <f t="shared" si="152"/>
        <v>7.8366606608378325E-2</v>
      </c>
      <c r="Q138" s="12">
        <f t="shared" si="153"/>
        <v>2.0375317718178364E-2</v>
      </c>
      <c r="R138" s="9">
        <f t="shared" si="154"/>
        <v>0.19735245833333334</v>
      </c>
      <c r="S138" s="13">
        <f t="shared" si="155"/>
        <v>0.103243293193561</v>
      </c>
      <c r="T138" s="2">
        <f t="shared" si="156"/>
        <v>0.01</v>
      </c>
      <c r="U138" s="14">
        <f t="shared" si="157"/>
        <v>1.0324329319356101E-3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6.5224329319356102E-3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6.07258064516129</v>
      </c>
      <c r="E139" s="10">
        <f t="shared" si="166"/>
        <v>5.48775862068966</v>
      </c>
      <c r="F139" s="7" t="s">
        <v>83</v>
      </c>
      <c r="G139" s="1">
        <v>4</v>
      </c>
      <c r="H139" s="9">
        <f t="shared" si="147"/>
        <v>6.07258064516129</v>
      </c>
      <c r="I139" s="9">
        <f t="shared" si="148"/>
        <v>279.22258064516126</v>
      </c>
      <c r="J139" s="9">
        <f t="shared" si="149"/>
        <v>3.7834708131613853E-2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2.9092522551516722</v>
      </c>
      <c r="P139" s="9">
        <f t="shared" si="152"/>
        <v>0.11007070995490291</v>
      </c>
      <c r="Q139" s="12">
        <f t="shared" si="153"/>
        <v>2.8618384588274759E-2</v>
      </c>
      <c r="R139" s="9">
        <f t="shared" si="154"/>
        <v>0.19735245833333334</v>
      </c>
      <c r="S139" s="13">
        <f t="shared" si="155"/>
        <v>0.14501154345864584</v>
      </c>
      <c r="T139" s="2">
        <f t="shared" si="156"/>
        <v>0.01</v>
      </c>
      <c r="U139" s="14">
        <f t="shared" si="157"/>
        <v>1.4501154345864585E-3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6.9401154345864581E-3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11.145466666666699</v>
      </c>
      <c r="E140" s="10">
        <f t="shared" si="166"/>
        <v>6.07258064516129</v>
      </c>
      <c r="F140" s="7" t="s">
        <v>83</v>
      </c>
      <c r="G140" s="1">
        <v>5</v>
      </c>
      <c r="H140" s="9">
        <f t="shared" si="147"/>
        <v>11.145466666666699</v>
      </c>
      <c r="I140" s="9">
        <f t="shared" si="148"/>
        <v>284.2954666666667</v>
      </c>
      <c r="J140" s="9">
        <f t="shared" si="149"/>
        <v>7.0488959900972106E-2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3.5582294618634362</v>
      </c>
      <c r="P140" s="9">
        <f t="shared" si="152"/>
        <v>0.25081589385574932</v>
      </c>
      <c r="Q140" s="12">
        <f t="shared" si="153"/>
        <v>6.5212132402494821E-2</v>
      </c>
      <c r="R140" s="9">
        <f t="shared" si="154"/>
        <v>0.19735245833333334</v>
      </c>
      <c r="S140" s="13">
        <f t="shared" si="155"/>
        <v>0.33043486234334041</v>
      </c>
      <c r="T140" s="2">
        <f t="shared" si="156"/>
        <v>0.01</v>
      </c>
      <c r="U140" s="14">
        <f t="shared" si="157"/>
        <v>3.3043486234334042E-3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8.794348623433406E-3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13.9025161290323</v>
      </c>
      <c r="E141" s="10">
        <f t="shared" si="166"/>
        <v>11.145466666666699</v>
      </c>
      <c r="F141" s="7" t="s">
        <v>85</v>
      </c>
      <c r="G141" s="1">
        <v>6</v>
      </c>
      <c r="H141" s="9">
        <f t="shared" si="147"/>
        <v>13.9025161290323</v>
      </c>
      <c r="I141" s="9">
        <f t="shared" si="148"/>
        <v>287.05251612903226</v>
      </c>
      <c r="J141" s="9">
        <f t="shared" si="149"/>
        <v>9.7944936482568426E-2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4.0664614846743534</v>
      </c>
      <c r="P141" s="9">
        <f t="shared" si="152"/>
        <v>0.39828931182524047</v>
      </c>
      <c r="Q141" s="12">
        <f t="shared" si="153"/>
        <v>0.10355522107456253</v>
      </c>
      <c r="R141" s="9">
        <f t="shared" si="154"/>
        <v>0.19735245833333334</v>
      </c>
      <c r="S141" s="13">
        <f t="shared" si="155"/>
        <v>0.52472222514530376</v>
      </c>
      <c r="T141" s="2">
        <f t="shared" si="156"/>
        <v>0.01</v>
      </c>
      <c r="U141" s="14">
        <f t="shared" si="157"/>
        <v>5.2472222514530374E-3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1.0737222251453037E-2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17.823833333333301</v>
      </c>
      <c r="E142" s="10">
        <f t="shared" si="166"/>
        <v>13.9025161290323</v>
      </c>
      <c r="F142" s="7" t="s">
        <v>83</v>
      </c>
      <c r="G142" s="1">
        <v>7</v>
      </c>
      <c r="H142" s="9">
        <f t="shared" si="147"/>
        <v>17.823833333333301</v>
      </c>
      <c r="I142" s="9">
        <f t="shared" si="148"/>
        <v>290.97383333333329</v>
      </c>
      <c r="J142" s="9">
        <f t="shared" si="149"/>
        <v>0.1547061927886508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4.4272200895157798</v>
      </c>
      <c r="P142" s="9">
        <f t="shared" si="152"/>
        <v>0.68491836468641609</v>
      </c>
      <c r="Q142" s="12">
        <f t="shared" si="153"/>
        <v>0.17807877481846818</v>
      </c>
      <c r="R142" s="9">
        <f t="shared" si="154"/>
        <v>0.19735245833333334</v>
      </c>
      <c r="S142" s="13">
        <f t="shared" si="155"/>
        <v>0.90233877156821918</v>
      </c>
      <c r="T142" s="2">
        <f t="shared" si="156"/>
        <v>0.01</v>
      </c>
      <c r="U142" s="14">
        <f t="shared" si="157"/>
        <v>9.0233877156821914E-3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1.8973387715682192E-2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19.933677419354801</v>
      </c>
      <c r="E143" s="10">
        <f t="shared" si="166"/>
        <v>17.823833333333301</v>
      </c>
      <c r="F143" s="7" t="s">
        <v>83</v>
      </c>
      <c r="G143" s="1">
        <v>8</v>
      </c>
      <c r="H143" s="9">
        <f t="shared" si="147"/>
        <v>19.933677419354801</v>
      </c>
      <c r="I143" s="9">
        <f t="shared" si="148"/>
        <v>293.08367741935479</v>
      </c>
      <c r="J143" s="9">
        <f t="shared" si="149"/>
        <v>0.19684542567935651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4.5013496414960308</v>
      </c>
      <c r="P143" s="9">
        <f t="shared" si="152"/>
        <v>0.88607008631190498</v>
      </c>
      <c r="Q143" s="12">
        <f t="shared" si="153"/>
        <v>0.23037822244109529</v>
      </c>
      <c r="R143" s="9">
        <f t="shared" si="154"/>
        <v>0.19735245833333334</v>
      </c>
      <c r="S143" s="13">
        <f t="shared" si="155"/>
        <v>1.1673440725627071</v>
      </c>
      <c r="T143" s="2">
        <f t="shared" si="156"/>
        <v>0.01</v>
      </c>
      <c r="U143" s="14">
        <f t="shared" si="157"/>
        <v>1.1673440725627071E-2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2.1623440725627073E-2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20.8582580645161</v>
      </c>
      <c r="E144" s="10">
        <f t="shared" si="166"/>
        <v>19.933677419354801</v>
      </c>
      <c r="F144" s="7" t="s">
        <v>83</v>
      </c>
      <c r="G144" s="1">
        <v>9</v>
      </c>
      <c r="H144" s="9">
        <f t="shared" si="147"/>
        <v>20.8582580645161</v>
      </c>
      <c r="I144" s="9">
        <f t="shared" si="148"/>
        <v>294.0082580645161</v>
      </c>
      <c r="J144" s="9">
        <f t="shared" si="149"/>
        <v>0.21852339134051693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4.3743274718507923</v>
      </c>
      <c r="P144" s="9">
        <f t="shared" si="152"/>
        <v>0.95589287398282474</v>
      </c>
      <c r="Q144" s="12">
        <f t="shared" si="153"/>
        <v>0.24853214723553443</v>
      </c>
      <c r="R144" s="9">
        <f t="shared" si="154"/>
        <v>0.19735245833333334</v>
      </c>
      <c r="S144" s="13">
        <f t="shared" si="155"/>
        <v>1.2593313979183238</v>
      </c>
      <c r="T144" s="2">
        <f t="shared" si="156"/>
        <v>0.01</v>
      </c>
      <c r="U144" s="14">
        <f t="shared" si="157"/>
        <v>1.2593313979183238E-2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2.2543313979183237E-2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16.3352</v>
      </c>
      <c r="E145" s="10">
        <f t="shared" si="166"/>
        <v>20.8582580645161</v>
      </c>
      <c r="F145" s="7" t="s">
        <v>83</v>
      </c>
      <c r="G145" s="1">
        <v>10</v>
      </c>
      <c r="H145" s="9">
        <f t="shared" si="147"/>
        <v>16.3352</v>
      </c>
      <c r="I145" s="9">
        <f t="shared" si="148"/>
        <v>289.48519999999996</v>
      </c>
      <c r="J145" s="9">
        <f t="shared" si="149"/>
        <v>0.13024934323016876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4.1774825145346348</v>
      </c>
      <c r="P145" s="9">
        <f t="shared" si="152"/>
        <v>0.54411435387365015</v>
      </c>
      <c r="Q145" s="12">
        <f t="shared" si="153"/>
        <v>0.14146973200714905</v>
      </c>
      <c r="R145" s="9">
        <f t="shared" si="154"/>
        <v>0.19735245833333334</v>
      </c>
      <c r="S145" s="13">
        <f t="shared" si="155"/>
        <v>0.71683795176345388</v>
      </c>
      <c r="T145" s="2">
        <f t="shared" si="156"/>
        <v>0.01</v>
      </c>
      <c r="U145" s="14">
        <f t="shared" si="157"/>
        <v>7.1683795176345393E-3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1.7118379517634539E-2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10.732903225806499</v>
      </c>
      <c r="E146" s="10">
        <f t="shared" si="166"/>
        <v>16.3352</v>
      </c>
      <c r="F146" s="7" t="s">
        <v>83</v>
      </c>
      <c r="G146" s="1">
        <v>11</v>
      </c>
      <c r="H146" s="9">
        <f t="shared" si="147"/>
        <v>10.732903225806499</v>
      </c>
      <c r="I146" s="9">
        <f t="shared" si="148"/>
        <v>283.8829032258065</v>
      </c>
      <c r="J146" s="9">
        <f t="shared" si="149"/>
        <v>6.706636809126984E-2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4.3924160773276517</v>
      </c>
      <c r="P146" s="9">
        <f t="shared" si="152"/>
        <v>0.29458339345206785</v>
      </c>
      <c r="Q146" s="12">
        <f t="shared" si="153"/>
        <v>7.6591682297537642E-2</v>
      </c>
      <c r="R146" s="9">
        <f t="shared" si="154"/>
        <v>0.19735245833333334</v>
      </c>
      <c r="S146" s="13">
        <f t="shared" si="155"/>
        <v>0.38809591197578258</v>
      </c>
      <c r="T146" s="2">
        <f t="shared" si="156"/>
        <v>0.01</v>
      </c>
      <c r="U146" s="14">
        <f t="shared" si="157"/>
        <v>3.8809591197578258E-3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9.3709591197578268E-3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4.9665333333333299</v>
      </c>
      <c r="E147" s="10">
        <f t="shared" si="166"/>
        <v>10.732903225806499</v>
      </c>
      <c r="F147" s="7" t="s">
        <v>85</v>
      </c>
      <c r="G147" s="1">
        <v>12</v>
      </c>
      <c r="H147" s="9">
        <f t="shared" si="147"/>
        <v>4.9665333333333299</v>
      </c>
      <c r="I147" s="9">
        <f t="shared" si="148"/>
        <v>278.11653333333328</v>
      </c>
      <c r="J147" s="9">
        <f t="shared" si="149"/>
        <v>3.2935379055598353E-2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4.8568806005422509</v>
      </c>
      <c r="P147" s="9">
        <f t="shared" si="152"/>
        <v>0.15996320360664121</v>
      </c>
      <c r="Q147" s="12">
        <f t="shared" si="153"/>
        <v>4.1590432937726712E-2</v>
      </c>
      <c r="R147" s="9">
        <f t="shared" si="154"/>
        <v>0.19735245833333334</v>
      </c>
      <c r="S147" s="13">
        <f t="shared" si="155"/>
        <v>0.21074190455474037</v>
      </c>
      <c r="T147" s="2">
        <f t="shared" si="156"/>
        <v>0.01</v>
      </c>
      <c r="U147" s="14">
        <f t="shared" si="157"/>
        <v>2.1074190455474037E-3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7.5974190455474037E-3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2.5214838709677401</v>
      </c>
      <c r="E148" s="10">
        <f t="shared" si="166"/>
        <v>4.9665333333333299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E16" sqref="E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1390960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/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501153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1383200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2975918.7797430758</v>
      </c>
      <c r="J13" s="6" t="s">
        <v>37</v>
      </c>
      <c r="K13" s="6">
        <f>I13/(10000*1000)</f>
        <v>0.29759187797430758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-0.88548387096774195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-0.88548387096774195</v>
      </c>
      <c r="I27" s="9">
        <f t="shared" si="1"/>
        <v>272.26451612903224</v>
      </c>
      <c r="J27" s="9">
        <f t="shared" si="2"/>
        <v>1.5518806698764979E-2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1.2499280948662368</v>
      </c>
      <c r="Q27" s="12">
        <f t="shared" si="6"/>
        <v>0.12499280948662368</v>
      </c>
      <c r="R27" s="9">
        <f t="shared" si="7"/>
        <v>4.0532094166666672</v>
      </c>
      <c r="S27" s="13">
        <f t="shared" si="8"/>
        <v>3.0837984578999854E-2</v>
      </c>
      <c r="T27" s="2">
        <f t="shared" si="9"/>
        <v>0.34</v>
      </c>
      <c r="U27" s="14">
        <f t="shared" si="10"/>
        <v>1.0484914756859951E-2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2.3384914756859949E-2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-3.01162068965517</v>
      </c>
      <c r="E28" s="10">
        <f t="shared" si="18"/>
        <v>-0.88548387096774195</v>
      </c>
      <c r="F28" s="7" t="s">
        <v>83</v>
      </c>
      <c r="G28" s="1">
        <v>3</v>
      </c>
      <c r="H28" s="9">
        <f t="shared" si="0"/>
        <v>-3.01162068965517</v>
      </c>
      <c r="I28" s="9">
        <f t="shared" si="1"/>
        <v>270.13837931034482</v>
      </c>
      <c r="J28" s="9">
        <f t="shared" si="2"/>
        <v>1.1711651809834205E-2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119.82496289429767</v>
      </c>
      <c r="P28" s="9">
        <f t="shared" si="5"/>
        <v>1.4033482435443179</v>
      </c>
      <c r="Q28" s="12">
        <f t="shared" si="6"/>
        <v>0.14033482435443179</v>
      </c>
      <c r="R28" s="9">
        <f t="shared" si="7"/>
        <v>4.0532094166666672</v>
      </c>
      <c r="S28" s="13">
        <f t="shared" si="8"/>
        <v>3.4623136859738723E-2</v>
      </c>
      <c r="T28" s="2">
        <f t="shared" si="9"/>
        <v>0.34</v>
      </c>
      <c r="U28" s="14">
        <f t="shared" si="10"/>
        <v>1.1771866532311166E-2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2.4671866532311168E-2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-1.1111935483871</v>
      </c>
      <c r="E29" s="10">
        <f t="shared" si="18"/>
        <v>-3.01162068965517</v>
      </c>
      <c r="F29" s="7" t="s">
        <v>83</v>
      </c>
      <c r="G29" s="1">
        <v>4</v>
      </c>
      <c r="H29" s="9">
        <f t="shared" si="0"/>
        <v>-1.1111935483871</v>
      </c>
      <c r="I29" s="9">
        <f t="shared" si="1"/>
        <v>272.03880645161286</v>
      </c>
      <c r="J29" s="9">
        <f t="shared" si="2"/>
        <v>1.5065100050262046E-2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158.95370881742002</v>
      </c>
      <c r="P29" s="9">
        <f t="shared" si="5"/>
        <v>2.3946535266946531</v>
      </c>
      <c r="Q29" s="12">
        <f t="shared" si="6"/>
        <v>0.23946535266946534</v>
      </c>
      <c r="R29" s="9">
        <f t="shared" si="7"/>
        <v>4.0532094166666672</v>
      </c>
      <c r="S29" s="13">
        <f t="shared" si="8"/>
        <v>5.9080429371547269E-2</v>
      </c>
      <c r="T29" s="2">
        <f t="shared" si="9"/>
        <v>0.34</v>
      </c>
      <c r="U29" s="14">
        <f t="shared" si="10"/>
        <v>2.0087345986326072E-2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3.2987345986326071E-2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2.41373333333333</v>
      </c>
      <c r="E30" s="10">
        <f t="shared" si="18"/>
        <v>-1.1111935483871</v>
      </c>
      <c r="F30" s="7" t="s">
        <v>83</v>
      </c>
      <c r="G30" s="1">
        <v>5</v>
      </c>
      <c r="H30" s="9">
        <f t="shared" si="0"/>
        <v>2.41373333333333</v>
      </c>
      <c r="I30" s="9">
        <f t="shared" si="1"/>
        <v>275.56373333333329</v>
      </c>
      <c r="J30" s="9">
        <f t="shared" si="2"/>
        <v>2.3812722470601913E-2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148.73110252618912</v>
      </c>
      <c r="O30" s="9">
        <f t="shared" si="19"/>
        <v>48.36004693120293</v>
      </c>
      <c r="P30" s="9">
        <f t="shared" si="5"/>
        <v>1.1515843762380191</v>
      </c>
      <c r="Q30" s="12">
        <f t="shared" si="6"/>
        <v>0.11515843762380192</v>
      </c>
      <c r="R30" s="9">
        <f t="shared" si="7"/>
        <v>4.0532094166666672</v>
      </c>
      <c r="S30" s="13">
        <f t="shared" si="8"/>
        <v>2.8411667344468833E-2</v>
      </c>
      <c r="T30" s="2">
        <f t="shared" si="9"/>
        <v>0.34</v>
      </c>
      <c r="U30" s="14">
        <f t="shared" si="10"/>
        <v>9.6599668971194038E-3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2.2559966897119404E-2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5.8700967741935504</v>
      </c>
      <c r="E31" s="10">
        <f t="shared" si="18"/>
        <v>2.41373333333333</v>
      </c>
      <c r="F31" s="7" t="s">
        <v>85</v>
      </c>
      <c r="G31" s="1">
        <v>6</v>
      </c>
      <c r="H31" s="9">
        <f t="shared" si="0"/>
        <v>5.8700967741935504</v>
      </c>
      <c r="I31" s="9">
        <f t="shared" si="1"/>
        <v>279.02009677419352</v>
      </c>
      <c r="J31" s="9">
        <f t="shared" si="2"/>
        <v>3.6889283162945409E-2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87.740556721631577</v>
      </c>
      <c r="P31" s="9">
        <f t="shared" si="5"/>
        <v>3.2366862417787403</v>
      </c>
      <c r="Q31" s="12">
        <f t="shared" si="6"/>
        <v>0.32366862417787406</v>
      </c>
      <c r="R31" s="9">
        <f t="shared" si="7"/>
        <v>4.0532094166666672</v>
      </c>
      <c r="S31" s="13">
        <f t="shared" si="8"/>
        <v>7.9854897910519765E-2</v>
      </c>
      <c r="T31" s="2">
        <f t="shared" si="9"/>
        <v>0.34</v>
      </c>
      <c r="U31" s="14">
        <f t="shared" si="10"/>
        <v>2.7150665289576721E-2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4.0050665289576723E-2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15.6919</v>
      </c>
      <c r="E32" s="10">
        <f t="shared" si="18"/>
        <v>5.8700967741935504</v>
      </c>
      <c r="F32" s="7" t="s">
        <v>83</v>
      </c>
      <c r="G32" s="1">
        <v>7</v>
      </c>
      <c r="H32" s="9">
        <f t="shared" si="0"/>
        <v>15.6919</v>
      </c>
      <c r="I32" s="9">
        <f t="shared" si="1"/>
        <v>288.84189999999995</v>
      </c>
      <c r="J32" s="9">
        <f t="shared" si="2"/>
        <v>0.12084879397592085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125.0359646465195</v>
      </c>
      <c r="P32" s="9">
        <f t="shared" si="5"/>
        <v>15.110445531147759</v>
      </c>
      <c r="Q32" s="12">
        <f t="shared" si="6"/>
        <v>1.511044553114776</v>
      </c>
      <c r="R32" s="9">
        <f t="shared" si="7"/>
        <v>4.0532094166666672</v>
      </c>
      <c r="S32" s="13">
        <f t="shared" si="8"/>
        <v>0.37280199411888498</v>
      </c>
      <c r="T32" s="2">
        <f t="shared" si="9"/>
        <v>0.34</v>
      </c>
      <c r="U32" s="14">
        <f t="shared" si="10"/>
        <v>0.12675267800042089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0.13965267800042089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13.0041612903226</v>
      </c>
      <c r="E33" s="10">
        <f t="shared" si="18"/>
        <v>15.6919</v>
      </c>
      <c r="F33" s="7" t="s">
        <v>83</v>
      </c>
      <c r="G33" s="1">
        <v>8</v>
      </c>
      <c r="H33" s="9">
        <f t="shared" si="0"/>
        <v>13.0041612903226</v>
      </c>
      <c r="I33" s="9">
        <f t="shared" si="1"/>
        <v>286.15416129032258</v>
      </c>
      <c r="J33" s="9">
        <f t="shared" si="2"/>
        <v>8.8051076451476223E-2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150.45761328203841</v>
      </c>
      <c r="P33" s="9">
        <f t="shared" si="5"/>
        <v>13.247954809803408</v>
      </c>
      <c r="Q33" s="12">
        <f t="shared" si="6"/>
        <v>1.3247954809803408</v>
      </c>
      <c r="R33" s="9">
        <f t="shared" si="7"/>
        <v>4.0532094166666672</v>
      </c>
      <c r="S33" s="13">
        <f t="shared" si="8"/>
        <v>0.32685098271330965</v>
      </c>
      <c r="T33" s="2">
        <f t="shared" si="9"/>
        <v>0.34</v>
      </c>
      <c r="U33" s="14">
        <f t="shared" si="10"/>
        <v>0.11112933412252529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0.12402933412252529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14.2648064516129</v>
      </c>
      <c r="E34" s="10">
        <f t="shared" si="18"/>
        <v>13.0041612903226</v>
      </c>
      <c r="F34" s="7" t="s">
        <v>83</v>
      </c>
      <c r="G34" s="1">
        <v>9</v>
      </c>
      <c r="H34" s="9">
        <f t="shared" si="0"/>
        <v>14.2648064516129</v>
      </c>
      <c r="I34" s="9">
        <f t="shared" si="1"/>
        <v>287.41480645161289</v>
      </c>
      <c r="J34" s="9">
        <f t="shared" si="2"/>
        <v>0.10222353488552489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177.74175263890166</v>
      </c>
      <c r="P34" s="9">
        <f t="shared" si="5"/>
        <v>18.169390251497099</v>
      </c>
      <c r="Q34" s="12">
        <f t="shared" si="6"/>
        <v>1.81693902514971</v>
      </c>
      <c r="R34" s="9">
        <f t="shared" si="7"/>
        <v>4.0532094166666672</v>
      </c>
      <c r="S34" s="13">
        <f t="shared" si="8"/>
        <v>0.44827168753692193</v>
      </c>
      <c r="T34" s="2">
        <f t="shared" si="9"/>
        <v>0.34</v>
      </c>
      <c r="U34" s="14">
        <f t="shared" si="10"/>
        <v>0.15241237376255345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0.16531237376255345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9.6197333333333308</v>
      </c>
      <c r="E35" s="10">
        <f t="shared" si="18"/>
        <v>14.2648064516129</v>
      </c>
      <c r="F35" s="7" t="s">
        <v>83</v>
      </c>
      <c r="G35" s="1">
        <v>10</v>
      </c>
      <c r="H35" s="9">
        <f t="shared" si="0"/>
        <v>9.6197333333333308</v>
      </c>
      <c r="I35" s="9">
        <f t="shared" si="1"/>
        <v>282.76973333333331</v>
      </c>
      <c r="J35" s="9">
        <f t="shared" si="2"/>
        <v>5.8595654363363031E-2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200.10445655407122</v>
      </c>
      <c r="P35" s="9">
        <f t="shared" si="5"/>
        <v>11.725251572810951</v>
      </c>
      <c r="Q35" s="12">
        <f t="shared" si="6"/>
        <v>1.1725251572810951</v>
      </c>
      <c r="R35" s="9">
        <f t="shared" si="7"/>
        <v>4.0532094166666672</v>
      </c>
      <c r="S35" s="13">
        <f t="shared" si="8"/>
        <v>0.28928314250423609</v>
      </c>
      <c r="T35" s="2">
        <f t="shared" si="9"/>
        <v>0.34</v>
      </c>
      <c r="U35" s="14">
        <f t="shared" si="10"/>
        <v>9.8356268451440285E-2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0.11125626845144028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4.9170645161290301</v>
      </c>
      <c r="E36" s="10">
        <f t="shared" si="18"/>
        <v>9.6197333333333308</v>
      </c>
      <c r="F36" s="7" t="s">
        <v>83</v>
      </c>
      <c r="G36" s="1">
        <v>11</v>
      </c>
      <c r="H36" s="9">
        <f t="shared" si="0"/>
        <v>4.9170645161290301</v>
      </c>
      <c r="I36" s="9">
        <f t="shared" si="1"/>
        <v>278.06706451612899</v>
      </c>
      <c r="J36" s="9">
        <f t="shared" si="2"/>
        <v>3.2730884458966089E-2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178.96024473219725</v>
      </c>
      <c r="O36" s="9">
        <f t="shared" si="19"/>
        <v>49.951054415729686</v>
      </c>
      <c r="P36" s="9">
        <f t="shared" si="5"/>
        <v>1.6349421906847763</v>
      </c>
      <c r="Q36" s="12">
        <f t="shared" si="6"/>
        <v>0.16349421906847764</v>
      </c>
      <c r="R36" s="9">
        <f t="shared" si="7"/>
        <v>4.0532094166666672</v>
      </c>
      <c r="S36" s="13">
        <f t="shared" si="8"/>
        <v>4.0336977999753637E-2</v>
      </c>
      <c r="T36" s="2">
        <f t="shared" si="9"/>
        <v>0.34</v>
      </c>
      <c r="U36" s="14">
        <f t="shared" si="10"/>
        <v>1.3714572519916238E-2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2.6614572519916238E-2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2.1846000000000001</v>
      </c>
      <c r="E37" s="10">
        <f t="shared" si="18"/>
        <v>4.9170645161290301</v>
      </c>
      <c r="F37" s="7" t="s">
        <v>85</v>
      </c>
      <c r="G37" s="1">
        <v>12</v>
      </c>
      <c r="H37" s="9">
        <f t="shared" si="0"/>
        <v>2.1846000000000001</v>
      </c>
      <c r="I37" s="9">
        <f t="shared" si="1"/>
        <v>275.33459999999997</v>
      </c>
      <c r="J37" s="9">
        <f t="shared" si="2"/>
        <v>2.3122704074643036E-2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88.848206391711571</v>
      </c>
      <c r="P37" s="9">
        <f t="shared" si="5"/>
        <v>2.0544107839583545</v>
      </c>
      <c r="Q37" s="12">
        <f t="shared" si="6"/>
        <v>0.20544107839583547</v>
      </c>
      <c r="R37" s="9">
        <f t="shared" si="7"/>
        <v>4.0532094166666672</v>
      </c>
      <c r="S37" s="13">
        <f t="shared" si="8"/>
        <v>5.0686026128101927E-2</v>
      </c>
      <c r="T37" s="2">
        <f t="shared" si="9"/>
        <v>0.34</v>
      </c>
      <c r="U37" s="14">
        <f t="shared" si="10"/>
        <v>1.7233248883554656E-2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3.0133248883554654E-2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-0.82535483870967696</v>
      </c>
      <c r="E38" s="10">
        <f t="shared" si="18"/>
        <v>2.1846000000000001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115913.33333333333</v>
      </c>
      <c r="AU42" s="1">
        <f t="shared" ref="AU42:AU53" si="38">AT42*10000*AS42*0.67*AR42*AQ42</f>
        <v>355926799.48235601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-0.88548387096774195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-0.88548387096774195</v>
      </c>
      <c r="I43" s="9">
        <f t="shared" si="21"/>
        <v>272.26451612903224</v>
      </c>
      <c r="J43" s="9">
        <f t="shared" si="22"/>
        <v>1.5518806698764979E-2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1.8150081298777605</v>
      </c>
      <c r="Q43" s="12">
        <f t="shared" si="26"/>
        <v>0.43560195117066253</v>
      </c>
      <c r="R43" s="9">
        <f t="shared" si="27"/>
        <v>14.125500000000001</v>
      </c>
      <c r="S43" s="13">
        <f t="shared" si="28"/>
        <v>3.0837984578999857E-2</v>
      </c>
      <c r="T43" s="2">
        <f t="shared" si="29"/>
        <v>0.43</v>
      </c>
      <c r="U43" s="14">
        <f t="shared" si="30"/>
        <v>1.3260333368969939E-2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2.1680333368969937E-2</v>
      </c>
      <c r="AR43" s="9">
        <f t="shared" si="35"/>
        <v>136.875</v>
      </c>
      <c r="AS43" s="1">
        <f t="shared" si="36"/>
        <v>0.24</v>
      </c>
      <c r="AT43" s="1">
        <f t="shared" si="37"/>
        <v>115913.33333333333</v>
      </c>
      <c r="AU43" s="1">
        <f t="shared" si="38"/>
        <v>553107474.65885913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-3.01162068965517</v>
      </c>
      <c r="E44" s="10">
        <f t="shared" si="40"/>
        <v>-0.88548387096774195</v>
      </c>
      <c r="F44" s="7" t="s">
        <v>83</v>
      </c>
      <c r="G44" s="1">
        <v>3</v>
      </c>
      <c r="H44" s="9">
        <f t="shared" si="20"/>
        <v>-3.01162068965517</v>
      </c>
      <c r="I44" s="9">
        <f t="shared" si="21"/>
        <v>270.13837931034482</v>
      </c>
      <c r="J44" s="9">
        <f t="shared" si="22"/>
        <v>1.1711651809834205E-2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173.99663445338078</v>
      </c>
      <c r="P44" s="9">
        <f t="shared" si="25"/>
        <v>2.0377879988009977</v>
      </c>
      <c r="Q44" s="12">
        <f t="shared" si="26"/>
        <v>0.48906911971223943</v>
      </c>
      <c r="R44" s="9">
        <f t="shared" si="27"/>
        <v>14.125500000000001</v>
      </c>
      <c r="S44" s="13">
        <f t="shared" si="28"/>
        <v>3.462313685973873E-2</v>
      </c>
      <c r="T44" s="2">
        <f t="shared" si="29"/>
        <v>0.43</v>
      </c>
      <c r="U44" s="14">
        <f t="shared" si="30"/>
        <v>1.4887948849687653E-2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2.3307948849687652E-2</v>
      </c>
      <c r="AR44" s="9">
        <f t="shared" si="35"/>
        <v>136.875</v>
      </c>
      <c r="AS44" s="1">
        <f t="shared" si="36"/>
        <v>0.24</v>
      </c>
      <c r="AT44" s="1">
        <f t="shared" si="37"/>
        <v>115913.33333333333</v>
      </c>
      <c r="AU44" s="1">
        <f t="shared" si="38"/>
        <v>594631111.44683957</v>
      </c>
    </row>
    <row r="45" spans="1:48" x14ac:dyDescent="0.15">
      <c r="C45" s="7">
        <v>3</v>
      </c>
      <c r="D45" s="7">
        <f t="shared" si="39"/>
        <v>-1.1111935483871</v>
      </c>
      <c r="E45" s="10">
        <f t="shared" si="40"/>
        <v>-3.01162068965517</v>
      </c>
      <c r="F45" s="7" t="s">
        <v>83</v>
      </c>
      <c r="G45" s="1">
        <v>4</v>
      </c>
      <c r="H45" s="9">
        <f t="shared" si="20"/>
        <v>-1.1111935483871</v>
      </c>
      <c r="I45" s="9">
        <f t="shared" si="21"/>
        <v>272.03880645161286</v>
      </c>
      <c r="J45" s="9">
        <f t="shared" si="22"/>
        <v>1.5065100050262046E-2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230.81509645457979</v>
      </c>
      <c r="P45" s="9">
        <f t="shared" si="25"/>
        <v>3.4772525211991288</v>
      </c>
      <c r="Q45" s="12">
        <f t="shared" si="26"/>
        <v>0.83454060508779082</v>
      </c>
      <c r="R45" s="9">
        <f t="shared" si="27"/>
        <v>14.125500000000001</v>
      </c>
      <c r="S45" s="13">
        <f t="shared" si="28"/>
        <v>5.9080429371547255E-2</v>
      </c>
      <c r="T45" s="2">
        <f t="shared" si="29"/>
        <v>0.43</v>
      </c>
      <c r="U45" s="14">
        <f t="shared" si="30"/>
        <v>2.5404584629765321E-2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3.3824584629765321E-2</v>
      </c>
      <c r="AR45" s="9">
        <f t="shared" si="35"/>
        <v>136.875</v>
      </c>
      <c r="AS45" s="1">
        <f t="shared" si="36"/>
        <v>0.24</v>
      </c>
      <c r="AT45" s="1">
        <f t="shared" si="37"/>
        <v>115913.33333333333</v>
      </c>
      <c r="AU45" s="1">
        <f t="shared" si="38"/>
        <v>862930946.10487664</v>
      </c>
    </row>
    <row r="46" spans="1:48" x14ac:dyDescent="0.15">
      <c r="C46" s="7">
        <v>4</v>
      </c>
      <c r="D46" s="7">
        <f t="shared" si="39"/>
        <v>2.41373333333333</v>
      </c>
      <c r="E46" s="10">
        <f t="shared" si="40"/>
        <v>-1.1111935483871</v>
      </c>
      <c r="F46" s="7" t="s">
        <v>83</v>
      </c>
      <c r="G46" s="1">
        <v>5</v>
      </c>
      <c r="H46" s="9">
        <f t="shared" si="20"/>
        <v>2.41373333333333</v>
      </c>
      <c r="I46" s="9">
        <f t="shared" si="21"/>
        <v>275.56373333333329</v>
      </c>
      <c r="J46" s="9">
        <f t="shared" si="22"/>
        <v>2.3812722470601913E-2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215.97095173671164</v>
      </c>
      <c r="O46" s="9">
        <f t="shared" si="41"/>
        <v>70.223142196669016</v>
      </c>
      <c r="P46" s="9">
        <f t="shared" si="25"/>
        <v>1.6722041961428937</v>
      </c>
      <c r="Q46" s="12">
        <f t="shared" si="26"/>
        <v>0.40132900707429447</v>
      </c>
      <c r="R46" s="9">
        <f t="shared" si="27"/>
        <v>14.125500000000001</v>
      </c>
      <c r="S46" s="13">
        <f t="shared" si="28"/>
        <v>2.841166734446883E-2</v>
      </c>
      <c r="T46" s="2">
        <f t="shared" si="29"/>
        <v>0.43</v>
      </c>
      <c r="U46" s="14">
        <f t="shared" si="30"/>
        <v>1.2217016958121597E-2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2.0637016958121597E-2</v>
      </c>
      <c r="AR46" s="9">
        <f t="shared" si="35"/>
        <v>136.875</v>
      </c>
      <c r="AS46" s="1">
        <f t="shared" si="36"/>
        <v>0.24</v>
      </c>
      <c r="AT46" s="1">
        <f t="shared" si="37"/>
        <v>115913.33333333333</v>
      </c>
      <c r="AU46" s="1">
        <f t="shared" si="38"/>
        <v>526490443.66336721</v>
      </c>
    </row>
    <row r="47" spans="1:48" x14ac:dyDescent="0.15">
      <c r="C47" s="7">
        <v>5</v>
      </c>
      <c r="D47" s="7">
        <f t="shared" si="39"/>
        <v>5.8700967741935504</v>
      </c>
      <c r="E47" s="10">
        <f t="shared" si="40"/>
        <v>2.41373333333333</v>
      </c>
      <c r="F47" s="7" t="s">
        <v>85</v>
      </c>
      <c r="G47" s="1">
        <v>6</v>
      </c>
      <c r="H47" s="9">
        <f t="shared" si="20"/>
        <v>5.8700967741935504</v>
      </c>
      <c r="I47" s="9">
        <f t="shared" si="21"/>
        <v>279.02009677419352</v>
      </c>
      <c r="J47" s="9">
        <f t="shared" si="22"/>
        <v>3.6889283162945409E-2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127.40718800052611</v>
      </c>
      <c r="P47" s="9">
        <f t="shared" si="25"/>
        <v>4.6999598351460277</v>
      </c>
      <c r="Q47" s="12">
        <f t="shared" si="26"/>
        <v>1.1279903604350465</v>
      </c>
      <c r="R47" s="9">
        <f t="shared" si="27"/>
        <v>14.125500000000001</v>
      </c>
      <c r="S47" s="13">
        <f t="shared" si="28"/>
        <v>7.9854897910519737E-2</v>
      </c>
      <c r="T47" s="2">
        <f t="shared" si="29"/>
        <v>0.43</v>
      </c>
      <c r="U47" s="14">
        <f t="shared" si="30"/>
        <v>3.4337606101523484E-2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4.2757606101523481E-2</v>
      </c>
      <c r="AR47" s="9">
        <f t="shared" si="35"/>
        <v>136.875</v>
      </c>
      <c r="AS47" s="1">
        <f t="shared" si="36"/>
        <v>0.24</v>
      </c>
      <c r="AT47" s="1">
        <f t="shared" si="37"/>
        <v>115913.33333333333</v>
      </c>
      <c r="AU47" s="1">
        <f t="shared" si="38"/>
        <v>1090829699.469492</v>
      </c>
    </row>
    <row r="48" spans="1:48" x14ac:dyDescent="0.15">
      <c r="C48" s="7">
        <v>6</v>
      </c>
      <c r="D48" s="7">
        <f t="shared" si="39"/>
        <v>15.6919</v>
      </c>
      <c r="E48" s="10">
        <f t="shared" si="40"/>
        <v>5.8700967741935504</v>
      </c>
      <c r="F48" s="7" t="s">
        <v>83</v>
      </c>
      <c r="G48" s="1">
        <v>7</v>
      </c>
      <c r="H48" s="9">
        <f t="shared" si="20"/>
        <v>15.6919</v>
      </c>
      <c r="I48" s="9">
        <f t="shared" si="21"/>
        <v>288.84189999999995</v>
      </c>
      <c r="J48" s="9">
        <f t="shared" si="22"/>
        <v>0.12084879397592085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181.56347816538008</v>
      </c>
      <c r="P48" s="9">
        <f t="shared" si="25"/>
        <v>21.941727366359622</v>
      </c>
      <c r="Q48" s="12">
        <f t="shared" si="26"/>
        <v>5.2660145679263088</v>
      </c>
      <c r="R48" s="9">
        <f t="shared" si="27"/>
        <v>14.125500000000001</v>
      </c>
      <c r="S48" s="13">
        <f t="shared" si="28"/>
        <v>0.37280199411888487</v>
      </c>
      <c r="T48" s="2">
        <f t="shared" si="29"/>
        <v>0.43</v>
      </c>
      <c r="U48" s="14">
        <f t="shared" si="30"/>
        <v>0.1603048574711205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0.16872485747112048</v>
      </c>
      <c r="AR48" s="9">
        <f t="shared" si="35"/>
        <v>136.875</v>
      </c>
      <c r="AS48" s="1">
        <f t="shared" si="36"/>
        <v>0.24</v>
      </c>
      <c r="AT48" s="1">
        <f t="shared" si="37"/>
        <v>115913.33333333333</v>
      </c>
      <c r="AU48" s="1">
        <f t="shared" si="38"/>
        <v>4304499300.8085508</v>
      </c>
    </row>
    <row r="49" spans="1:48" x14ac:dyDescent="0.15">
      <c r="C49" s="7">
        <v>7</v>
      </c>
      <c r="D49" s="7">
        <f t="shared" si="39"/>
        <v>13.0041612903226</v>
      </c>
      <c r="E49" s="10">
        <f t="shared" si="40"/>
        <v>15.6919</v>
      </c>
      <c r="F49" s="7" t="s">
        <v>83</v>
      </c>
      <c r="G49" s="1">
        <v>8</v>
      </c>
      <c r="H49" s="9">
        <f t="shared" si="20"/>
        <v>13.0041612903226</v>
      </c>
      <c r="I49" s="9">
        <f t="shared" si="21"/>
        <v>286.15416129032258</v>
      </c>
      <c r="J49" s="9">
        <f t="shared" si="22"/>
        <v>8.8051076451476223E-2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218.47800079902046</v>
      </c>
      <c r="P49" s="9">
        <f t="shared" si="25"/>
        <v>19.237223151320233</v>
      </c>
      <c r="Q49" s="12">
        <f t="shared" si="26"/>
        <v>4.6169335563168561</v>
      </c>
      <c r="R49" s="9">
        <f t="shared" si="27"/>
        <v>14.125500000000001</v>
      </c>
      <c r="S49" s="13">
        <f t="shared" si="28"/>
        <v>0.3268509827133097</v>
      </c>
      <c r="T49" s="2">
        <f t="shared" si="29"/>
        <v>0.43</v>
      </c>
      <c r="U49" s="14">
        <f t="shared" si="30"/>
        <v>0.14054592256672316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0.14896592256672314</v>
      </c>
      <c r="AR49" s="9">
        <f t="shared" si="35"/>
        <v>136.875</v>
      </c>
      <c r="AS49" s="1">
        <f t="shared" si="36"/>
        <v>0.24</v>
      </c>
      <c r="AT49" s="1">
        <f t="shared" si="37"/>
        <v>115913.33333333333</v>
      </c>
      <c r="AU49" s="1">
        <f t="shared" si="38"/>
        <v>3800410438.2930918</v>
      </c>
    </row>
    <row r="50" spans="1:48" x14ac:dyDescent="0.15">
      <c r="C50" s="7">
        <v>8</v>
      </c>
      <c r="D50" s="7">
        <f t="shared" si="39"/>
        <v>14.2648064516129</v>
      </c>
      <c r="E50" s="10">
        <f t="shared" si="40"/>
        <v>13.0041612903226</v>
      </c>
      <c r="F50" s="7" t="s">
        <v>83</v>
      </c>
      <c r="G50" s="1">
        <v>9</v>
      </c>
      <c r="H50" s="9">
        <f t="shared" si="20"/>
        <v>14.2648064516129</v>
      </c>
      <c r="I50" s="9">
        <f t="shared" si="21"/>
        <v>287.41480645161289</v>
      </c>
      <c r="J50" s="9">
        <f t="shared" si="22"/>
        <v>0.10222353488552489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258.09702764770026</v>
      </c>
      <c r="P50" s="9">
        <f t="shared" si="25"/>
        <v>26.383590509594971</v>
      </c>
      <c r="Q50" s="12">
        <f t="shared" si="26"/>
        <v>6.3320617223027931</v>
      </c>
      <c r="R50" s="9">
        <f t="shared" si="27"/>
        <v>14.125500000000001</v>
      </c>
      <c r="S50" s="13">
        <f t="shared" si="28"/>
        <v>0.44827168753692209</v>
      </c>
      <c r="T50" s="2">
        <f t="shared" si="29"/>
        <v>0.43</v>
      </c>
      <c r="U50" s="14">
        <f t="shared" si="30"/>
        <v>0.19275682564087648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0.20117682564087647</v>
      </c>
      <c r="AR50" s="9">
        <f t="shared" si="35"/>
        <v>136.875</v>
      </c>
      <c r="AS50" s="1">
        <f t="shared" si="36"/>
        <v>0.24</v>
      </c>
      <c r="AT50" s="1">
        <f t="shared" si="37"/>
        <v>115913.33333333333</v>
      </c>
      <c r="AU50" s="1">
        <f t="shared" si="38"/>
        <v>5132412131.142313</v>
      </c>
    </row>
    <row r="51" spans="1:48" x14ac:dyDescent="0.15">
      <c r="C51" s="7">
        <v>9</v>
      </c>
      <c r="D51" s="7">
        <f t="shared" si="39"/>
        <v>9.6197333333333308</v>
      </c>
      <c r="E51" s="10">
        <f t="shared" si="40"/>
        <v>14.2648064516129</v>
      </c>
      <c r="F51" s="7" t="s">
        <v>83</v>
      </c>
      <c r="G51" s="1">
        <v>10</v>
      </c>
      <c r="H51" s="9">
        <f t="shared" si="20"/>
        <v>9.6197333333333308</v>
      </c>
      <c r="I51" s="9">
        <f t="shared" si="21"/>
        <v>282.76973333333331</v>
      </c>
      <c r="J51" s="9">
        <f t="shared" si="22"/>
        <v>5.8595654363363031E-2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290.56968713810528</v>
      </c>
      <c r="P51" s="9">
        <f t="shared" si="25"/>
        <v>17.02612095601495</v>
      </c>
      <c r="Q51" s="12">
        <f t="shared" si="26"/>
        <v>4.0862690294435877</v>
      </c>
      <c r="R51" s="9">
        <f t="shared" si="27"/>
        <v>14.125500000000001</v>
      </c>
      <c r="S51" s="13">
        <f t="shared" si="28"/>
        <v>0.28928314250423615</v>
      </c>
      <c r="T51" s="2">
        <f t="shared" si="29"/>
        <v>0.43</v>
      </c>
      <c r="U51" s="14">
        <f t="shared" si="30"/>
        <v>0.12439175127682155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0.13281175127682154</v>
      </c>
      <c r="AR51" s="9">
        <f t="shared" si="35"/>
        <v>136.875</v>
      </c>
      <c r="AS51" s="1">
        <f t="shared" si="36"/>
        <v>0.24</v>
      </c>
      <c r="AT51" s="1">
        <f t="shared" si="37"/>
        <v>115913.33333333333</v>
      </c>
      <c r="AU51" s="1">
        <f t="shared" si="38"/>
        <v>3388286107.209126</v>
      </c>
    </row>
    <row r="52" spans="1:48" x14ac:dyDescent="0.15">
      <c r="C52" s="7">
        <v>10</v>
      </c>
      <c r="D52" s="7">
        <f t="shared" si="39"/>
        <v>4.9170645161290301</v>
      </c>
      <c r="E52" s="10">
        <f t="shared" si="40"/>
        <v>9.6197333333333308</v>
      </c>
      <c r="F52" s="7" t="s">
        <v>83</v>
      </c>
      <c r="G52" s="1">
        <v>11</v>
      </c>
      <c r="H52" s="9">
        <f t="shared" si="20"/>
        <v>4.9170645161290301</v>
      </c>
      <c r="I52" s="9">
        <f t="shared" si="21"/>
        <v>278.06706451612899</v>
      </c>
      <c r="J52" s="9">
        <f t="shared" si="22"/>
        <v>3.2730884458966089E-2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259.8663878729858</v>
      </c>
      <c r="O52" s="9">
        <f t="shared" si="41"/>
        <v>72.533428309104522</v>
      </c>
      <c r="P52" s="9">
        <f t="shared" si="25"/>
        <v>2.3740832613980003</v>
      </c>
      <c r="Q52" s="12">
        <f t="shared" si="26"/>
        <v>0.56977998273552</v>
      </c>
      <c r="R52" s="9">
        <f t="shared" si="27"/>
        <v>14.125500000000001</v>
      </c>
      <c r="S52" s="13">
        <f t="shared" si="28"/>
        <v>4.0336977999753637E-2</v>
      </c>
      <c r="T52" s="2">
        <f t="shared" si="29"/>
        <v>0.43</v>
      </c>
      <c r="U52" s="14">
        <f t="shared" si="30"/>
        <v>1.7344900539894063E-2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2.576490053989406E-2</v>
      </c>
      <c r="AR52" s="9">
        <f t="shared" si="35"/>
        <v>136.875</v>
      </c>
      <c r="AS52" s="1">
        <f t="shared" si="36"/>
        <v>0.24</v>
      </c>
      <c r="AT52" s="1">
        <f t="shared" si="37"/>
        <v>115913.33333333333</v>
      </c>
      <c r="AU52" s="1">
        <f t="shared" si="38"/>
        <v>657312728.08073759</v>
      </c>
    </row>
    <row r="53" spans="1:48" x14ac:dyDescent="0.15">
      <c r="C53" s="7">
        <v>11</v>
      </c>
      <c r="D53" s="7">
        <f t="shared" si="39"/>
        <v>2.1846000000000001</v>
      </c>
      <c r="E53" s="10">
        <f t="shared" si="40"/>
        <v>4.9170645161290301</v>
      </c>
      <c r="F53" s="7" t="s">
        <v>85</v>
      </c>
      <c r="G53" s="1">
        <v>12</v>
      </c>
      <c r="H53" s="9">
        <f t="shared" si="20"/>
        <v>2.1846000000000001</v>
      </c>
      <c r="I53" s="9">
        <f t="shared" si="21"/>
        <v>275.33459999999997</v>
      </c>
      <c r="J53" s="9">
        <f t="shared" si="22"/>
        <v>2.3122704074643036E-2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129.01559504770651</v>
      </c>
      <c r="P53" s="9">
        <f t="shared" si="25"/>
        <v>2.9831894253020992</v>
      </c>
      <c r="Q53" s="12">
        <f t="shared" si="26"/>
        <v>0.71596546207250378</v>
      </c>
      <c r="R53" s="9">
        <f t="shared" si="27"/>
        <v>14.125500000000001</v>
      </c>
      <c r="S53" s="13">
        <f t="shared" si="28"/>
        <v>5.0686026128101927E-2</v>
      </c>
      <c r="T53" s="2">
        <f t="shared" si="29"/>
        <v>0.43</v>
      </c>
      <c r="U53" s="14">
        <f t="shared" si="30"/>
        <v>2.1794991235083827E-2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3.0214991235083824E-2</v>
      </c>
      <c r="AR53" s="9">
        <f t="shared" si="35"/>
        <v>136.875</v>
      </c>
      <c r="AS53" s="1">
        <f t="shared" si="36"/>
        <v>0.24</v>
      </c>
      <c r="AT53" s="1">
        <f t="shared" si="37"/>
        <v>115913.33333333333</v>
      </c>
      <c r="AU53" s="1">
        <f t="shared" si="38"/>
        <v>770843197.58643973</v>
      </c>
      <c r="AV53" s="1">
        <f>SUM(AU42:AU53)</f>
        <v>22037680377.946053</v>
      </c>
    </row>
    <row r="54" spans="1:48" x14ac:dyDescent="0.15">
      <c r="C54" s="7">
        <v>12</v>
      </c>
      <c r="D54" s="7">
        <f t="shared" si="39"/>
        <v>-0.82535483870967696</v>
      </c>
      <c r="E54" s="10">
        <f t="shared" si="40"/>
        <v>2.1846000000000001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41762.75</v>
      </c>
      <c r="AU58" s="1">
        <f t="shared" ref="AU58:AU69" si="59">AT58*10000*AS58*0.67*AR58*AQ58</f>
        <v>6433020.5964464284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-0.88548387096774195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-0.88548387096774195</v>
      </c>
      <c r="I59" s="9">
        <f t="shared" si="43"/>
        <v>272.26451612903224</v>
      </c>
      <c r="J59" s="9">
        <f t="shared" si="44"/>
        <v>1.5518806698764979E-2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3.076602928164886E-3</v>
      </c>
      <c r="Q59" s="12">
        <f t="shared" si="48"/>
        <v>5.8455455635132833E-4</v>
      </c>
      <c r="R59" s="9">
        <f t="shared" si="49"/>
        <v>1.8955666666666669E-2</v>
      </c>
      <c r="S59" s="13">
        <f t="shared" si="50"/>
        <v>3.0837984578999854E-2</v>
      </c>
      <c r="T59" s="2">
        <f t="shared" si="51"/>
        <v>0.01</v>
      </c>
      <c r="U59" s="14">
        <f t="shared" si="52"/>
        <v>3.0837984578999854E-4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1.2308379845789998E-2</v>
      </c>
      <c r="AR59" s="9">
        <f t="shared" si="56"/>
        <v>9.9766666666666666</v>
      </c>
      <c r="AS59" s="1">
        <f t="shared" si="57"/>
        <v>0.19</v>
      </c>
      <c r="AT59" s="1">
        <f t="shared" si="58"/>
        <v>41762.75</v>
      </c>
      <c r="AU59" s="1">
        <f t="shared" si="59"/>
        <v>6528356.2342383517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-3.01162068965517</v>
      </c>
      <c r="E60" s="10">
        <f t="shared" si="61"/>
        <v>-0.88548387096774195</v>
      </c>
      <c r="F60" s="7" t="s">
        <v>83</v>
      </c>
      <c r="G60" s="1">
        <v>3</v>
      </c>
      <c r="H60" s="9">
        <f t="shared" si="42"/>
        <v>-3.01162068965517</v>
      </c>
      <c r="I60" s="9">
        <f t="shared" si="43"/>
        <v>270.13837931034482</v>
      </c>
      <c r="J60" s="9">
        <f t="shared" si="44"/>
        <v>1.1711651809834205E-2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0.29494003152821135</v>
      </c>
      <c r="P60" s="9">
        <f t="shared" si="47"/>
        <v>3.4542349540399339E-3</v>
      </c>
      <c r="Q60" s="12">
        <f t="shared" si="48"/>
        <v>6.5630464126758745E-4</v>
      </c>
      <c r="R60" s="9">
        <f t="shared" si="49"/>
        <v>1.8955666666666669E-2</v>
      </c>
      <c r="S60" s="13">
        <f t="shared" si="50"/>
        <v>3.4623136859738723E-2</v>
      </c>
      <c r="T60" s="2">
        <f t="shared" si="51"/>
        <v>0.01</v>
      </c>
      <c r="U60" s="14">
        <f t="shared" si="52"/>
        <v>3.4623136859738722E-4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1.2346231368597388E-2</v>
      </c>
      <c r="AR60" s="9">
        <f t="shared" si="56"/>
        <v>9.9766666666666666</v>
      </c>
      <c r="AS60" s="1">
        <f t="shared" si="57"/>
        <v>0.19</v>
      </c>
      <c r="AT60" s="1">
        <f t="shared" si="58"/>
        <v>41762.75</v>
      </c>
      <c r="AU60" s="1">
        <f t="shared" si="59"/>
        <v>6548432.6559925564</v>
      </c>
    </row>
    <row r="61" spans="1:48" x14ac:dyDescent="0.15">
      <c r="C61" s="7">
        <v>3</v>
      </c>
      <c r="D61" s="7">
        <f t="shared" si="60"/>
        <v>-1.1111935483871</v>
      </c>
      <c r="E61" s="10">
        <f t="shared" si="61"/>
        <v>-3.01162068965517</v>
      </c>
      <c r="F61" s="7" t="s">
        <v>83</v>
      </c>
      <c r="G61" s="1">
        <v>4</v>
      </c>
      <c r="H61" s="9">
        <f t="shared" si="42"/>
        <v>-1.1111935483871</v>
      </c>
      <c r="I61" s="9">
        <f t="shared" si="43"/>
        <v>272.03880645161286</v>
      </c>
      <c r="J61" s="9">
        <f t="shared" si="44"/>
        <v>1.5065100050262046E-2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0.39125246324083807</v>
      </c>
      <c r="P61" s="9">
        <f t="shared" si="47"/>
        <v>5.894257503634699E-3</v>
      </c>
      <c r="Q61" s="12">
        <f t="shared" si="48"/>
        <v>1.1199089256905927E-3</v>
      </c>
      <c r="R61" s="9">
        <f t="shared" si="49"/>
        <v>1.8955666666666669E-2</v>
      </c>
      <c r="S61" s="13">
        <f t="shared" si="50"/>
        <v>5.9080429371547255E-2</v>
      </c>
      <c r="T61" s="2">
        <f t="shared" si="51"/>
        <v>0.01</v>
      </c>
      <c r="U61" s="14">
        <f t="shared" si="52"/>
        <v>5.9080429371547252E-4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1.2590804293715473E-2</v>
      </c>
      <c r="AR61" s="9">
        <f t="shared" si="56"/>
        <v>9.9766666666666666</v>
      </c>
      <c r="AS61" s="1">
        <f t="shared" si="57"/>
        <v>0.19</v>
      </c>
      <c r="AT61" s="1">
        <f t="shared" si="58"/>
        <v>41762.75</v>
      </c>
      <c r="AU61" s="1">
        <f t="shared" si="59"/>
        <v>6678153.9678487787</v>
      </c>
    </row>
    <row r="62" spans="1:48" x14ac:dyDescent="0.15">
      <c r="C62" s="7">
        <v>4</v>
      </c>
      <c r="D62" s="7">
        <f t="shared" si="60"/>
        <v>2.41373333333333</v>
      </c>
      <c r="E62" s="10">
        <f t="shared" si="61"/>
        <v>-1.1111935483871</v>
      </c>
      <c r="F62" s="7" t="s">
        <v>83</v>
      </c>
      <c r="G62" s="1">
        <v>5</v>
      </c>
      <c r="H62" s="9">
        <f t="shared" si="42"/>
        <v>2.41373333333333</v>
      </c>
      <c r="I62" s="9">
        <f t="shared" si="43"/>
        <v>275.56373333333329</v>
      </c>
      <c r="J62" s="9">
        <f t="shared" si="44"/>
        <v>2.3812722470601913E-2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0.36609029545034316</v>
      </c>
      <c r="O62" s="9">
        <f t="shared" si="62"/>
        <v>0.11903457695352687</v>
      </c>
      <c r="P62" s="9">
        <f t="shared" si="47"/>
        <v>2.8345373453998418E-3</v>
      </c>
      <c r="Q62" s="12">
        <f t="shared" si="48"/>
        <v>5.3856209562596995E-4</v>
      </c>
      <c r="R62" s="9">
        <f t="shared" si="49"/>
        <v>1.8955666666666669E-2</v>
      </c>
      <c r="S62" s="13">
        <f t="shared" si="50"/>
        <v>2.841166734446884E-2</v>
      </c>
      <c r="T62" s="2">
        <f t="shared" si="51"/>
        <v>0.01</v>
      </c>
      <c r="U62" s="14">
        <f t="shared" si="52"/>
        <v>2.8411667344468842E-4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1.2284116673444688E-2</v>
      </c>
      <c r="AR62" s="9">
        <f t="shared" si="56"/>
        <v>9.9766666666666666</v>
      </c>
      <c r="AS62" s="1">
        <f t="shared" si="57"/>
        <v>0.19</v>
      </c>
      <c r="AT62" s="1">
        <f t="shared" si="58"/>
        <v>41762.75</v>
      </c>
      <c r="AU62" s="1">
        <f t="shared" si="59"/>
        <v>6515487.0642559929</v>
      </c>
    </row>
    <row r="63" spans="1:48" x14ac:dyDescent="0.15">
      <c r="C63" s="7">
        <v>5</v>
      </c>
      <c r="D63" s="7">
        <f t="shared" si="60"/>
        <v>5.8700967741935504</v>
      </c>
      <c r="E63" s="10">
        <f t="shared" si="61"/>
        <v>2.41373333333333</v>
      </c>
      <c r="F63" s="7" t="s">
        <v>85</v>
      </c>
      <c r="G63" s="1">
        <v>6</v>
      </c>
      <c r="H63" s="9">
        <f t="shared" si="42"/>
        <v>5.8700967741935504</v>
      </c>
      <c r="I63" s="9">
        <f t="shared" si="43"/>
        <v>279.02009677419352</v>
      </c>
      <c r="J63" s="9">
        <f t="shared" si="44"/>
        <v>3.6889283162945409E-2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0.2159667062747937</v>
      </c>
      <c r="P63" s="9">
        <f t="shared" si="47"/>
        <v>7.9668569815395229E-3</v>
      </c>
      <c r="Q63" s="12">
        <f t="shared" si="48"/>
        <v>1.5137028264925094E-3</v>
      </c>
      <c r="R63" s="9">
        <f t="shared" si="49"/>
        <v>1.8955666666666669E-2</v>
      </c>
      <c r="S63" s="13">
        <f t="shared" si="50"/>
        <v>7.9854897910519765E-2</v>
      </c>
      <c r="T63" s="2">
        <f t="shared" si="51"/>
        <v>0.01</v>
      </c>
      <c r="U63" s="14">
        <f t="shared" si="52"/>
        <v>7.9854897910519769E-4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1.2798548979105198E-2</v>
      </c>
      <c r="AR63" s="9">
        <f t="shared" si="56"/>
        <v>9.9766666666666666</v>
      </c>
      <c r="AS63" s="1">
        <f t="shared" si="57"/>
        <v>0.19</v>
      </c>
      <c r="AT63" s="1">
        <f t="shared" si="58"/>
        <v>41762.75</v>
      </c>
      <c r="AU63" s="1">
        <f t="shared" si="59"/>
        <v>6788341.6065945709</v>
      </c>
    </row>
    <row r="64" spans="1:48" x14ac:dyDescent="0.15">
      <c r="C64" s="7">
        <v>6</v>
      </c>
      <c r="D64" s="7">
        <f t="shared" si="60"/>
        <v>15.6919</v>
      </c>
      <c r="E64" s="10">
        <f t="shared" si="61"/>
        <v>5.8700967741935504</v>
      </c>
      <c r="F64" s="7" t="s">
        <v>83</v>
      </c>
      <c r="G64" s="1">
        <v>7</v>
      </c>
      <c r="H64" s="9">
        <f t="shared" si="42"/>
        <v>15.6919</v>
      </c>
      <c r="I64" s="9">
        <f t="shared" si="43"/>
        <v>288.84189999999995</v>
      </c>
      <c r="J64" s="9">
        <f t="shared" si="44"/>
        <v>0.12084879397592085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0.30776651595992083</v>
      </c>
      <c r="P64" s="9">
        <f t="shared" si="47"/>
        <v>3.7193212279927432E-2</v>
      </c>
      <c r="Q64" s="12">
        <f t="shared" si="48"/>
        <v>7.0667103331862125E-3</v>
      </c>
      <c r="R64" s="9">
        <f t="shared" si="49"/>
        <v>1.8955666666666669E-2</v>
      </c>
      <c r="S64" s="13">
        <f t="shared" si="50"/>
        <v>0.37280199411888504</v>
      </c>
      <c r="T64" s="2">
        <f t="shared" si="51"/>
        <v>0.01</v>
      </c>
      <c r="U64" s="14">
        <f t="shared" si="52"/>
        <v>3.7280199411888503E-3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1.5728019941188852E-2</v>
      </c>
      <c r="AR64" s="9">
        <f t="shared" si="56"/>
        <v>9.9766666666666666</v>
      </c>
      <c r="AS64" s="1">
        <f t="shared" si="57"/>
        <v>0.19</v>
      </c>
      <c r="AT64" s="1">
        <f t="shared" si="58"/>
        <v>41762.75</v>
      </c>
      <c r="AU64" s="1">
        <f t="shared" si="59"/>
        <v>8342130.997070726</v>
      </c>
    </row>
    <row r="65" spans="1:48" x14ac:dyDescent="0.15">
      <c r="C65" s="7">
        <v>7</v>
      </c>
      <c r="D65" s="7">
        <f t="shared" si="60"/>
        <v>13.0041612903226</v>
      </c>
      <c r="E65" s="10">
        <f t="shared" si="61"/>
        <v>15.6919</v>
      </c>
      <c r="F65" s="7" t="s">
        <v>83</v>
      </c>
      <c r="G65" s="1">
        <v>8</v>
      </c>
      <c r="H65" s="9">
        <f t="shared" si="42"/>
        <v>13.0041612903226</v>
      </c>
      <c r="I65" s="9">
        <f t="shared" si="43"/>
        <v>286.15416129032258</v>
      </c>
      <c r="J65" s="9">
        <f t="shared" si="44"/>
        <v>8.8051076451476223E-2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0.37033997034666005</v>
      </c>
      <c r="P65" s="9">
        <f t="shared" si="47"/>
        <v>3.2608833042031202E-2</v>
      </c>
      <c r="Q65" s="12">
        <f t="shared" si="48"/>
        <v>6.1956782779859281E-3</v>
      </c>
      <c r="R65" s="9">
        <f t="shared" si="49"/>
        <v>1.8955666666666669E-2</v>
      </c>
      <c r="S65" s="13">
        <f t="shared" si="50"/>
        <v>0.3268509827133097</v>
      </c>
      <c r="T65" s="2">
        <f t="shared" si="51"/>
        <v>0.01</v>
      </c>
      <c r="U65" s="14">
        <f t="shared" si="52"/>
        <v>3.268509827133097E-3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1.5268509827133098E-2</v>
      </c>
      <c r="AR65" s="9">
        <f t="shared" si="56"/>
        <v>9.9766666666666666</v>
      </c>
      <c r="AS65" s="1">
        <f t="shared" si="57"/>
        <v>0.19</v>
      </c>
      <c r="AT65" s="1">
        <f t="shared" si="58"/>
        <v>41762.75</v>
      </c>
      <c r="AU65" s="1">
        <f t="shared" si="59"/>
        <v>8098407.1475165114</v>
      </c>
    </row>
    <row r="66" spans="1:48" x14ac:dyDescent="0.15">
      <c r="C66" s="7">
        <v>8</v>
      </c>
      <c r="D66" s="7">
        <f t="shared" si="60"/>
        <v>14.2648064516129</v>
      </c>
      <c r="E66" s="10">
        <f t="shared" si="61"/>
        <v>13.0041612903226</v>
      </c>
      <c r="F66" s="7" t="s">
        <v>83</v>
      </c>
      <c r="G66" s="1">
        <v>9</v>
      </c>
      <c r="H66" s="9">
        <f t="shared" si="42"/>
        <v>14.2648064516129</v>
      </c>
      <c r="I66" s="9">
        <f t="shared" si="43"/>
        <v>287.41480645161289</v>
      </c>
      <c r="J66" s="9">
        <f t="shared" si="44"/>
        <v>0.10222353488552489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0.43749780397129551</v>
      </c>
      <c r="P66" s="9">
        <f t="shared" si="47"/>
        <v>4.4722572026600259E-2</v>
      </c>
      <c r="Q66" s="12">
        <f t="shared" si="48"/>
        <v>8.4972886850540486E-3</v>
      </c>
      <c r="R66" s="9">
        <f t="shared" si="49"/>
        <v>1.8955666666666669E-2</v>
      </c>
      <c r="S66" s="13">
        <f t="shared" si="50"/>
        <v>0.44827168753692198</v>
      </c>
      <c r="T66" s="2">
        <f t="shared" si="51"/>
        <v>0.01</v>
      </c>
      <c r="U66" s="14">
        <f t="shared" si="52"/>
        <v>4.4827168753692201E-3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1.648271687536922E-2</v>
      </c>
      <c r="AR66" s="9">
        <f t="shared" si="56"/>
        <v>9.9766666666666666</v>
      </c>
      <c r="AS66" s="1">
        <f t="shared" si="57"/>
        <v>0.19</v>
      </c>
      <c r="AT66" s="1">
        <f t="shared" si="58"/>
        <v>41762.75</v>
      </c>
      <c r="AU66" s="1">
        <f t="shared" si="59"/>
        <v>8742421.7337026633</v>
      </c>
    </row>
    <row r="67" spans="1:48" x14ac:dyDescent="0.15">
      <c r="C67" s="7">
        <v>9</v>
      </c>
      <c r="D67" s="7">
        <f t="shared" si="60"/>
        <v>9.6197333333333308</v>
      </c>
      <c r="E67" s="10">
        <f t="shared" si="61"/>
        <v>14.2648064516129</v>
      </c>
      <c r="F67" s="7" t="s">
        <v>83</v>
      </c>
      <c r="G67" s="1">
        <v>10</v>
      </c>
      <c r="H67" s="9">
        <f t="shared" si="42"/>
        <v>9.6197333333333308</v>
      </c>
      <c r="I67" s="9">
        <f t="shared" si="43"/>
        <v>282.76973333333331</v>
      </c>
      <c r="J67" s="9">
        <f t="shared" si="44"/>
        <v>5.8595654363363031E-2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0.49254189861136188</v>
      </c>
      <c r="P67" s="9">
        <f t="shared" si="47"/>
        <v>2.8860814850505959E-2</v>
      </c>
      <c r="Q67" s="12">
        <f t="shared" si="48"/>
        <v>5.4835548215961321E-3</v>
      </c>
      <c r="R67" s="9">
        <f t="shared" si="49"/>
        <v>1.8955666666666669E-2</v>
      </c>
      <c r="S67" s="13">
        <f t="shared" si="50"/>
        <v>0.28928314250423609</v>
      </c>
      <c r="T67" s="2">
        <f t="shared" si="51"/>
        <v>0.01</v>
      </c>
      <c r="U67" s="14">
        <f t="shared" si="52"/>
        <v>2.8928314250423609E-3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1.4892831425042361E-2</v>
      </c>
      <c r="AR67" s="9">
        <f t="shared" si="56"/>
        <v>9.9766666666666666</v>
      </c>
      <c r="AS67" s="1">
        <f t="shared" si="57"/>
        <v>0.19</v>
      </c>
      <c r="AT67" s="1">
        <f t="shared" si="58"/>
        <v>41762.75</v>
      </c>
      <c r="AU67" s="1">
        <f t="shared" si="59"/>
        <v>7899147.580531613</v>
      </c>
    </row>
    <row r="68" spans="1:48" x14ac:dyDescent="0.15">
      <c r="C68" s="7">
        <v>10</v>
      </c>
      <c r="D68" s="7">
        <f t="shared" si="60"/>
        <v>4.9170645161290301</v>
      </c>
      <c r="E68" s="10">
        <f t="shared" si="61"/>
        <v>9.6197333333333308</v>
      </c>
      <c r="F68" s="7" t="s">
        <v>83</v>
      </c>
      <c r="G68" s="1">
        <v>11</v>
      </c>
      <c r="H68" s="9">
        <f t="shared" si="42"/>
        <v>4.9170645161290301</v>
      </c>
      <c r="I68" s="9">
        <f t="shared" si="43"/>
        <v>278.06706451612899</v>
      </c>
      <c r="J68" s="9">
        <f t="shared" si="44"/>
        <v>3.2730884458966089E-2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0.44049702957281311</v>
      </c>
      <c r="O68" s="9">
        <f t="shared" si="62"/>
        <v>0.12295072085470948</v>
      </c>
      <c r="P68" s="9">
        <f t="shared" si="47"/>
        <v>4.0242858384420882E-3</v>
      </c>
      <c r="Q68" s="12">
        <f t="shared" si="48"/>
        <v>7.6461430930399674E-4</v>
      </c>
      <c r="R68" s="9">
        <f t="shared" si="49"/>
        <v>1.8955666666666669E-2</v>
      </c>
      <c r="S68" s="13">
        <f t="shared" si="50"/>
        <v>4.0336977999753637E-2</v>
      </c>
      <c r="T68" s="2">
        <f t="shared" si="51"/>
        <v>0.01</v>
      </c>
      <c r="U68" s="14">
        <f t="shared" si="52"/>
        <v>4.0336977999753639E-4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1.2403369779997536E-2</v>
      </c>
      <c r="AR68" s="9">
        <f t="shared" si="56"/>
        <v>9.9766666666666666</v>
      </c>
      <c r="AS68" s="1">
        <f t="shared" si="57"/>
        <v>0.19</v>
      </c>
      <c r="AT68" s="1">
        <f t="shared" si="58"/>
        <v>41762.75</v>
      </c>
      <c r="AU68" s="1">
        <f t="shared" si="59"/>
        <v>6578738.8302374324</v>
      </c>
    </row>
    <row r="69" spans="1:48" x14ac:dyDescent="0.15">
      <c r="C69" s="7">
        <v>11</v>
      </c>
      <c r="D69" s="7">
        <f t="shared" si="60"/>
        <v>2.1846000000000001</v>
      </c>
      <c r="E69" s="10">
        <f t="shared" si="61"/>
        <v>4.9170645161290301</v>
      </c>
      <c r="F69" s="7" t="s">
        <v>85</v>
      </c>
      <c r="G69" s="1">
        <v>12</v>
      </c>
      <c r="H69" s="9">
        <f t="shared" si="42"/>
        <v>2.1846000000000001</v>
      </c>
      <c r="I69" s="9">
        <f t="shared" si="43"/>
        <v>275.33459999999997</v>
      </c>
      <c r="J69" s="9">
        <f t="shared" si="44"/>
        <v>2.3122704074643036E-2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0.21869310168293407</v>
      </c>
      <c r="P69" s="9">
        <f t="shared" si="47"/>
        <v>5.0567758733803033E-3</v>
      </c>
      <c r="Q69" s="12">
        <f t="shared" si="48"/>
        <v>9.6078741594225769E-4</v>
      </c>
      <c r="R69" s="9">
        <f t="shared" si="49"/>
        <v>1.8955666666666669E-2</v>
      </c>
      <c r="S69" s="13">
        <f t="shared" si="50"/>
        <v>5.0686026128101934E-2</v>
      </c>
      <c r="T69" s="2">
        <f t="shared" si="51"/>
        <v>0.01</v>
      </c>
      <c r="U69" s="14">
        <f t="shared" si="52"/>
        <v>5.0686026128101932E-4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1.2506860261281019E-2</v>
      </c>
      <c r="AR69" s="9">
        <f t="shared" si="56"/>
        <v>9.9766666666666666</v>
      </c>
      <c r="AS69" s="1">
        <f t="shared" si="57"/>
        <v>0.19</v>
      </c>
      <c r="AT69" s="1">
        <f t="shared" si="58"/>
        <v>41762.75</v>
      </c>
      <c r="AU69" s="1">
        <f t="shared" si="59"/>
        <v>6633630.1105794553</v>
      </c>
      <c r="AV69" s="1">
        <f>SUM(AU58:AU69)</f>
        <v>85786268.525015086</v>
      </c>
    </row>
    <row r="70" spans="1:48" x14ac:dyDescent="0.15">
      <c r="C70" s="7">
        <v>12</v>
      </c>
      <c r="D70" s="7">
        <f t="shared" si="60"/>
        <v>-0.82535483870967696</v>
      </c>
      <c r="E70" s="10">
        <f t="shared" si="61"/>
        <v>2.1846000000000001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0</v>
      </c>
      <c r="AU73" s="1">
        <f t="shared" ref="AU73:AU84" si="80">AT73*10000*AS73*0.67*AR73*AQ73</f>
        <v>0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-0.88548387096774195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-0.88548387096774195</v>
      </c>
      <c r="I74" s="9">
        <f t="shared" si="64"/>
        <v>272.26451612903224</v>
      </c>
      <c r="J74" s="9">
        <f t="shared" si="65"/>
        <v>1.5518806698764979E-2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3.3767593114004853E-3</v>
      </c>
      <c r="Q74" s="12">
        <f t="shared" si="69"/>
        <v>6.0781667605208731E-4</v>
      </c>
      <c r="R74" s="9">
        <f t="shared" si="70"/>
        <v>1.9710000000000002E-2</v>
      </c>
      <c r="S74" s="13">
        <f t="shared" si="71"/>
        <v>3.0837984578999861E-2</v>
      </c>
      <c r="T74" s="2">
        <f t="shared" si="72"/>
        <v>0.01</v>
      </c>
      <c r="U74" s="14">
        <f t="shared" si="73"/>
        <v>3.0837984578999859E-4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1.2908379845789998E-2</v>
      </c>
      <c r="AR74" s="9">
        <f t="shared" si="77"/>
        <v>10.950000000000001</v>
      </c>
      <c r="AS74" s="1">
        <f t="shared" si="78"/>
        <v>0.18</v>
      </c>
      <c r="AT74" s="1">
        <f t="shared" si="79"/>
        <v>0</v>
      </c>
      <c r="AU74" s="1">
        <f t="shared" si="80"/>
        <v>0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-3.01162068965517</v>
      </c>
      <c r="E75" s="10">
        <f t="shared" si="82"/>
        <v>-0.88548387096774195</v>
      </c>
      <c r="F75" s="7" t="s">
        <v>83</v>
      </c>
      <c r="G75" s="1">
        <v>3</v>
      </c>
      <c r="H75" s="9">
        <f t="shared" si="63"/>
        <v>-3.01162068965517</v>
      </c>
      <c r="I75" s="9">
        <f t="shared" si="64"/>
        <v>270.13837931034482</v>
      </c>
      <c r="J75" s="9">
        <f t="shared" si="65"/>
        <v>1.1711651809834205E-2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0.32371466875047594</v>
      </c>
      <c r="P75" s="9">
        <f t="shared" si="68"/>
        <v>3.7912334861413917E-3</v>
      </c>
      <c r="Q75" s="12">
        <f t="shared" si="69"/>
        <v>6.8242202750545052E-4</v>
      </c>
      <c r="R75" s="9">
        <f t="shared" si="70"/>
        <v>1.9710000000000002E-2</v>
      </c>
      <c r="S75" s="13">
        <f t="shared" si="71"/>
        <v>3.4623136859738737E-2</v>
      </c>
      <c r="T75" s="2">
        <f t="shared" si="72"/>
        <v>0.01</v>
      </c>
      <c r="U75" s="14">
        <f t="shared" si="73"/>
        <v>3.4623136859738738E-4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1.2946231368597388E-2</v>
      </c>
      <c r="AR75" s="9">
        <f t="shared" si="77"/>
        <v>10.950000000000001</v>
      </c>
      <c r="AS75" s="1">
        <f t="shared" si="78"/>
        <v>0.18</v>
      </c>
      <c r="AT75" s="1">
        <f t="shared" si="79"/>
        <v>0</v>
      </c>
      <c r="AU75" s="1">
        <f t="shared" si="80"/>
        <v>0</v>
      </c>
    </row>
    <row r="76" spans="1:48" x14ac:dyDescent="0.15">
      <c r="C76" s="7">
        <v>3</v>
      </c>
      <c r="D76" s="7">
        <f t="shared" si="81"/>
        <v>-1.1111935483871</v>
      </c>
      <c r="E76" s="10">
        <f t="shared" si="82"/>
        <v>-3.01162068965517</v>
      </c>
      <c r="F76" s="7" t="s">
        <v>83</v>
      </c>
      <c r="G76" s="1">
        <v>4</v>
      </c>
      <c r="H76" s="9">
        <f t="shared" si="63"/>
        <v>-1.1111935483871</v>
      </c>
      <c r="I76" s="9">
        <f t="shared" si="64"/>
        <v>272.03880645161286</v>
      </c>
      <c r="J76" s="9">
        <f t="shared" si="65"/>
        <v>1.5065100050262046E-2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0.42942343526433457</v>
      </c>
      <c r="P76" s="9">
        <f t="shared" si="68"/>
        <v>6.4693070161844276E-3</v>
      </c>
      <c r="Q76" s="12">
        <f t="shared" si="69"/>
        <v>1.164475262913197E-3</v>
      </c>
      <c r="R76" s="9">
        <f t="shared" si="70"/>
        <v>1.9710000000000002E-2</v>
      </c>
      <c r="S76" s="13">
        <f t="shared" si="71"/>
        <v>5.9080429371547276E-2</v>
      </c>
      <c r="T76" s="2">
        <f t="shared" si="72"/>
        <v>0.01</v>
      </c>
      <c r="U76" s="14">
        <f t="shared" si="73"/>
        <v>5.9080429371547274E-4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1.3190804293715473E-2</v>
      </c>
      <c r="AR76" s="9">
        <f t="shared" si="77"/>
        <v>10.950000000000001</v>
      </c>
      <c r="AS76" s="1">
        <f t="shared" si="78"/>
        <v>0.18</v>
      </c>
      <c r="AT76" s="1">
        <f t="shared" si="79"/>
        <v>0</v>
      </c>
      <c r="AU76" s="1">
        <f t="shared" si="80"/>
        <v>0</v>
      </c>
    </row>
    <row r="77" spans="1:48" x14ac:dyDescent="0.15">
      <c r="C77" s="7">
        <v>4</v>
      </c>
      <c r="D77" s="7">
        <f t="shared" si="81"/>
        <v>2.41373333333333</v>
      </c>
      <c r="E77" s="10">
        <f t="shared" si="82"/>
        <v>-1.1111935483871</v>
      </c>
      <c r="F77" s="7" t="s">
        <v>83</v>
      </c>
      <c r="G77" s="1">
        <v>5</v>
      </c>
      <c r="H77" s="9">
        <f t="shared" si="63"/>
        <v>2.41373333333333</v>
      </c>
      <c r="I77" s="9">
        <f t="shared" si="64"/>
        <v>275.56373333333329</v>
      </c>
      <c r="J77" s="9">
        <f t="shared" si="65"/>
        <v>2.3812722470601913E-2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0.40180642183574267</v>
      </c>
      <c r="O77" s="9">
        <f t="shared" si="83"/>
        <v>0.13064770641240753</v>
      </c>
      <c r="P77" s="9">
        <f t="shared" si="68"/>
        <v>3.1110775742193382E-3</v>
      </c>
      <c r="Q77" s="12">
        <f t="shared" si="69"/>
        <v>5.599939633594809E-4</v>
      </c>
      <c r="R77" s="9">
        <f t="shared" si="70"/>
        <v>1.9710000000000002E-2</v>
      </c>
      <c r="S77" s="13">
        <f t="shared" si="71"/>
        <v>2.841166734446884E-2</v>
      </c>
      <c r="T77" s="2">
        <f t="shared" si="72"/>
        <v>0.01</v>
      </c>
      <c r="U77" s="14">
        <f t="shared" si="73"/>
        <v>2.8411667344468842E-4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1.2884116673444688E-2</v>
      </c>
      <c r="AR77" s="9">
        <f t="shared" si="77"/>
        <v>10.950000000000001</v>
      </c>
      <c r="AS77" s="1">
        <f t="shared" si="78"/>
        <v>0.18</v>
      </c>
      <c r="AT77" s="1">
        <f t="shared" si="79"/>
        <v>0</v>
      </c>
      <c r="AU77" s="1">
        <f t="shared" si="80"/>
        <v>0</v>
      </c>
    </row>
    <row r="78" spans="1:48" x14ac:dyDescent="0.15">
      <c r="C78" s="7">
        <v>5</v>
      </c>
      <c r="D78" s="7">
        <f t="shared" si="81"/>
        <v>5.8700967741935504</v>
      </c>
      <c r="E78" s="10">
        <f t="shared" si="82"/>
        <v>2.41373333333333</v>
      </c>
      <c r="F78" s="7" t="s">
        <v>85</v>
      </c>
      <c r="G78" s="1">
        <v>6</v>
      </c>
      <c r="H78" s="9">
        <f t="shared" si="63"/>
        <v>5.8700967741935504</v>
      </c>
      <c r="I78" s="9">
        <f t="shared" si="64"/>
        <v>279.02009677419352</v>
      </c>
      <c r="J78" s="9">
        <f t="shared" si="65"/>
        <v>3.6889283162945409E-2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0.23703662883818821</v>
      </c>
      <c r="P78" s="9">
        <f t="shared" si="68"/>
        <v>8.7441113212019164E-3</v>
      </c>
      <c r="Q78" s="12">
        <f t="shared" si="69"/>
        <v>1.5739400378163449E-3</v>
      </c>
      <c r="R78" s="9">
        <f t="shared" si="70"/>
        <v>1.9710000000000002E-2</v>
      </c>
      <c r="S78" s="13">
        <f t="shared" si="71"/>
        <v>7.9854897910519779E-2</v>
      </c>
      <c r="T78" s="2">
        <f t="shared" si="72"/>
        <v>0.01</v>
      </c>
      <c r="U78" s="14">
        <f t="shared" si="73"/>
        <v>7.985489791051978E-4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1.3398548979105198E-2</v>
      </c>
      <c r="AR78" s="9">
        <f t="shared" si="77"/>
        <v>10.950000000000001</v>
      </c>
      <c r="AS78" s="1">
        <f t="shared" si="78"/>
        <v>0.18</v>
      </c>
      <c r="AT78" s="1">
        <f t="shared" si="79"/>
        <v>0</v>
      </c>
      <c r="AU78" s="1">
        <f t="shared" si="80"/>
        <v>0</v>
      </c>
    </row>
    <row r="79" spans="1:48" x14ac:dyDescent="0.15">
      <c r="C79" s="7">
        <v>6</v>
      </c>
      <c r="D79" s="7">
        <f t="shared" si="81"/>
        <v>15.6919</v>
      </c>
      <c r="E79" s="10">
        <f t="shared" si="82"/>
        <v>5.8700967741935504</v>
      </c>
      <c r="F79" s="7" t="s">
        <v>83</v>
      </c>
      <c r="G79" s="1">
        <v>7</v>
      </c>
      <c r="H79" s="9">
        <f t="shared" si="63"/>
        <v>15.6919</v>
      </c>
      <c r="I79" s="9">
        <f t="shared" si="64"/>
        <v>288.84189999999995</v>
      </c>
      <c r="J79" s="9">
        <f t="shared" si="65"/>
        <v>0.12084879397592085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0.33779251751698636</v>
      </c>
      <c r="P79" s="9">
        <f t="shared" si="68"/>
        <v>4.0821818356017919E-2</v>
      </c>
      <c r="Q79" s="12">
        <f t="shared" si="69"/>
        <v>7.3479273040832254E-3</v>
      </c>
      <c r="R79" s="9">
        <f t="shared" si="70"/>
        <v>1.9710000000000002E-2</v>
      </c>
      <c r="S79" s="13">
        <f t="shared" si="71"/>
        <v>0.37280199411888509</v>
      </c>
      <c r="T79" s="2">
        <f t="shared" si="72"/>
        <v>0.01</v>
      </c>
      <c r="U79" s="14">
        <f t="shared" si="73"/>
        <v>3.7280199411888512E-3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1.6328019941188852E-2</v>
      </c>
      <c r="AR79" s="9">
        <f t="shared" si="77"/>
        <v>10.950000000000001</v>
      </c>
      <c r="AS79" s="1">
        <f t="shared" si="78"/>
        <v>0.18</v>
      </c>
      <c r="AT79" s="1">
        <f t="shared" si="79"/>
        <v>0</v>
      </c>
      <c r="AU79" s="1">
        <f t="shared" si="80"/>
        <v>0</v>
      </c>
    </row>
    <row r="80" spans="1:48" x14ac:dyDescent="0.15">
      <c r="C80" s="7">
        <v>7</v>
      </c>
      <c r="D80" s="7">
        <f t="shared" si="81"/>
        <v>13.0041612903226</v>
      </c>
      <c r="E80" s="10">
        <f t="shared" si="82"/>
        <v>15.6919</v>
      </c>
      <c r="F80" s="7" t="s">
        <v>83</v>
      </c>
      <c r="G80" s="1">
        <v>8</v>
      </c>
      <c r="H80" s="9">
        <f t="shared" si="63"/>
        <v>13.0041612903226</v>
      </c>
      <c r="I80" s="9">
        <f t="shared" si="64"/>
        <v>286.15416129032258</v>
      </c>
      <c r="J80" s="9">
        <f t="shared" si="65"/>
        <v>8.8051076451476223E-2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0.40647069916096845</v>
      </c>
      <c r="P80" s="9">
        <f t="shared" si="68"/>
        <v>3.5790182607107424E-2</v>
      </c>
      <c r="Q80" s="12">
        <f t="shared" si="69"/>
        <v>6.442232869279336E-3</v>
      </c>
      <c r="R80" s="9">
        <f t="shared" si="70"/>
        <v>1.9710000000000002E-2</v>
      </c>
      <c r="S80" s="13">
        <f t="shared" si="71"/>
        <v>0.32685098271330976</v>
      </c>
      <c r="T80" s="2">
        <f t="shared" si="72"/>
        <v>0.01</v>
      </c>
      <c r="U80" s="14">
        <f t="shared" si="73"/>
        <v>3.2685098271330974E-3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1.5868509827133098E-2</v>
      </c>
      <c r="AR80" s="9">
        <f t="shared" si="77"/>
        <v>10.950000000000001</v>
      </c>
      <c r="AS80" s="1">
        <f t="shared" si="78"/>
        <v>0.18</v>
      </c>
      <c r="AT80" s="1">
        <f t="shared" si="79"/>
        <v>0</v>
      </c>
      <c r="AU80" s="1">
        <f t="shared" si="80"/>
        <v>0</v>
      </c>
    </row>
    <row r="81" spans="1:48" x14ac:dyDescent="0.15">
      <c r="C81" s="7">
        <v>8</v>
      </c>
      <c r="D81" s="7">
        <f t="shared" si="81"/>
        <v>14.2648064516129</v>
      </c>
      <c r="E81" s="10">
        <f t="shared" si="82"/>
        <v>13.0041612903226</v>
      </c>
      <c r="F81" s="7" t="s">
        <v>83</v>
      </c>
      <c r="G81" s="1">
        <v>9</v>
      </c>
      <c r="H81" s="9">
        <f t="shared" si="63"/>
        <v>14.2648064516129</v>
      </c>
      <c r="I81" s="9">
        <f t="shared" si="64"/>
        <v>287.41480645161289</v>
      </c>
      <c r="J81" s="9">
        <f t="shared" si="65"/>
        <v>0.10222353488552489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0.48018051655386107</v>
      </c>
      <c r="P81" s="9">
        <f t="shared" si="68"/>
        <v>4.9085749785292981E-2</v>
      </c>
      <c r="Q81" s="12">
        <f t="shared" si="69"/>
        <v>8.8354349613527366E-3</v>
      </c>
      <c r="R81" s="9">
        <f t="shared" si="70"/>
        <v>1.9710000000000002E-2</v>
      </c>
      <c r="S81" s="13">
        <f t="shared" si="71"/>
        <v>0.44827168753692215</v>
      </c>
      <c r="T81" s="2">
        <f t="shared" si="72"/>
        <v>0.01</v>
      </c>
      <c r="U81" s="14">
        <f t="shared" si="73"/>
        <v>4.4827168753692219E-3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1.7082716875369223E-2</v>
      </c>
      <c r="AR81" s="9">
        <f t="shared" si="77"/>
        <v>10.950000000000001</v>
      </c>
      <c r="AS81" s="1">
        <f t="shared" si="78"/>
        <v>0.18</v>
      </c>
      <c r="AT81" s="1">
        <f t="shared" si="79"/>
        <v>0</v>
      </c>
      <c r="AU81" s="1">
        <f t="shared" si="80"/>
        <v>0</v>
      </c>
    </row>
    <row r="82" spans="1:48" x14ac:dyDescent="0.15">
      <c r="C82" s="7">
        <v>9</v>
      </c>
      <c r="D82" s="7">
        <f t="shared" si="81"/>
        <v>9.6197333333333308</v>
      </c>
      <c r="E82" s="10">
        <f t="shared" si="82"/>
        <v>14.2648064516129</v>
      </c>
      <c r="F82" s="7" t="s">
        <v>83</v>
      </c>
      <c r="G82" s="1">
        <v>10</v>
      </c>
      <c r="H82" s="9">
        <f t="shared" si="63"/>
        <v>9.6197333333333308</v>
      </c>
      <c r="I82" s="9">
        <f t="shared" si="64"/>
        <v>282.76973333333331</v>
      </c>
      <c r="J82" s="9">
        <f t="shared" si="65"/>
        <v>5.8595654363363031E-2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0.5405947667685681</v>
      </c>
      <c r="P82" s="9">
        <f t="shared" si="68"/>
        <v>3.1676504104213868E-2</v>
      </c>
      <c r="Q82" s="12">
        <f t="shared" si="69"/>
        <v>5.7017707387584963E-3</v>
      </c>
      <c r="R82" s="9">
        <f t="shared" si="70"/>
        <v>1.9710000000000002E-2</v>
      </c>
      <c r="S82" s="13">
        <f t="shared" si="71"/>
        <v>0.2892831425042362</v>
      </c>
      <c r="T82" s="2">
        <f t="shared" si="72"/>
        <v>0.01</v>
      </c>
      <c r="U82" s="14">
        <f t="shared" si="73"/>
        <v>2.8928314250423622E-3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1.5492831425042363E-2</v>
      </c>
      <c r="AR82" s="9">
        <f t="shared" si="77"/>
        <v>10.950000000000001</v>
      </c>
      <c r="AS82" s="1">
        <f t="shared" si="78"/>
        <v>0.18</v>
      </c>
      <c r="AT82" s="1">
        <f t="shared" si="79"/>
        <v>0</v>
      </c>
      <c r="AU82" s="1">
        <f t="shared" si="80"/>
        <v>0</v>
      </c>
    </row>
    <row r="83" spans="1:48" x14ac:dyDescent="0.15">
      <c r="C83" s="7">
        <v>10</v>
      </c>
      <c r="D83" s="7">
        <f t="shared" si="81"/>
        <v>4.9170645161290301</v>
      </c>
      <c r="E83" s="10">
        <f t="shared" si="82"/>
        <v>9.6197333333333308</v>
      </c>
      <c r="F83" s="7" t="s">
        <v>83</v>
      </c>
      <c r="G83" s="1">
        <v>11</v>
      </c>
      <c r="H83" s="9">
        <f t="shared" si="63"/>
        <v>4.9170645161290301</v>
      </c>
      <c r="I83" s="9">
        <f t="shared" si="64"/>
        <v>278.06706451612899</v>
      </c>
      <c r="J83" s="9">
        <f t="shared" si="65"/>
        <v>3.2730884458966089E-2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0.48347234953113655</v>
      </c>
      <c r="O83" s="9">
        <f t="shared" si="83"/>
        <v>0.13494591313321774</v>
      </c>
      <c r="P83" s="9">
        <f t="shared" si="68"/>
        <v>4.4168990909730244E-3</v>
      </c>
      <c r="Q83" s="12">
        <f t="shared" si="69"/>
        <v>7.950418363751444E-4</v>
      </c>
      <c r="R83" s="9">
        <f t="shared" si="70"/>
        <v>1.9710000000000002E-2</v>
      </c>
      <c r="S83" s="13">
        <f t="shared" si="71"/>
        <v>4.0336977999753644E-2</v>
      </c>
      <c r="T83" s="2">
        <f t="shared" si="72"/>
        <v>0.01</v>
      </c>
      <c r="U83" s="14">
        <f t="shared" si="73"/>
        <v>4.0336977999753644E-4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1.3003369779997536E-2</v>
      </c>
      <c r="AR83" s="9">
        <f t="shared" si="77"/>
        <v>10.950000000000001</v>
      </c>
      <c r="AS83" s="1">
        <f t="shared" si="78"/>
        <v>0.18</v>
      </c>
      <c r="AT83" s="1">
        <f t="shared" si="79"/>
        <v>0</v>
      </c>
      <c r="AU83" s="1">
        <f t="shared" si="80"/>
        <v>0</v>
      </c>
    </row>
    <row r="84" spans="1:48" x14ac:dyDescent="0.15">
      <c r="C84" s="7">
        <v>11</v>
      </c>
      <c r="D84" s="7">
        <f t="shared" si="81"/>
        <v>2.1846000000000001</v>
      </c>
      <c r="E84" s="10">
        <f t="shared" si="82"/>
        <v>4.9170645161290301</v>
      </c>
      <c r="F84" s="7" t="s">
        <v>85</v>
      </c>
      <c r="G84" s="1">
        <v>12</v>
      </c>
      <c r="H84" s="9">
        <f t="shared" si="63"/>
        <v>2.1846000000000001</v>
      </c>
      <c r="I84" s="9">
        <f t="shared" si="64"/>
        <v>275.33459999999997</v>
      </c>
      <c r="J84" s="9">
        <f t="shared" si="65"/>
        <v>2.3122704074643036E-2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0.24002901404224472</v>
      </c>
      <c r="P84" s="9">
        <f t="shared" si="68"/>
        <v>5.5501198610271628E-3</v>
      </c>
      <c r="Q84" s="12">
        <f t="shared" si="69"/>
        <v>9.9902157498488924E-4</v>
      </c>
      <c r="R84" s="9">
        <f t="shared" si="70"/>
        <v>1.9710000000000002E-2</v>
      </c>
      <c r="S84" s="13">
        <f t="shared" si="71"/>
        <v>5.0686026128101934E-2</v>
      </c>
      <c r="T84" s="2">
        <f t="shared" si="72"/>
        <v>0.01</v>
      </c>
      <c r="U84" s="14">
        <f t="shared" si="73"/>
        <v>5.0686026128101932E-4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1.3106860261281019E-2</v>
      </c>
      <c r="AR84" s="9">
        <f t="shared" si="77"/>
        <v>10.950000000000001</v>
      </c>
      <c r="AS84" s="1">
        <f t="shared" si="78"/>
        <v>0.18</v>
      </c>
      <c r="AT84" s="1">
        <f t="shared" si="79"/>
        <v>0</v>
      </c>
      <c r="AU84" s="1">
        <f t="shared" si="80"/>
        <v>0</v>
      </c>
      <c r="AV84" s="1">
        <f>SUM(AU73:AU84)</f>
        <v>0</v>
      </c>
    </row>
    <row r="85" spans="1:48" x14ac:dyDescent="0.15">
      <c r="C85" s="7">
        <v>12</v>
      </c>
      <c r="D85" s="7">
        <f t="shared" si="81"/>
        <v>-0.82535483870967696</v>
      </c>
      <c r="E85" s="10">
        <f t="shared" si="82"/>
        <v>2.1846000000000001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115266.66666666667</v>
      </c>
      <c r="AN89" s="1">
        <f t="shared" ref="AN89:AN100" si="99">AM89*10000*AK89*AJ89</f>
        <v>387476511.73372853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-0.88548387096774195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-0.88548387096774195</v>
      </c>
      <c r="I90" s="9">
        <f t="shared" si="85"/>
        <v>272.26451612903224</v>
      </c>
      <c r="J90" s="9">
        <f t="shared" si="86"/>
        <v>1.5518806698764979E-2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0.16360398863735348</v>
      </c>
      <c r="Q90" s="12">
        <f t="shared" si="90"/>
        <v>7.3621794886809075E-2</v>
      </c>
      <c r="R90" s="9">
        <f t="shared" si="91"/>
        <v>2.3873737500000001</v>
      </c>
      <c r="S90" s="13">
        <f t="shared" si="92"/>
        <v>3.0837984578999861E-2</v>
      </c>
      <c r="T90" s="2">
        <f t="shared" si="93"/>
        <v>0.51</v>
      </c>
      <c r="U90" s="14">
        <f t="shared" si="94"/>
        <v>1.5727372135289928E-2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3.5078802698789914E-2</v>
      </c>
      <c r="AK90" s="9">
        <f t="shared" si="96"/>
        <v>10.4025</v>
      </c>
      <c r="AL90" s="1">
        <f t="shared" si="97"/>
        <v>0.45</v>
      </c>
      <c r="AM90" s="17">
        <f t="shared" si="98"/>
        <v>115266.66666666667</v>
      </c>
      <c r="AN90" s="1">
        <f t="shared" si="99"/>
        <v>420616417.82215083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-3.01162068965517</v>
      </c>
      <c r="E91" s="10">
        <f t="shared" si="101"/>
        <v>-0.88548387096774195</v>
      </c>
      <c r="F91" s="7" t="s">
        <v>83</v>
      </c>
      <c r="G91" s="1">
        <v>3</v>
      </c>
      <c r="H91" s="9">
        <f t="shared" si="84"/>
        <v>-3.01162068965517</v>
      </c>
      <c r="I91" s="9">
        <f t="shared" si="85"/>
        <v>270.13837931034482</v>
      </c>
      <c r="J91" s="9">
        <f t="shared" si="86"/>
        <v>1.1711651809834205E-2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15.683975700960556</v>
      </c>
      <c r="P91" s="9">
        <f t="shared" si="89"/>
        <v>0.18368526240355038</v>
      </c>
      <c r="Q91" s="12">
        <f t="shared" si="90"/>
        <v>8.2658368081597669E-2</v>
      </c>
      <c r="R91" s="9">
        <f t="shared" si="91"/>
        <v>2.3873737500000001</v>
      </c>
      <c r="S91" s="13">
        <f t="shared" si="92"/>
        <v>3.4623136859738723E-2</v>
      </c>
      <c r="T91" s="2">
        <f t="shared" si="93"/>
        <v>0.51</v>
      </c>
      <c r="U91" s="14">
        <f t="shared" si="94"/>
        <v>1.7657799798466749E-2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3.5660826639237725E-2</v>
      </c>
      <c r="AK91" s="9">
        <f t="shared" si="96"/>
        <v>10.4025</v>
      </c>
      <c r="AL91" s="1">
        <f t="shared" si="97"/>
        <v>0.45</v>
      </c>
      <c r="AM91" s="17">
        <f t="shared" si="98"/>
        <v>115266.66666666667</v>
      </c>
      <c r="AN91" s="1">
        <f t="shared" si="99"/>
        <v>427595242.81284344</v>
      </c>
    </row>
    <row r="92" spans="1:48" x14ac:dyDescent="0.15">
      <c r="C92" s="7">
        <v>3</v>
      </c>
      <c r="D92" s="7">
        <f t="shared" si="100"/>
        <v>-1.1111935483871</v>
      </c>
      <c r="E92" s="10">
        <f t="shared" si="101"/>
        <v>-3.01162068965517</v>
      </c>
      <c r="F92" s="7" t="s">
        <v>83</v>
      </c>
      <c r="G92" s="1">
        <v>4</v>
      </c>
      <c r="H92" s="9">
        <f t="shared" si="84"/>
        <v>-1.1111935483871</v>
      </c>
      <c r="I92" s="9">
        <f t="shared" si="85"/>
        <v>272.03880645161286</v>
      </c>
      <c r="J92" s="9">
        <f t="shared" si="86"/>
        <v>1.5065100050262046E-2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20.805565438557004</v>
      </c>
      <c r="P92" s="9">
        <f t="shared" si="89"/>
        <v>0.31343792493413541</v>
      </c>
      <c r="Q92" s="12">
        <f t="shared" si="90"/>
        <v>0.14104706622036095</v>
      </c>
      <c r="R92" s="9">
        <f t="shared" si="91"/>
        <v>2.3873737500000001</v>
      </c>
      <c r="S92" s="13">
        <f t="shared" si="92"/>
        <v>5.9080429371547269E-2</v>
      </c>
      <c r="T92" s="2">
        <f t="shared" si="93"/>
        <v>0.51</v>
      </c>
      <c r="U92" s="14">
        <f t="shared" si="94"/>
        <v>3.0131018979489107E-2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3.9421502222315968E-2</v>
      </c>
      <c r="AK92" s="9">
        <f t="shared" si="96"/>
        <v>10.4025</v>
      </c>
      <c r="AL92" s="1">
        <f t="shared" si="97"/>
        <v>0.45</v>
      </c>
      <c r="AM92" s="17">
        <f t="shared" si="98"/>
        <v>115266.66666666667</v>
      </c>
      <c r="AN92" s="1">
        <f t="shared" si="99"/>
        <v>472688055.86943519</v>
      </c>
    </row>
    <row r="93" spans="1:48" x14ac:dyDescent="0.15">
      <c r="C93" s="7">
        <v>4</v>
      </c>
      <c r="D93" s="7">
        <f t="shared" si="100"/>
        <v>2.41373333333333</v>
      </c>
      <c r="E93" s="10">
        <f t="shared" si="101"/>
        <v>-1.1111935483871</v>
      </c>
      <c r="F93" s="7" t="s">
        <v>83</v>
      </c>
      <c r="G93" s="1">
        <v>5</v>
      </c>
      <c r="H93" s="9">
        <f t="shared" si="84"/>
        <v>2.41373333333333</v>
      </c>
      <c r="I93" s="9">
        <f t="shared" si="85"/>
        <v>275.56373333333329</v>
      </c>
      <c r="J93" s="9">
        <f t="shared" si="86"/>
        <v>2.3812722470601913E-2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19.467521137941727</v>
      </c>
      <c r="O93" s="9">
        <f t="shared" si="102"/>
        <v>6.3298813756811434</v>
      </c>
      <c r="P93" s="9">
        <f t="shared" si="89"/>
        <v>0.1507317084709269</v>
      </c>
      <c r="Q93" s="12">
        <f t="shared" si="90"/>
        <v>6.7829268811917101E-2</v>
      </c>
      <c r="R93" s="9">
        <f t="shared" si="91"/>
        <v>2.3873737500000001</v>
      </c>
      <c r="S93" s="13">
        <f t="shared" si="92"/>
        <v>2.8411667344468833E-2</v>
      </c>
      <c r="T93" s="2">
        <f t="shared" si="93"/>
        <v>0.51</v>
      </c>
      <c r="U93" s="14">
        <f t="shared" si="94"/>
        <v>1.4489950345679105E-2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3.4705720029222252E-2</v>
      </c>
      <c r="AK93" s="9">
        <f t="shared" si="96"/>
        <v>10.4025</v>
      </c>
      <c r="AL93" s="1">
        <f t="shared" si="97"/>
        <v>0.45</v>
      </c>
      <c r="AM93" s="17">
        <f t="shared" si="98"/>
        <v>115266.66666666667</v>
      </c>
      <c r="AN93" s="1">
        <f t="shared" si="99"/>
        <v>416142927.16819274</v>
      </c>
    </row>
    <row r="94" spans="1:48" x14ac:dyDescent="0.15">
      <c r="C94" s="7">
        <v>5</v>
      </c>
      <c r="D94" s="7">
        <f t="shared" si="100"/>
        <v>5.8700967741935504</v>
      </c>
      <c r="E94" s="10">
        <f t="shared" si="101"/>
        <v>2.41373333333333</v>
      </c>
      <c r="F94" s="7" t="s">
        <v>85</v>
      </c>
      <c r="G94" s="1">
        <v>6</v>
      </c>
      <c r="H94" s="9">
        <f t="shared" si="84"/>
        <v>5.8700967741935504</v>
      </c>
      <c r="I94" s="9">
        <f t="shared" si="85"/>
        <v>279.02009677419352</v>
      </c>
      <c r="J94" s="9">
        <f t="shared" si="86"/>
        <v>3.6889283162945409E-2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11.484424667210217</v>
      </c>
      <c r="P94" s="9">
        <f t="shared" si="89"/>
        <v>0.42365219351223277</v>
      </c>
      <c r="Q94" s="12">
        <f t="shared" si="90"/>
        <v>0.19064348708050474</v>
      </c>
      <c r="R94" s="9">
        <f t="shared" si="91"/>
        <v>2.3873737500000001</v>
      </c>
      <c r="S94" s="13">
        <f t="shared" si="92"/>
        <v>7.9854897910519765E-2</v>
      </c>
      <c r="T94" s="2">
        <f t="shared" si="93"/>
        <v>0.51</v>
      </c>
      <c r="U94" s="14">
        <f t="shared" si="94"/>
        <v>4.0725997934365078E-2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4.2615888377211072E-2</v>
      </c>
      <c r="AK94" s="9">
        <f t="shared" si="96"/>
        <v>10.4025</v>
      </c>
      <c r="AL94" s="1">
        <f t="shared" si="97"/>
        <v>0.45</v>
      </c>
      <c r="AM94" s="17">
        <f t="shared" si="98"/>
        <v>115266.66666666667</v>
      </c>
      <c r="AN94" s="1">
        <f t="shared" si="99"/>
        <v>510990710.41411275</v>
      </c>
    </row>
    <row r="95" spans="1:48" x14ac:dyDescent="0.15">
      <c r="C95" s="7">
        <v>6</v>
      </c>
      <c r="D95" s="7">
        <f t="shared" si="100"/>
        <v>15.6919</v>
      </c>
      <c r="E95" s="10">
        <f t="shared" si="101"/>
        <v>5.8700967741935504</v>
      </c>
      <c r="F95" s="7" t="s">
        <v>83</v>
      </c>
      <c r="G95" s="1">
        <v>7</v>
      </c>
      <c r="H95" s="9">
        <f t="shared" si="84"/>
        <v>15.6919</v>
      </c>
      <c r="I95" s="9">
        <f t="shared" si="85"/>
        <v>288.84189999999995</v>
      </c>
      <c r="J95" s="9">
        <f t="shared" si="86"/>
        <v>0.12084879397592085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16.366047473697982</v>
      </c>
      <c r="P95" s="9">
        <f t="shared" si="89"/>
        <v>1.9778170993490674</v>
      </c>
      <c r="Q95" s="12">
        <f t="shared" si="90"/>
        <v>0.89001769470708036</v>
      </c>
      <c r="R95" s="9">
        <f t="shared" si="91"/>
        <v>2.3873737500000001</v>
      </c>
      <c r="S95" s="13">
        <f t="shared" si="92"/>
        <v>0.37280199411888498</v>
      </c>
      <c r="T95" s="2">
        <f t="shared" si="93"/>
        <v>0.51</v>
      </c>
      <c r="U95" s="14">
        <f t="shared" si="94"/>
        <v>0.19012901700063134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8.7660898625690362E-2</v>
      </c>
      <c r="AK95" s="9">
        <f t="shared" si="96"/>
        <v>10.4025</v>
      </c>
      <c r="AL95" s="1">
        <f t="shared" si="97"/>
        <v>0.45</v>
      </c>
      <c r="AM95" s="17">
        <f t="shared" si="98"/>
        <v>115266.66666666667</v>
      </c>
      <c r="AN95" s="1">
        <f t="shared" si="99"/>
        <v>1051108085.9746822</v>
      </c>
    </row>
    <row r="96" spans="1:48" x14ac:dyDescent="0.15">
      <c r="C96" s="7">
        <v>7</v>
      </c>
      <c r="D96" s="7">
        <f t="shared" si="100"/>
        <v>13.0041612903226</v>
      </c>
      <c r="E96" s="10">
        <f t="shared" si="101"/>
        <v>15.6919</v>
      </c>
      <c r="F96" s="7" t="s">
        <v>83</v>
      </c>
      <c r="G96" s="1">
        <v>8</v>
      </c>
      <c r="H96" s="9">
        <f t="shared" si="84"/>
        <v>13.0041612903226</v>
      </c>
      <c r="I96" s="9">
        <f t="shared" si="85"/>
        <v>286.15416129032258</v>
      </c>
      <c r="J96" s="9">
        <f t="shared" si="86"/>
        <v>8.8051076451476223E-2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19.693505374348916</v>
      </c>
      <c r="P96" s="9">
        <f t="shared" si="89"/>
        <v>1.7340343473143542</v>
      </c>
      <c r="Q96" s="12">
        <f t="shared" si="90"/>
        <v>0.78031545629145938</v>
      </c>
      <c r="R96" s="9">
        <f t="shared" si="91"/>
        <v>2.3873737500000001</v>
      </c>
      <c r="S96" s="13">
        <f t="shared" si="92"/>
        <v>0.3268509827133097</v>
      </c>
      <c r="T96" s="2">
        <f t="shared" si="93"/>
        <v>0.51</v>
      </c>
      <c r="U96" s="14">
        <f t="shared" si="94"/>
        <v>0.16669400118378794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8.0595241356912067E-2</v>
      </c>
      <c r="AK96" s="9">
        <f t="shared" si="96"/>
        <v>10.4025</v>
      </c>
      <c r="AL96" s="1">
        <f t="shared" si="97"/>
        <v>0.45</v>
      </c>
      <c r="AM96" s="17">
        <f t="shared" si="98"/>
        <v>115266.66666666667</v>
      </c>
      <c r="AN96" s="1">
        <f t="shared" si="99"/>
        <v>966386509.94281018</v>
      </c>
    </row>
    <row r="97" spans="1:50" x14ac:dyDescent="0.15">
      <c r="C97" s="7">
        <v>8</v>
      </c>
      <c r="D97" s="7">
        <f t="shared" si="100"/>
        <v>14.2648064516129</v>
      </c>
      <c r="E97" s="10">
        <f t="shared" si="101"/>
        <v>13.0041612903226</v>
      </c>
      <c r="F97" s="7" t="s">
        <v>83</v>
      </c>
      <c r="G97" s="1">
        <v>9</v>
      </c>
      <c r="H97" s="9">
        <f t="shared" si="84"/>
        <v>14.2648064516129</v>
      </c>
      <c r="I97" s="9">
        <f t="shared" si="85"/>
        <v>287.41480645161289</v>
      </c>
      <c r="J97" s="9">
        <f t="shared" si="86"/>
        <v>0.10222353488552489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23.264746027034565</v>
      </c>
      <c r="P97" s="9">
        <f t="shared" si="89"/>
        <v>2.3782045770974447</v>
      </c>
      <c r="Q97" s="12">
        <f t="shared" si="90"/>
        <v>1.0701920596938501</v>
      </c>
      <c r="R97" s="9">
        <f t="shared" si="91"/>
        <v>2.3873737500000001</v>
      </c>
      <c r="S97" s="13">
        <f t="shared" si="92"/>
        <v>0.44827168753692215</v>
      </c>
      <c r="T97" s="2">
        <f t="shared" si="93"/>
        <v>0.51</v>
      </c>
      <c r="U97" s="14">
        <f t="shared" si="94"/>
        <v>0.22861856064383029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9.9265496034114845E-2</v>
      </c>
      <c r="AK97" s="9">
        <f t="shared" si="96"/>
        <v>10.4025</v>
      </c>
      <c r="AL97" s="1">
        <f t="shared" si="97"/>
        <v>0.45</v>
      </c>
      <c r="AM97" s="17">
        <f t="shared" si="98"/>
        <v>115266.66666666667</v>
      </c>
      <c r="AN97" s="1">
        <f t="shared" si="99"/>
        <v>1190254345.7290981</v>
      </c>
    </row>
    <row r="98" spans="1:50" x14ac:dyDescent="0.15">
      <c r="C98" s="7">
        <v>9</v>
      </c>
      <c r="D98" s="7">
        <f t="shared" si="100"/>
        <v>9.6197333333333308</v>
      </c>
      <c r="E98" s="10">
        <f t="shared" si="101"/>
        <v>14.2648064516129</v>
      </c>
      <c r="F98" s="7" t="s">
        <v>83</v>
      </c>
      <c r="G98" s="1">
        <v>10</v>
      </c>
      <c r="H98" s="9">
        <f t="shared" si="84"/>
        <v>9.6197333333333308</v>
      </c>
      <c r="I98" s="9">
        <f t="shared" si="85"/>
        <v>282.76973333333331</v>
      </c>
      <c r="J98" s="9">
        <f t="shared" si="86"/>
        <v>5.8595654363363031E-2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26.191816449937118</v>
      </c>
      <c r="P98" s="9">
        <f t="shared" si="89"/>
        <v>1.5347266238491615</v>
      </c>
      <c r="Q98" s="12">
        <f t="shared" si="90"/>
        <v>0.6906269807321227</v>
      </c>
      <c r="R98" s="9">
        <f t="shared" si="91"/>
        <v>2.3873737500000001</v>
      </c>
      <c r="S98" s="13">
        <f t="shared" si="92"/>
        <v>0.28928314250423615</v>
      </c>
      <c r="T98" s="2">
        <f t="shared" si="93"/>
        <v>0.51</v>
      </c>
      <c r="U98" s="14">
        <f t="shared" si="94"/>
        <v>0.14753440267716045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7.4818622407163873E-2</v>
      </c>
      <c r="AK98" s="9">
        <f t="shared" si="96"/>
        <v>10.4025</v>
      </c>
      <c r="AL98" s="1">
        <f t="shared" si="97"/>
        <v>0.45</v>
      </c>
      <c r="AM98" s="17">
        <f t="shared" si="98"/>
        <v>115266.66666666667</v>
      </c>
      <c r="AN98" s="1">
        <f t="shared" si="99"/>
        <v>897121296.11467528</v>
      </c>
    </row>
    <row r="99" spans="1:50" x14ac:dyDescent="0.15">
      <c r="C99" s="7">
        <v>10</v>
      </c>
      <c r="D99" s="7">
        <f t="shared" si="100"/>
        <v>4.9170645161290301</v>
      </c>
      <c r="E99" s="10">
        <f t="shared" si="101"/>
        <v>9.6197333333333308</v>
      </c>
      <c r="F99" s="7" t="s">
        <v>83</v>
      </c>
      <c r="G99" s="1">
        <v>11</v>
      </c>
      <c r="H99" s="9">
        <f t="shared" si="84"/>
        <v>4.9170645161290301</v>
      </c>
      <c r="I99" s="9">
        <f t="shared" si="85"/>
        <v>278.06706451612899</v>
      </c>
      <c r="J99" s="9">
        <f t="shared" si="86"/>
        <v>3.2730884458966089E-2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23.42423533478356</v>
      </c>
      <c r="O99" s="9">
        <f t="shared" si="102"/>
        <v>6.5381294913043959</v>
      </c>
      <c r="P99" s="9">
        <f t="shared" si="89"/>
        <v>0.21399876095764292</v>
      </c>
      <c r="Q99" s="12">
        <f t="shared" si="90"/>
        <v>9.6299442430939311E-2</v>
      </c>
      <c r="R99" s="9">
        <f t="shared" si="91"/>
        <v>2.3873737500000001</v>
      </c>
      <c r="S99" s="13">
        <f t="shared" si="92"/>
        <v>4.0336977999753623E-2</v>
      </c>
      <c r="T99" s="2">
        <f t="shared" si="93"/>
        <v>0.51</v>
      </c>
      <c r="U99" s="14">
        <f t="shared" si="94"/>
        <v>2.0571858779874348E-2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3.6539415422132113E-2</v>
      </c>
      <c r="AK99" s="9">
        <f t="shared" si="96"/>
        <v>10.4025</v>
      </c>
      <c r="AL99" s="1">
        <f t="shared" si="97"/>
        <v>0.45</v>
      </c>
      <c r="AM99" s="17">
        <f t="shared" si="98"/>
        <v>115266.66666666667</v>
      </c>
      <c r="AN99" s="1">
        <f t="shared" si="99"/>
        <v>438130062.65184861</v>
      </c>
    </row>
    <row r="100" spans="1:50" x14ac:dyDescent="0.15">
      <c r="C100" s="7">
        <v>11</v>
      </c>
      <c r="D100" s="7">
        <f t="shared" si="100"/>
        <v>2.1846000000000001</v>
      </c>
      <c r="E100" s="10">
        <f t="shared" si="101"/>
        <v>4.9170645161290301</v>
      </c>
      <c r="F100" s="7" t="s">
        <v>85</v>
      </c>
      <c r="G100" s="1">
        <v>12</v>
      </c>
      <c r="H100" s="9">
        <f t="shared" si="84"/>
        <v>2.1846000000000001</v>
      </c>
      <c r="I100" s="9">
        <f t="shared" si="85"/>
        <v>275.33459999999997</v>
      </c>
      <c r="J100" s="9">
        <f t="shared" si="86"/>
        <v>2.3122704074643036E-2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11.629405730346752</v>
      </c>
      <c r="P100" s="9">
        <f t="shared" si="89"/>
        <v>0.26890330726676592</v>
      </c>
      <c r="Q100" s="12">
        <f t="shared" si="90"/>
        <v>0.12100648827004466</v>
      </c>
      <c r="R100" s="9">
        <f t="shared" si="91"/>
        <v>2.3873737500000001</v>
      </c>
      <c r="S100" s="13">
        <f t="shared" si="92"/>
        <v>5.068602612810192E-2</v>
      </c>
      <c r="T100" s="2">
        <f t="shared" si="93"/>
        <v>0.51</v>
      </c>
      <c r="U100" s="14">
        <f t="shared" si="94"/>
        <v>2.5849873325331979E-2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3.8130736807587592E-2</v>
      </c>
      <c r="AK100" s="9">
        <f t="shared" si="96"/>
        <v>10.4025</v>
      </c>
      <c r="AL100" s="1">
        <f t="shared" si="97"/>
        <v>0.45</v>
      </c>
      <c r="AM100" s="17">
        <f t="shared" si="98"/>
        <v>115266.66666666667</v>
      </c>
      <c r="AN100" s="1">
        <f t="shared" si="99"/>
        <v>457210984.72611189</v>
      </c>
      <c r="AO100" s="1">
        <f>SUM(AN89:AN100)</f>
        <v>7635721150.9596901</v>
      </c>
    </row>
    <row r="101" spans="1:50" x14ac:dyDescent="0.15">
      <c r="C101" s="7">
        <v>12</v>
      </c>
      <c r="D101" s="7">
        <f t="shared" si="100"/>
        <v>-0.82535483870967696</v>
      </c>
      <c r="E101" s="10">
        <f t="shared" si="101"/>
        <v>2.1846000000000001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-0.88548387096774195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-0.88548387096774195</v>
      </c>
      <c r="I106" s="9">
        <f t="shared" si="104"/>
        <v>272.26451612903224</v>
      </c>
      <c r="J106" s="9">
        <f t="shared" si="105"/>
        <v>1.5518806698764979E-2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1.9979628253468343E-2</v>
      </c>
      <c r="Q106" s="12">
        <f t="shared" si="109"/>
        <v>5.9938884760405023E-3</v>
      </c>
      <c r="R106" s="9">
        <f t="shared" si="110"/>
        <v>0.19436706250000002</v>
      </c>
      <c r="S106" s="13">
        <f t="shared" si="111"/>
        <v>3.0837984578999857E-2</v>
      </c>
      <c r="T106" s="2">
        <f t="shared" si="112"/>
        <v>0.01</v>
      </c>
      <c r="U106" s="14">
        <f t="shared" si="113"/>
        <v>3.0837984578999859E-4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5.798379845789999E-3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-3.01162068965517</v>
      </c>
      <c r="E107" s="10">
        <f t="shared" si="122"/>
        <v>-0.88548387096774195</v>
      </c>
      <c r="F107" s="7" t="s">
        <v>83</v>
      </c>
      <c r="G107" s="1">
        <v>3</v>
      </c>
      <c r="H107" s="9">
        <f t="shared" si="103"/>
        <v>-3.01162068965517</v>
      </c>
      <c r="I107" s="9">
        <f t="shared" si="104"/>
        <v>270.13837931034482</v>
      </c>
      <c r="J107" s="9">
        <f t="shared" si="105"/>
        <v>1.1711651809834205E-2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1.9153567504776421</v>
      </c>
      <c r="P107" s="9">
        <f t="shared" si="108"/>
        <v>2.2431991353209637E-2</v>
      </c>
      <c r="Q107" s="12">
        <f t="shared" si="109"/>
        <v>6.7295974059628913E-3</v>
      </c>
      <c r="R107" s="9">
        <f t="shared" si="110"/>
        <v>0.19436706250000002</v>
      </c>
      <c r="S107" s="13">
        <f t="shared" si="111"/>
        <v>3.4623136859738723E-2</v>
      </c>
      <c r="T107" s="2">
        <f t="shared" si="112"/>
        <v>0.01</v>
      </c>
      <c r="U107" s="14">
        <f t="shared" si="113"/>
        <v>3.4623136859738722E-4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5.8362313685973869E-3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-1.1111935483871</v>
      </c>
      <c r="E108" s="10">
        <f t="shared" si="122"/>
        <v>-3.01162068965517</v>
      </c>
      <c r="F108" s="7" t="s">
        <v>83</v>
      </c>
      <c r="G108" s="1">
        <v>4</v>
      </c>
      <c r="H108" s="9">
        <f t="shared" si="103"/>
        <v>-1.1111935483871</v>
      </c>
      <c r="I108" s="9">
        <f t="shared" si="104"/>
        <v>272.03880645161286</v>
      </c>
      <c r="J108" s="9">
        <f t="shared" si="105"/>
        <v>1.5065100050262046E-2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2.5408149674577656</v>
      </c>
      <c r="P108" s="9">
        <f t="shared" si="108"/>
        <v>3.8277631693954546E-2</v>
      </c>
      <c r="Q108" s="12">
        <f t="shared" si="109"/>
        <v>1.1483289508186363E-2</v>
      </c>
      <c r="R108" s="9">
        <f t="shared" si="110"/>
        <v>0.19436706250000002</v>
      </c>
      <c r="S108" s="13">
        <f t="shared" si="111"/>
        <v>5.9080429371547262E-2</v>
      </c>
      <c r="T108" s="2">
        <f t="shared" si="112"/>
        <v>0.01</v>
      </c>
      <c r="U108" s="14">
        <f t="shared" si="113"/>
        <v>5.9080429371547263E-4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6.0808042937154725E-3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2.41373333333333</v>
      </c>
      <c r="E109" s="10">
        <f t="shared" si="122"/>
        <v>-1.1111935483871</v>
      </c>
      <c r="F109" s="7" t="s">
        <v>83</v>
      </c>
      <c r="G109" s="1">
        <v>5</v>
      </c>
      <c r="H109" s="9">
        <f t="shared" si="103"/>
        <v>2.41373333333333</v>
      </c>
      <c r="I109" s="9">
        <f t="shared" si="104"/>
        <v>275.56373333333329</v>
      </c>
      <c r="J109" s="9">
        <f t="shared" si="105"/>
        <v>2.3812722470601913E-2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2.3774104689756204</v>
      </c>
      <c r="O109" s="9">
        <f t="shared" si="123"/>
        <v>0.7730170751215244</v>
      </c>
      <c r="P109" s="9">
        <f t="shared" si="108"/>
        <v>1.8407641074905293E-2</v>
      </c>
      <c r="Q109" s="12">
        <f t="shared" si="109"/>
        <v>5.5222923224715875E-3</v>
      </c>
      <c r="R109" s="9">
        <f t="shared" si="110"/>
        <v>0.19436706250000002</v>
      </c>
      <c r="S109" s="13">
        <f t="shared" si="111"/>
        <v>2.8411667344468854E-2</v>
      </c>
      <c r="T109" s="2">
        <f t="shared" si="112"/>
        <v>0.01</v>
      </c>
      <c r="U109" s="14">
        <f t="shared" si="113"/>
        <v>2.8411667344468853E-4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5.774116673444689E-3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5.8700967741935504</v>
      </c>
      <c r="E110" s="10">
        <f t="shared" si="122"/>
        <v>2.41373333333333</v>
      </c>
      <c r="F110" s="7" t="s">
        <v>85</v>
      </c>
      <c r="G110" s="1">
        <v>6</v>
      </c>
      <c r="H110" s="9">
        <f t="shared" si="103"/>
        <v>5.8700967741935504</v>
      </c>
      <c r="I110" s="9">
        <f t="shared" si="104"/>
        <v>279.02009677419352</v>
      </c>
      <c r="J110" s="9">
        <f t="shared" si="105"/>
        <v>3.6889283162945409E-2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1.4024996423799527</v>
      </c>
      <c r="P110" s="9">
        <f t="shared" si="108"/>
        <v>5.173720644368375E-2</v>
      </c>
      <c r="Q110" s="12">
        <f t="shared" si="109"/>
        <v>1.5521161933105125E-2</v>
      </c>
      <c r="R110" s="9">
        <f t="shared" si="110"/>
        <v>0.19436706250000002</v>
      </c>
      <c r="S110" s="13">
        <f t="shared" si="111"/>
        <v>7.9854897910519806E-2</v>
      </c>
      <c r="T110" s="2">
        <f t="shared" si="112"/>
        <v>0.01</v>
      </c>
      <c r="U110" s="14">
        <f t="shared" si="113"/>
        <v>7.9854897910519812E-4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6.2885489791051985E-3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15.6919</v>
      </c>
      <c r="E111" s="10">
        <f t="shared" si="122"/>
        <v>5.8700967741935504</v>
      </c>
      <c r="F111" s="7" t="s">
        <v>83</v>
      </c>
      <c r="G111" s="1">
        <v>7</v>
      </c>
      <c r="H111" s="9">
        <f t="shared" si="103"/>
        <v>15.6919</v>
      </c>
      <c r="I111" s="9">
        <f t="shared" si="104"/>
        <v>288.84189999999995</v>
      </c>
      <c r="J111" s="9">
        <f t="shared" si="105"/>
        <v>0.12084879397592085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1.9986526442696022</v>
      </c>
      <c r="P111" s="9">
        <f t="shared" si="108"/>
        <v>0.2415347616367666</v>
      </c>
      <c r="Q111" s="12">
        <f t="shared" si="109"/>
        <v>7.2460428491029974E-2</v>
      </c>
      <c r="R111" s="9">
        <f t="shared" si="110"/>
        <v>0.19436706250000002</v>
      </c>
      <c r="S111" s="13">
        <f t="shared" si="111"/>
        <v>0.37280199411888509</v>
      </c>
      <c r="T111" s="2">
        <f t="shared" si="112"/>
        <v>0.01</v>
      </c>
      <c r="U111" s="14">
        <f t="shared" si="113"/>
        <v>3.7280199411888512E-3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9.21801994118885E-3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13.0041612903226</v>
      </c>
      <c r="E112" s="10">
        <f t="shared" si="122"/>
        <v>15.6919</v>
      </c>
      <c r="F112" s="7" t="s">
        <v>83</v>
      </c>
      <c r="G112" s="1">
        <v>8</v>
      </c>
      <c r="H112" s="9">
        <f t="shared" si="103"/>
        <v>13.0041612903226</v>
      </c>
      <c r="I112" s="9">
        <f t="shared" si="104"/>
        <v>286.15416129032258</v>
      </c>
      <c r="J112" s="9">
        <f t="shared" si="105"/>
        <v>8.8051076451476223E-2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2.4050080909661689</v>
      </c>
      <c r="P112" s="9">
        <f t="shared" si="108"/>
        <v>0.21176355128408103</v>
      </c>
      <c r="Q112" s="12">
        <f t="shared" si="109"/>
        <v>6.3529065385224306E-2</v>
      </c>
      <c r="R112" s="9">
        <f t="shared" si="110"/>
        <v>0.19436706250000002</v>
      </c>
      <c r="S112" s="13">
        <f t="shared" si="111"/>
        <v>0.32685098271330976</v>
      </c>
      <c r="T112" s="2">
        <f t="shared" si="112"/>
        <v>0.01</v>
      </c>
      <c r="U112" s="14">
        <f t="shared" si="113"/>
        <v>3.2685098271330974E-3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8.7585098271330993E-3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14.2648064516129</v>
      </c>
      <c r="E113" s="10">
        <f t="shared" si="122"/>
        <v>13.0041612903226</v>
      </c>
      <c r="F113" s="7" t="s">
        <v>83</v>
      </c>
      <c r="G113" s="1">
        <v>9</v>
      </c>
      <c r="H113" s="9">
        <f t="shared" si="103"/>
        <v>14.2648064516129</v>
      </c>
      <c r="I113" s="9">
        <f t="shared" si="104"/>
        <v>287.41480645161289</v>
      </c>
      <c r="J113" s="9">
        <f t="shared" si="105"/>
        <v>0.10222353488552489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2.8411347480154214</v>
      </c>
      <c r="P113" s="9">
        <f t="shared" si="108"/>
        <v>0.29043083702823141</v>
      </c>
      <c r="Q113" s="12">
        <f t="shared" si="109"/>
        <v>8.7129251108469419E-2</v>
      </c>
      <c r="R113" s="9">
        <f t="shared" si="110"/>
        <v>0.19436706250000002</v>
      </c>
      <c r="S113" s="13">
        <f t="shared" si="111"/>
        <v>0.44827168753692209</v>
      </c>
      <c r="T113" s="2">
        <f t="shared" si="112"/>
        <v>0.01</v>
      </c>
      <c r="U113" s="14">
        <f t="shared" si="113"/>
        <v>4.482716875369221E-3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9.9727168753692211E-3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9.6197333333333308</v>
      </c>
      <c r="E114" s="10">
        <f t="shared" si="122"/>
        <v>14.2648064516129</v>
      </c>
      <c r="F114" s="7" t="s">
        <v>83</v>
      </c>
      <c r="G114" s="1">
        <v>10</v>
      </c>
      <c r="H114" s="9">
        <f t="shared" si="103"/>
        <v>9.6197333333333308</v>
      </c>
      <c r="I114" s="9">
        <f t="shared" si="104"/>
        <v>282.76973333333331</v>
      </c>
      <c r="J114" s="9">
        <f t="shared" si="105"/>
        <v>5.8595654363363031E-2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3.1985941193205236</v>
      </c>
      <c r="P114" s="9">
        <f t="shared" si="108"/>
        <v>0.18742371546439096</v>
      </c>
      <c r="Q114" s="12">
        <f t="shared" si="109"/>
        <v>5.6227114639317288E-2</v>
      </c>
      <c r="R114" s="9">
        <f t="shared" si="110"/>
        <v>0.19436706250000002</v>
      </c>
      <c r="S114" s="13">
        <f t="shared" si="111"/>
        <v>0.2892831425042362</v>
      </c>
      <c r="T114" s="2">
        <f t="shared" si="112"/>
        <v>0.01</v>
      </c>
      <c r="U114" s="14">
        <f t="shared" si="113"/>
        <v>2.8928314250423622E-3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8.3828314250423627E-3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4.9170645161290301</v>
      </c>
      <c r="E115" s="10">
        <f t="shared" si="122"/>
        <v>9.6197333333333308</v>
      </c>
      <c r="F115" s="7" t="s">
        <v>83</v>
      </c>
      <c r="G115" s="1">
        <v>11</v>
      </c>
      <c r="H115" s="9">
        <f t="shared" si="103"/>
        <v>4.9170645161290301</v>
      </c>
      <c r="I115" s="9">
        <f t="shared" si="104"/>
        <v>278.06706451612899</v>
      </c>
      <c r="J115" s="9">
        <f t="shared" si="105"/>
        <v>3.2730884458966089E-2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2.8606118836633261</v>
      </c>
      <c r="O115" s="9">
        <f t="shared" si="123"/>
        <v>0.79844872852614035</v>
      </c>
      <c r="P115" s="9">
        <f t="shared" si="108"/>
        <v>2.6133933079797483E-2</v>
      </c>
      <c r="Q115" s="12">
        <f t="shared" si="109"/>
        <v>7.8401799239392438E-3</v>
      </c>
      <c r="R115" s="9">
        <f t="shared" si="110"/>
        <v>0.19436706250000002</v>
      </c>
      <c r="S115" s="13">
        <f t="shared" si="111"/>
        <v>4.0336977999753651E-2</v>
      </c>
      <c r="T115" s="2">
        <f t="shared" si="112"/>
        <v>0.01</v>
      </c>
      <c r="U115" s="14">
        <f t="shared" si="113"/>
        <v>4.033697799975365E-4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5.8933697799975369E-3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2.1846000000000001</v>
      </c>
      <c r="E116" s="10">
        <f t="shared" si="122"/>
        <v>4.9170645161290301</v>
      </c>
      <c r="F116" s="7" t="s">
        <v>85</v>
      </c>
      <c r="G116" s="1">
        <v>12</v>
      </c>
      <c r="H116" s="9">
        <f t="shared" si="103"/>
        <v>2.1846000000000001</v>
      </c>
      <c r="I116" s="9">
        <f t="shared" si="104"/>
        <v>275.33459999999997</v>
      </c>
      <c r="J116" s="9">
        <f t="shared" si="105"/>
        <v>2.3122704074643036E-2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1.4202050037796765</v>
      </c>
      <c r="P116" s="9">
        <f t="shared" si="108"/>
        <v>3.2838980027724757E-2</v>
      </c>
      <c r="Q116" s="12">
        <f t="shared" si="109"/>
        <v>9.851694008317426E-3</v>
      </c>
      <c r="R116" s="9">
        <f t="shared" si="110"/>
        <v>0.19436706250000002</v>
      </c>
      <c r="S116" s="13">
        <f t="shared" si="111"/>
        <v>5.0686026128101948E-2</v>
      </c>
      <c r="T116" s="2">
        <f t="shared" si="112"/>
        <v>0.01</v>
      </c>
      <c r="U116" s="14">
        <f t="shared" si="113"/>
        <v>5.0686026128101953E-4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5.9968602612810199E-3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-0.82535483870967696</v>
      </c>
      <c r="E117" s="10">
        <f t="shared" si="122"/>
        <v>2.1846000000000001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-0.88548387096774195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-0.88548387096774195</v>
      </c>
      <c r="I122" s="9">
        <f t="shared" si="125"/>
        <v>272.26451612903224</v>
      </c>
      <c r="J122" s="9">
        <f t="shared" si="126"/>
        <v>1.5518806698764979E-2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8.779574209641261E-3</v>
      </c>
      <c r="Q122" s="12">
        <f t="shared" si="130"/>
        <v>2.8972594891816163E-3</v>
      </c>
      <c r="R122" s="9">
        <f t="shared" si="131"/>
        <v>9.3951000000000007E-2</v>
      </c>
      <c r="S122" s="13">
        <f t="shared" si="132"/>
        <v>3.0837984578999864E-2</v>
      </c>
      <c r="T122" s="2">
        <f t="shared" si="133"/>
        <v>0.01</v>
      </c>
      <c r="U122" s="14">
        <f t="shared" si="134"/>
        <v>3.0837984578999865E-4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5.798379845789999E-3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-3.01162068965517</v>
      </c>
      <c r="E123" s="10">
        <f t="shared" si="145"/>
        <v>-0.88548387096774195</v>
      </c>
      <c r="F123" s="7" t="s">
        <v>83</v>
      </c>
      <c r="G123" s="1">
        <v>3</v>
      </c>
      <c r="H123" s="9">
        <f t="shared" si="124"/>
        <v>-3.01162068965517</v>
      </c>
      <c r="I123" s="9">
        <f t="shared" si="125"/>
        <v>270.13837931034482</v>
      </c>
      <c r="J123" s="9">
        <f t="shared" si="126"/>
        <v>1.1711651809834205E-2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0.84165813875123718</v>
      </c>
      <c r="P123" s="9">
        <f t="shared" si="129"/>
        <v>9.8572070639676157E-3</v>
      </c>
      <c r="Q123" s="12">
        <f t="shared" si="130"/>
        <v>3.2528783311093134E-3</v>
      </c>
      <c r="R123" s="9">
        <f t="shared" si="131"/>
        <v>9.3951000000000007E-2</v>
      </c>
      <c r="S123" s="13">
        <f t="shared" si="132"/>
        <v>3.462313685973873E-2</v>
      </c>
      <c r="T123" s="2">
        <f t="shared" si="133"/>
        <v>0.01</v>
      </c>
      <c r="U123" s="14">
        <f t="shared" si="134"/>
        <v>3.4623136859738733E-4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5.8362313685973877E-3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-1.1111935483871</v>
      </c>
      <c r="E124" s="10">
        <f t="shared" si="145"/>
        <v>-3.01162068965517</v>
      </c>
      <c r="F124" s="7" t="s">
        <v>83</v>
      </c>
      <c r="G124" s="1">
        <v>4</v>
      </c>
      <c r="H124" s="9">
        <f t="shared" si="124"/>
        <v>-1.1111935483871</v>
      </c>
      <c r="I124" s="9">
        <f t="shared" si="125"/>
        <v>272.03880645161286</v>
      </c>
      <c r="J124" s="9">
        <f t="shared" si="126"/>
        <v>1.5065100050262046E-2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1.1165009316872696</v>
      </c>
      <c r="P124" s="9">
        <f t="shared" si="129"/>
        <v>1.6820198242079507E-2</v>
      </c>
      <c r="Q124" s="12">
        <f t="shared" si="130"/>
        <v>5.5506654198862375E-3</v>
      </c>
      <c r="R124" s="9">
        <f t="shared" si="131"/>
        <v>9.3951000000000007E-2</v>
      </c>
      <c r="S124" s="13">
        <f t="shared" si="132"/>
        <v>5.9080429371547262E-2</v>
      </c>
      <c r="T124" s="2">
        <f t="shared" si="133"/>
        <v>0.01</v>
      </c>
      <c r="U124" s="14">
        <f t="shared" si="134"/>
        <v>5.9080429371547263E-4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6.0808042937154725E-3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2.41373333333333</v>
      </c>
      <c r="E125" s="10">
        <f t="shared" si="145"/>
        <v>-1.1111935483871</v>
      </c>
      <c r="F125" s="7" t="s">
        <v>83</v>
      </c>
      <c r="G125" s="1">
        <v>5</v>
      </c>
      <c r="H125" s="9">
        <f t="shared" si="124"/>
        <v>2.41373333333333</v>
      </c>
      <c r="I125" s="9">
        <f t="shared" si="125"/>
        <v>275.56373333333329</v>
      </c>
      <c r="J125" s="9">
        <f t="shared" si="126"/>
        <v>2.3812722470601913E-2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1.0446966967729308</v>
      </c>
      <c r="O125" s="9">
        <f t="shared" si="146"/>
        <v>0.33968403667225933</v>
      </c>
      <c r="P125" s="9">
        <f t="shared" si="129"/>
        <v>8.0888016929702745E-3</v>
      </c>
      <c r="Q125" s="12">
        <f t="shared" si="130"/>
        <v>2.6693045586801906E-3</v>
      </c>
      <c r="R125" s="9">
        <f t="shared" si="131"/>
        <v>9.3951000000000007E-2</v>
      </c>
      <c r="S125" s="13">
        <f t="shared" si="132"/>
        <v>2.8411667344468823E-2</v>
      </c>
      <c r="T125" s="2">
        <f t="shared" si="133"/>
        <v>0.01</v>
      </c>
      <c r="U125" s="14">
        <f t="shared" si="134"/>
        <v>2.8411667344468825E-4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5.7741166734446882E-3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5.8700967741935504</v>
      </c>
      <c r="E126" s="10">
        <f t="shared" si="145"/>
        <v>2.41373333333333</v>
      </c>
      <c r="F126" s="7" t="s">
        <v>85</v>
      </c>
      <c r="G126" s="1">
        <v>6</v>
      </c>
      <c r="H126" s="9">
        <f t="shared" si="124"/>
        <v>5.8700967741935504</v>
      </c>
      <c r="I126" s="9">
        <f t="shared" si="125"/>
        <v>279.02009677419352</v>
      </c>
      <c r="J126" s="9">
        <f t="shared" si="126"/>
        <v>3.6889283162945409E-2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0.61629523497928895</v>
      </c>
      <c r="P126" s="9">
        <f t="shared" si="129"/>
        <v>2.273468943512497E-2</v>
      </c>
      <c r="Q126" s="12">
        <f t="shared" si="130"/>
        <v>7.5024475135912405E-3</v>
      </c>
      <c r="R126" s="9">
        <f t="shared" si="131"/>
        <v>9.3951000000000007E-2</v>
      </c>
      <c r="S126" s="13">
        <f t="shared" si="132"/>
        <v>7.9854897910519737E-2</v>
      </c>
      <c r="T126" s="2">
        <f t="shared" si="133"/>
        <v>0.01</v>
      </c>
      <c r="U126" s="14">
        <f t="shared" si="134"/>
        <v>7.9854897910519736E-4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6.2885489791051977E-3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15.6919</v>
      </c>
      <c r="E127" s="10">
        <f t="shared" si="145"/>
        <v>5.8700967741935504</v>
      </c>
      <c r="F127" s="7" t="s">
        <v>83</v>
      </c>
      <c r="G127" s="1">
        <v>7</v>
      </c>
      <c r="H127" s="9">
        <f t="shared" si="124"/>
        <v>15.6919</v>
      </c>
      <c r="I127" s="9">
        <f t="shared" si="125"/>
        <v>288.84189999999995</v>
      </c>
      <c r="J127" s="9">
        <f t="shared" si="126"/>
        <v>0.12084879397592085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0.87826054554416388</v>
      </c>
      <c r="P127" s="9">
        <f t="shared" si="129"/>
        <v>0.10613672772564652</v>
      </c>
      <c r="Q127" s="12">
        <f t="shared" si="130"/>
        <v>3.5025120149463351E-2</v>
      </c>
      <c r="R127" s="9">
        <f t="shared" si="131"/>
        <v>9.3951000000000007E-2</v>
      </c>
      <c r="S127" s="13">
        <f t="shared" si="132"/>
        <v>0.37280199411888482</v>
      </c>
      <c r="T127" s="2">
        <f t="shared" si="133"/>
        <v>0.01</v>
      </c>
      <c r="U127" s="14">
        <f t="shared" si="134"/>
        <v>3.7280199411888482E-3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9.21801994118885E-3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13.0041612903226</v>
      </c>
      <c r="E128" s="10">
        <f t="shared" si="145"/>
        <v>15.6919</v>
      </c>
      <c r="F128" s="7" t="s">
        <v>83</v>
      </c>
      <c r="G128" s="1">
        <v>8</v>
      </c>
      <c r="H128" s="9">
        <f t="shared" si="124"/>
        <v>13.0041612903226</v>
      </c>
      <c r="I128" s="9">
        <f t="shared" si="125"/>
        <v>286.15416129032258</v>
      </c>
      <c r="J128" s="9">
        <f t="shared" si="126"/>
        <v>8.8051076451476223E-2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1.0568238178185174</v>
      </c>
      <c r="P128" s="9">
        <f t="shared" si="129"/>
        <v>9.3054474778479251E-2</v>
      </c>
      <c r="Q128" s="12">
        <f t="shared" si="130"/>
        <v>3.0707976676898154E-2</v>
      </c>
      <c r="R128" s="9">
        <f t="shared" si="131"/>
        <v>9.3951000000000007E-2</v>
      </c>
      <c r="S128" s="13">
        <f t="shared" si="132"/>
        <v>0.32685098271330959</v>
      </c>
      <c r="T128" s="2">
        <f t="shared" si="133"/>
        <v>0.01</v>
      </c>
      <c r="U128" s="14">
        <f t="shared" si="134"/>
        <v>3.2685098271330961E-3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8.7585098271330958E-3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14.2648064516129</v>
      </c>
      <c r="E129" s="10">
        <f t="shared" si="145"/>
        <v>13.0041612903226</v>
      </c>
      <c r="F129" s="7" t="s">
        <v>83</v>
      </c>
      <c r="G129" s="1">
        <v>9</v>
      </c>
      <c r="H129" s="9">
        <f t="shared" si="124"/>
        <v>14.2648064516129</v>
      </c>
      <c r="I129" s="9">
        <f t="shared" si="125"/>
        <v>287.41480645161289</v>
      </c>
      <c r="J129" s="9">
        <f t="shared" si="126"/>
        <v>0.10222353488552489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1.2484693430400382</v>
      </c>
      <c r="P129" s="9">
        <f t="shared" si="129"/>
        <v>0.1276229494417617</v>
      </c>
      <c r="Q129" s="12">
        <f t="shared" si="130"/>
        <v>4.2115573315781363E-2</v>
      </c>
      <c r="R129" s="9">
        <f t="shared" si="131"/>
        <v>9.3951000000000007E-2</v>
      </c>
      <c r="S129" s="13">
        <f t="shared" si="132"/>
        <v>0.44827168753692204</v>
      </c>
      <c r="T129" s="2">
        <f t="shared" si="133"/>
        <v>0.01</v>
      </c>
      <c r="U129" s="14">
        <f t="shared" si="134"/>
        <v>4.4827168753692201E-3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9.9727168753692211E-3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9.6197333333333308</v>
      </c>
      <c r="E130" s="10">
        <f t="shared" si="145"/>
        <v>14.2648064516129</v>
      </c>
      <c r="F130" s="7" t="s">
        <v>83</v>
      </c>
      <c r="G130" s="1">
        <v>10</v>
      </c>
      <c r="H130" s="9">
        <f t="shared" si="124"/>
        <v>9.6197333333333308</v>
      </c>
      <c r="I130" s="9">
        <f t="shared" si="125"/>
        <v>282.76973333333331</v>
      </c>
      <c r="J130" s="9">
        <f t="shared" si="126"/>
        <v>5.8595654363363031E-2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1.4055463935982764</v>
      </c>
      <c r="P130" s="9">
        <f t="shared" si="129"/>
        <v>8.235891067095602E-2</v>
      </c>
      <c r="Q130" s="12">
        <f t="shared" si="130"/>
        <v>2.7178440521415489E-2</v>
      </c>
      <c r="R130" s="9">
        <f t="shared" si="131"/>
        <v>9.3951000000000007E-2</v>
      </c>
      <c r="S130" s="13">
        <f t="shared" si="132"/>
        <v>0.28928314250423609</v>
      </c>
      <c r="T130" s="2">
        <f t="shared" si="133"/>
        <v>0.01</v>
      </c>
      <c r="U130" s="14">
        <f t="shared" si="134"/>
        <v>2.8928314250423609E-3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8.3828314250423627E-3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4.9170645161290301</v>
      </c>
      <c r="E131" s="10">
        <f t="shared" si="145"/>
        <v>9.6197333333333308</v>
      </c>
      <c r="F131" s="7" t="s">
        <v>83</v>
      </c>
      <c r="G131" s="1">
        <v>11</v>
      </c>
      <c r="H131" s="9">
        <f t="shared" si="124"/>
        <v>4.9170645161290301</v>
      </c>
      <c r="I131" s="9">
        <f t="shared" si="125"/>
        <v>278.06706451612899</v>
      </c>
      <c r="J131" s="9">
        <f t="shared" si="126"/>
        <v>3.2730884458966089E-2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1.2570281087809543</v>
      </c>
      <c r="O131" s="9">
        <f t="shared" si="146"/>
        <v>0.35085937414636592</v>
      </c>
      <c r="P131" s="9">
        <f t="shared" si="129"/>
        <v>1.1483937636529856E-2</v>
      </c>
      <c r="Q131" s="12">
        <f t="shared" si="130"/>
        <v>3.7896994200548526E-3</v>
      </c>
      <c r="R131" s="9">
        <f t="shared" si="131"/>
        <v>9.3951000000000007E-2</v>
      </c>
      <c r="S131" s="13">
        <f t="shared" si="132"/>
        <v>4.0336977999753616E-2</v>
      </c>
      <c r="T131" s="2">
        <f t="shared" si="133"/>
        <v>0.01</v>
      </c>
      <c r="U131" s="14">
        <f t="shared" si="134"/>
        <v>4.0336977999753617E-4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5.893369779997536E-3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2.1846000000000001</v>
      </c>
      <c r="E132" s="10">
        <f t="shared" si="145"/>
        <v>4.9170645161290301</v>
      </c>
      <c r="F132" s="7" t="s">
        <v>85</v>
      </c>
      <c r="G132" s="1">
        <v>12</v>
      </c>
      <c r="H132" s="9">
        <f t="shared" si="124"/>
        <v>2.1846000000000001</v>
      </c>
      <c r="I132" s="9">
        <f t="shared" si="125"/>
        <v>275.33459999999997</v>
      </c>
      <c r="J132" s="9">
        <f t="shared" si="126"/>
        <v>2.3122704074643036E-2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0.62407543650983599</v>
      </c>
      <c r="P132" s="9">
        <f t="shared" si="129"/>
        <v>1.4430311638670616E-2</v>
      </c>
      <c r="Q132" s="12">
        <f t="shared" si="130"/>
        <v>4.7620028407613039E-3</v>
      </c>
      <c r="R132" s="9">
        <f t="shared" si="131"/>
        <v>9.3951000000000007E-2</v>
      </c>
      <c r="S132" s="13">
        <f t="shared" si="132"/>
        <v>5.068602612810192E-2</v>
      </c>
      <c r="T132" s="2">
        <f t="shared" si="133"/>
        <v>0.01</v>
      </c>
      <c r="U132" s="14">
        <f t="shared" si="134"/>
        <v>5.0686026128101921E-4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5.9968602612810191E-3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-0.82535483870967696</v>
      </c>
      <c r="E133" s="10">
        <f t="shared" si="145"/>
        <v>2.1846000000000001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-0.88548387096774195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-0.88548387096774195</v>
      </c>
      <c r="I137" s="9">
        <f t="shared" si="148"/>
        <v>272.26451612903224</v>
      </c>
      <c r="J137" s="9">
        <f t="shared" si="149"/>
        <v>1.5518806698764979E-2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2.3407507948888639E-2</v>
      </c>
      <c r="Q137" s="12">
        <f t="shared" si="153"/>
        <v>6.0859520667110459E-3</v>
      </c>
      <c r="R137" s="9">
        <f t="shared" si="154"/>
        <v>0.19735245833333334</v>
      </c>
      <c r="S137" s="13">
        <f t="shared" si="155"/>
        <v>3.0837984578999861E-2</v>
      </c>
      <c r="T137" s="2">
        <f t="shared" si="156"/>
        <v>0.01</v>
      </c>
      <c r="U137" s="14">
        <f t="shared" si="157"/>
        <v>3.0837984578999859E-4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5.798379845789999E-3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-3.01162068965517</v>
      </c>
      <c r="E138" s="10">
        <f t="shared" si="166"/>
        <v>-0.88548387096774195</v>
      </c>
      <c r="F138" s="7" t="s">
        <v>83</v>
      </c>
      <c r="G138" s="1">
        <v>3</v>
      </c>
      <c r="H138" s="9">
        <f t="shared" si="147"/>
        <v>-3.01162068965517</v>
      </c>
      <c r="I138" s="9">
        <f t="shared" si="148"/>
        <v>270.13837931034482</v>
      </c>
      <c r="J138" s="9">
        <f t="shared" si="149"/>
        <v>1.1711651809834205E-2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2.2439720996300352</v>
      </c>
      <c r="P138" s="9">
        <f t="shared" si="152"/>
        <v>2.6280619901849562E-2</v>
      </c>
      <c r="Q138" s="12">
        <f t="shared" si="153"/>
        <v>6.8329611744808866E-3</v>
      </c>
      <c r="R138" s="9">
        <f t="shared" si="154"/>
        <v>0.19735245833333334</v>
      </c>
      <c r="S138" s="13">
        <f t="shared" si="155"/>
        <v>3.4623136859738737E-2</v>
      </c>
      <c r="T138" s="2">
        <f t="shared" si="156"/>
        <v>0.01</v>
      </c>
      <c r="U138" s="14">
        <f t="shared" si="157"/>
        <v>3.4623136859738738E-4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5.8362313685973877E-3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-1.1111935483871</v>
      </c>
      <c r="E139" s="10">
        <f t="shared" si="166"/>
        <v>-3.01162068965517</v>
      </c>
      <c r="F139" s="7" t="s">
        <v>83</v>
      </c>
      <c r="G139" s="1">
        <v>4</v>
      </c>
      <c r="H139" s="9">
        <f t="shared" si="147"/>
        <v>-1.1111935483871</v>
      </c>
      <c r="I139" s="9">
        <f t="shared" si="148"/>
        <v>272.03880645161286</v>
      </c>
      <c r="J139" s="9">
        <f t="shared" si="149"/>
        <v>1.5065100050262046E-2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2.9767393963948523</v>
      </c>
      <c r="P139" s="9">
        <f t="shared" si="152"/>
        <v>4.4844876830245101E-2</v>
      </c>
      <c r="Q139" s="12">
        <f t="shared" si="153"/>
        <v>1.1659667975863727E-2</v>
      </c>
      <c r="R139" s="9">
        <f t="shared" si="154"/>
        <v>0.19735245833333334</v>
      </c>
      <c r="S139" s="13">
        <f t="shared" si="155"/>
        <v>5.9080429371547276E-2</v>
      </c>
      <c r="T139" s="2">
        <f t="shared" si="156"/>
        <v>0.01</v>
      </c>
      <c r="U139" s="14">
        <f t="shared" si="157"/>
        <v>5.9080429371547274E-4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6.0808042937154725E-3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2.41373333333333</v>
      </c>
      <c r="E140" s="10">
        <f t="shared" si="166"/>
        <v>-1.1111935483871</v>
      </c>
      <c r="F140" s="7" t="s">
        <v>83</v>
      </c>
      <c r="G140" s="1">
        <v>5</v>
      </c>
      <c r="H140" s="9">
        <f t="shared" si="147"/>
        <v>2.41373333333333</v>
      </c>
      <c r="I140" s="9">
        <f t="shared" si="148"/>
        <v>275.56373333333329</v>
      </c>
      <c r="J140" s="9">
        <f t="shared" si="149"/>
        <v>2.3812722470601913E-2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3.6909424362312739</v>
      </c>
      <c r="P140" s="9">
        <f t="shared" si="152"/>
        <v>8.7891387888942629E-2</v>
      </c>
      <c r="Q140" s="12">
        <f t="shared" si="153"/>
        <v>2.2851760851125086E-2</v>
      </c>
      <c r="R140" s="9">
        <f t="shared" si="154"/>
        <v>0.19735245833333334</v>
      </c>
      <c r="S140" s="13">
        <f t="shared" si="155"/>
        <v>0.11579161994794045</v>
      </c>
      <c r="T140" s="2">
        <f t="shared" si="156"/>
        <v>0.01</v>
      </c>
      <c r="U140" s="14">
        <f t="shared" si="157"/>
        <v>1.1579161994794045E-3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6.6479161994794046E-3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5.8700967741935504</v>
      </c>
      <c r="E141" s="10">
        <f t="shared" si="166"/>
        <v>2.41373333333333</v>
      </c>
      <c r="F141" s="7" t="s">
        <v>85</v>
      </c>
      <c r="G141" s="1">
        <v>6</v>
      </c>
      <c r="H141" s="9">
        <f t="shared" si="147"/>
        <v>5.8700967741935504</v>
      </c>
      <c r="I141" s="9">
        <f t="shared" si="148"/>
        <v>279.02009677419352</v>
      </c>
      <c r="J141" s="9">
        <f t="shared" si="149"/>
        <v>3.6889283162945409E-2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4.3620989650089985</v>
      </c>
      <c r="P141" s="9">
        <f t="shared" si="152"/>
        <v>0.16091470390500803</v>
      </c>
      <c r="Q141" s="12">
        <f t="shared" si="153"/>
        <v>4.1837823015302089E-2</v>
      </c>
      <c r="R141" s="9">
        <f t="shared" si="154"/>
        <v>0.19735245833333334</v>
      </c>
      <c r="S141" s="13">
        <f t="shared" si="155"/>
        <v>0.21199544899834458</v>
      </c>
      <c r="T141" s="2">
        <f t="shared" si="156"/>
        <v>0.01</v>
      </c>
      <c r="U141" s="14">
        <f t="shared" si="157"/>
        <v>2.119954489983446E-3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7.6099544899834457E-3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15.6919</v>
      </c>
      <c r="E142" s="10">
        <f t="shared" si="166"/>
        <v>5.8700967741935504</v>
      </c>
      <c r="F142" s="7" t="s">
        <v>83</v>
      </c>
      <c r="G142" s="1">
        <v>7</v>
      </c>
      <c r="H142" s="9">
        <f t="shared" si="147"/>
        <v>15.6919</v>
      </c>
      <c r="I142" s="9">
        <f t="shared" si="148"/>
        <v>288.84189999999995</v>
      </c>
      <c r="J142" s="9">
        <f t="shared" si="149"/>
        <v>0.12084879397592085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4.9602321777706573</v>
      </c>
      <c r="P142" s="9">
        <f t="shared" si="152"/>
        <v>0.59943807652413938</v>
      </c>
      <c r="Q142" s="12">
        <f t="shared" si="153"/>
        <v>0.15585389989627624</v>
      </c>
      <c r="R142" s="9">
        <f t="shared" si="154"/>
        <v>0.19735245833333334</v>
      </c>
      <c r="S142" s="13">
        <f t="shared" si="155"/>
        <v>0.78972363056676509</v>
      </c>
      <c r="T142" s="2">
        <f t="shared" si="156"/>
        <v>0.01</v>
      </c>
      <c r="U142" s="14">
        <f t="shared" si="157"/>
        <v>7.8972363056676511E-3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1.3387236305667651E-2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13.0041612903226</v>
      </c>
      <c r="E143" s="10">
        <f t="shared" si="166"/>
        <v>15.6919</v>
      </c>
      <c r="F143" s="7" t="s">
        <v>83</v>
      </c>
      <c r="G143" s="1">
        <v>8</v>
      </c>
      <c r="H143" s="9">
        <f t="shared" si="147"/>
        <v>13.0041612903226</v>
      </c>
      <c r="I143" s="9">
        <f t="shared" si="148"/>
        <v>286.15416129032258</v>
      </c>
      <c r="J143" s="9">
        <f t="shared" si="149"/>
        <v>8.8051076451476223E-2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5.1198420179131849</v>
      </c>
      <c r="P143" s="9">
        <f t="shared" si="152"/>
        <v>0.45080760093875416</v>
      </c>
      <c r="Q143" s="12">
        <f t="shared" si="153"/>
        <v>0.11720997624407609</v>
      </c>
      <c r="R143" s="9">
        <f t="shared" si="154"/>
        <v>0.19735245833333334</v>
      </c>
      <c r="S143" s="13">
        <f t="shared" si="155"/>
        <v>0.59391191391244513</v>
      </c>
      <c r="T143" s="2">
        <f t="shared" si="156"/>
        <v>0.01</v>
      </c>
      <c r="U143" s="14">
        <f t="shared" si="157"/>
        <v>5.9391191391244512E-3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1.1429119139124453E-2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14.2648064516129</v>
      </c>
      <c r="E144" s="10">
        <f t="shared" si="166"/>
        <v>13.0041612903226</v>
      </c>
      <c r="F144" s="7" t="s">
        <v>83</v>
      </c>
      <c r="G144" s="1">
        <v>9</v>
      </c>
      <c r="H144" s="9">
        <f t="shared" si="147"/>
        <v>14.2648064516129</v>
      </c>
      <c r="I144" s="9">
        <f t="shared" si="148"/>
        <v>287.41480645161289</v>
      </c>
      <c r="J144" s="9">
        <f t="shared" si="149"/>
        <v>0.10222353488552489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5.4280823336410977</v>
      </c>
      <c r="P144" s="9">
        <f t="shared" si="152"/>
        <v>0.55487776379446208</v>
      </c>
      <c r="Q144" s="12">
        <f t="shared" si="153"/>
        <v>0.14426821858656014</v>
      </c>
      <c r="R144" s="9">
        <f t="shared" si="154"/>
        <v>0.19735245833333334</v>
      </c>
      <c r="S144" s="13">
        <f t="shared" si="155"/>
        <v>0.73101809729112888</v>
      </c>
      <c r="T144" s="2">
        <f t="shared" si="156"/>
        <v>0.01</v>
      </c>
      <c r="U144" s="14">
        <f t="shared" si="157"/>
        <v>7.3101809729112892E-3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1.2800180972911291E-2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9.6197333333333308</v>
      </c>
      <c r="E145" s="10">
        <f t="shared" si="166"/>
        <v>14.2648064516129</v>
      </c>
      <c r="F145" s="7" t="s">
        <v>83</v>
      </c>
      <c r="G145" s="1">
        <v>10</v>
      </c>
      <c r="H145" s="9">
        <f t="shared" si="147"/>
        <v>9.6197333333333308</v>
      </c>
      <c r="I145" s="9">
        <f t="shared" si="148"/>
        <v>282.76973333333331</v>
      </c>
      <c r="J145" s="9">
        <f t="shared" si="149"/>
        <v>5.8595654363363031E-2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5.6322524865133028</v>
      </c>
      <c r="P145" s="9">
        <f t="shared" si="152"/>
        <v>0.33002551998692548</v>
      </c>
      <c r="Q145" s="12">
        <f t="shared" si="153"/>
        <v>8.5806635196600631E-2</v>
      </c>
      <c r="R145" s="9">
        <f t="shared" si="154"/>
        <v>0.19735245833333334</v>
      </c>
      <c r="S145" s="13">
        <f t="shared" si="155"/>
        <v>0.43478878308002139</v>
      </c>
      <c r="T145" s="2">
        <f t="shared" si="156"/>
        <v>0.01</v>
      </c>
      <c r="U145" s="14">
        <f t="shared" si="157"/>
        <v>4.3478878308002141E-3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9.8378878308002134E-3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4.9170645161290301</v>
      </c>
      <c r="E146" s="10">
        <f t="shared" si="166"/>
        <v>9.6197333333333308</v>
      </c>
      <c r="F146" s="7" t="s">
        <v>83</v>
      </c>
      <c r="G146" s="1">
        <v>11</v>
      </c>
      <c r="H146" s="9">
        <f t="shared" si="147"/>
        <v>4.9170645161290301</v>
      </c>
      <c r="I146" s="9">
        <f t="shared" si="148"/>
        <v>278.06706451612899</v>
      </c>
      <c r="J146" s="9">
        <f t="shared" si="149"/>
        <v>3.2730884458966089E-2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6.0612748831930441</v>
      </c>
      <c r="P146" s="9">
        <f t="shared" si="152"/>
        <v>0.19839088787582471</v>
      </c>
      <c r="Q146" s="12">
        <f t="shared" si="153"/>
        <v>5.1581630847714423E-2</v>
      </c>
      <c r="R146" s="9">
        <f t="shared" si="154"/>
        <v>0.19735245833333334</v>
      </c>
      <c r="S146" s="13">
        <f t="shared" si="155"/>
        <v>0.26136806849698185</v>
      </c>
      <c r="T146" s="2">
        <f t="shared" si="156"/>
        <v>0.01</v>
      </c>
      <c r="U146" s="14">
        <f t="shared" si="157"/>
        <v>2.6136806849698184E-3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8.103680684969819E-3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2.1846000000000001</v>
      </c>
      <c r="E147" s="10">
        <f t="shared" si="166"/>
        <v>4.9170645161290301</v>
      </c>
      <c r="F147" s="7" t="s">
        <v>85</v>
      </c>
      <c r="G147" s="1">
        <v>12</v>
      </c>
      <c r="H147" s="9">
        <f t="shared" si="147"/>
        <v>2.1846000000000001</v>
      </c>
      <c r="I147" s="9">
        <f t="shared" si="148"/>
        <v>275.33459999999997</v>
      </c>
      <c r="J147" s="9">
        <f t="shared" si="149"/>
        <v>2.3122704074643036E-2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6.6219319119838858</v>
      </c>
      <c r="P147" s="9">
        <f t="shared" si="152"/>
        <v>0.15311697200323854</v>
      </c>
      <c r="Q147" s="12">
        <f t="shared" si="153"/>
        <v>3.9810412720842021E-2</v>
      </c>
      <c r="R147" s="9">
        <f t="shared" si="154"/>
        <v>0.19735245833333334</v>
      </c>
      <c r="S147" s="13">
        <f t="shared" si="155"/>
        <v>0.20172240597885646</v>
      </c>
      <c r="T147" s="2">
        <f t="shared" si="156"/>
        <v>0.01</v>
      </c>
      <c r="U147" s="14">
        <f t="shared" si="157"/>
        <v>2.0172240597885645E-3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7.5072240597885646E-3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-0.82535483870967696</v>
      </c>
      <c r="E148" s="10">
        <f t="shared" si="166"/>
        <v>2.1846000000000001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Russia</vt:lpstr>
      <vt:lpstr>USA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