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ysy\Desktop\"/>
    </mc:Choice>
  </mc:AlternateContent>
  <xr:revisionPtr revIDLastSave="0" documentId="13_ncr:1_{32D155EC-7198-4CBA-8E4A-97846F81E4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21" sheetId="1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</sheets>
  <calcPr calcId="191029"/>
</workbook>
</file>

<file path=xl/calcChain.xml><?xml version="1.0" encoding="utf-8"?>
<calcChain xmlns="http://schemas.openxmlformats.org/spreadsheetml/2006/main">
  <c r="AE50" i="10" l="1"/>
  <c r="Y50" i="10"/>
  <c r="S50" i="10"/>
  <c r="G50" i="10"/>
  <c r="AB49" i="10"/>
  <c r="AB50" i="10" s="1"/>
  <c r="V49" i="10"/>
  <c r="V50" i="10" s="1"/>
  <c r="P49" i="10"/>
  <c r="P50" i="10" s="1"/>
  <c r="D49" i="10"/>
  <c r="D50" i="10" s="1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AH41" i="10"/>
  <c r="AH49" i="10" s="1"/>
  <c r="AH50" i="10" s="1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J49" i="10" s="1"/>
  <c r="J50" i="10" s="1"/>
  <c r="I41" i="10"/>
  <c r="H41" i="10"/>
  <c r="G41" i="10"/>
  <c r="F41" i="10"/>
  <c r="E41" i="10"/>
  <c r="D41" i="10"/>
  <c r="C41" i="10"/>
  <c r="AI40" i="10"/>
  <c r="AI49" i="10" s="1"/>
  <c r="AI50" i="10" s="1"/>
  <c r="AH40" i="10"/>
  <c r="AG40" i="10"/>
  <c r="AF40" i="10"/>
  <c r="AE40" i="10"/>
  <c r="AE49" i="10" s="1"/>
  <c r="AD40" i="10"/>
  <c r="AC40" i="10"/>
  <c r="AB40" i="10"/>
  <c r="AA40" i="10"/>
  <c r="Z40" i="10"/>
  <c r="Y40" i="10"/>
  <c r="Y49" i="10" s="1"/>
  <c r="X40" i="10"/>
  <c r="W40" i="10"/>
  <c r="V40" i="10"/>
  <c r="U40" i="10"/>
  <c r="T40" i="10"/>
  <c r="S40" i="10"/>
  <c r="S49" i="10" s="1"/>
  <c r="R40" i="10"/>
  <c r="Q40" i="10"/>
  <c r="P40" i="10"/>
  <c r="O40" i="10"/>
  <c r="N40" i="10"/>
  <c r="M40" i="10"/>
  <c r="M49" i="10" s="1"/>
  <c r="M50" i="10" s="1"/>
  <c r="L40" i="10"/>
  <c r="K40" i="10"/>
  <c r="J40" i="10"/>
  <c r="I40" i="10"/>
  <c r="H40" i="10"/>
  <c r="G40" i="10"/>
  <c r="G49" i="10" s="1"/>
  <c r="F40" i="10"/>
  <c r="E40" i="10"/>
  <c r="D40" i="10"/>
  <c r="C40" i="10"/>
  <c r="C49" i="10" s="1"/>
  <c r="C50" i="10" s="1"/>
  <c r="AH39" i="10"/>
  <c r="AG39" i="10"/>
  <c r="AG49" i="10" s="1"/>
  <c r="AG50" i="10" s="1"/>
  <c r="AF39" i="10"/>
  <c r="AF49" i="10" s="1"/>
  <c r="AF50" i="10" s="1"/>
  <c r="AE39" i="10"/>
  <c r="AD39" i="10"/>
  <c r="AD49" i="10" s="1"/>
  <c r="AD50" i="10" s="1"/>
  <c r="AC39" i="10"/>
  <c r="AC49" i="10" s="1"/>
  <c r="AC50" i="10" s="1"/>
  <c r="AB39" i="10"/>
  <c r="AA39" i="10"/>
  <c r="AA49" i="10" s="1"/>
  <c r="AA50" i="10" s="1"/>
  <c r="Z39" i="10"/>
  <c r="Z49" i="10" s="1"/>
  <c r="Z50" i="10" s="1"/>
  <c r="Y39" i="10"/>
  <c r="X39" i="10"/>
  <c r="X49" i="10" s="1"/>
  <c r="X50" i="10" s="1"/>
  <c r="W39" i="10"/>
  <c r="W49" i="10" s="1"/>
  <c r="W50" i="10" s="1"/>
  <c r="V39" i="10"/>
  <c r="U39" i="10"/>
  <c r="U49" i="10" s="1"/>
  <c r="U50" i="10" s="1"/>
  <c r="T39" i="10"/>
  <c r="T49" i="10" s="1"/>
  <c r="T50" i="10" s="1"/>
  <c r="S39" i="10"/>
  <c r="R39" i="10"/>
  <c r="R49" i="10" s="1"/>
  <c r="R50" i="10" s="1"/>
  <c r="Q39" i="10"/>
  <c r="Q49" i="10" s="1"/>
  <c r="Q50" i="10" s="1"/>
  <c r="P39" i="10"/>
  <c r="O39" i="10"/>
  <c r="O49" i="10" s="1"/>
  <c r="O50" i="10" s="1"/>
  <c r="N39" i="10"/>
  <c r="N49" i="10" s="1"/>
  <c r="N50" i="10" s="1"/>
  <c r="M39" i="10"/>
  <c r="L39" i="10"/>
  <c r="L49" i="10" s="1"/>
  <c r="L50" i="10" s="1"/>
  <c r="K39" i="10"/>
  <c r="K49" i="10" s="1"/>
  <c r="K50" i="10" s="1"/>
  <c r="J39" i="10"/>
  <c r="I39" i="10"/>
  <c r="I49" i="10" s="1"/>
  <c r="I50" i="10" s="1"/>
  <c r="H39" i="10"/>
  <c r="H49" i="10" s="1"/>
  <c r="H50" i="10" s="1"/>
  <c r="G39" i="10"/>
  <c r="F39" i="10"/>
  <c r="F49" i="10" s="1"/>
  <c r="F50" i="10" s="1"/>
  <c r="E39" i="10"/>
  <c r="E49" i="10" s="1"/>
  <c r="E50" i="10" s="1"/>
  <c r="D39" i="10"/>
  <c r="AC50" i="9"/>
  <c r="K50" i="9"/>
  <c r="Z49" i="9"/>
  <c r="Z50" i="9" s="1"/>
  <c r="H49" i="9"/>
  <c r="H50" i="9" s="1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AH41" i="9"/>
  <c r="AG41" i="9"/>
  <c r="AF41" i="9"/>
  <c r="AF49" i="9" s="1"/>
  <c r="AF50" i="9" s="1"/>
  <c r="AE41" i="9"/>
  <c r="AD41" i="9"/>
  <c r="AC41" i="9"/>
  <c r="AB41" i="9"/>
  <c r="AA41" i="9"/>
  <c r="Z41" i="9"/>
  <c r="Y41" i="9"/>
  <c r="X41" i="9"/>
  <c r="W41" i="9"/>
  <c r="V41" i="9"/>
  <c r="U41" i="9"/>
  <c r="T41" i="9"/>
  <c r="T49" i="9" s="1"/>
  <c r="T50" i="9" s="1"/>
  <c r="S41" i="9"/>
  <c r="R41" i="9"/>
  <c r="Q41" i="9"/>
  <c r="P41" i="9"/>
  <c r="O41" i="9"/>
  <c r="N41" i="9"/>
  <c r="N49" i="9" s="1"/>
  <c r="N50" i="9" s="1"/>
  <c r="M41" i="9"/>
  <c r="L41" i="9"/>
  <c r="K41" i="9"/>
  <c r="J41" i="9"/>
  <c r="I41" i="9"/>
  <c r="H41" i="9"/>
  <c r="G41" i="9"/>
  <c r="F41" i="9"/>
  <c r="E41" i="9"/>
  <c r="D41" i="9"/>
  <c r="C41" i="9"/>
  <c r="AI40" i="9"/>
  <c r="AI49" i="9" s="1"/>
  <c r="AI50" i="9" s="1"/>
  <c r="AH40" i="9"/>
  <c r="AG40" i="9"/>
  <c r="AF40" i="9"/>
  <c r="AE40" i="9"/>
  <c r="AD40" i="9"/>
  <c r="AC40" i="9"/>
  <c r="AC49" i="9" s="1"/>
  <c r="AB40" i="9"/>
  <c r="AA40" i="9"/>
  <c r="Z40" i="9"/>
  <c r="Y40" i="9"/>
  <c r="X40" i="9"/>
  <c r="W40" i="9"/>
  <c r="W49" i="9" s="1"/>
  <c r="W50" i="9" s="1"/>
  <c r="V40" i="9"/>
  <c r="U40" i="9"/>
  <c r="T40" i="9"/>
  <c r="S40" i="9"/>
  <c r="R40" i="9"/>
  <c r="Q40" i="9"/>
  <c r="Q49" i="9" s="1"/>
  <c r="Q50" i="9" s="1"/>
  <c r="P40" i="9"/>
  <c r="O40" i="9"/>
  <c r="N40" i="9"/>
  <c r="M40" i="9"/>
  <c r="L40" i="9"/>
  <c r="K40" i="9"/>
  <c r="K49" i="9" s="1"/>
  <c r="J40" i="9"/>
  <c r="I40" i="9"/>
  <c r="H40" i="9"/>
  <c r="G40" i="9"/>
  <c r="F40" i="9"/>
  <c r="E40" i="9"/>
  <c r="E49" i="9" s="1"/>
  <c r="E50" i="9" s="1"/>
  <c r="D40" i="9"/>
  <c r="C40" i="9"/>
  <c r="C49" i="9" s="1"/>
  <c r="C50" i="9" s="1"/>
  <c r="AH39" i="9"/>
  <c r="AH49" i="9" s="1"/>
  <c r="AH50" i="9" s="1"/>
  <c r="AG39" i="9"/>
  <c r="AG49" i="9" s="1"/>
  <c r="AG50" i="9" s="1"/>
  <c r="AF39" i="9"/>
  <c r="AE39" i="9"/>
  <c r="AE49" i="9" s="1"/>
  <c r="AE50" i="9" s="1"/>
  <c r="AD39" i="9"/>
  <c r="AD49" i="9" s="1"/>
  <c r="AD50" i="9" s="1"/>
  <c r="AC39" i="9"/>
  <c r="AB39" i="9"/>
  <c r="AB49" i="9" s="1"/>
  <c r="AB50" i="9" s="1"/>
  <c r="AA39" i="9"/>
  <c r="AA49" i="9" s="1"/>
  <c r="AA50" i="9" s="1"/>
  <c r="Z39" i="9"/>
  <c r="Y39" i="9"/>
  <c r="Y49" i="9" s="1"/>
  <c r="Y50" i="9" s="1"/>
  <c r="X39" i="9"/>
  <c r="X49" i="9" s="1"/>
  <c r="X50" i="9" s="1"/>
  <c r="W39" i="9"/>
  <c r="V39" i="9"/>
  <c r="V49" i="9" s="1"/>
  <c r="V50" i="9" s="1"/>
  <c r="U39" i="9"/>
  <c r="U49" i="9" s="1"/>
  <c r="U50" i="9" s="1"/>
  <c r="T39" i="9"/>
  <c r="S39" i="9"/>
  <c r="S49" i="9" s="1"/>
  <c r="S50" i="9" s="1"/>
  <c r="R39" i="9"/>
  <c r="R49" i="9" s="1"/>
  <c r="R50" i="9" s="1"/>
  <c r="Q39" i="9"/>
  <c r="P39" i="9"/>
  <c r="P49" i="9" s="1"/>
  <c r="P50" i="9" s="1"/>
  <c r="O39" i="9"/>
  <c r="O49" i="9" s="1"/>
  <c r="O50" i="9" s="1"/>
  <c r="N39" i="9"/>
  <c r="M39" i="9"/>
  <c r="M49" i="9" s="1"/>
  <c r="M50" i="9" s="1"/>
  <c r="L39" i="9"/>
  <c r="L49" i="9" s="1"/>
  <c r="L50" i="9" s="1"/>
  <c r="K39" i="9"/>
  <c r="J39" i="9"/>
  <c r="J49" i="9" s="1"/>
  <c r="J50" i="9" s="1"/>
  <c r="I39" i="9"/>
  <c r="I49" i="9" s="1"/>
  <c r="I50" i="9" s="1"/>
  <c r="H39" i="9"/>
  <c r="G39" i="9"/>
  <c r="G49" i="9" s="1"/>
  <c r="G50" i="9" s="1"/>
  <c r="F39" i="9"/>
  <c r="F49" i="9" s="1"/>
  <c r="F50" i="9" s="1"/>
  <c r="E39" i="9"/>
  <c r="D39" i="9"/>
  <c r="D49" i="9" s="1"/>
  <c r="D50" i="9" s="1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AH41" i="8"/>
  <c r="AG41" i="8"/>
  <c r="AF41" i="8"/>
  <c r="AE41" i="8"/>
  <c r="AD41" i="8"/>
  <c r="AD49" i="8" s="1"/>
  <c r="AD50" i="8" s="1"/>
  <c r="AC41" i="8"/>
  <c r="AB41" i="8"/>
  <c r="AA41" i="8"/>
  <c r="Z41" i="8"/>
  <c r="Y41" i="8"/>
  <c r="X41" i="8"/>
  <c r="X49" i="8" s="1"/>
  <c r="X50" i="8" s="1"/>
  <c r="W41" i="8"/>
  <c r="V41" i="8"/>
  <c r="U41" i="8"/>
  <c r="T41" i="8"/>
  <c r="S41" i="8"/>
  <c r="R41" i="8"/>
  <c r="R49" i="8" s="1"/>
  <c r="R50" i="8" s="1"/>
  <c r="Q41" i="8"/>
  <c r="P41" i="8"/>
  <c r="O41" i="8"/>
  <c r="N41" i="8"/>
  <c r="M41" i="8"/>
  <c r="L41" i="8"/>
  <c r="L49" i="8" s="1"/>
  <c r="L50" i="8" s="1"/>
  <c r="K41" i="8"/>
  <c r="J41" i="8"/>
  <c r="I41" i="8"/>
  <c r="H41" i="8"/>
  <c r="G41" i="8"/>
  <c r="F41" i="8"/>
  <c r="F49" i="8" s="1"/>
  <c r="F50" i="8" s="1"/>
  <c r="E41" i="8"/>
  <c r="D41" i="8"/>
  <c r="C41" i="8"/>
  <c r="AI40" i="8"/>
  <c r="AI49" i="8" s="1"/>
  <c r="AI50" i="8" s="1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C49" i="8" s="1"/>
  <c r="C50" i="8" s="1"/>
  <c r="AH39" i="8"/>
  <c r="AH49" i="8" s="1"/>
  <c r="AH50" i="8" s="1"/>
  <c r="AG39" i="8"/>
  <c r="AF39" i="8"/>
  <c r="AF49" i="8" s="1"/>
  <c r="AF50" i="8" s="1"/>
  <c r="AE39" i="8"/>
  <c r="AE49" i="8" s="1"/>
  <c r="AE50" i="8" s="1"/>
  <c r="AD39" i="8"/>
  <c r="AC39" i="8"/>
  <c r="AC49" i="8" s="1"/>
  <c r="AC50" i="8" s="1"/>
  <c r="AB39" i="8"/>
  <c r="AB49" i="8" s="1"/>
  <c r="AB50" i="8" s="1"/>
  <c r="AA39" i="8"/>
  <c r="Z39" i="8"/>
  <c r="Z49" i="8" s="1"/>
  <c r="Z50" i="8" s="1"/>
  <c r="Y39" i="8"/>
  <c r="Y49" i="8" s="1"/>
  <c r="Y50" i="8" s="1"/>
  <c r="X39" i="8"/>
  <c r="W39" i="8"/>
  <c r="W49" i="8" s="1"/>
  <c r="W50" i="8" s="1"/>
  <c r="V39" i="8"/>
  <c r="V49" i="8" s="1"/>
  <c r="V50" i="8" s="1"/>
  <c r="U39" i="8"/>
  <c r="T39" i="8"/>
  <c r="T49" i="8" s="1"/>
  <c r="T50" i="8" s="1"/>
  <c r="S39" i="8"/>
  <c r="S49" i="8" s="1"/>
  <c r="S50" i="8" s="1"/>
  <c r="R39" i="8"/>
  <c r="Q39" i="8"/>
  <c r="Q49" i="8" s="1"/>
  <c r="Q50" i="8" s="1"/>
  <c r="P39" i="8"/>
  <c r="P49" i="8" s="1"/>
  <c r="P50" i="8" s="1"/>
  <c r="O39" i="8"/>
  <c r="N39" i="8"/>
  <c r="N49" i="8" s="1"/>
  <c r="N50" i="8" s="1"/>
  <c r="M39" i="8"/>
  <c r="M49" i="8" s="1"/>
  <c r="M50" i="8" s="1"/>
  <c r="L39" i="8"/>
  <c r="K39" i="8"/>
  <c r="K49" i="8" s="1"/>
  <c r="K50" i="8" s="1"/>
  <c r="J39" i="8"/>
  <c r="J49" i="8" s="1"/>
  <c r="J50" i="8" s="1"/>
  <c r="I39" i="8"/>
  <c r="H39" i="8"/>
  <c r="H49" i="8" s="1"/>
  <c r="H50" i="8" s="1"/>
  <c r="G39" i="8"/>
  <c r="G49" i="8" s="1"/>
  <c r="G50" i="8" s="1"/>
  <c r="F39" i="8"/>
  <c r="E39" i="8"/>
  <c r="E49" i="8" s="1"/>
  <c r="E50" i="8" s="1"/>
  <c r="D39" i="8"/>
  <c r="D49" i="8" s="1"/>
  <c r="D50" i="8" s="1"/>
  <c r="Y50" i="7"/>
  <c r="G50" i="7"/>
  <c r="AH49" i="7"/>
  <c r="AH50" i="7" s="1"/>
  <c r="V49" i="7"/>
  <c r="V50" i="7" s="1"/>
  <c r="D49" i="7"/>
  <c r="D50" i="7" s="1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AH41" i="7"/>
  <c r="AG41" i="7"/>
  <c r="AF41" i="7"/>
  <c r="AE41" i="7"/>
  <c r="AD41" i="7"/>
  <c r="AC41" i="7"/>
  <c r="AB41" i="7"/>
  <c r="AB49" i="7" s="1"/>
  <c r="AB50" i="7" s="1"/>
  <c r="AA41" i="7"/>
  <c r="Z41" i="7"/>
  <c r="Y41" i="7"/>
  <c r="X41" i="7"/>
  <c r="W41" i="7"/>
  <c r="V41" i="7"/>
  <c r="U41" i="7"/>
  <c r="T41" i="7"/>
  <c r="S41" i="7"/>
  <c r="R41" i="7"/>
  <c r="Q41" i="7"/>
  <c r="P41" i="7"/>
  <c r="P49" i="7" s="1"/>
  <c r="P50" i="7" s="1"/>
  <c r="O41" i="7"/>
  <c r="N41" i="7"/>
  <c r="M41" i="7"/>
  <c r="L41" i="7"/>
  <c r="K41" i="7"/>
  <c r="J41" i="7"/>
  <c r="J49" i="7" s="1"/>
  <c r="J50" i="7" s="1"/>
  <c r="I41" i="7"/>
  <c r="H41" i="7"/>
  <c r="G41" i="7"/>
  <c r="F41" i="7"/>
  <c r="E41" i="7"/>
  <c r="D41" i="7"/>
  <c r="C41" i="7"/>
  <c r="AI40" i="7"/>
  <c r="AI49" i="7" s="1"/>
  <c r="AI50" i="7" s="1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C49" i="7" s="1"/>
  <c r="C50" i="7" s="1"/>
  <c r="AH39" i="7"/>
  <c r="AG39" i="7"/>
  <c r="AG49" i="7" s="1"/>
  <c r="AG50" i="7" s="1"/>
  <c r="AF39" i="7"/>
  <c r="AF49" i="7" s="1"/>
  <c r="AF50" i="7" s="1"/>
  <c r="AE39" i="7"/>
  <c r="AE49" i="7" s="1"/>
  <c r="AE50" i="7" s="1"/>
  <c r="AD39" i="7"/>
  <c r="AD49" i="7" s="1"/>
  <c r="AD50" i="7" s="1"/>
  <c r="AC39" i="7"/>
  <c r="AC49" i="7" s="1"/>
  <c r="AC50" i="7" s="1"/>
  <c r="AB39" i="7"/>
  <c r="AA39" i="7"/>
  <c r="AA49" i="7" s="1"/>
  <c r="AA50" i="7" s="1"/>
  <c r="Z39" i="7"/>
  <c r="Z49" i="7" s="1"/>
  <c r="Z50" i="7" s="1"/>
  <c r="Y39" i="7"/>
  <c r="Y49" i="7" s="1"/>
  <c r="X39" i="7"/>
  <c r="X49" i="7" s="1"/>
  <c r="X50" i="7" s="1"/>
  <c r="W39" i="7"/>
  <c r="W49" i="7" s="1"/>
  <c r="W50" i="7" s="1"/>
  <c r="V39" i="7"/>
  <c r="U39" i="7"/>
  <c r="U49" i="7" s="1"/>
  <c r="U50" i="7" s="1"/>
  <c r="T39" i="7"/>
  <c r="T49" i="7" s="1"/>
  <c r="T50" i="7" s="1"/>
  <c r="S39" i="7"/>
  <c r="S49" i="7" s="1"/>
  <c r="S50" i="7" s="1"/>
  <c r="R39" i="7"/>
  <c r="R49" i="7" s="1"/>
  <c r="R50" i="7" s="1"/>
  <c r="Q39" i="7"/>
  <c r="Q49" i="7" s="1"/>
  <c r="Q50" i="7" s="1"/>
  <c r="P39" i="7"/>
  <c r="O39" i="7"/>
  <c r="O49" i="7" s="1"/>
  <c r="O50" i="7" s="1"/>
  <c r="N39" i="7"/>
  <c r="N49" i="7" s="1"/>
  <c r="N50" i="7" s="1"/>
  <c r="M39" i="7"/>
  <c r="M49" i="7" s="1"/>
  <c r="M50" i="7" s="1"/>
  <c r="L39" i="7"/>
  <c r="L49" i="7" s="1"/>
  <c r="L50" i="7" s="1"/>
  <c r="K39" i="7"/>
  <c r="K49" i="7" s="1"/>
  <c r="K50" i="7" s="1"/>
  <c r="J39" i="7"/>
  <c r="I39" i="7"/>
  <c r="I49" i="7" s="1"/>
  <c r="I50" i="7" s="1"/>
  <c r="H39" i="7"/>
  <c r="H49" i="7" s="1"/>
  <c r="H50" i="7" s="1"/>
  <c r="G39" i="7"/>
  <c r="G49" i="7" s="1"/>
  <c r="F39" i="7"/>
  <c r="F49" i="7" s="1"/>
  <c r="F50" i="7" s="1"/>
  <c r="E39" i="7"/>
  <c r="E49" i="7" s="1"/>
  <c r="E50" i="7" s="1"/>
  <c r="D39" i="7"/>
  <c r="AI50" i="6"/>
  <c r="AF49" i="6"/>
  <c r="AF50" i="6" s="1"/>
  <c r="Z49" i="6"/>
  <c r="Z50" i="6" s="1"/>
  <c r="T49" i="6"/>
  <c r="T50" i="6" s="1"/>
  <c r="H49" i="6"/>
  <c r="H50" i="6" s="1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N49" i="6" s="1"/>
  <c r="N50" i="6" s="1"/>
  <c r="M41" i="6"/>
  <c r="L41" i="6"/>
  <c r="K41" i="6"/>
  <c r="J41" i="6"/>
  <c r="I41" i="6"/>
  <c r="H41" i="6"/>
  <c r="G41" i="6"/>
  <c r="F41" i="6"/>
  <c r="E41" i="6"/>
  <c r="D41" i="6"/>
  <c r="C41" i="6"/>
  <c r="AI40" i="6"/>
  <c r="AI49" i="6" s="1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C49" i="6" s="1"/>
  <c r="C50" i="6" s="1"/>
  <c r="AH39" i="6"/>
  <c r="AH49" i="6" s="1"/>
  <c r="AH50" i="6" s="1"/>
  <c r="AG39" i="6"/>
  <c r="AG49" i="6" s="1"/>
  <c r="AG50" i="6" s="1"/>
  <c r="AF39" i="6"/>
  <c r="AE39" i="6"/>
  <c r="AE49" i="6" s="1"/>
  <c r="AE50" i="6" s="1"/>
  <c r="AD39" i="6"/>
  <c r="AD49" i="6" s="1"/>
  <c r="AD50" i="6" s="1"/>
  <c r="AC39" i="6"/>
  <c r="AC49" i="6" s="1"/>
  <c r="AC50" i="6" s="1"/>
  <c r="AB39" i="6"/>
  <c r="AB49" i="6" s="1"/>
  <c r="AB50" i="6" s="1"/>
  <c r="AA39" i="6"/>
  <c r="AA49" i="6" s="1"/>
  <c r="AA50" i="6" s="1"/>
  <c r="Z39" i="6"/>
  <c r="Y39" i="6"/>
  <c r="Y49" i="6" s="1"/>
  <c r="Y50" i="6" s="1"/>
  <c r="X39" i="6"/>
  <c r="X49" i="6" s="1"/>
  <c r="X50" i="6" s="1"/>
  <c r="W39" i="6"/>
  <c r="W49" i="6" s="1"/>
  <c r="W50" i="6" s="1"/>
  <c r="V39" i="6"/>
  <c r="V49" i="6" s="1"/>
  <c r="V50" i="6" s="1"/>
  <c r="U39" i="6"/>
  <c r="U49" i="6" s="1"/>
  <c r="U50" i="6" s="1"/>
  <c r="T39" i="6"/>
  <c r="S39" i="6"/>
  <c r="S49" i="6" s="1"/>
  <c r="S50" i="6" s="1"/>
  <c r="R39" i="6"/>
  <c r="R49" i="6" s="1"/>
  <c r="R50" i="6" s="1"/>
  <c r="Q39" i="6"/>
  <c r="Q49" i="6" s="1"/>
  <c r="Q50" i="6" s="1"/>
  <c r="P39" i="6"/>
  <c r="P49" i="6" s="1"/>
  <c r="P50" i="6" s="1"/>
  <c r="O39" i="6"/>
  <c r="O49" i="6" s="1"/>
  <c r="O50" i="6" s="1"/>
  <c r="N39" i="6"/>
  <c r="M39" i="6"/>
  <c r="M49" i="6" s="1"/>
  <c r="M50" i="6" s="1"/>
  <c r="L39" i="6"/>
  <c r="L49" i="6" s="1"/>
  <c r="L50" i="6" s="1"/>
  <c r="K39" i="6"/>
  <c r="K49" i="6" s="1"/>
  <c r="K50" i="6" s="1"/>
  <c r="J39" i="6"/>
  <c r="J49" i="6" s="1"/>
  <c r="J50" i="6" s="1"/>
  <c r="I39" i="6"/>
  <c r="I49" i="6" s="1"/>
  <c r="I50" i="6" s="1"/>
  <c r="H39" i="6"/>
  <c r="G39" i="6"/>
  <c r="G49" i="6" s="1"/>
  <c r="G50" i="6" s="1"/>
  <c r="F39" i="6"/>
  <c r="F49" i="6" s="1"/>
  <c r="F50" i="6" s="1"/>
  <c r="E39" i="6"/>
  <c r="E49" i="6" s="1"/>
  <c r="E50" i="6" s="1"/>
  <c r="D39" i="6"/>
  <c r="D49" i="6" s="1"/>
  <c r="D50" i="6" s="1"/>
  <c r="F49" i="5"/>
  <c r="F50" i="5" s="1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AH41" i="5"/>
  <c r="AG41" i="5"/>
  <c r="AF41" i="5"/>
  <c r="AE41" i="5"/>
  <c r="AD41" i="5"/>
  <c r="AD49" i="5" s="1"/>
  <c r="AD50" i="5" s="1"/>
  <c r="AC41" i="5"/>
  <c r="AB41" i="5"/>
  <c r="AA41" i="5"/>
  <c r="Z41" i="5"/>
  <c r="Y41" i="5"/>
  <c r="X41" i="5"/>
  <c r="X49" i="5" s="1"/>
  <c r="X50" i="5" s="1"/>
  <c r="W41" i="5"/>
  <c r="V41" i="5"/>
  <c r="U41" i="5"/>
  <c r="T41" i="5"/>
  <c r="S41" i="5"/>
  <c r="R41" i="5"/>
  <c r="R49" i="5" s="1"/>
  <c r="R50" i="5" s="1"/>
  <c r="Q41" i="5"/>
  <c r="P41" i="5"/>
  <c r="O41" i="5"/>
  <c r="N41" i="5"/>
  <c r="M41" i="5"/>
  <c r="L41" i="5"/>
  <c r="L49" i="5" s="1"/>
  <c r="L50" i="5" s="1"/>
  <c r="K41" i="5"/>
  <c r="J41" i="5"/>
  <c r="I41" i="5"/>
  <c r="H41" i="5"/>
  <c r="G41" i="5"/>
  <c r="F41" i="5"/>
  <c r="E41" i="5"/>
  <c r="D41" i="5"/>
  <c r="C41" i="5"/>
  <c r="AI40" i="5"/>
  <c r="AI49" i="5" s="1"/>
  <c r="AI50" i="5" s="1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C49" i="5" s="1"/>
  <c r="C50" i="5" s="1"/>
  <c r="AH39" i="5"/>
  <c r="AH49" i="5" s="1"/>
  <c r="AH50" i="5" s="1"/>
  <c r="AG39" i="5"/>
  <c r="AF39" i="5"/>
  <c r="AF49" i="5" s="1"/>
  <c r="AF50" i="5" s="1"/>
  <c r="AE39" i="5"/>
  <c r="AE49" i="5" s="1"/>
  <c r="AE50" i="5" s="1"/>
  <c r="AD39" i="5"/>
  <c r="AC39" i="5"/>
  <c r="AC49" i="5" s="1"/>
  <c r="AC50" i="5" s="1"/>
  <c r="AB39" i="5"/>
  <c r="AB49" i="5" s="1"/>
  <c r="AB50" i="5" s="1"/>
  <c r="AA39" i="5"/>
  <c r="Z39" i="5"/>
  <c r="Z49" i="5" s="1"/>
  <c r="Z50" i="5" s="1"/>
  <c r="Y39" i="5"/>
  <c r="Y49" i="5" s="1"/>
  <c r="Y50" i="5" s="1"/>
  <c r="X39" i="5"/>
  <c r="W39" i="5"/>
  <c r="W49" i="5" s="1"/>
  <c r="W50" i="5" s="1"/>
  <c r="V39" i="5"/>
  <c r="V49" i="5" s="1"/>
  <c r="V50" i="5" s="1"/>
  <c r="U39" i="5"/>
  <c r="T39" i="5"/>
  <c r="T49" i="5" s="1"/>
  <c r="T50" i="5" s="1"/>
  <c r="S39" i="5"/>
  <c r="S49" i="5" s="1"/>
  <c r="S50" i="5" s="1"/>
  <c r="R39" i="5"/>
  <c r="Q39" i="5"/>
  <c r="Q49" i="5" s="1"/>
  <c r="Q50" i="5" s="1"/>
  <c r="P39" i="5"/>
  <c r="P49" i="5" s="1"/>
  <c r="P50" i="5" s="1"/>
  <c r="O39" i="5"/>
  <c r="N39" i="5"/>
  <c r="N49" i="5" s="1"/>
  <c r="N50" i="5" s="1"/>
  <c r="M39" i="5"/>
  <c r="M49" i="5" s="1"/>
  <c r="M50" i="5" s="1"/>
  <c r="L39" i="5"/>
  <c r="K39" i="5"/>
  <c r="K49" i="5" s="1"/>
  <c r="K50" i="5" s="1"/>
  <c r="J39" i="5"/>
  <c r="J49" i="5" s="1"/>
  <c r="J50" i="5" s="1"/>
  <c r="I39" i="5"/>
  <c r="H39" i="5"/>
  <c r="H49" i="5" s="1"/>
  <c r="H50" i="5" s="1"/>
  <c r="G39" i="5"/>
  <c r="G49" i="5" s="1"/>
  <c r="G50" i="5" s="1"/>
  <c r="F39" i="5"/>
  <c r="E39" i="5"/>
  <c r="E49" i="5" s="1"/>
  <c r="E50" i="5" s="1"/>
  <c r="D39" i="5"/>
  <c r="D49" i="5" s="1"/>
  <c r="D50" i="5" s="1"/>
  <c r="AE50" i="4"/>
  <c r="Y50" i="4"/>
  <c r="S50" i="4"/>
  <c r="G50" i="4"/>
  <c r="AB49" i="4"/>
  <c r="AB50" i="4" s="1"/>
  <c r="V49" i="4"/>
  <c r="V50" i="4" s="1"/>
  <c r="P49" i="4"/>
  <c r="P50" i="4" s="1"/>
  <c r="D49" i="4"/>
  <c r="D50" i="4" s="1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AH41" i="4"/>
  <c r="AH49" i="4" s="1"/>
  <c r="AH50" i="4" s="1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J49" i="4" s="1"/>
  <c r="J50" i="4" s="1"/>
  <c r="I41" i="4"/>
  <c r="H41" i="4"/>
  <c r="G41" i="4"/>
  <c r="F41" i="4"/>
  <c r="E41" i="4"/>
  <c r="D41" i="4"/>
  <c r="C41" i="4"/>
  <c r="AI40" i="4"/>
  <c r="AI49" i="4" s="1"/>
  <c r="AI50" i="4" s="1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C49" i="4" s="1"/>
  <c r="C50" i="4" s="1"/>
  <c r="AH39" i="4"/>
  <c r="AG39" i="4"/>
  <c r="AG49" i="4" s="1"/>
  <c r="AG50" i="4" s="1"/>
  <c r="AF39" i="4"/>
  <c r="AF49" i="4" s="1"/>
  <c r="AF50" i="4" s="1"/>
  <c r="AE39" i="4"/>
  <c r="AE49" i="4" s="1"/>
  <c r="AD39" i="4"/>
  <c r="AD49" i="4" s="1"/>
  <c r="AD50" i="4" s="1"/>
  <c r="AC39" i="4"/>
  <c r="AC49" i="4" s="1"/>
  <c r="AC50" i="4" s="1"/>
  <c r="AB39" i="4"/>
  <c r="AA39" i="4"/>
  <c r="AA49" i="4" s="1"/>
  <c r="AA50" i="4" s="1"/>
  <c r="Z39" i="4"/>
  <c r="Z49" i="4" s="1"/>
  <c r="Z50" i="4" s="1"/>
  <c r="Y39" i="4"/>
  <c r="Y49" i="4" s="1"/>
  <c r="X39" i="4"/>
  <c r="X49" i="4" s="1"/>
  <c r="X50" i="4" s="1"/>
  <c r="W39" i="4"/>
  <c r="W49" i="4" s="1"/>
  <c r="W50" i="4" s="1"/>
  <c r="V39" i="4"/>
  <c r="U39" i="4"/>
  <c r="U49" i="4" s="1"/>
  <c r="U50" i="4" s="1"/>
  <c r="T39" i="4"/>
  <c r="T49" i="4" s="1"/>
  <c r="T50" i="4" s="1"/>
  <c r="S39" i="4"/>
  <c r="S49" i="4" s="1"/>
  <c r="R39" i="4"/>
  <c r="R49" i="4" s="1"/>
  <c r="R50" i="4" s="1"/>
  <c r="Q39" i="4"/>
  <c r="Q49" i="4" s="1"/>
  <c r="Q50" i="4" s="1"/>
  <c r="P39" i="4"/>
  <c r="O39" i="4"/>
  <c r="O49" i="4" s="1"/>
  <c r="O50" i="4" s="1"/>
  <c r="N39" i="4"/>
  <c r="N49" i="4" s="1"/>
  <c r="N50" i="4" s="1"/>
  <c r="M39" i="4"/>
  <c r="M49" i="4" s="1"/>
  <c r="M50" i="4" s="1"/>
  <c r="L39" i="4"/>
  <c r="L49" i="4" s="1"/>
  <c r="L50" i="4" s="1"/>
  <c r="K39" i="4"/>
  <c r="K49" i="4" s="1"/>
  <c r="K50" i="4" s="1"/>
  <c r="J39" i="4"/>
  <c r="I39" i="4"/>
  <c r="I49" i="4" s="1"/>
  <c r="I50" i="4" s="1"/>
  <c r="H39" i="4"/>
  <c r="H49" i="4" s="1"/>
  <c r="H50" i="4" s="1"/>
  <c r="G39" i="4"/>
  <c r="G49" i="4" s="1"/>
  <c r="F39" i="4"/>
  <c r="F49" i="4" s="1"/>
  <c r="F50" i="4" s="1"/>
  <c r="E39" i="4"/>
  <c r="E49" i="4" s="1"/>
  <c r="E50" i="4" s="1"/>
  <c r="D39" i="4"/>
  <c r="AG50" i="3"/>
  <c r="AA50" i="3"/>
  <c r="U50" i="3"/>
  <c r="AD49" i="3"/>
  <c r="AD50" i="3" s="1"/>
  <c r="Y49" i="3"/>
  <c r="Y50" i="3" s="1"/>
  <c r="X49" i="3"/>
  <c r="X50" i="3" s="1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R49" i="3" s="1"/>
  <c r="R50" i="3" s="1"/>
  <c r="Q41" i="3"/>
  <c r="Q49" i="3" s="1"/>
  <c r="Q50" i="3" s="1"/>
  <c r="P41" i="3"/>
  <c r="O41" i="3"/>
  <c r="N41" i="3"/>
  <c r="M41" i="3"/>
  <c r="L41" i="3"/>
  <c r="L49" i="3" s="1"/>
  <c r="L50" i="3" s="1"/>
  <c r="K41" i="3"/>
  <c r="K49" i="3" s="1"/>
  <c r="K50" i="3" s="1"/>
  <c r="J41" i="3"/>
  <c r="I41" i="3"/>
  <c r="H41" i="3"/>
  <c r="G41" i="3"/>
  <c r="F41" i="3"/>
  <c r="F49" i="3" s="1"/>
  <c r="F50" i="3" s="1"/>
  <c r="E41" i="3"/>
  <c r="E49" i="3" s="1"/>
  <c r="E50" i="3" s="1"/>
  <c r="D41" i="3"/>
  <c r="C41" i="3"/>
  <c r="AI40" i="3"/>
  <c r="AI49" i="3" s="1"/>
  <c r="AI50" i="3" s="1"/>
  <c r="AH40" i="3"/>
  <c r="AG40" i="3"/>
  <c r="AF40" i="3"/>
  <c r="AE40" i="3"/>
  <c r="AD40" i="3"/>
  <c r="AC40" i="3"/>
  <c r="AB40" i="3"/>
  <c r="AA40" i="3"/>
  <c r="Z40" i="3"/>
  <c r="Z49" i="3" s="1"/>
  <c r="Z50" i="3" s="1"/>
  <c r="Y40" i="3"/>
  <c r="X40" i="3"/>
  <c r="W40" i="3"/>
  <c r="V40" i="3"/>
  <c r="U40" i="3"/>
  <c r="T40" i="3"/>
  <c r="T49" i="3" s="1"/>
  <c r="T50" i="3" s="1"/>
  <c r="S40" i="3"/>
  <c r="R40" i="3"/>
  <c r="Q40" i="3"/>
  <c r="P40" i="3"/>
  <c r="O40" i="3"/>
  <c r="N40" i="3"/>
  <c r="N49" i="3" s="1"/>
  <c r="N50" i="3" s="1"/>
  <c r="M40" i="3"/>
  <c r="L40" i="3"/>
  <c r="K40" i="3"/>
  <c r="J40" i="3"/>
  <c r="I40" i="3"/>
  <c r="H40" i="3"/>
  <c r="H49" i="3" s="1"/>
  <c r="H50" i="3" s="1"/>
  <c r="G40" i="3"/>
  <c r="F40" i="3"/>
  <c r="E40" i="3"/>
  <c r="D40" i="3"/>
  <c r="C40" i="3"/>
  <c r="C49" i="3" s="1"/>
  <c r="C50" i="3" s="1"/>
  <c r="AH39" i="3"/>
  <c r="AH49" i="3" s="1"/>
  <c r="AH50" i="3" s="1"/>
  <c r="AG39" i="3"/>
  <c r="AG49" i="3" s="1"/>
  <c r="AF39" i="3"/>
  <c r="AF49" i="3" s="1"/>
  <c r="AF50" i="3" s="1"/>
  <c r="AE39" i="3"/>
  <c r="AE49" i="3" s="1"/>
  <c r="AE50" i="3" s="1"/>
  <c r="AD39" i="3"/>
  <c r="AC39" i="3"/>
  <c r="AC49" i="3" s="1"/>
  <c r="AC50" i="3" s="1"/>
  <c r="AB39" i="3"/>
  <c r="AB49" i="3" s="1"/>
  <c r="AB50" i="3" s="1"/>
  <c r="AA39" i="3"/>
  <c r="AA49" i="3" s="1"/>
  <c r="Z39" i="3"/>
  <c r="Y39" i="3"/>
  <c r="X39" i="3"/>
  <c r="W39" i="3"/>
  <c r="W49" i="3" s="1"/>
  <c r="W50" i="3" s="1"/>
  <c r="V39" i="3"/>
  <c r="V49" i="3" s="1"/>
  <c r="V50" i="3" s="1"/>
  <c r="U39" i="3"/>
  <c r="U49" i="3" s="1"/>
  <c r="T39" i="3"/>
  <c r="S39" i="3"/>
  <c r="S49" i="3" s="1"/>
  <c r="S50" i="3" s="1"/>
  <c r="R39" i="3"/>
  <c r="Q39" i="3"/>
  <c r="P39" i="3"/>
  <c r="P49" i="3" s="1"/>
  <c r="P50" i="3" s="1"/>
  <c r="O39" i="3"/>
  <c r="O49" i="3" s="1"/>
  <c r="O50" i="3" s="1"/>
  <c r="N39" i="3"/>
  <c r="M39" i="3"/>
  <c r="M49" i="3" s="1"/>
  <c r="M50" i="3" s="1"/>
  <c r="L39" i="3"/>
  <c r="K39" i="3"/>
  <c r="J39" i="3"/>
  <c r="J49" i="3" s="1"/>
  <c r="J50" i="3" s="1"/>
  <c r="I39" i="3"/>
  <c r="I49" i="3" s="1"/>
  <c r="I50" i="3" s="1"/>
  <c r="H39" i="3"/>
  <c r="G39" i="3"/>
  <c r="G49" i="3" s="1"/>
  <c r="G50" i="3" s="1"/>
  <c r="F39" i="3"/>
  <c r="E39" i="3"/>
  <c r="D39" i="3"/>
  <c r="D49" i="3" s="1"/>
  <c r="D50" i="3" s="1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C52" i="2" s="1"/>
  <c r="C53" i="2" s="1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AI52" i="2" s="1"/>
  <c r="AI53" i="2" s="1"/>
  <c r="AH42" i="2"/>
  <c r="AH52" i="2" s="1"/>
  <c r="AH53" i="2" s="1"/>
  <c r="AG42" i="2"/>
  <c r="AG52" i="2" s="1"/>
  <c r="AG53" i="2" s="1"/>
  <c r="AF42" i="2"/>
  <c r="AF52" i="2" s="1"/>
  <c r="AF53" i="2" s="1"/>
  <c r="AE42" i="2"/>
  <c r="AE52" i="2" s="1"/>
  <c r="AE53" i="2" s="1"/>
  <c r="AD42" i="2"/>
  <c r="AD52" i="2" s="1"/>
  <c r="AD53" i="2" s="1"/>
  <c r="AC42" i="2"/>
  <c r="AC52" i="2" s="1"/>
  <c r="AC53" i="2" s="1"/>
  <c r="AB42" i="2"/>
  <c r="AB52" i="2" s="1"/>
  <c r="AB53" i="2" s="1"/>
  <c r="AA42" i="2"/>
  <c r="AA52" i="2" s="1"/>
  <c r="AA53" i="2" s="1"/>
  <c r="Z42" i="2"/>
  <c r="Z52" i="2" s="1"/>
  <c r="Z53" i="2" s="1"/>
  <c r="Y42" i="2"/>
  <c r="Y52" i="2" s="1"/>
  <c r="Y53" i="2" s="1"/>
  <c r="X42" i="2"/>
  <c r="X52" i="2" s="1"/>
  <c r="X53" i="2" s="1"/>
  <c r="W42" i="2"/>
  <c r="W52" i="2" s="1"/>
  <c r="W53" i="2" s="1"/>
  <c r="V42" i="2"/>
  <c r="V52" i="2" s="1"/>
  <c r="V53" i="2" s="1"/>
  <c r="U42" i="2"/>
  <c r="U52" i="2" s="1"/>
  <c r="U53" i="2" s="1"/>
  <c r="T42" i="2"/>
  <c r="T52" i="2" s="1"/>
  <c r="T53" i="2" s="1"/>
  <c r="S42" i="2"/>
  <c r="S52" i="2" s="1"/>
  <c r="S53" i="2" s="1"/>
  <c r="R42" i="2"/>
  <c r="R52" i="2" s="1"/>
  <c r="R53" i="2" s="1"/>
  <c r="Q42" i="2"/>
  <c r="Q52" i="2" s="1"/>
  <c r="Q53" i="2" s="1"/>
  <c r="P42" i="2"/>
  <c r="P52" i="2" s="1"/>
  <c r="P53" i="2" s="1"/>
  <c r="O42" i="2"/>
  <c r="O52" i="2" s="1"/>
  <c r="O53" i="2" s="1"/>
  <c r="N42" i="2"/>
  <c r="N52" i="2" s="1"/>
  <c r="N53" i="2" s="1"/>
  <c r="M42" i="2"/>
  <c r="M52" i="2" s="1"/>
  <c r="M53" i="2" s="1"/>
  <c r="L42" i="2"/>
  <c r="L52" i="2" s="1"/>
  <c r="L53" i="2" s="1"/>
  <c r="K42" i="2"/>
  <c r="K52" i="2" s="1"/>
  <c r="K53" i="2" s="1"/>
  <c r="J42" i="2"/>
  <c r="J52" i="2" s="1"/>
  <c r="J53" i="2" s="1"/>
  <c r="I42" i="2"/>
  <c r="I52" i="2" s="1"/>
  <c r="I53" i="2" s="1"/>
  <c r="H42" i="2"/>
  <c r="H52" i="2" s="1"/>
  <c r="H53" i="2" s="1"/>
  <c r="G42" i="2"/>
  <c r="G52" i="2" s="1"/>
  <c r="G53" i="2" s="1"/>
  <c r="F42" i="2"/>
  <c r="F52" i="2" s="1"/>
  <c r="F53" i="2" s="1"/>
  <c r="E42" i="2"/>
  <c r="E52" i="2" s="1"/>
  <c r="E53" i="2" s="1"/>
  <c r="D42" i="2"/>
  <c r="D52" i="2" s="1"/>
  <c r="D53" i="2" s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N52" i="1" s="1"/>
  <c r="N53" i="1" s="1"/>
  <c r="M44" i="1"/>
  <c r="M52" i="1" s="1"/>
  <c r="M53" i="1" s="1"/>
  <c r="L44" i="1"/>
  <c r="K44" i="1"/>
  <c r="J44" i="1"/>
  <c r="I44" i="1"/>
  <c r="H44" i="1"/>
  <c r="G44" i="1"/>
  <c r="F44" i="1"/>
  <c r="E44" i="1"/>
  <c r="D44" i="1"/>
  <c r="C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L52" i="1" s="1"/>
  <c r="L53" i="1" s="1"/>
  <c r="K43" i="1"/>
  <c r="K52" i="1" s="1"/>
  <c r="K53" i="1" s="1"/>
  <c r="J43" i="1"/>
  <c r="J52" i="1" s="1"/>
  <c r="J53" i="1" s="1"/>
  <c r="I43" i="1"/>
  <c r="I52" i="1" s="1"/>
  <c r="I53" i="1" s="1"/>
  <c r="H43" i="1"/>
  <c r="G43" i="1"/>
  <c r="F43" i="1"/>
  <c r="E43" i="1"/>
  <c r="D43" i="1"/>
  <c r="C43" i="1"/>
  <c r="C52" i="1" s="1"/>
  <c r="C53" i="1" s="1"/>
  <c r="AI42" i="1"/>
  <c r="AI52" i="1" s="1"/>
  <c r="AI53" i="1" s="1"/>
  <c r="AH42" i="1"/>
  <c r="AH52" i="1" s="1"/>
  <c r="AH53" i="1" s="1"/>
  <c r="AG42" i="1"/>
  <c r="AG52" i="1" s="1"/>
  <c r="AG53" i="1" s="1"/>
  <c r="AF42" i="1"/>
  <c r="AF52" i="1" s="1"/>
  <c r="AF53" i="1" s="1"/>
  <c r="AE42" i="1"/>
  <c r="AE52" i="1" s="1"/>
  <c r="AE53" i="1" s="1"/>
  <c r="AD42" i="1"/>
  <c r="AD52" i="1" s="1"/>
  <c r="AD53" i="1" s="1"/>
  <c r="AC42" i="1"/>
  <c r="AC52" i="1" s="1"/>
  <c r="AC53" i="1" s="1"/>
  <c r="AB42" i="1"/>
  <c r="AB52" i="1" s="1"/>
  <c r="AB53" i="1" s="1"/>
  <c r="AA42" i="1"/>
  <c r="AA52" i="1" s="1"/>
  <c r="AA53" i="1" s="1"/>
  <c r="Z42" i="1"/>
  <c r="Z52" i="1" s="1"/>
  <c r="Z53" i="1" s="1"/>
  <c r="Y42" i="1"/>
  <c r="Y52" i="1" s="1"/>
  <c r="Y53" i="1" s="1"/>
  <c r="X42" i="1"/>
  <c r="X52" i="1" s="1"/>
  <c r="X53" i="1" s="1"/>
  <c r="W42" i="1"/>
  <c r="W52" i="1" s="1"/>
  <c r="W53" i="1" s="1"/>
  <c r="V42" i="1"/>
  <c r="V52" i="1" s="1"/>
  <c r="V53" i="1" s="1"/>
  <c r="U42" i="1"/>
  <c r="U52" i="1" s="1"/>
  <c r="U53" i="1" s="1"/>
  <c r="T42" i="1"/>
  <c r="T52" i="1" s="1"/>
  <c r="T53" i="1" s="1"/>
  <c r="S42" i="1"/>
  <c r="S52" i="1" s="1"/>
  <c r="S53" i="1" s="1"/>
  <c r="R42" i="1"/>
  <c r="R52" i="1" s="1"/>
  <c r="R53" i="1" s="1"/>
  <c r="Q42" i="1"/>
  <c r="Q52" i="1" s="1"/>
  <c r="Q53" i="1" s="1"/>
  <c r="P42" i="1"/>
  <c r="P52" i="1" s="1"/>
  <c r="P53" i="1" s="1"/>
  <c r="O42" i="1"/>
  <c r="O52" i="1" s="1"/>
  <c r="O53" i="1" s="1"/>
  <c r="H42" i="1"/>
  <c r="H52" i="1" s="1"/>
  <c r="H53" i="1" s="1"/>
  <c r="G42" i="1"/>
  <c r="G52" i="1" s="1"/>
  <c r="G53" i="1" s="1"/>
  <c r="F42" i="1"/>
  <c r="F52" i="1" s="1"/>
  <c r="F53" i="1" s="1"/>
  <c r="E42" i="1"/>
  <c r="E52" i="1" s="1"/>
  <c r="E53" i="1" s="1"/>
  <c r="D42" i="1"/>
  <c r="D52" i="1" s="1"/>
  <c r="D53" i="1" s="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AH41" i="11"/>
  <c r="AG41" i="11"/>
  <c r="AF41" i="11"/>
  <c r="AE41" i="11"/>
  <c r="AE49" i="11" s="1"/>
  <c r="AE50" i="11" s="1"/>
  <c r="AD41" i="11"/>
  <c r="AC41" i="11"/>
  <c r="AB41" i="11"/>
  <c r="AA41" i="11"/>
  <c r="Z41" i="11"/>
  <c r="Y41" i="11"/>
  <c r="Y49" i="11" s="1"/>
  <c r="Y50" i="11" s="1"/>
  <c r="X41" i="11"/>
  <c r="W41" i="11"/>
  <c r="V41" i="11"/>
  <c r="U41" i="11"/>
  <c r="T41" i="11"/>
  <c r="S41" i="11"/>
  <c r="S49" i="11" s="1"/>
  <c r="S50" i="11" s="1"/>
  <c r="R41" i="11"/>
  <c r="Q41" i="11"/>
  <c r="P41" i="11"/>
  <c r="O41" i="11"/>
  <c r="N41" i="11"/>
  <c r="M41" i="11"/>
  <c r="M49" i="11" s="1"/>
  <c r="M50" i="11" s="1"/>
  <c r="L41" i="11"/>
  <c r="K41" i="11"/>
  <c r="J41" i="11"/>
  <c r="I41" i="11"/>
  <c r="H41" i="11"/>
  <c r="G41" i="11"/>
  <c r="G49" i="11" s="1"/>
  <c r="G50" i="11" s="1"/>
  <c r="F41" i="11"/>
  <c r="E41" i="11"/>
  <c r="D41" i="11"/>
  <c r="C41" i="11"/>
  <c r="AI40" i="11"/>
  <c r="AI49" i="11" s="1"/>
  <c r="AI50" i="11" s="1"/>
  <c r="AH40" i="11"/>
  <c r="AH49" i="11" s="1"/>
  <c r="AH50" i="11" s="1"/>
  <c r="AG40" i="11"/>
  <c r="AF40" i="11"/>
  <c r="AE40" i="11"/>
  <c r="AD40" i="11"/>
  <c r="AC40" i="11"/>
  <c r="AB40" i="11"/>
  <c r="AB49" i="11" s="1"/>
  <c r="AB50" i="11" s="1"/>
  <c r="AA40" i="11"/>
  <c r="Z40" i="11"/>
  <c r="Y40" i="11"/>
  <c r="X40" i="11"/>
  <c r="W40" i="11"/>
  <c r="V40" i="11"/>
  <c r="V49" i="11" s="1"/>
  <c r="V50" i="11" s="1"/>
  <c r="U40" i="11"/>
  <c r="T40" i="11"/>
  <c r="S40" i="11"/>
  <c r="R40" i="11"/>
  <c r="Q40" i="11"/>
  <c r="P40" i="11"/>
  <c r="P49" i="11" s="1"/>
  <c r="P50" i="11" s="1"/>
  <c r="O40" i="11"/>
  <c r="N40" i="11"/>
  <c r="M40" i="11"/>
  <c r="L40" i="11"/>
  <c r="K40" i="11"/>
  <c r="J40" i="11"/>
  <c r="J49" i="11" s="1"/>
  <c r="J50" i="11" s="1"/>
  <c r="I40" i="11"/>
  <c r="H40" i="11"/>
  <c r="G40" i="11"/>
  <c r="F40" i="11"/>
  <c r="E40" i="11"/>
  <c r="D40" i="11"/>
  <c r="D49" i="11" s="1"/>
  <c r="D50" i="11" s="1"/>
  <c r="C40" i="11"/>
  <c r="C49" i="11" s="1"/>
  <c r="C50" i="11" s="1"/>
  <c r="AH39" i="11"/>
  <c r="AG39" i="11"/>
  <c r="AG49" i="11" s="1"/>
  <c r="AG50" i="11" s="1"/>
  <c r="AF39" i="11"/>
  <c r="AF49" i="11" s="1"/>
  <c r="AF50" i="11" s="1"/>
  <c r="AE39" i="11"/>
  <c r="AD39" i="11"/>
  <c r="AD49" i="11" s="1"/>
  <c r="AD50" i="11" s="1"/>
  <c r="AC39" i="11"/>
  <c r="AC49" i="11" s="1"/>
  <c r="AC50" i="11" s="1"/>
  <c r="AB39" i="11"/>
  <c r="AA39" i="11"/>
  <c r="AA49" i="11" s="1"/>
  <c r="AA50" i="11" s="1"/>
  <c r="Z39" i="11"/>
  <c r="Z49" i="11" s="1"/>
  <c r="Z50" i="11" s="1"/>
  <c r="Y39" i="11"/>
  <c r="X39" i="11"/>
  <c r="X49" i="11" s="1"/>
  <c r="X50" i="11" s="1"/>
  <c r="W39" i="11"/>
  <c r="W49" i="11" s="1"/>
  <c r="W50" i="11" s="1"/>
  <c r="V39" i="11"/>
  <c r="U39" i="11"/>
  <c r="U49" i="11" s="1"/>
  <c r="U50" i="11" s="1"/>
  <c r="T39" i="11"/>
  <c r="T49" i="11" s="1"/>
  <c r="T50" i="11" s="1"/>
  <c r="S39" i="11"/>
  <c r="R39" i="11"/>
  <c r="R49" i="11" s="1"/>
  <c r="R50" i="11" s="1"/>
  <c r="Q39" i="11"/>
  <c r="Q49" i="11" s="1"/>
  <c r="Q50" i="11" s="1"/>
  <c r="P39" i="11"/>
  <c r="O39" i="11"/>
  <c r="O49" i="11" s="1"/>
  <c r="O50" i="11" s="1"/>
  <c r="N39" i="11"/>
  <c r="N49" i="11" s="1"/>
  <c r="N50" i="11" s="1"/>
  <c r="M39" i="11"/>
  <c r="L39" i="11"/>
  <c r="L49" i="11" s="1"/>
  <c r="L50" i="11" s="1"/>
  <c r="K39" i="11"/>
  <c r="K49" i="11" s="1"/>
  <c r="K50" i="11" s="1"/>
  <c r="J39" i="11"/>
  <c r="I39" i="11"/>
  <c r="I49" i="11" s="1"/>
  <c r="I50" i="11" s="1"/>
  <c r="H39" i="11"/>
  <c r="H49" i="11" s="1"/>
  <c r="H50" i="11" s="1"/>
  <c r="G39" i="11"/>
  <c r="F39" i="11"/>
  <c r="F49" i="11" s="1"/>
  <c r="F50" i="11" s="1"/>
  <c r="E39" i="11"/>
  <c r="E49" i="11" s="1"/>
  <c r="E50" i="11" s="1"/>
  <c r="D39" i="11"/>
  <c r="I49" i="8" l="1"/>
  <c r="I50" i="8" s="1"/>
  <c r="O49" i="8"/>
  <c r="O50" i="8" s="1"/>
  <c r="U49" i="8"/>
  <c r="U50" i="8" s="1"/>
  <c r="AA49" i="8"/>
  <c r="AA50" i="8" s="1"/>
  <c r="AG49" i="8"/>
  <c r="AG50" i="8" s="1"/>
  <c r="I49" i="5"/>
  <c r="I50" i="5" s="1"/>
  <c r="O49" i="5"/>
  <c r="O50" i="5" s="1"/>
  <c r="U49" i="5"/>
  <c r="U50" i="5" s="1"/>
  <c r="AA49" i="5"/>
  <c r="AA50" i="5" s="1"/>
  <c r="AG49" i="5"/>
  <c r="AG50" i="5" s="1"/>
</calcChain>
</file>

<file path=xl/sharedStrings.xml><?xml version="1.0" encoding="utf-8"?>
<sst xmlns="http://schemas.openxmlformats.org/spreadsheetml/2006/main" count="1492" uniqueCount="67">
  <si>
    <t>地区</t>
  </si>
  <si>
    <t>牲畜种类</t>
  </si>
  <si>
    <t>EF(kg CH4/头/年)</t>
  </si>
  <si>
    <t>北美</t>
  </si>
  <si>
    <t>奶牛</t>
  </si>
  <si>
    <t>绵羊</t>
  </si>
  <si>
    <t>其他牛</t>
  </si>
  <si>
    <t>山羊</t>
  </si>
  <si>
    <t>西欧</t>
  </si>
  <si>
    <t>水牛</t>
  </si>
  <si>
    <t>猪</t>
  </si>
  <si>
    <t>马</t>
  </si>
  <si>
    <t>骆驼</t>
  </si>
  <si>
    <t>东欧</t>
  </si>
  <si>
    <t>骡和驴</t>
  </si>
  <si>
    <t>（来自IPCC）</t>
  </si>
  <si>
    <t>拉丁美洲</t>
  </si>
  <si>
    <t>亚洲</t>
  </si>
  <si>
    <t>中东</t>
  </si>
  <si>
    <t>Austria</t>
  </si>
  <si>
    <t>Belgium</t>
  </si>
  <si>
    <t>Brazil</t>
  </si>
  <si>
    <t>Bulgaria</t>
  </si>
  <si>
    <t>Croatia</t>
  </si>
  <si>
    <t>Cyprus</t>
  </si>
  <si>
    <t>Czech</t>
  </si>
  <si>
    <t>Denmark</t>
  </si>
  <si>
    <t>Estonia</t>
  </si>
  <si>
    <t>Finland</t>
  </si>
  <si>
    <t>France</t>
  </si>
  <si>
    <t>Germany</t>
  </si>
  <si>
    <t>Greece</t>
  </si>
  <si>
    <t>Hungary</t>
  </si>
  <si>
    <t>India</t>
  </si>
  <si>
    <t>Indonesia</t>
  </si>
  <si>
    <t>Iran (Islamic Republic of)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</si>
  <si>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</si>
  <si>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</si>
  <si>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</si>
  <si>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</si>
  <si>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</si>
  <si>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</si>
  <si>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</si>
  <si>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</si>
  <si>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</si>
  <si>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</si>
  <si>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</si>
  <si>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</si>
  <si>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</si>
  <si>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</si>
  <si>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</si>
  <si>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United States of America</t>
  </si>
  <si>
    <t>水牛总数</t>
  </si>
  <si>
    <t>牛</t>
  </si>
  <si>
    <t>奶羊</t>
  </si>
  <si>
    <t>其他羊</t>
  </si>
  <si>
    <t>山羊总数</t>
  </si>
  <si>
    <t>绵羊总数</t>
  </si>
  <si>
    <t>驴</t>
  </si>
  <si>
    <t>骡</t>
  </si>
  <si>
    <t>甲烷排放量</t>
  </si>
  <si>
    <t>2020年排放量(kg)</t>
  </si>
  <si>
    <t>千吨</t>
  </si>
  <si>
    <t>鸭</t>
  </si>
  <si>
    <t>鸡</t>
  </si>
  <si>
    <t>火鸡</t>
  </si>
  <si>
    <t>千克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</si>
</sst>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"/>
  <sheetViews>
    <sheetView topLeftCell="A16" workbookViewId="0">
      <pane xSplit="2" topLeftCell="C1" activePane="topRight" state="frozen"/>
      <selection pane="topRight" activeCell="C20" sqref="C20:AI2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1551618</v>
      </c>
      <c r="F23" s="6">
        <v>21690</v>
      </c>
      <c r="G23" s="6"/>
      <c r="H23" s="6"/>
      <c r="I23" s="6"/>
      <c r="J23" s="6"/>
      <c r="K23" s="6"/>
      <c r="L23" s="6"/>
      <c r="M23" s="6"/>
      <c r="N23" s="6">
        <v>11220</v>
      </c>
      <c r="O23" s="6">
        <v>6000</v>
      </c>
      <c r="P23" s="6">
        <v>7800</v>
      </c>
      <c r="Q23" s="6">
        <v>111786188</v>
      </c>
      <c r="R23" s="6">
        <v>1189260</v>
      </c>
      <c r="S23" s="6">
        <v>162424</v>
      </c>
      <c r="T23" s="6"/>
      <c r="U23" s="6">
        <v>409410</v>
      </c>
      <c r="V23" s="6"/>
      <c r="W23" s="6"/>
      <c r="X23" s="6"/>
      <c r="Y23" s="6"/>
      <c r="Z23" s="6"/>
      <c r="AA23" s="6"/>
      <c r="AB23" s="6"/>
      <c r="AC23" s="6">
        <v>18500</v>
      </c>
      <c r="AD23" s="6">
        <v>5999</v>
      </c>
      <c r="AE23" s="6"/>
      <c r="AF23" s="6"/>
      <c r="AG23" s="6">
        <v>980</v>
      </c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1870100</v>
      </c>
      <c r="D25" s="6">
        <v>2310440</v>
      </c>
      <c r="E25" s="6">
        <v>224602112</v>
      </c>
      <c r="F25" s="6">
        <v>611200</v>
      </c>
      <c r="G25" s="6">
        <v>428000</v>
      </c>
      <c r="H25" s="6">
        <v>84610</v>
      </c>
      <c r="I25" s="6">
        <v>1359420</v>
      </c>
      <c r="J25" s="6">
        <v>1480000</v>
      </c>
      <c r="K25" s="6">
        <v>250800</v>
      </c>
      <c r="L25" s="6">
        <v>829980</v>
      </c>
      <c r="M25" s="6">
        <v>17330080</v>
      </c>
      <c r="N25" s="6">
        <v>11039660</v>
      </c>
      <c r="O25" s="6">
        <v>564000</v>
      </c>
      <c r="P25" s="6">
        <v>909900</v>
      </c>
      <c r="Q25" s="6">
        <v>193165740</v>
      </c>
      <c r="R25" s="6">
        <v>18053710</v>
      </c>
      <c r="S25" s="6">
        <v>5343674</v>
      </c>
      <c r="T25" s="6">
        <v>6649310</v>
      </c>
      <c r="U25" s="6">
        <v>6280280</v>
      </c>
      <c r="V25" s="6">
        <v>393470</v>
      </c>
      <c r="W25" s="6">
        <v>628700</v>
      </c>
      <c r="X25" s="6">
        <v>187200</v>
      </c>
      <c r="Y25" s="6">
        <v>14020</v>
      </c>
      <c r="Z25" s="6">
        <v>3705000</v>
      </c>
      <c r="AA25" s="6">
        <v>6378700</v>
      </c>
      <c r="AB25" s="6">
        <v>1640650</v>
      </c>
      <c r="AC25" s="6">
        <v>1826800</v>
      </c>
      <c r="AD25" s="6">
        <v>18027172</v>
      </c>
      <c r="AE25" s="6">
        <v>434090</v>
      </c>
      <c r="AF25" s="6">
        <v>482620</v>
      </c>
      <c r="AG25" s="6">
        <v>6576300</v>
      </c>
      <c r="AH25" s="6">
        <v>1389890</v>
      </c>
      <c r="AI25" s="6">
        <v>93789500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100600</v>
      </c>
      <c r="D28" s="6"/>
      <c r="E28" s="6">
        <v>11923630</v>
      </c>
      <c r="F28" s="6">
        <v>215000</v>
      </c>
      <c r="G28" s="6">
        <v>86000</v>
      </c>
      <c r="H28" s="6"/>
      <c r="I28" s="6">
        <v>25409</v>
      </c>
      <c r="J28" s="6"/>
      <c r="K28" s="6"/>
      <c r="L28" s="6">
        <v>5900</v>
      </c>
      <c r="M28" s="6">
        <v>1387770</v>
      </c>
      <c r="N28" s="6">
        <v>164000</v>
      </c>
      <c r="O28" s="6">
        <v>2844000</v>
      </c>
      <c r="P28" s="6">
        <v>45600</v>
      </c>
      <c r="Q28" s="6">
        <v>148747429</v>
      </c>
      <c r="R28" s="6">
        <v>19229067</v>
      </c>
      <c r="S28" s="6">
        <v>16954895</v>
      </c>
      <c r="T28" s="6"/>
      <c r="U28" s="6">
        <v>1060750</v>
      </c>
      <c r="V28" s="6">
        <v>11400</v>
      </c>
      <c r="W28" s="6">
        <v>14700</v>
      </c>
      <c r="X28" s="6"/>
      <c r="Y28" s="6">
        <v>5640</v>
      </c>
      <c r="Z28" s="6">
        <v>575000</v>
      </c>
      <c r="AA28" s="6">
        <v>54091</v>
      </c>
      <c r="AB28" s="6">
        <v>350470</v>
      </c>
      <c r="AC28" s="6">
        <v>1492500</v>
      </c>
      <c r="AD28" s="6">
        <v>1874524</v>
      </c>
      <c r="AE28" s="6"/>
      <c r="AF28" s="6">
        <v>25684</v>
      </c>
      <c r="AG28" s="6">
        <v>2589760</v>
      </c>
      <c r="AH28" s="6"/>
      <c r="AI28" s="6">
        <v>2586000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402350</v>
      </c>
      <c r="D31" s="6"/>
      <c r="E31" s="6">
        <v>20537474</v>
      </c>
      <c r="F31" s="6">
        <v>1199550</v>
      </c>
      <c r="G31" s="6">
        <v>654000</v>
      </c>
      <c r="H31" s="6"/>
      <c r="I31" s="6">
        <v>183145</v>
      </c>
      <c r="J31" s="6"/>
      <c r="K31" s="6"/>
      <c r="L31" s="6">
        <v>131100</v>
      </c>
      <c r="M31" s="6">
        <v>6994630</v>
      </c>
      <c r="N31" s="6">
        <v>1508100</v>
      </c>
      <c r="O31" s="6">
        <v>7253000</v>
      </c>
      <c r="P31" s="6">
        <v>887000</v>
      </c>
      <c r="Q31" s="6">
        <v>74285168</v>
      </c>
      <c r="R31" s="6">
        <v>17902991</v>
      </c>
      <c r="S31" s="6">
        <v>45269666</v>
      </c>
      <c r="T31" s="6">
        <v>3991180</v>
      </c>
      <c r="U31" s="6">
        <v>6728350</v>
      </c>
      <c r="V31" s="6">
        <v>90340</v>
      </c>
      <c r="W31" s="6">
        <v>136900</v>
      </c>
      <c r="X31" s="6">
        <v>9956</v>
      </c>
      <c r="Y31" s="6">
        <v>12730</v>
      </c>
      <c r="Z31" s="6">
        <v>729000</v>
      </c>
      <c r="AA31" s="6">
        <v>265277</v>
      </c>
      <c r="AB31" s="6">
        <v>2237970</v>
      </c>
      <c r="AC31" s="6">
        <v>10087400</v>
      </c>
      <c r="AD31" s="6">
        <v>19785390</v>
      </c>
      <c r="AE31" s="6">
        <v>290918</v>
      </c>
      <c r="AF31" s="6">
        <v>119267</v>
      </c>
      <c r="AG31" s="6">
        <v>15081350</v>
      </c>
      <c r="AH31" s="6">
        <v>348770</v>
      </c>
      <c r="AI31" s="6">
        <v>5170000</v>
      </c>
      <c r="AJ31" s="1"/>
    </row>
    <row r="32" spans="1:36" ht="16.5" x14ac:dyDescent="0.15">
      <c r="A32" s="13" t="s">
        <v>10</v>
      </c>
      <c r="B32" s="14"/>
      <c r="C32" s="6">
        <v>2785590</v>
      </c>
      <c r="D32" s="6">
        <v>6042150</v>
      </c>
      <c r="E32" s="6">
        <v>42538652</v>
      </c>
      <c r="F32" s="6">
        <v>694660</v>
      </c>
      <c r="G32" s="6">
        <v>972000</v>
      </c>
      <c r="H32" s="6">
        <v>360680</v>
      </c>
      <c r="I32" s="6">
        <v>1493440</v>
      </c>
      <c r="J32" s="6">
        <v>13152000</v>
      </c>
      <c r="K32" s="6">
        <v>308000</v>
      </c>
      <c r="L32" s="6">
        <v>1093700</v>
      </c>
      <c r="M32" s="6">
        <v>12941000</v>
      </c>
      <c r="N32" s="6">
        <v>23762300</v>
      </c>
      <c r="O32" s="6">
        <v>733000</v>
      </c>
      <c r="P32" s="6">
        <v>2725900</v>
      </c>
      <c r="Q32" s="6">
        <v>8828127</v>
      </c>
      <c r="R32" s="6">
        <v>8011776</v>
      </c>
      <c r="S32" s="6"/>
      <c r="T32" s="6">
        <v>1713590</v>
      </c>
      <c r="U32" s="6">
        <v>8407970</v>
      </c>
      <c r="V32" s="6">
        <v>327020</v>
      </c>
      <c r="W32" s="6">
        <v>573800</v>
      </c>
      <c r="X32" s="6">
        <v>78330</v>
      </c>
      <c r="Y32" s="6">
        <v>40050</v>
      </c>
      <c r="Z32" s="6">
        <v>10872000</v>
      </c>
      <c r="AA32" s="6">
        <v>10242400</v>
      </c>
      <c r="AB32" s="6">
        <v>2221020</v>
      </c>
      <c r="AC32" s="6">
        <v>3619600</v>
      </c>
      <c r="AD32" s="6">
        <v>25850147</v>
      </c>
      <c r="AE32" s="6">
        <v>453080</v>
      </c>
      <c r="AF32" s="6">
        <v>215710</v>
      </c>
      <c r="AG32" s="6">
        <v>34454090</v>
      </c>
      <c r="AH32" s="6">
        <v>1372500</v>
      </c>
      <c r="AI32" s="6">
        <v>74146100</v>
      </c>
      <c r="AJ32" s="1"/>
    </row>
    <row r="33" spans="1:36" ht="16.5" x14ac:dyDescent="0.15">
      <c r="A33" s="13" t="s">
        <v>11</v>
      </c>
      <c r="B33" s="14"/>
      <c r="C33" s="6"/>
      <c r="D33" s="6"/>
      <c r="E33" s="6">
        <v>5777046</v>
      </c>
      <c r="F33" s="6"/>
      <c r="G33" s="6"/>
      <c r="H33" s="6"/>
      <c r="I33" s="6">
        <v>33213</v>
      </c>
      <c r="J33" s="6"/>
      <c r="K33" s="6"/>
      <c r="L33" s="6"/>
      <c r="M33" s="6">
        <v>291165</v>
      </c>
      <c r="N33" s="6"/>
      <c r="O33" s="6"/>
      <c r="P33" s="6">
        <v>36000</v>
      </c>
      <c r="Q33" s="6">
        <v>326693</v>
      </c>
      <c r="R33" s="6">
        <v>401328</v>
      </c>
      <c r="S33" s="6">
        <v>131531</v>
      </c>
      <c r="T33" s="6"/>
      <c r="U33" s="6"/>
      <c r="V33" s="6">
        <v>8400</v>
      </c>
      <c r="W33" s="6">
        <v>12809</v>
      </c>
      <c r="X33" s="6">
        <v>4254</v>
      </c>
      <c r="Y33" s="6"/>
      <c r="Z33" s="6">
        <v>97602</v>
      </c>
      <c r="AA33" s="6">
        <v>156519</v>
      </c>
      <c r="AB33" s="6"/>
      <c r="AC33" s="6"/>
      <c r="AD33" s="6">
        <v>1302916</v>
      </c>
      <c r="AE33" s="6"/>
      <c r="AF33" s="6"/>
      <c r="AG33" s="6"/>
      <c r="AH33" s="6"/>
      <c r="AI33" s="6">
        <v>10667035</v>
      </c>
      <c r="AJ33" s="1"/>
    </row>
    <row r="34" spans="1:36" ht="16.5" x14ac:dyDescent="0.15">
      <c r="A34" s="14" t="s">
        <v>58</v>
      </c>
      <c r="B34" s="15"/>
      <c r="C34" s="6"/>
      <c r="D34" s="6"/>
      <c r="E34" s="6">
        <v>800361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>
        <v>103500</v>
      </c>
      <c r="R34" s="6"/>
      <c r="S34" s="6">
        <v>1556450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>
        <v>6147</v>
      </c>
      <c r="AE34" s="6"/>
      <c r="AF34" s="6"/>
      <c r="AG34" s="6"/>
      <c r="AH34" s="6"/>
      <c r="AI34" s="6">
        <v>51973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1235457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90484</v>
      </c>
      <c r="R35" s="6"/>
      <c r="S35" s="6">
        <v>180605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>
        <v>139</v>
      </c>
      <c r="AE35" s="6"/>
      <c r="AF35" s="6"/>
      <c r="AG35" s="6"/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212521</v>
      </c>
      <c r="R36" s="6"/>
      <c r="S36" s="6">
        <v>152346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5687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 t="shared" ref="D39" si="0">D23*C10</f>
        <v>0</v>
      </c>
      <c r="E39" s="2">
        <f>E23*C10</f>
        <v>105510024</v>
      </c>
      <c r="F39" s="2">
        <f>F23*C4</f>
        <v>1691820</v>
      </c>
      <c r="G39" s="2">
        <f>G23*$C$4</f>
        <v>0</v>
      </c>
      <c r="H39" s="2">
        <f t="shared" ref="H39:P39" si="1">H23*$C$4</f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875160</v>
      </c>
      <c r="O39" s="2">
        <f t="shared" si="1"/>
        <v>468000</v>
      </c>
      <c r="P39" s="2">
        <f t="shared" si="1"/>
        <v>608400</v>
      </c>
      <c r="Q39" s="2">
        <f>Q23*C13</f>
        <v>8495750288</v>
      </c>
      <c r="R39" s="2">
        <f>R23*C13</f>
        <v>90383760</v>
      </c>
      <c r="S39" s="2">
        <f>S23*C16</f>
        <v>10882408</v>
      </c>
      <c r="T39" s="2">
        <f>T23*$C$4</f>
        <v>0</v>
      </c>
      <c r="U39" s="2">
        <f t="shared" ref="U39:AC39" si="2">U23*$C$4</f>
        <v>31933980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1443000</v>
      </c>
      <c r="AD39" s="2">
        <f>AD23*$C$4</f>
        <v>467922</v>
      </c>
      <c r="AE39" s="2">
        <f>AE23*$C$4</f>
        <v>0</v>
      </c>
      <c r="AF39" s="2">
        <f>AF23*$C$4</f>
        <v>0</v>
      </c>
      <c r="AG39" s="2">
        <f>AG23*$C$4</f>
        <v>76440</v>
      </c>
      <c r="AH39" s="2">
        <f>AH23*$C$4</f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>E24*C11</f>
        <v>0</v>
      </c>
      <c r="F40" s="2">
        <f t="shared" ref="F40" si="3">F24*C14</f>
        <v>0</v>
      </c>
      <c r="G40" s="2">
        <f t="shared" ref="G40" si="4">G24*C14</f>
        <v>0</v>
      </c>
      <c r="H40" s="2">
        <f t="shared" ref="H40:AI40" si="5">H24*C17</f>
        <v>0</v>
      </c>
      <c r="I40" s="2">
        <f t="shared" si="5"/>
        <v>0</v>
      </c>
      <c r="J40" s="2">
        <f t="shared" si="5"/>
        <v>0</v>
      </c>
      <c r="K40" s="2">
        <f t="shared" si="5"/>
        <v>0</v>
      </c>
      <c r="L40" s="2">
        <f t="shared" si="5"/>
        <v>0</v>
      </c>
      <c r="M40" s="2">
        <f t="shared" si="5"/>
        <v>0</v>
      </c>
      <c r="N40" s="2">
        <f t="shared" si="5"/>
        <v>0</v>
      </c>
      <c r="O40" s="2">
        <f t="shared" si="5"/>
        <v>0</v>
      </c>
      <c r="P40" s="2">
        <f t="shared" si="5"/>
        <v>0</v>
      </c>
      <c r="Q40" s="2">
        <f t="shared" si="5"/>
        <v>0</v>
      </c>
      <c r="R40" s="2">
        <f t="shared" si="5"/>
        <v>0</v>
      </c>
      <c r="S40" s="2">
        <f t="shared" si="5"/>
        <v>0</v>
      </c>
      <c r="T40" s="2">
        <f t="shared" si="5"/>
        <v>0</v>
      </c>
      <c r="U40" s="2">
        <f t="shared" si="5"/>
        <v>0</v>
      </c>
      <c r="V40" s="2">
        <f t="shared" si="5"/>
        <v>0</v>
      </c>
      <c r="W40" s="2">
        <f t="shared" si="5"/>
        <v>0</v>
      </c>
      <c r="X40" s="2">
        <f t="shared" si="5"/>
        <v>0</v>
      </c>
      <c r="Y40" s="2">
        <f t="shared" si="5"/>
        <v>0</v>
      </c>
      <c r="Z40" s="2">
        <f t="shared" si="5"/>
        <v>0</v>
      </c>
      <c r="AA40" s="2">
        <f t="shared" si="5"/>
        <v>0</v>
      </c>
      <c r="AB40" s="2">
        <f t="shared" si="5"/>
        <v>0</v>
      </c>
      <c r="AC40" s="2">
        <f t="shared" si="5"/>
        <v>0</v>
      </c>
      <c r="AD40" s="2">
        <f t="shared" si="5"/>
        <v>0</v>
      </c>
      <c r="AE40" s="2">
        <f t="shared" si="5"/>
        <v>0</v>
      </c>
      <c r="AF40" s="2">
        <f t="shared" si="5"/>
        <v>0</v>
      </c>
      <c r="AG40" s="2">
        <f t="shared" si="5"/>
        <v>0</v>
      </c>
      <c r="AH40" s="2">
        <f t="shared" si="5"/>
        <v>0</v>
      </c>
      <c r="AI40" s="2">
        <f t="shared" si="5"/>
        <v>0</v>
      </c>
      <c r="AJ40" s="1"/>
    </row>
    <row r="41" spans="1:36" ht="16.5" x14ac:dyDescent="0.15">
      <c r="A41" s="17"/>
      <c r="B41" s="2" t="s">
        <v>6</v>
      </c>
      <c r="C41" s="2">
        <f>C25*$C$6</f>
        <v>97245200</v>
      </c>
      <c r="D41" s="2">
        <f>D25*$C$6</f>
        <v>120142880</v>
      </c>
      <c r="E41" s="2">
        <f>E25*C12</f>
        <v>12577718272</v>
      </c>
      <c r="F41" s="2">
        <f>F25*$C$6</f>
        <v>31782400</v>
      </c>
      <c r="G41" s="2">
        <f t="shared" ref="G41:P41" si="6">G25*$C$6</f>
        <v>22256000</v>
      </c>
      <c r="H41" s="2">
        <f t="shared" si="6"/>
        <v>4399720</v>
      </c>
      <c r="I41" s="2">
        <f t="shared" si="6"/>
        <v>70689840</v>
      </c>
      <c r="J41" s="2">
        <f t="shared" si="6"/>
        <v>76960000</v>
      </c>
      <c r="K41" s="2">
        <f t="shared" si="6"/>
        <v>13041600</v>
      </c>
      <c r="L41" s="2">
        <f t="shared" si="6"/>
        <v>43158960</v>
      </c>
      <c r="M41" s="2">
        <f t="shared" si="6"/>
        <v>901164160</v>
      </c>
      <c r="N41" s="2">
        <f t="shared" si="6"/>
        <v>574062320</v>
      </c>
      <c r="O41" s="2">
        <f t="shared" si="6"/>
        <v>29328000</v>
      </c>
      <c r="P41" s="2">
        <f t="shared" si="6"/>
        <v>47314800</v>
      </c>
      <c r="Q41" s="2">
        <f>Q25*$C$15</f>
        <v>10430949960</v>
      </c>
      <c r="R41" s="2">
        <f>R25*$C$15</f>
        <v>974900340</v>
      </c>
      <c r="S41" s="2">
        <f>S25*C18</f>
        <v>320620440</v>
      </c>
      <c r="T41" s="2">
        <f>T25*$C$6</f>
        <v>345764120</v>
      </c>
      <c r="U41" s="2">
        <f t="shared" ref="U41:AH41" si="7">U25*$C$6</f>
        <v>326574560</v>
      </c>
      <c r="V41" s="2">
        <f t="shared" si="7"/>
        <v>20460440</v>
      </c>
      <c r="W41" s="2">
        <f t="shared" si="7"/>
        <v>32692400</v>
      </c>
      <c r="X41" s="2">
        <f t="shared" si="7"/>
        <v>9734400</v>
      </c>
      <c r="Y41" s="2">
        <f t="shared" si="7"/>
        <v>729040</v>
      </c>
      <c r="Z41" s="2">
        <f t="shared" si="7"/>
        <v>192660000</v>
      </c>
      <c r="AA41" s="2">
        <f t="shared" si="7"/>
        <v>331692400</v>
      </c>
      <c r="AB41" s="2">
        <f t="shared" si="7"/>
        <v>85313800</v>
      </c>
      <c r="AC41" s="2">
        <f t="shared" si="7"/>
        <v>94993600</v>
      </c>
      <c r="AD41" s="2">
        <f t="shared" si="7"/>
        <v>937412944</v>
      </c>
      <c r="AE41" s="2">
        <f t="shared" si="7"/>
        <v>22572680</v>
      </c>
      <c r="AF41" s="2">
        <f t="shared" si="7"/>
        <v>25096240</v>
      </c>
      <c r="AG41" s="2">
        <f t="shared" si="7"/>
        <v>341967600</v>
      </c>
      <c r="AH41" s="2">
        <f t="shared" si="7"/>
        <v>72274280</v>
      </c>
      <c r="AI41" s="2">
        <f>AI25*C3</f>
        <v>6002528000</v>
      </c>
      <c r="AJ41" s="1"/>
    </row>
    <row r="42" spans="1:36" ht="16.5" x14ac:dyDescent="0.15">
      <c r="A42" s="17" t="s">
        <v>7</v>
      </c>
      <c r="B42" s="17"/>
      <c r="C42" s="2">
        <f>C28*$F$3</f>
        <v>905400</v>
      </c>
      <c r="D42" s="2">
        <f t="shared" ref="D42:AI42" si="8">D28*$F$3</f>
        <v>0</v>
      </c>
      <c r="E42" s="2">
        <f t="shared" si="8"/>
        <v>107312670</v>
      </c>
      <c r="F42" s="2">
        <f t="shared" si="8"/>
        <v>1935000</v>
      </c>
      <c r="G42" s="2">
        <f t="shared" si="8"/>
        <v>774000</v>
      </c>
      <c r="H42" s="2">
        <f t="shared" si="8"/>
        <v>0</v>
      </c>
      <c r="I42" s="2">
        <f t="shared" si="8"/>
        <v>228681</v>
      </c>
      <c r="J42" s="2">
        <f t="shared" si="8"/>
        <v>0</v>
      </c>
      <c r="K42" s="2">
        <f t="shared" si="8"/>
        <v>0</v>
      </c>
      <c r="L42" s="2">
        <f t="shared" si="8"/>
        <v>53100</v>
      </c>
      <c r="M42" s="2">
        <f t="shared" si="8"/>
        <v>12489930</v>
      </c>
      <c r="N42" s="2">
        <f t="shared" si="8"/>
        <v>1476000</v>
      </c>
      <c r="O42" s="2">
        <f t="shared" si="8"/>
        <v>25596000</v>
      </c>
      <c r="P42" s="2">
        <f t="shared" si="8"/>
        <v>410400</v>
      </c>
      <c r="Q42" s="2">
        <f t="shared" si="8"/>
        <v>1338726861</v>
      </c>
      <c r="R42" s="2">
        <f t="shared" si="8"/>
        <v>173061603</v>
      </c>
      <c r="S42" s="2">
        <f t="shared" si="8"/>
        <v>152594055</v>
      </c>
      <c r="T42" s="2">
        <f t="shared" si="8"/>
        <v>0</v>
      </c>
      <c r="U42" s="2">
        <f t="shared" si="8"/>
        <v>9546750</v>
      </c>
      <c r="V42" s="2">
        <f t="shared" si="8"/>
        <v>102600</v>
      </c>
      <c r="W42" s="2">
        <f t="shared" si="8"/>
        <v>132300</v>
      </c>
      <c r="X42" s="2">
        <f t="shared" si="8"/>
        <v>0</v>
      </c>
      <c r="Y42" s="2">
        <f t="shared" si="8"/>
        <v>50760</v>
      </c>
      <c r="Z42" s="2">
        <f t="shared" si="8"/>
        <v>5175000</v>
      </c>
      <c r="AA42" s="2">
        <f t="shared" si="8"/>
        <v>486819</v>
      </c>
      <c r="AB42" s="2">
        <f t="shared" si="8"/>
        <v>3154230</v>
      </c>
      <c r="AC42" s="2">
        <f t="shared" si="8"/>
        <v>13432500</v>
      </c>
      <c r="AD42" s="2">
        <f t="shared" si="8"/>
        <v>16870716</v>
      </c>
      <c r="AE42" s="2">
        <f t="shared" si="8"/>
        <v>0</v>
      </c>
      <c r="AF42" s="2">
        <f t="shared" si="8"/>
        <v>231156</v>
      </c>
      <c r="AG42" s="2">
        <f t="shared" si="8"/>
        <v>23307840</v>
      </c>
      <c r="AH42" s="2">
        <f t="shared" si="8"/>
        <v>0</v>
      </c>
      <c r="AI42" s="2">
        <f t="shared" si="8"/>
        <v>23274000</v>
      </c>
      <c r="AJ42" s="1"/>
    </row>
    <row r="43" spans="1:36" ht="16.5" x14ac:dyDescent="0.15">
      <c r="A43" s="17" t="s">
        <v>5</v>
      </c>
      <c r="B43" s="17"/>
      <c r="C43" s="2">
        <f>C31*$F$2</f>
        <v>3621150</v>
      </c>
      <c r="D43" s="2">
        <f t="shared" ref="D43:AI43" si="9">D31*$F$2</f>
        <v>0</v>
      </c>
      <c r="E43" s="2">
        <f t="shared" si="9"/>
        <v>184837266</v>
      </c>
      <c r="F43" s="2">
        <f t="shared" si="9"/>
        <v>10795950</v>
      </c>
      <c r="G43" s="2">
        <f t="shared" si="9"/>
        <v>5886000</v>
      </c>
      <c r="H43" s="2">
        <f t="shared" si="9"/>
        <v>0</v>
      </c>
      <c r="I43" s="2">
        <f t="shared" si="9"/>
        <v>1648305</v>
      </c>
      <c r="J43" s="2">
        <f t="shared" si="9"/>
        <v>0</v>
      </c>
      <c r="K43" s="2">
        <f t="shared" si="9"/>
        <v>0</v>
      </c>
      <c r="L43" s="2">
        <f t="shared" si="9"/>
        <v>1179900</v>
      </c>
      <c r="M43" s="2">
        <f t="shared" si="9"/>
        <v>62951670</v>
      </c>
      <c r="N43" s="2">
        <f t="shared" si="9"/>
        <v>13572900</v>
      </c>
      <c r="O43" s="2">
        <f t="shared" si="9"/>
        <v>65277000</v>
      </c>
      <c r="P43" s="2">
        <f t="shared" si="9"/>
        <v>7983000</v>
      </c>
      <c r="Q43" s="2">
        <f t="shared" si="9"/>
        <v>668566512</v>
      </c>
      <c r="R43" s="2">
        <f t="shared" si="9"/>
        <v>161126919</v>
      </c>
      <c r="S43" s="2">
        <f t="shared" si="9"/>
        <v>407426994</v>
      </c>
      <c r="T43" s="2">
        <f t="shared" si="9"/>
        <v>35920620</v>
      </c>
      <c r="U43" s="2">
        <f t="shared" si="9"/>
        <v>60555150</v>
      </c>
      <c r="V43" s="2">
        <f t="shared" si="9"/>
        <v>813060</v>
      </c>
      <c r="W43" s="2">
        <f t="shared" si="9"/>
        <v>1232100</v>
      </c>
      <c r="X43" s="2">
        <f t="shared" si="9"/>
        <v>89604</v>
      </c>
      <c r="Y43" s="2">
        <f t="shared" si="9"/>
        <v>114570</v>
      </c>
      <c r="Z43" s="2">
        <f t="shared" si="9"/>
        <v>6561000</v>
      </c>
      <c r="AA43" s="2">
        <f t="shared" si="9"/>
        <v>2387493</v>
      </c>
      <c r="AB43" s="2">
        <f t="shared" si="9"/>
        <v>20141730</v>
      </c>
      <c r="AC43" s="2">
        <f t="shared" si="9"/>
        <v>90786600</v>
      </c>
      <c r="AD43" s="2">
        <f t="shared" si="9"/>
        <v>178068510</v>
      </c>
      <c r="AE43" s="2">
        <f t="shared" si="9"/>
        <v>2618262</v>
      </c>
      <c r="AF43" s="2">
        <f t="shared" si="9"/>
        <v>1073403</v>
      </c>
      <c r="AG43" s="2">
        <f t="shared" si="9"/>
        <v>135732150</v>
      </c>
      <c r="AH43" s="2">
        <f t="shared" si="9"/>
        <v>3138930</v>
      </c>
      <c r="AI43" s="2">
        <f t="shared" si="9"/>
        <v>46530000</v>
      </c>
      <c r="AJ43" s="1"/>
    </row>
    <row r="44" spans="1:36" ht="16.5" x14ac:dyDescent="0.15">
      <c r="A44" s="17" t="s">
        <v>10</v>
      </c>
      <c r="B44" s="17"/>
      <c r="C44" s="2">
        <f>C32*$F$4</f>
        <v>4178385</v>
      </c>
      <c r="D44" s="2">
        <f t="shared" ref="D44:AI44" si="10">D32*$F$4</f>
        <v>9063225</v>
      </c>
      <c r="E44" s="2">
        <f t="shared" si="10"/>
        <v>63807978</v>
      </c>
      <c r="F44" s="2">
        <f t="shared" si="10"/>
        <v>1041990</v>
      </c>
      <c r="G44" s="2">
        <f t="shared" si="10"/>
        <v>1458000</v>
      </c>
      <c r="H44" s="2">
        <f t="shared" si="10"/>
        <v>541020</v>
      </c>
      <c r="I44" s="2">
        <f t="shared" si="10"/>
        <v>2240160</v>
      </c>
      <c r="J44" s="2">
        <f t="shared" si="10"/>
        <v>19728000</v>
      </c>
      <c r="K44" s="2">
        <f t="shared" si="10"/>
        <v>462000</v>
      </c>
      <c r="L44" s="2">
        <f t="shared" si="10"/>
        <v>1640550</v>
      </c>
      <c r="M44" s="2">
        <f t="shared" si="10"/>
        <v>19411500</v>
      </c>
      <c r="N44" s="2">
        <f t="shared" si="10"/>
        <v>35643450</v>
      </c>
      <c r="O44" s="2">
        <f t="shared" si="10"/>
        <v>1099500</v>
      </c>
      <c r="P44" s="2">
        <f t="shared" si="10"/>
        <v>4088850</v>
      </c>
      <c r="Q44" s="2">
        <f t="shared" si="10"/>
        <v>13242190.5</v>
      </c>
      <c r="R44" s="2">
        <f t="shared" si="10"/>
        <v>12017664</v>
      </c>
      <c r="S44" s="2">
        <f t="shared" si="10"/>
        <v>0</v>
      </c>
      <c r="T44" s="2">
        <f t="shared" si="10"/>
        <v>2570385</v>
      </c>
      <c r="U44" s="2">
        <f t="shared" si="10"/>
        <v>12611955</v>
      </c>
      <c r="V44" s="2">
        <f t="shared" si="10"/>
        <v>490530</v>
      </c>
      <c r="W44" s="2">
        <f t="shared" si="10"/>
        <v>860700</v>
      </c>
      <c r="X44" s="2">
        <f t="shared" si="10"/>
        <v>117495</v>
      </c>
      <c r="Y44" s="2">
        <f t="shared" si="10"/>
        <v>60075</v>
      </c>
      <c r="Z44" s="2">
        <f t="shared" si="10"/>
        <v>16308000</v>
      </c>
      <c r="AA44" s="2">
        <f t="shared" si="10"/>
        <v>15363600</v>
      </c>
      <c r="AB44" s="2">
        <f t="shared" si="10"/>
        <v>3331530</v>
      </c>
      <c r="AC44" s="2">
        <f t="shared" si="10"/>
        <v>5429400</v>
      </c>
      <c r="AD44" s="2">
        <f t="shared" si="10"/>
        <v>38775220.5</v>
      </c>
      <c r="AE44" s="2">
        <f t="shared" si="10"/>
        <v>679620</v>
      </c>
      <c r="AF44" s="2">
        <f t="shared" si="10"/>
        <v>323565</v>
      </c>
      <c r="AG44" s="2">
        <f t="shared" si="10"/>
        <v>51681135</v>
      </c>
      <c r="AH44" s="2">
        <f t="shared" si="10"/>
        <v>2058750</v>
      </c>
      <c r="AI44" s="2">
        <f t="shared" si="10"/>
        <v>111219150</v>
      </c>
      <c r="AJ44" s="1"/>
    </row>
    <row r="45" spans="1:36" ht="16.5" x14ac:dyDescent="0.15">
      <c r="A45" s="17" t="s">
        <v>11</v>
      </c>
      <c r="B45" s="17"/>
      <c r="C45" s="2">
        <f t="shared" ref="C45:H45" si="11">C33*$F$5</f>
        <v>0</v>
      </c>
      <c r="D45" s="2">
        <f t="shared" si="11"/>
        <v>0</v>
      </c>
      <c r="E45" s="2">
        <f t="shared" si="11"/>
        <v>103986828</v>
      </c>
      <c r="F45" s="2">
        <f t="shared" si="11"/>
        <v>0</v>
      </c>
      <c r="G45" s="2">
        <f t="shared" si="11"/>
        <v>0</v>
      </c>
      <c r="H45" s="2">
        <f t="shared" si="11"/>
        <v>0</v>
      </c>
      <c r="I45" s="2">
        <f>I33*$F$5</f>
        <v>597834</v>
      </c>
      <c r="J45" s="2">
        <f>J33*$F$5</f>
        <v>0</v>
      </c>
      <c r="K45" s="2">
        <f t="shared" ref="K45:AI45" si="12">K33*$F$5</f>
        <v>0</v>
      </c>
      <c r="L45" s="2">
        <f t="shared" si="12"/>
        <v>0</v>
      </c>
      <c r="M45" s="2">
        <f t="shared" si="12"/>
        <v>5240970</v>
      </c>
      <c r="N45" s="2">
        <f t="shared" si="12"/>
        <v>0</v>
      </c>
      <c r="O45" s="2">
        <f t="shared" si="12"/>
        <v>0</v>
      </c>
      <c r="P45" s="2">
        <f t="shared" si="12"/>
        <v>648000</v>
      </c>
      <c r="Q45" s="2">
        <f t="shared" si="12"/>
        <v>5880474</v>
      </c>
      <c r="R45" s="2">
        <f t="shared" si="12"/>
        <v>7223904</v>
      </c>
      <c r="S45" s="2">
        <f t="shared" si="12"/>
        <v>2367558</v>
      </c>
      <c r="T45" s="2">
        <f t="shared" si="12"/>
        <v>0</v>
      </c>
      <c r="U45" s="2">
        <f t="shared" si="12"/>
        <v>0</v>
      </c>
      <c r="V45" s="2">
        <f t="shared" si="12"/>
        <v>151200</v>
      </c>
      <c r="W45" s="2">
        <f t="shared" si="12"/>
        <v>230562</v>
      </c>
      <c r="X45" s="2">
        <f t="shared" si="12"/>
        <v>76572</v>
      </c>
      <c r="Y45" s="2">
        <f t="shared" si="12"/>
        <v>0</v>
      </c>
      <c r="Z45" s="2">
        <f t="shared" si="12"/>
        <v>1756836</v>
      </c>
      <c r="AA45" s="2">
        <f t="shared" si="12"/>
        <v>2817342</v>
      </c>
      <c r="AB45" s="2">
        <f t="shared" si="12"/>
        <v>0</v>
      </c>
      <c r="AC45" s="2">
        <f t="shared" si="12"/>
        <v>0</v>
      </c>
      <c r="AD45" s="2">
        <f t="shared" si="12"/>
        <v>23452488</v>
      </c>
      <c r="AE45" s="2">
        <f t="shared" si="12"/>
        <v>0</v>
      </c>
      <c r="AF45" s="2">
        <f t="shared" si="12"/>
        <v>0</v>
      </c>
      <c r="AG45" s="2">
        <f t="shared" si="12"/>
        <v>0</v>
      </c>
      <c r="AH45" s="2">
        <f t="shared" si="12"/>
        <v>0</v>
      </c>
      <c r="AI45" s="2">
        <f t="shared" si="12"/>
        <v>192006630</v>
      </c>
      <c r="AJ45" s="1"/>
    </row>
    <row r="46" spans="1:36" ht="16.5" x14ac:dyDescent="0.15">
      <c r="A46" s="18" t="s">
        <v>58</v>
      </c>
      <c r="B46" s="19"/>
      <c r="C46" s="2">
        <f t="shared" ref="C46:AI46" si="13">C34*$F$7</f>
        <v>0</v>
      </c>
      <c r="D46" s="2">
        <f t="shared" si="13"/>
        <v>0</v>
      </c>
      <c r="E46" s="2">
        <f t="shared" si="13"/>
        <v>8003610</v>
      </c>
      <c r="F46" s="2">
        <f t="shared" si="13"/>
        <v>0</v>
      </c>
      <c r="G46" s="2">
        <f t="shared" si="13"/>
        <v>0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K46" s="2">
        <f t="shared" si="13"/>
        <v>0</v>
      </c>
      <c r="L46" s="2">
        <f t="shared" si="13"/>
        <v>0</v>
      </c>
      <c r="M46" s="2">
        <f t="shared" si="13"/>
        <v>0</v>
      </c>
      <c r="N46" s="2">
        <f t="shared" si="13"/>
        <v>0</v>
      </c>
      <c r="O46" s="2">
        <f t="shared" si="13"/>
        <v>0</v>
      </c>
      <c r="P46" s="2">
        <f t="shared" si="13"/>
        <v>0</v>
      </c>
      <c r="Q46" s="2">
        <f t="shared" si="13"/>
        <v>1035000</v>
      </c>
      <c r="R46" s="2">
        <f t="shared" si="13"/>
        <v>0</v>
      </c>
      <c r="S46" s="2">
        <f t="shared" si="13"/>
        <v>15564500</v>
      </c>
      <c r="T46" s="2">
        <f t="shared" si="13"/>
        <v>0</v>
      </c>
      <c r="U46" s="2">
        <f t="shared" si="13"/>
        <v>0</v>
      </c>
      <c r="V46" s="2">
        <f t="shared" si="13"/>
        <v>0</v>
      </c>
      <c r="W46" s="2">
        <f t="shared" si="13"/>
        <v>0</v>
      </c>
      <c r="X46" s="2">
        <f t="shared" si="13"/>
        <v>0</v>
      </c>
      <c r="Y46" s="2">
        <f t="shared" si="13"/>
        <v>0</v>
      </c>
      <c r="Z46" s="2">
        <f t="shared" si="13"/>
        <v>0</v>
      </c>
      <c r="AA46" s="2">
        <f t="shared" si="13"/>
        <v>0</v>
      </c>
      <c r="AB46" s="2">
        <f t="shared" si="13"/>
        <v>0</v>
      </c>
      <c r="AC46" s="2">
        <f t="shared" si="13"/>
        <v>0</v>
      </c>
      <c r="AD46" s="2">
        <f t="shared" si="13"/>
        <v>61470</v>
      </c>
      <c r="AE46" s="2">
        <f t="shared" si="13"/>
        <v>0</v>
      </c>
      <c r="AF46" s="2">
        <f t="shared" si="13"/>
        <v>0</v>
      </c>
      <c r="AG46" s="2">
        <f t="shared" si="13"/>
        <v>0</v>
      </c>
      <c r="AH46" s="2">
        <f t="shared" si="13"/>
        <v>0</v>
      </c>
      <c r="AI46" s="2">
        <f t="shared" si="13"/>
        <v>519730</v>
      </c>
      <c r="AJ46" s="1"/>
    </row>
    <row r="47" spans="1:36" ht="16.5" x14ac:dyDescent="0.15">
      <c r="A47" s="17" t="s">
        <v>59</v>
      </c>
      <c r="B47" s="17"/>
      <c r="C47" s="2">
        <f t="shared" ref="C47:AI47" si="14">C35*$F$7</f>
        <v>0</v>
      </c>
      <c r="D47" s="2">
        <f t="shared" si="14"/>
        <v>0</v>
      </c>
      <c r="E47" s="2">
        <f t="shared" si="14"/>
        <v>12354570</v>
      </c>
      <c r="F47" s="2">
        <f t="shared" si="14"/>
        <v>0</v>
      </c>
      <c r="G47" s="2">
        <f t="shared" si="14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K47" s="2">
        <f t="shared" si="14"/>
        <v>0</v>
      </c>
      <c r="L47" s="2">
        <f t="shared" si="14"/>
        <v>0</v>
      </c>
      <c r="M47" s="2">
        <f t="shared" si="14"/>
        <v>0</v>
      </c>
      <c r="N47" s="2">
        <f t="shared" si="14"/>
        <v>0</v>
      </c>
      <c r="O47" s="2">
        <f t="shared" si="14"/>
        <v>0</v>
      </c>
      <c r="P47" s="2">
        <f t="shared" si="14"/>
        <v>0</v>
      </c>
      <c r="Q47" s="2">
        <f t="shared" si="14"/>
        <v>904840</v>
      </c>
      <c r="R47" s="2">
        <f t="shared" si="14"/>
        <v>0</v>
      </c>
      <c r="S47" s="2">
        <f t="shared" si="14"/>
        <v>1806050</v>
      </c>
      <c r="T47" s="2">
        <f t="shared" si="14"/>
        <v>0</v>
      </c>
      <c r="U47" s="2">
        <f t="shared" si="14"/>
        <v>0</v>
      </c>
      <c r="V47" s="2">
        <f t="shared" si="14"/>
        <v>0</v>
      </c>
      <c r="W47" s="2">
        <f t="shared" si="14"/>
        <v>0</v>
      </c>
      <c r="X47" s="2">
        <f t="shared" si="14"/>
        <v>0</v>
      </c>
      <c r="Y47" s="2">
        <f t="shared" si="14"/>
        <v>0</v>
      </c>
      <c r="Z47" s="2">
        <f t="shared" si="14"/>
        <v>0</v>
      </c>
      <c r="AA47" s="2">
        <f t="shared" si="14"/>
        <v>0</v>
      </c>
      <c r="AB47" s="2">
        <f t="shared" si="14"/>
        <v>0</v>
      </c>
      <c r="AC47" s="2">
        <f t="shared" si="14"/>
        <v>0</v>
      </c>
      <c r="AD47" s="2">
        <f t="shared" si="14"/>
        <v>1390</v>
      </c>
      <c r="AE47" s="2">
        <f t="shared" si="14"/>
        <v>0</v>
      </c>
      <c r="AF47" s="2">
        <f t="shared" si="14"/>
        <v>0</v>
      </c>
      <c r="AG47" s="2">
        <f t="shared" si="14"/>
        <v>0</v>
      </c>
      <c r="AH47" s="2">
        <f t="shared" si="14"/>
        <v>0</v>
      </c>
      <c r="AI47" s="2">
        <f t="shared" si="14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5">C36*$F$6</f>
        <v>0</v>
      </c>
      <c r="D48" s="2">
        <f t="shared" si="15"/>
        <v>0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0</v>
      </c>
      <c r="I48" s="2">
        <f t="shared" si="15"/>
        <v>0</v>
      </c>
      <c r="J48" s="2">
        <f t="shared" si="15"/>
        <v>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0</v>
      </c>
      <c r="O48" s="2">
        <f t="shared" si="15"/>
        <v>0</v>
      </c>
      <c r="P48" s="2">
        <f t="shared" si="15"/>
        <v>0</v>
      </c>
      <c r="Q48" s="2">
        <f t="shared" si="15"/>
        <v>9775966</v>
      </c>
      <c r="R48" s="2">
        <f t="shared" si="15"/>
        <v>0</v>
      </c>
      <c r="S48" s="2">
        <f t="shared" si="15"/>
        <v>7007916</v>
      </c>
      <c r="T48" s="2">
        <f t="shared" si="15"/>
        <v>0</v>
      </c>
      <c r="U48" s="2">
        <f t="shared" si="15"/>
        <v>0</v>
      </c>
      <c r="V48" s="2">
        <f t="shared" si="15"/>
        <v>0</v>
      </c>
      <c r="W48" s="2">
        <f t="shared" si="15"/>
        <v>0</v>
      </c>
      <c r="X48" s="2">
        <f t="shared" si="15"/>
        <v>0</v>
      </c>
      <c r="Y48" s="2">
        <f t="shared" si="15"/>
        <v>0</v>
      </c>
      <c r="Z48" s="2">
        <f t="shared" si="15"/>
        <v>0</v>
      </c>
      <c r="AA48" s="2">
        <f t="shared" si="15"/>
        <v>0</v>
      </c>
      <c r="AB48" s="2">
        <f t="shared" si="15"/>
        <v>0</v>
      </c>
      <c r="AC48" s="2">
        <f t="shared" si="15"/>
        <v>0</v>
      </c>
      <c r="AD48" s="2">
        <f t="shared" si="15"/>
        <v>261602</v>
      </c>
      <c r="AE48" s="2">
        <f t="shared" si="15"/>
        <v>0</v>
      </c>
      <c r="AF48" s="2">
        <f t="shared" si="15"/>
        <v>0</v>
      </c>
      <c r="AG48" s="2">
        <f t="shared" si="15"/>
        <v>0</v>
      </c>
      <c r="AH48" s="2">
        <f t="shared" si="15"/>
        <v>0</v>
      </c>
      <c r="AI48" s="2">
        <f t="shared" si="15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6">SUM(C39:C48)</f>
        <v>105950135</v>
      </c>
      <c r="D49" s="9">
        <f t="shared" si="16"/>
        <v>129206105</v>
      </c>
      <c r="E49" s="9">
        <f t="shared" si="16"/>
        <v>13163531218</v>
      </c>
      <c r="F49" s="9">
        <f t="shared" si="16"/>
        <v>47247160</v>
      </c>
      <c r="G49" s="9">
        <f t="shared" si="16"/>
        <v>30374000</v>
      </c>
      <c r="H49" s="9">
        <f t="shared" si="16"/>
        <v>4940740</v>
      </c>
      <c r="I49" s="9">
        <f t="shared" si="16"/>
        <v>75404820</v>
      </c>
      <c r="J49" s="9">
        <f t="shared" si="16"/>
        <v>96688000</v>
      </c>
      <c r="K49" s="9">
        <f t="shared" si="16"/>
        <v>13503600</v>
      </c>
      <c r="L49" s="9">
        <f t="shared" si="16"/>
        <v>46032510</v>
      </c>
      <c r="M49" s="9">
        <f t="shared" si="16"/>
        <v>1001258230</v>
      </c>
      <c r="N49" s="9">
        <f t="shared" si="16"/>
        <v>625629830</v>
      </c>
      <c r="O49" s="9">
        <f t="shared" si="16"/>
        <v>121768500</v>
      </c>
      <c r="P49" s="9">
        <f t="shared" si="16"/>
        <v>61053450</v>
      </c>
      <c r="Q49" s="9">
        <f t="shared" si="16"/>
        <v>20964832091.5</v>
      </c>
      <c r="R49" s="9">
        <f t="shared" si="16"/>
        <v>1418714190</v>
      </c>
      <c r="S49" s="9">
        <f t="shared" si="16"/>
        <v>918269921</v>
      </c>
      <c r="T49" s="9">
        <f t="shared" si="16"/>
        <v>384255125</v>
      </c>
      <c r="U49" s="9">
        <f t="shared" si="16"/>
        <v>441222395</v>
      </c>
      <c r="V49" s="9">
        <f t="shared" si="16"/>
        <v>22017830</v>
      </c>
      <c r="W49" s="9">
        <f t="shared" si="16"/>
        <v>35148062</v>
      </c>
      <c r="X49" s="9">
        <f t="shared" si="16"/>
        <v>10018071</v>
      </c>
      <c r="Y49" s="9">
        <f t="shared" si="16"/>
        <v>954445</v>
      </c>
      <c r="Z49" s="9">
        <f t="shared" si="16"/>
        <v>222460836</v>
      </c>
      <c r="AA49" s="9">
        <f t="shared" si="16"/>
        <v>352747654</v>
      </c>
      <c r="AB49" s="9">
        <f t="shared" si="16"/>
        <v>111941290</v>
      </c>
      <c r="AC49" s="9">
        <f t="shared" si="16"/>
        <v>206085100</v>
      </c>
      <c r="AD49" s="9">
        <f t="shared" si="16"/>
        <v>1195372262.5</v>
      </c>
      <c r="AE49" s="9">
        <f t="shared" si="16"/>
        <v>25870562</v>
      </c>
      <c r="AF49" s="9">
        <f t="shared" si="16"/>
        <v>26724364</v>
      </c>
      <c r="AG49" s="9">
        <f t="shared" si="16"/>
        <v>552765165</v>
      </c>
      <c r="AH49" s="9">
        <f t="shared" si="16"/>
        <v>77471960</v>
      </c>
      <c r="AI49" s="9">
        <f t="shared" si="16"/>
        <v>6376077510</v>
      </c>
      <c r="AJ49" s="1"/>
      <c r="AK49" s="1"/>
    </row>
    <row r="50" spans="1:37" ht="16.5" x14ac:dyDescent="0.15">
      <c r="A50" s="1"/>
      <c r="B50" s="1"/>
      <c r="C50" s="1">
        <f t="shared" ref="C50:AI50" si="17">C49/1000/1000</f>
        <v>105.95013499999999</v>
      </c>
      <c r="D50" s="1">
        <f t="shared" si="17"/>
        <v>129.20610500000001</v>
      </c>
      <c r="E50" s="1">
        <f t="shared" si="17"/>
        <v>13163.531218</v>
      </c>
      <c r="F50" s="1">
        <f t="shared" si="17"/>
        <v>47.247160000000001</v>
      </c>
      <c r="G50" s="1">
        <f t="shared" si="17"/>
        <v>30.373999999999999</v>
      </c>
      <c r="H50" s="1">
        <f t="shared" si="17"/>
        <v>4.9407399999999999</v>
      </c>
      <c r="I50" s="1">
        <f t="shared" si="17"/>
        <v>75.404820000000001</v>
      </c>
      <c r="J50" s="1">
        <f t="shared" si="17"/>
        <v>96.688000000000002</v>
      </c>
      <c r="K50" s="1">
        <f t="shared" si="17"/>
        <v>13.5036</v>
      </c>
      <c r="L50" s="1">
        <f t="shared" si="17"/>
        <v>46.032510000000002</v>
      </c>
      <c r="M50" s="1">
        <f t="shared" si="17"/>
        <v>1001.25823</v>
      </c>
      <c r="N50" s="1">
        <f t="shared" si="17"/>
        <v>625.62982999999997</v>
      </c>
      <c r="O50" s="1">
        <f t="shared" si="17"/>
        <v>121.7685</v>
      </c>
      <c r="P50" s="1">
        <f t="shared" si="17"/>
        <v>61.053449999999998</v>
      </c>
      <c r="Q50" s="1">
        <f t="shared" si="17"/>
        <v>20964.8320915</v>
      </c>
      <c r="R50" s="1">
        <f t="shared" si="17"/>
        <v>1418.7141899999999</v>
      </c>
      <c r="S50" s="1">
        <f t="shared" si="17"/>
        <v>918.26992099999995</v>
      </c>
      <c r="T50" s="1">
        <f t="shared" si="17"/>
        <v>384.25512500000002</v>
      </c>
      <c r="U50" s="1">
        <f t="shared" si="17"/>
        <v>441.22239500000001</v>
      </c>
      <c r="V50" s="1">
        <f t="shared" si="17"/>
        <v>22.01783</v>
      </c>
      <c r="W50" s="1">
        <f t="shared" si="17"/>
        <v>35.148061999999996</v>
      </c>
      <c r="X50" s="1">
        <f t="shared" si="17"/>
        <v>10.018070999999999</v>
      </c>
      <c r="Y50" s="1">
        <f t="shared" si="17"/>
        <v>0.9544450000000001</v>
      </c>
      <c r="Z50" s="1">
        <f t="shared" si="17"/>
        <v>222.460836</v>
      </c>
      <c r="AA50" s="1">
        <f t="shared" si="17"/>
        <v>352.74765399999995</v>
      </c>
      <c r="AB50" s="1">
        <f t="shared" si="17"/>
        <v>111.94129</v>
      </c>
      <c r="AC50" s="1">
        <f t="shared" si="17"/>
        <v>206.08510000000001</v>
      </c>
      <c r="AD50" s="1">
        <f t="shared" si="17"/>
        <v>1195.3722625</v>
      </c>
      <c r="AE50" s="1">
        <f t="shared" si="17"/>
        <v>25.870562000000003</v>
      </c>
      <c r="AF50" s="1">
        <f t="shared" si="17"/>
        <v>26.724364000000001</v>
      </c>
      <c r="AG50" s="1">
        <f t="shared" si="17"/>
        <v>552.76516500000002</v>
      </c>
      <c r="AH50" s="1">
        <f t="shared" si="17"/>
        <v>77.47196000000001</v>
      </c>
      <c r="AI50" s="1">
        <f t="shared" si="17"/>
        <v>6376.0775100000001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50"/>
  <sheetViews>
    <sheetView topLeftCell="A3" workbookViewId="0">
      <pane xSplit="2" topLeftCell="C1" activePane="topRight" state="frozen"/>
      <selection pane="topRight" activeCell="C39" sqref="C39:AI5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1261922</v>
      </c>
      <c r="F23" s="6">
        <v>9887</v>
      </c>
      <c r="G23" s="6"/>
      <c r="H23" s="6"/>
      <c r="I23" s="6"/>
      <c r="J23" s="6"/>
      <c r="K23" s="6"/>
      <c r="L23" s="6"/>
      <c r="M23" s="6"/>
      <c r="N23" s="6">
        <v>4975</v>
      </c>
      <c r="O23" s="6">
        <v>2137</v>
      </c>
      <c r="P23" s="6"/>
      <c r="Q23" s="6">
        <v>108702122</v>
      </c>
      <c r="R23" s="6">
        <v>1438294</v>
      </c>
      <c r="S23" s="6">
        <v>199000</v>
      </c>
      <c r="T23" s="6"/>
      <c r="U23" s="6">
        <v>348861</v>
      </c>
      <c r="V23" s="6"/>
      <c r="W23" s="6"/>
      <c r="X23" s="6"/>
      <c r="Y23" s="6"/>
      <c r="Z23" s="6"/>
      <c r="AA23" s="6"/>
      <c r="AB23" s="6"/>
      <c r="AC23" s="6"/>
      <c r="AD23" s="6">
        <v>6580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1976527</v>
      </c>
      <c r="D25" s="6">
        <v>2484272</v>
      </c>
      <c r="E25" s="6">
        <v>211279082</v>
      </c>
      <c r="F25" s="6">
        <v>557641</v>
      </c>
      <c r="G25" s="6">
        <v>452000</v>
      </c>
      <c r="H25" s="6">
        <v>56918</v>
      </c>
      <c r="I25" s="6">
        <v>1353685</v>
      </c>
      <c r="J25" s="6">
        <v>1606826</v>
      </c>
      <c r="K25" s="6">
        <v>238300</v>
      </c>
      <c r="L25" s="6">
        <v>912768</v>
      </c>
      <c r="M25" s="6">
        <v>19005649</v>
      </c>
      <c r="N25" s="6">
        <v>12477389</v>
      </c>
      <c r="O25" s="6">
        <v>622715</v>
      </c>
      <c r="P25" s="6">
        <v>697000</v>
      </c>
      <c r="Q25" s="6">
        <v>190904105</v>
      </c>
      <c r="R25" s="6">
        <v>15980697</v>
      </c>
      <c r="S25" s="6">
        <v>7800000</v>
      </c>
      <c r="T25" s="6">
        <v>6754100</v>
      </c>
      <c r="U25" s="6">
        <v>6091471</v>
      </c>
      <c r="V25" s="6">
        <v>380600</v>
      </c>
      <c r="W25" s="6">
        <v>752400</v>
      </c>
      <c r="X25" s="6">
        <v>188473</v>
      </c>
      <c r="Y25" s="6">
        <v>15593</v>
      </c>
      <c r="Z25" s="6">
        <v>3879250</v>
      </c>
      <c r="AA25" s="6">
        <v>5776767</v>
      </c>
      <c r="AB25" s="6">
        <v>1497500</v>
      </c>
      <c r="AC25" s="6">
        <v>1988939</v>
      </c>
      <c r="AD25" s="6">
        <v>20111029</v>
      </c>
      <c r="AE25" s="6">
        <v>463358</v>
      </c>
      <c r="AF25" s="6">
        <v>462300</v>
      </c>
      <c r="AG25" s="6">
        <v>5812600</v>
      </c>
      <c r="AH25" s="6">
        <v>1500293</v>
      </c>
      <c r="AI25" s="6">
        <v>91160200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72358</v>
      </c>
      <c r="D28" s="6">
        <v>35955</v>
      </c>
      <c r="E28" s="6">
        <v>8646463</v>
      </c>
      <c r="F28" s="6">
        <v>341362</v>
      </c>
      <c r="G28" s="6">
        <v>71978</v>
      </c>
      <c r="H28" s="6">
        <v>271175</v>
      </c>
      <c r="I28" s="6">
        <v>23620</v>
      </c>
      <c r="J28" s="6"/>
      <c r="K28" s="6">
        <v>4300</v>
      </c>
      <c r="L28" s="6">
        <v>4886</v>
      </c>
      <c r="M28" s="6">
        <v>1307753</v>
      </c>
      <c r="N28" s="6">
        <v>162000</v>
      </c>
      <c r="O28" s="6">
        <v>5009904</v>
      </c>
      <c r="P28" s="6">
        <v>79000</v>
      </c>
      <c r="Q28" s="6">
        <v>135173093</v>
      </c>
      <c r="R28" s="6">
        <v>17905862</v>
      </c>
      <c r="S28" s="6">
        <v>21009000</v>
      </c>
      <c r="T28" s="6">
        <v>10300</v>
      </c>
      <c r="U28" s="6">
        <v>891604</v>
      </c>
      <c r="V28" s="6">
        <v>13400</v>
      </c>
      <c r="W28" s="6">
        <v>15000</v>
      </c>
      <c r="X28" s="6">
        <v>4898</v>
      </c>
      <c r="Y28" s="6">
        <v>4847</v>
      </c>
      <c r="Z28" s="6">
        <v>396730</v>
      </c>
      <c r="AA28" s="6">
        <v>89942</v>
      </c>
      <c r="AB28" s="6">
        <v>404000</v>
      </c>
      <c r="AC28" s="6">
        <v>1236143</v>
      </c>
      <c r="AD28" s="6">
        <v>2091150</v>
      </c>
      <c r="AE28" s="6">
        <v>34053</v>
      </c>
      <c r="AF28" s="6">
        <v>26645</v>
      </c>
      <c r="AG28" s="6">
        <v>2637340</v>
      </c>
      <c r="AH28" s="6"/>
      <c r="AI28" s="6">
        <v>2703000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361183</v>
      </c>
      <c r="D31" s="6">
        <v>119260</v>
      </c>
      <c r="E31" s="6">
        <v>16789492</v>
      </c>
      <c r="F31" s="6">
        <v>1454617</v>
      </c>
      <c r="G31" s="6">
        <v>679313</v>
      </c>
      <c r="H31" s="6">
        <v>346836</v>
      </c>
      <c r="I31" s="6">
        <v>221014</v>
      </c>
      <c r="J31" s="6">
        <v>153691</v>
      </c>
      <c r="K31" s="6">
        <v>83900</v>
      </c>
      <c r="L31" s="6">
        <v>130005</v>
      </c>
      <c r="M31" s="6">
        <v>7461934</v>
      </c>
      <c r="N31" s="6">
        <v>1657800</v>
      </c>
      <c r="O31" s="6">
        <v>8913929</v>
      </c>
      <c r="P31" s="6">
        <v>1120000</v>
      </c>
      <c r="Q31" s="6">
        <v>65069189</v>
      </c>
      <c r="R31" s="6">
        <v>13420439</v>
      </c>
      <c r="S31" s="6">
        <v>46212000</v>
      </c>
      <c r="T31" s="6">
        <v>5170000</v>
      </c>
      <c r="U31" s="6">
        <v>7015729</v>
      </c>
      <c r="V31" s="6">
        <v>79700</v>
      </c>
      <c r="W31" s="6">
        <v>60400</v>
      </c>
      <c r="X31" s="6">
        <v>8211</v>
      </c>
      <c r="Y31" s="6">
        <v>11697</v>
      </c>
      <c r="Z31" s="6">
        <v>1042760</v>
      </c>
      <c r="AA31" s="6">
        <v>266798</v>
      </c>
      <c r="AB31" s="6">
        <v>2092000</v>
      </c>
      <c r="AC31" s="6">
        <v>8533434</v>
      </c>
      <c r="AD31" s="6">
        <v>20766815</v>
      </c>
      <c r="AE31" s="6">
        <v>393927</v>
      </c>
      <c r="AF31" s="6">
        <v>119976</v>
      </c>
      <c r="AG31" s="6">
        <v>16339370</v>
      </c>
      <c r="AH31" s="6">
        <v>610500</v>
      </c>
      <c r="AI31" s="6">
        <v>5375000</v>
      </c>
      <c r="AJ31" s="1"/>
    </row>
    <row r="32" spans="1:36" ht="16.5" x14ac:dyDescent="0.15">
      <c r="A32" s="13" t="s">
        <v>10</v>
      </c>
      <c r="B32" s="14"/>
      <c r="C32" s="6">
        <v>3004907</v>
      </c>
      <c r="D32" s="6">
        <v>6633613</v>
      </c>
      <c r="E32" s="6">
        <v>38795902</v>
      </c>
      <c r="F32" s="6">
        <v>608266</v>
      </c>
      <c r="G32" s="6">
        <v>1182347</v>
      </c>
      <c r="H32" s="6">
        <v>394706</v>
      </c>
      <c r="I32" s="6">
        <v>1578827</v>
      </c>
      <c r="J32" s="6">
        <v>12330879</v>
      </c>
      <c r="K32" s="6">
        <v>365700</v>
      </c>
      <c r="L32" s="6">
        <v>1290363</v>
      </c>
      <c r="M32" s="6">
        <v>13759913</v>
      </c>
      <c r="N32" s="6">
        <v>28131700</v>
      </c>
      <c r="O32" s="6">
        <v>792611</v>
      </c>
      <c r="P32" s="6">
        <v>3044000</v>
      </c>
      <c r="Q32" s="6">
        <v>10293695</v>
      </c>
      <c r="R32" s="6">
        <v>7900363</v>
      </c>
      <c r="S32" s="6"/>
      <c r="T32" s="6">
        <v>1570900</v>
      </c>
      <c r="U32" s="6">
        <v>8661526</v>
      </c>
      <c r="V32" s="6">
        <v>375000</v>
      </c>
      <c r="W32" s="6">
        <v>790300</v>
      </c>
      <c r="X32" s="6">
        <v>90023</v>
      </c>
      <c r="Y32" s="6">
        <v>45209</v>
      </c>
      <c r="Z32" s="6">
        <v>12233650</v>
      </c>
      <c r="AA32" s="6">
        <v>11581298</v>
      </c>
      <c r="AB32" s="6">
        <v>2024000</v>
      </c>
      <c r="AC32" s="6">
        <v>5363797</v>
      </c>
      <c r="AD32" s="6">
        <v>17258297</v>
      </c>
      <c r="AE32" s="6">
        <v>580393</v>
      </c>
      <c r="AF32" s="6">
        <v>347310</v>
      </c>
      <c r="AG32" s="6">
        <v>25250400</v>
      </c>
      <c r="AH32" s="6">
        <v>1363364</v>
      </c>
      <c r="AI32" s="6">
        <v>66224000</v>
      </c>
      <c r="AJ32" s="1"/>
    </row>
    <row r="33" spans="1:36" ht="16.5" x14ac:dyDescent="0.15">
      <c r="A33" s="13" t="s">
        <v>11</v>
      </c>
      <c r="B33" s="14"/>
      <c r="C33" s="6">
        <v>86500</v>
      </c>
      <c r="D33" s="6">
        <v>36777</v>
      </c>
      <c r="E33" s="6">
        <v>5363185</v>
      </c>
      <c r="F33" s="6">
        <v>60000</v>
      </c>
      <c r="G33" s="6">
        <v>20335</v>
      </c>
      <c r="H33" s="6">
        <v>660</v>
      </c>
      <c r="I33" s="6">
        <v>33175</v>
      </c>
      <c r="J33" s="6">
        <v>68467</v>
      </c>
      <c r="K33" s="6">
        <v>6500</v>
      </c>
      <c r="L33" s="6">
        <v>75400</v>
      </c>
      <c r="M33" s="6">
        <v>414284</v>
      </c>
      <c r="N33" s="6">
        <v>500000</v>
      </c>
      <c r="O33" s="6">
        <v>31786</v>
      </c>
      <c r="P33" s="6">
        <v>74000</v>
      </c>
      <c r="Q33" s="6">
        <v>624732</v>
      </c>
      <c r="R33" s="6">
        <v>437383</v>
      </c>
      <c r="S33" s="6">
        <v>140000</v>
      </c>
      <c r="T33" s="6">
        <v>111100</v>
      </c>
      <c r="U33" s="6">
        <v>395913</v>
      </c>
      <c r="V33" s="6">
        <v>11500</v>
      </c>
      <c r="W33" s="6">
        <v>36400</v>
      </c>
      <c r="X33" s="6">
        <v>4887</v>
      </c>
      <c r="Y33" s="6">
        <v>1100</v>
      </c>
      <c r="Z33" s="6">
        <v>137000</v>
      </c>
      <c r="AA33" s="6">
        <v>222210</v>
      </c>
      <c r="AB33" s="6">
        <v>33000</v>
      </c>
      <c r="AC33" s="6">
        <v>596380</v>
      </c>
      <c r="AD33" s="6">
        <v>1362133</v>
      </c>
      <c r="AE33" s="6">
        <v>6937</v>
      </c>
      <c r="AF33" s="6">
        <v>23200</v>
      </c>
      <c r="AG33" s="6">
        <v>250000</v>
      </c>
      <c r="AH33" s="6">
        <v>97000</v>
      </c>
      <c r="AI33" s="6">
        <v>10250000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902716</v>
      </c>
      <c r="F34" s="6">
        <v>24633</v>
      </c>
      <c r="G34" s="6">
        <v>3095</v>
      </c>
      <c r="H34" s="6">
        <v>5200</v>
      </c>
      <c r="I34" s="6"/>
      <c r="J34" s="6"/>
      <c r="K34" s="6"/>
      <c r="L34" s="6"/>
      <c r="M34" s="6">
        <v>31082</v>
      </c>
      <c r="N34" s="6"/>
      <c r="O34" s="6">
        <v>28927</v>
      </c>
      <c r="P34" s="6">
        <v>3000</v>
      </c>
      <c r="Q34" s="6">
        <v>318787</v>
      </c>
      <c r="R34" s="6"/>
      <c r="S34" s="6">
        <v>1600000</v>
      </c>
      <c r="T34" s="6">
        <v>8600</v>
      </c>
      <c r="U34" s="6">
        <v>24000</v>
      </c>
      <c r="V34" s="6"/>
      <c r="W34" s="6"/>
      <c r="X34" s="6"/>
      <c r="Y34" s="6">
        <v>500</v>
      </c>
      <c r="Z34" s="6"/>
      <c r="AA34" s="6"/>
      <c r="AB34" s="6">
        <v>11187</v>
      </c>
      <c r="AC34" s="6">
        <v>30000</v>
      </c>
      <c r="AD34" s="6">
        <v>15068</v>
      </c>
      <c r="AE34" s="6"/>
      <c r="AF34" s="6"/>
      <c r="AG34" s="6">
        <v>142000</v>
      </c>
      <c r="AH34" s="6"/>
      <c r="AI34" s="6">
        <v>52000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1221756</v>
      </c>
      <c r="F35" s="6">
        <v>3000</v>
      </c>
      <c r="G35" s="6"/>
      <c r="H35" s="6">
        <v>1500</v>
      </c>
      <c r="I35" s="6"/>
      <c r="J35" s="6"/>
      <c r="K35" s="6"/>
      <c r="L35" s="6"/>
      <c r="M35" s="6">
        <v>31082</v>
      </c>
      <c r="N35" s="6"/>
      <c r="O35" s="6">
        <v>15373</v>
      </c>
      <c r="P35" s="6">
        <v>180</v>
      </c>
      <c r="Q35" s="6">
        <v>196378</v>
      </c>
      <c r="R35" s="6"/>
      <c r="S35" s="6">
        <v>175000</v>
      </c>
      <c r="T35" s="6">
        <v>1200</v>
      </c>
      <c r="U35" s="6">
        <v>9000</v>
      </c>
      <c r="V35" s="6"/>
      <c r="W35" s="6"/>
      <c r="X35" s="6"/>
      <c r="Y35" s="6">
        <v>290</v>
      </c>
      <c r="Z35" s="6"/>
      <c r="AA35" s="6"/>
      <c r="AB35" s="6">
        <v>5192</v>
      </c>
      <c r="AC35" s="6"/>
      <c r="AD35" s="6">
        <v>164</v>
      </c>
      <c r="AE35" s="6"/>
      <c r="AF35" s="6"/>
      <c r="AG35" s="6">
        <v>110000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400274</v>
      </c>
      <c r="R36" s="6"/>
      <c r="S36" s="6">
        <v>158000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6692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85810696</v>
      </c>
      <c r="F39" s="2">
        <f>F23*C4</f>
        <v>771186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388050</v>
      </c>
      <c r="O39" s="2">
        <f t="shared" si="1"/>
        <v>166686</v>
      </c>
      <c r="P39" s="2">
        <f t="shared" si="1"/>
        <v>0</v>
      </c>
      <c r="Q39" s="2">
        <f>Q23*C13</f>
        <v>8261361272</v>
      </c>
      <c r="R39" s="2">
        <f>R23*C13</f>
        <v>109310344</v>
      </c>
      <c r="S39" s="2">
        <f>S23*C16</f>
        <v>13333000</v>
      </c>
      <c r="T39" s="2">
        <f t="shared" ref="T39:AH39" si="2">T23*$C$4</f>
        <v>0</v>
      </c>
      <c r="U39" s="2">
        <f t="shared" si="2"/>
        <v>27211158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513240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102779404</v>
      </c>
      <c r="D41" s="2">
        <f>D25*$C$6</f>
        <v>129182144</v>
      </c>
      <c r="E41" s="2">
        <f t="shared" si="0"/>
        <v>11831628592</v>
      </c>
      <c r="F41" s="2">
        <f t="shared" ref="F41:P41" si="4">F25*$C$6</f>
        <v>28997332</v>
      </c>
      <c r="G41" s="2">
        <f t="shared" si="4"/>
        <v>23504000</v>
      </c>
      <c r="H41" s="2">
        <f t="shared" si="4"/>
        <v>2959736</v>
      </c>
      <c r="I41" s="2">
        <f t="shared" si="4"/>
        <v>70391620</v>
      </c>
      <c r="J41" s="2">
        <f t="shared" si="4"/>
        <v>83554952</v>
      </c>
      <c r="K41" s="2">
        <f t="shared" si="4"/>
        <v>12391600</v>
      </c>
      <c r="L41" s="2">
        <f t="shared" si="4"/>
        <v>47463936</v>
      </c>
      <c r="M41" s="2">
        <f t="shared" si="4"/>
        <v>988293748</v>
      </c>
      <c r="N41" s="2">
        <f t="shared" si="4"/>
        <v>648824228</v>
      </c>
      <c r="O41" s="2">
        <f t="shared" si="4"/>
        <v>32381180</v>
      </c>
      <c r="P41" s="2">
        <f t="shared" si="4"/>
        <v>36244000</v>
      </c>
      <c r="Q41" s="2">
        <f>Q25*$C$15</f>
        <v>10308821670</v>
      </c>
      <c r="R41" s="2">
        <f>R25*$C$15</f>
        <v>862957638</v>
      </c>
      <c r="S41" s="2">
        <f>S25*C18</f>
        <v>468000000</v>
      </c>
      <c r="T41" s="2">
        <f t="shared" ref="T41:AH41" si="5">T25*$C$6</f>
        <v>351213200</v>
      </c>
      <c r="U41" s="2">
        <f t="shared" si="5"/>
        <v>316756492</v>
      </c>
      <c r="V41" s="2">
        <f t="shared" si="5"/>
        <v>19791200</v>
      </c>
      <c r="W41" s="2">
        <f t="shared" si="5"/>
        <v>39124800</v>
      </c>
      <c r="X41" s="2">
        <f t="shared" si="5"/>
        <v>9800596</v>
      </c>
      <c r="Y41" s="2">
        <f t="shared" si="5"/>
        <v>810836</v>
      </c>
      <c r="Z41" s="2">
        <f t="shared" si="5"/>
        <v>201721000</v>
      </c>
      <c r="AA41" s="2">
        <f t="shared" si="5"/>
        <v>300391884</v>
      </c>
      <c r="AB41" s="2">
        <f t="shared" si="5"/>
        <v>77870000</v>
      </c>
      <c r="AC41" s="2">
        <f t="shared" si="5"/>
        <v>103424828</v>
      </c>
      <c r="AD41" s="2">
        <f t="shared" si="5"/>
        <v>1045773508</v>
      </c>
      <c r="AE41" s="2">
        <f t="shared" si="5"/>
        <v>24094616</v>
      </c>
      <c r="AF41" s="2">
        <f t="shared" si="5"/>
        <v>24039600</v>
      </c>
      <c r="AG41" s="2">
        <f t="shared" si="5"/>
        <v>302255200</v>
      </c>
      <c r="AH41" s="2">
        <f t="shared" si="5"/>
        <v>78015236</v>
      </c>
      <c r="AI41" s="2">
        <f>AI25*C3</f>
        <v>5834252800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651222</v>
      </c>
      <c r="D42" s="2">
        <f t="shared" si="6"/>
        <v>323595</v>
      </c>
      <c r="E42" s="2">
        <f t="shared" si="6"/>
        <v>77818167</v>
      </c>
      <c r="F42" s="2">
        <f t="shared" si="6"/>
        <v>3072258</v>
      </c>
      <c r="G42" s="2">
        <f t="shared" si="6"/>
        <v>647802</v>
      </c>
      <c r="H42" s="2">
        <f t="shared" si="6"/>
        <v>2440575</v>
      </c>
      <c r="I42" s="2">
        <f t="shared" si="6"/>
        <v>212580</v>
      </c>
      <c r="J42" s="2">
        <f t="shared" si="6"/>
        <v>0</v>
      </c>
      <c r="K42" s="2">
        <f t="shared" si="6"/>
        <v>38700</v>
      </c>
      <c r="L42" s="2">
        <f t="shared" si="6"/>
        <v>43974</v>
      </c>
      <c r="M42" s="2">
        <f t="shared" si="6"/>
        <v>11769777</v>
      </c>
      <c r="N42" s="2">
        <f t="shared" si="6"/>
        <v>1458000</v>
      </c>
      <c r="O42" s="2">
        <f t="shared" si="6"/>
        <v>45089136</v>
      </c>
      <c r="P42" s="2">
        <f t="shared" si="6"/>
        <v>711000</v>
      </c>
      <c r="Q42" s="2">
        <f t="shared" si="6"/>
        <v>1216557837</v>
      </c>
      <c r="R42" s="2">
        <f t="shared" si="6"/>
        <v>161152758</v>
      </c>
      <c r="S42" s="2">
        <f t="shared" si="6"/>
        <v>189081000</v>
      </c>
      <c r="T42" s="2">
        <f t="shared" si="6"/>
        <v>92700</v>
      </c>
      <c r="U42" s="2">
        <f t="shared" si="6"/>
        <v>8024436</v>
      </c>
      <c r="V42" s="2">
        <f t="shared" si="6"/>
        <v>120600</v>
      </c>
      <c r="W42" s="2">
        <f t="shared" si="6"/>
        <v>135000</v>
      </c>
      <c r="X42" s="2">
        <f t="shared" si="6"/>
        <v>44082</v>
      </c>
      <c r="Y42" s="2">
        <f t="shared" si="6"/>
        <v>43623</v>
      </c>
      <c r="Z42" s="2">
        <f t="shared" si="6"/>
        <v>3570570</v>
      </c>
      <c r="AA42" s="2">
        <f t="shared" si="6"/>
        <v>809478</v>
      </c>
      <c r="AB42" s="2">
        <f t="shared" si="6"/>
        <v>3636000</v>
      </c>
      <c r="AC42" s="2">
        <f t="shared" si="6"/>
        <v>11125287</v>
      </c>
      <c r="AD42" s="2">
        <f t="shared" si="6"/>
        <v>18820350</v>
      </c>
      <c r="AE42" s="2">
        <f t="shared" si="6"/>
        <v>306477</v>
      </c>
      <c r="AF42" s="2">
        <f t="shared" si="6"/>
        <v>239805</v>
      </c>
      <c r="AG42" s="2">
        <f t="shared" si="6"/>
        <v>23736060</v>
      </c>
      <c r="AH42" s="2">
        <f t="shared" si="6"/>
        <v>0</v>
      </c>
      <c r="AI42" s="2">
        <f t="shared" si="6"/>
        <v>24327000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3250647</v>
      </c>
      <c r="D43" s="2">
        <f t="shared" si="7"/>
        <v>1073340</v>
      </c>
      <c r="E43" s="2">
        <f t="shared" si="7"/>
        <v>151105428</v>
      </c>
      <c r="F43" s="2">
        <f t="shared" si="7"/>
        <v>13091553</v>
      </c>
      <c r="G43" s="2">
        <f t="shared" si="7"/>
        <v>6113817</v>
      </c>
      <c r="H43" s="2">
        <f t="shared" si="7"/>
        <v>3121524</v>
      </c>
      <c r="I43" s="2">
        <f t="shared" si="7"/>
        <v>1989126</v>
      </c>
      <c r="J43" s="2">
        <f t="shared" si="7"/>
        <v>1383219</v>
      </c>
      <c r="K43" s="2">
        <f t="shared" si="7"/>
        <v>755100</v>
      </c>
      <c r="L43" s="2">
        <f t="shared" si="7"/>
        <v>1170045</v>
      </c>
      <c r="M43" s="2">
        <f t="shared" si="7"/>
        <v>67157406</v>
      </c>
      <c r="N43" s="2">
        <f t="shared" si="7"/>
        <v>14920200</v>
      </c>
      <c r="O43" s="2">
        <f t="shared" si="7"/>
        <v>80225361</v>
      </c>
      <c r="P43" s="2">
        <f t="shared" si="7"/>
        <v>10080000</v>
      </c>
      <c r="Q43" s="2">
        <f t="shared" si="7"/>
        <v>585622701</v>
      </c>
      <c r="R43" s="2">
        <f t="shared" si="7"/>
        <v>120783951</v>
      </c>
      <c r="S43" s="2">
        <f t="shared" si="7"/>
        <v>415908000</v>
      </c>
      <c r="T43" s="2">
        <f t="shared" si="7"/>
        <v>46530000</v>
      </c>
      <c r="U43" s="2">
        <f t="shared" si="7"/>
        <v>63141561</v>
      </c>
      <c r="V43" s="2">
        <f t="shared" si="7"/>
        <v>717300</v>
      </c>
      <c r="W43" s="2">
        <f t="shared" si="7"/>
        <v>543600</v>
      </c>
      <c r="X43" s="2">
        <f t="shared" si="7"/>
        <v>73899</v>
      </c>
      <c r="Y43" s="2">
        <f t="shared" si="7"/>
        <v>105273</v>
      </c>
      <c r="Z43" s="2">
        <f t="shared" si="7"/>
        <v>9384840</v>
      </c>
      <c r="AA43" s="2">
        <f t="shared" si="7"/>
        <v>2401182</v>
      </c>
      <c r="AB43" s="2">
        <f t="shared" si="7"/>
        <v>18828000</v>
      </c>
      <c r="AC43" s="2">
        <f t="shared" si="7"/>
        <v>76800906</v>
      </c>
      <c r="AD43" s="2">
        <f t="shared" si="7"/>
        <v>186901335</v>
      </c>
      <c r="AE43" s="2">
        <f t="shared" si="7"/>
        <v>3545343</v>
      </c>
      <c r="AF43" s="2">
        <f t="shared" si="7"/>
        <v>1079784</v>
      </c>
      <c r="AG43" s="2">
        <f t="shared" si="7"/>
        <v>147054330</v>
      </c>
      <c r="AH43" s="2">
        <f t="shared" si="7"/>
        <v>5494500</v>
      </c>
      <c r="AI43" s="2">
        <f t="shared" si="7"/>
        <v>48375000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4507360.5</v>
      </c>
      <c r="D44" s="2">
        <f t="shared" si="8"/>
        <v>9950419.5</v>
      </c>
      <c r="E44" s="2">
        <f t="shared" si="8"/>
        <v>58193853</v>
      </c>
      <c r="F44" s="2">
        <f t="shared" si="8"/>
        <v>912399</v>
      </c>
      <c r="G44" s="2">
        <f t="shared" si="8"/>
        <v>1773520.5</v>
      </c>
      <c r="H44" s="2">
        <f t="shared" si="8"/>
        <v>592059</v>
      </c>
      <c r="I44" s="2">
        <f t="shared" si="8"/>
        <v>2368240.5</v>
      </c>
      <c r="J44" s="2">
        <f t="shared" si="8"/>
        <v>18496318.5</v>
      </c>
      <c r="K44" s="2">
        <f t="shared" si="8"/>
        <v>548550</v>
      </c>
      <c r="L44" s="2">
        <f t="shared" si="8"/>
        <v>1935544.5</v>
      </c>
      <c r="M44" s="2">
        <f t="shared" si="8"/>
        <v>20639869.5</v>
      </c>
      <c r="N44" s="2">
        <f t="shared" si="8"/>
        <v>42197550</v>
      </c>
      <c r="O44" s="2">
        <f t="shared" si="8"/>
        <v>1188916.5</v>
      </c>
      <c r="P44" s="2">
        <f t="shared" si="8"/>
        <v>4566000</v>
      </c>
      <c r="Q44" s="2">
        <f t="shared" si="8"/>
        <v>15440542.5</v>
      </c>
      <c r="R44" s="2">
        <f t="shared" si="8"/>
        <v>11850544.5</v>
      </c>
      <c r="S44" s="2">
        <f t="shared" si="8"/>
        <v>0</v>
      </c>
      <c r="T44" s="2">
        <f t="shared" si="8"/>
        <v>2356350</v>
      </c>
      <c r="U44" s="2">
        <f t="shared" si="8"/>
        <v>12992289</v>
      </c>
      <c r="V44" s="2">
        <f t="shared" si="8"/>
        <v>562500</v>
      </c>
      <c r="W44" s="2">
        <f t="shared" si="8"/>
        <v>1185450</v>
      </c>
      <c r="X44" s="2">
        <f t="shared" si="8"/>
        <v>135034.5</v>
      </c>
      <c r="Y44" s="2">
        <f t="shared" si="8"/>
        <v>67813.5</v>
      </c>
      <c r="Z44" s="2">
        <f t="shared" si="8"/>
        <v>18350475</v>
      </c>
      <c r="AA44" s="2">
        <f t="shared" si="8"/>
        <v>17371947</v>
      </c>
      <c r="AB44" s="2">
        <f t="shared" si="8"/>
        <v>3036000</v>
      </c>
      <c r="AC44" s="2">
        <f t="shared" si="8"/>
        <v>8045695.5</v>
      </c>
      <c r="AD44" s="2">
        <f t="shared" si="8"/>
        <v>25887445.5</v>
      </c>
      <c r="AE44" s="2">
        <f t="shared" si="8"/>
        <v>870589.5</v>
      </c>
      <c r="AF44" s="2">
        <f t="shared" si="8"/>
        <v>520965</v>
      </c>
      <c r="AG44" s="2">
        <f t="shared" si="8"/>
        <v>37875600</v>
      </c>
      <c r="AH44" s="2">
        <f t="shared" si="8"/>
        <v>2045046</v>
      </c>
      <c r="AI44" s="2">
        <f t="shared" si="8"/>
        <v>99336000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1557000</v>
      </c>
      <c r="D45" s="2">
        <f t="shared" si="9"/>
        <v>661986</v>
      </c>
      <c r="E45" s="2">
        <f t="shared" si="9"/>
        <v>96537330</v>
      </c>
      <c r="F45" s="2">
        <f t="shared" si="9"/>
        <v>1080000</v>
      </c>
      <c r="G45" s="2">
        <f t="shared" si="9"/>
        <v>366030</v>
      </c>
      <c r="H45" s="2">
        <f t="shared" si="9"/>
        <v>11880</v>
      </c>
      <c r="I45" s="2">
        <f t="shared" si="9"/>
        <v>597150</v>
      </c>
      <c r="J45" s="2">
        <f t="shared" si="9"/>
        <v>1232406</v>
      </c>
      <c r="K45" s="2">
        <f t="shared" si="9"/>
        <v>117000</v>
      </c>
      <c r="L45" s="2">
        <f t="shared" si="9"/>
        <v>1357200</v>
      </c>
      <c r="M45" s="2">
        <f t="shared" si="9"/>
        <v>7457112</v>
      </c>
      <c r="N45" s="2">
        <f t="shared" si="9"/>
        <v>9000000</v>
      </c>
      <c r="O45" s="2">
        <f t="shared" si="9"/>
        <v>572148</v>
      </c>
      <c r="P45" s="2">
        <f t="shared" si="9"/>
        <v>1332000</v>
      </c>
      <c r="Q45" s="2">
        <f t="shared" si="9"/>
        <v>11245176</v>
      </c>
      <c r="R45" s="2">
        <f t="shared" si="9"/>
        <v>7872894</v>
      </c>
      <c r="S45" s="2">
        <f t="shared" si="9"/>
        <v>2520000</v>
      </c>
      <c r="T45" s="2">
        <f t="shared" si="9"/>
        <v>1999800</v>
      </c>
      <c r="U45" s="2">
        <f t="shared" si="9"/>
        <v>7126434</v>
      </c>
      <c r="V45" s="2">
        <f t="shared" si="9"/>
        <v>207000</v>
      </c>
      <c r="W45" s="2">
        <f t="shared" si="9"/>
        <v>655200</v>
      </c>
      <c r="X45" s="2">
        <f t="shared" si="9"/>
        <v>87966</v>
      </c>
      <c r="Y45" s="2">
        <f t="shared" si="9"/>
        <v>19800</v>
      </c>
      <c r="Z45" s="2">
        <f t="shared" si="9"/>
        <v>2466000</v>
      </c>
      <c r="AA45" s="2">
        <f t="shared" si="9"/>
        <v>3999780</v>
      </c>
      <c r="AB45" s="2">
        <f t="shared" si="9"/>
        <v>594000</v>
      </c>
      <c r="AC45" s="2">
        <f t="shared" si="9"/>
        <v>10734840</v>
      </c>
      <c r="AD45" s="2">
        <f t="shared" si="9"/>
        <v>24518394</v>
      </c>
      <c r="AE45" s="2">
        <f t="shared" si="9"/>
        <v>124866</v>
      </c>
      <c r="AF45" s="2">
        <f t="shared" si="9"/>
        <v>417600</v>
      </c>
      <c r="AG45" s="2">
        <f t="shared" si="9"/>
        <v>4500000</v>
      </c>
      <c r="AH45" s="2">
        <f t="shared" si="9"/>
        <v>1746000</v>
      </c>
      <c r="AI45" s="2">
        <f t="shared" si="9"/>
        <v>184500000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9027160</v>
      </c>
      <c r="F46" s="2">
        <f t="shared" si="10"/>
        <v>246330</v>
      </c>
      <c r="G46" s="2">
        <f t="shared" si="10"/>
        <v>30950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310820</v>
      </c>
      <c r="N46" s="2">
        <f t="shared" si="10"/>
        <v>0</v>
      </c>
      <c r="O46" s="2">
        <f t="shared" si="10"/>
        <v>289270</v>
      </c>
      <c r="P46" s="2">
        <f t="shared" si="10"/>
        <v>30000</v>
      </c>
      <c r="Q46" s="2">
        <f t="shared" si="10"/>
        <v>3187870</v>
      </c>
      <c r="R46" s="2">
        <f t="shared" si="10"/>
        <v>0</v>
      </c>
      <c r="S46" s="2">
        <f t="shared" si="10"/>
        <v>16000000</v>
      </c>
      <c r="T46" s="2">
        <f t="shared" si="10"/>
        <v>86000</v>
      </c>
      <c r="U46" s="2">
        <f t="shared" si="10"/>
        <v>240000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5000</v>
      </c>
      <c r="Z46" s="2">
        <f t="shared" si="10"/>
        <v>0</v>
      </c>
      <c r="AA46" s="2">
        <f t="shared" si="10"/>
        <v>0</v>
      </c>
      <c r="AB46" s="2">
        <f t="shared" si="10"/>
        <v>111870</v>
      </c>
      <c r="AC46" s="2">
        <f t="shared" si="10"/>
        <v>300000</v>
      </c>
      <c r="AD46" s="2">
        <f t="shared" si="10"/>
        <v>150680</v>
      </c>
      <c r="AE46" s="2">
        <f t="shared" si="10"/>
        <v>0</v>
      </c>
      <c r="AF46" s="2">
        <f t="shared" si="10"/>
        <v>0</v>
      </c>
      <c r="AG46" s="2">
        <f t="shared" si="10"/>
        <v>1420000</v>
      </c>
      <c r="AH46" s="2">
        <f t="shared" si="10"/>
        <v>0</v>
      </c>
      <c r="AI46" s="2">
        <f t="shared" si="10"/>
        <v>520000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12217560</v>
      </c>
      <c r="F47" s="2">
        <f t="shared" si="11"/>
        <v>30000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310820</v>
      </c>
      <c r="N47" s="2">
        <f t="shared" si="11"/>
        <v>0</v>
      </c>
      <c r="O47" s="2">
        <f t="shared" si="11"/>
        <v>153730</v>
      </c>
      <c r="P47" s="2">
        <f t="shared" si="11"/>
        <v>1800</v>
      </c>
      <c r="Q47" s="2">
        <f t="shared" si="11"/>
        <v>1963780</v>
      </c>
      <c r="R47" s="2">
        <f t="shared" si="11"/>
        <v>0</v>
      </c>
      <c r="S47" s="2">
        <f t="shared" si="11"/>
        <v>1750000</v>
      </c>
      <c r="T47" s="2">
        <f t="shared" si="11"/>
        <v>12000</v>
      </c>
      <c r="U47" s="2">
        <f t="shared" si="11"/>
        <v>90000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2900</v>
      </c>
      <c r="Z47" s="2">
        <f t="shared" si="11"/>
        <v>0</v>
      </c>
      <c r="AA47" s="2">
        <f t="shared" si="11"/>
        <v>0</v>
      </c>
      <c r="AB47" s="2">
        <f t="shared" si="11"/>
        <v>51920</v>
      </c>
      <c r="AC47" s="2">
        <f t="shared" si="11"/>
        <v>0</v>
      </c>
      <c r="AD47" s="2">
        <f t="shared" si="11"/>
        <v>1640</v>
      </c>
      <c r="AE47" s="2">
        <f t="shared" si="11"/>
        <v>0</v>
      </c>
      <c r="AF47" s="2">
        <f t="shared" si="11"/>
        <v>0</v>
      </c>
      <c r="AG47" s="2">
        <f t="shared" si="11"/>
        <v>1100000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18412604</v>
      </c>
      <c r="R48" s="2">
        <f t="shared" si="12"/>
        <v>0</v>
      </c>
      <c r="S48" s="2">
        <f t="shared" si="12"/>
        <v>7268000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307832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112745633.5</v>
      </c>
      <c r="D49" s="9">
        <f t="shared" si="13"/>
        <v>141191504.5</v>
      </c>
      <c r="E49" s="9">
        <f t="shared" si="13"/>
        <v>12322338786</v>
      </c>
      <c r="F49" s="9">
        <f t="shared" si="13"/>
        <v>48201058</v>
      </c>
      <c r="G49" s="9">
        <f t="shared" si="13"/>
        <v>32436119.5</v>
      </c>
      <c r="H49" s="9">
        <f t="shared" si="13"/>
        <v>9192774</v>
      </c>
      <c r="I49" s="9">
        <f t="shared" si="13"/>
        <v>75558716.5</v>
      </c>
      <c r="J49" s="9">
        <f t="shared" si="13"/>
        <v>104666895.5</v>
      </c>
      <c r="K49" s="9">
        <f t="shared" si="13"/>
        <v>13850950</v>
      </c>
      <c r="L49" s="9">
        <f t="shared" si="13"/>
        <v>51970699.5</v>
      </c>
      <c r="M49" s="9">
        <f t="shared" si="13"/>
        <v>1095939552.5</v>
      </c>
      <c r="N49" s="9">
        <f t="shared" si="13"/>
        <v>716788028</v>
      </c>
      <c r="O49" s="9">
        <f t="shared" si="13"/>
        <v>160066427.5</v>
      </c>
      <c r="P49" s="9">
        <f t="shared" si="13"/>
        <v>52964800</v>
      </c>
      <c r="Q49" s="9">
        <f t="shared" si="13"/>
        <v>20422613452.5</v>
      </c>
      <c r="R49" s="9">
        <f t="shared" si="13"/>
        <v>1273928129.5</v>
      </c>
      <c r="S49" s="9">
        <f t="shared" si="13"/>
        <v>1113860000</v>
      </c>
      <c r="T49" s="9">
        <f t="shared" si="13"/>
        <v>402290050</v>
      </c>
      <c r="U49" s="9">
        <f t="shared" si="13"/>
        <v>435582370</v>
      </c>
      <c r="V49" s="9">
        <f t="shared" si="13"/>
        <v>21398600</v>
      </c>
      <c r="W49" s="9">
        <f t="shared" si="13"/>
        <v>41644050</v>
      </c>
      <c r="X49" s="9">
        <f t="shared" si="13"/>
        <v>10141577.5</v>
      </c>
      <c r="Y49" s="9">
        <f t="shared" si="13"/>
        <v>1055245.5</v>
      </c>
      <c r="Z49" s="9">
        <f t="shared" si="13"/>
        <v>235492885</v>
      </c>
      <c r="AA49" s="9">
        <f t="shared" si="13"/>
        <v>324974271</v>
      </c>
      <c r="AB49" s="9">
        <f t="shared" si="13"/>
        <v>104127790</v>
      </c>
      <c r="AC49" s="9">
        <f t="shared" si="13"/>
        <v>210431556.5</v>
      </c>
      <c r="AD49" s="9">
        <f t="shared" si="13"/>
        <v>1302874424.5</v>
      </c>
      <c r="AE49" s="9">
        <f t="shared" si="13"/>
        <v>28941891.5</v>
      </c>
      <c r="AF49" s="9">
        <f t="shared" si="13"/>
        <v>26297754</v>
      </c>
      <c r="AG49" s="9">
        <f t="shared" si="13"/>
        <v>517941190</v>
      </c>
      <c r="AH49" s="9">
        <f t="shared" si="13"/>
        <v>87300782</v>
      </c>
      <c r="AI49" s="9">
        <f t="shared" si="13"/>
        <v>6191310800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112.7456335</v>
      </c>
      <c r="D50" s="1">
        <f t="shared" si="14"/>
        <v>141.19150450000001</v>
      </c>
      <c r="E50" s="1">
        <f t="shared" si="14"/>
        <v>12322.338786</v>
      </c>
      <c r="F50" s="1">
        <f t="shared" si="14"/>
        <v>48.201057999999996</v>
      </c>
      <c r="G50" s="1">
        <f t="shared" si="14"/>
        <v>32.436119500000004</v>
      </c>
      <c r="H50" s="1">
        <f t="shared" si="14"/>
        <v>9.192774</v>
      </c>
      <c r="I50" s="1">
        <f t="shared" si="14"/>
        <v>75.558716499999989</v>
      </c>
      <c r="J50" s="1">
        <f t="shared" si="14"/>
        <v>104.6668955</v>
      </c>
      <c r="K50" s="1">
        <f t="shared" si="14"/>
        <v>13.850950000000001</v>
      </c>
      <c r="L50" s="1">
        <f t="shared" si="14"/>
        <v>51.970699500000002</v>
      </c>
      <c r="M50" s="1">
        <f t="shared" si="14"/>
        <v>1095.9395525</v>
      </c>
      <c r="N50" s="1">
        <f t="shared" si="14"/>
        <v>716.78802800000005</v>
      </c>
      <c r="O50" s="1">
        <f t="shared" si="14"/>
        <v>160.0664275</v>
      </c>
      <c r="P50" s="1">
        <f t="shared" si="14"/>
        <v>52.964800000000004</v>
      </c>
      <c r="Q50" s="1">
        <f t="shared" si="14"/>
        <v>20422.613452500002</v>
      </c>
      <c r="R50" s="1">
        <f t="shared" si="14"/>
        <v>1273.9281295000001</v>
      </c>
      <c r="S50" s="1">
        <f t="shared" si="14"/>
        <v>1113.8599999999999</v>
      </c>
      <c r="T50" s="1">
        <f t="shared" si="14"/>
        <v>402.29005000000001</v>
      </c>
      <c r="U50" s="1">
        <f t="shared" si="14"/>
        <v>435.58236999999997</v>
      </c>
      <c r="V50" s="1">
        <f t="shared" si="14"/>
        <v>21.398599999999998</v>
      </c>
      <c r="W50" s="1">
        <f t="shared" si="14"/>
        <v>41.64405</v>
      </c>
      <c r="X50" s="1">
        <f t="shared" si="14"/>
        <v>10.141577499999999</v>
      </c>
      <c r="Y50" s="1">
        <f t="shared" si="14"/>
        <v>1.0552455000000001</v>
      </c>
      <c r="Z50" s="1">
        <f t="shared" si="14"/>
        <v>235.492885</v>
      </c>
      <c r="AA50" s="1">
        <f t="shared" si="14"/>
        <v>324.97427099999999</v>
      </c>
      <c r="AB50" s="1">
        <f t="shared" si="14"/>
        <v>104.12778999999999</v>
      </c>
      <c r="AC50" s="1">
        <f t="shared" si="14"/>
        <v>210.4315565</v>
      </c>
      <c r="AD50" s="1">
        <f t="shared" si="14"/>
        <v>1302.8744245</v>
      </c>
      <c r="AE50" s="1">
        <f t="shared" si="14"/>
        <v>28.941891500000001</v>
      </c>
      <c r="AF50" s="1">
        <f t="shared" si="14"/>
        <v>26.297754000000001</v>
      </c>
      <c r="AG50" s="1">
        <f t="shared" si="14"/>
        <v>517.94119000000001</v>
      </c>
      <c r="AH50" s="1">
        <f t="shared" si="14"/>
        <v>87.300782000000012</v>
      </c>
      <c r="AI50" s="1">
        <f t="shared" si="14"/>
        <v>6191.3108000000002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50"/>
  <sheetViews>
    <sheetView workbookViewId="0">
      <pane xSplit="2" topLeftCell="C1" activePane="topRight" state="frozen"/>
      <selection pane="topRight" activeCell="C42" sqref="C42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1278075</v>
      </c>
      <c r="F23" s="6">
        <v>9241</v>
      </c>
      <c r="G23" s="6"/>
      <c r="H23" s="6"/>
      <c r="I23" s="6"/>
      <c r="J23" s="6"/>
      <c r="K23" s="6"/>
      <c r="L23" s="6"/>
      <c r="M23" s="6"/>
      <c r="N23" s="6">
        <v>4574</v>
      </c>
      <c r="O23" s="6">
        <v>1847</v>
      </c>
      <c r="P23" s="6"/>
      <c r="Q23" s="6">
        <v>108063000</v>
      </c>
      <c r="R23" s="6">
        <v>1305078</v>
      </c>
      <c r="S23" s="6">
        <v>197000</v>
      </c>
      <c r="T23" s="6"/>
      <c r="U23" s="6">
        <v>354402</v>
      </c>
      <c r="V23" s="6"/>
      <c r="W23" s="6"/>
      <c r="X23" s="6"/>
      <c r="Y23" s="6"/>
      <c r="Z23" s="6"/>
      <c r="AA23" s="6"/>
      <c r="AB23" s="6"/>
      <c r="AC23" s="6"/>
      <c r="AD23" s="6">
        <v>8744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2013281</v>
      </c>
      <c r="D25" s="6">
        <v>2560319</v>
      </c>
      <c r="E25" s="6">
        <v>212815311</v>
      </c>
      <c r="F25" s="6">
        <v>544456</v>
      </c>
      <c r="G25" s="6">
        <v>446555</v>
      </c>
      <c r="H25" s="6">
        <v>56915</v>
      </c>
      <c r="I25" s="6">
        <v>1343686</v>
      </c>
      <c r="J25" s="6">
        <v>1567971</v>
      </c>
      <c r="K25" s="6">
        <v>236300</v>
      </c>
      <c r="L25" s="6">
        <v>914053</v>
      </c>
      <c r="M25" s="6">
        <v>19085561</v>
      </c>
      <c r="N25" s="6">
        <v>12562600</v>
      </c>
      <c r="O25" s="6">
        <v>627132</v>
      </c>
      <c r="P25" s="6">
        <v>682000</v>
      </c>
      <c r="Q25" s="6">
        <v>192555008</v>
      </c>
      <c r="R25" s="6">
        <v>14824373</v>
      </c>
      <c r="S25" s="6">
        <v>7612000</v>
      </c>
      <c r="T25" s="6">
        <v>6493000</v>
      </c>
      <c r="U25" s="6">
        <v>5832457</v>
      </c>
      <c r="V25" s="6">
        <v>379500</v>
      </c>
      <c r="W25" s="6">
        <v>748000</v>
      </c>
      <c r="X25" s="6">
        <v>192535</v>
      </c>
      <c r="Y25" s="6">
        <v>15074</v>
      </c>
      <c r="Z25" s="6">
        <v>3885350</v>
      </c>
      <c r="AA25" s="6">
        <v>5761878</v>
      </c>
      <c r="AB25" s="6">
        <v>1503000</v>
      </c>
      <c r="AC25" s="6">
        <v>2001105</v>
      </c>
      <c r="AD25" s="6">
        <v>19967864</v>
      </c>
      <c r="AE25" s="6">
        <v>467125</v>
      </c>
      <c r="AF25" s="6">
        <v>470151</v>
      </c>
      <c r="AG25" s="6">
        <v>5923200</v>
      </c>
      <c r="AH25" s="6">
        <v>1511846</v>
      </c>
      <c r="AI25" s="6">
        <v>92887400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71768</v>
      </c>
      <c r="D28" s="6">
        <v>35530</v>
      </c>
      <c r="E28" s="6">
        <v>9386316</v>
      </c>
      <c r="F28" s="6">
        <v>356334</v>
      </c>
      <c r="G28" s="6">
        <v>70030</v>
      </c>
      <c r="H28" s="6">
        <v>290334</v>
      </c>
      <c r="I28" s="6">
        <v>23263</v>
      </c>
      <c r="J28" s="6"/>
      <c r="K28" s="6">
        <v>4100</v>
      </c>
      <c r="L28" s="6">
        <v>4902</v>
      </c>
      <c r="M28" s="6">
        <v>1381209</v>
      </c>
      <c r="N28" s="6">
        <v>160000</v>
      </c>
      <c r="O28" s="6">
        <v>5123833</v>
      </c>
      <c r="P28" s="6">
        <v>75000</v>
      </c>
      <c r="Q28" s="6">
        <v>136248000</v>
      </c>
      <c r="R28" s="6">
        <v>16946186</v>
      </c>
      <c r="S28" s="6">
        <v>21221000</v>
      </c>
      <c r="T28" s="6">
        <v>11400</v>
      </c>
      <c r="U28" s="6">
        <v>982918</v>
      </c>
      <c r="V28" s="6">
        <v>13500</v>
      </c>
      <c r="W28" s="6">
        <v>16000</v>
      </c>
      <c r="X28" s="6">
        <v>5821</v>
      </c>
      <c r="Y28" s="6">
        <v>4938</v>
      </c>
      <c r="Z28" s="6">
        <v>380350</v>
      </c>
      <c r="AA28" s="6">
        <v>111824</v>
      </c>
      <c r="AB28" s="6">
        <v>413000</v>
      </c>
      <c r="AC28" s="6">
        <v>1240786</v>
      </c>
      <c r="AD28" s="6">
        <v>2058542</v>
      </c>
      <c r="AE28" s="6">
        <v>35292</v>
      </c>
      <c r="AF28" s="6">
        <v>26197</v>
      </c>
      <c r="AG28" s="6">
        <v>2692898</v>
      </c>
      <c r="AH28" s="6"/>
      <c r="AI28" s="6">
        <v>2996000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358415</v>
      </c>
      <c r="D31" s="6">
        <v>113995</v>
      </c>
      <c r="E31" s="6">
        <v>17668063</v>
      </c>
      <c r="F31" s="6">
        <v>1367987</v>
      </c>
      <c r="G31" s="6">
        <v>638608</v>
      </c>
      <c r="H31" s="6">
        <v>355944</v>
      </c>
      <c r="I31" s="6">
        <v>209052</v>
      </c>
      <c r="J31" s="6">
        <v>143890</v>
      </c>
      <c r="K31" s="6">
        <v>78600</v>
      </c>
      <c r="L31" s="6">
        <v>129091</v>
      </c>
      <c r="M31" s="6">
        <v>7658771</v>
      </c>
      <c r="N31" s="6">
        <v>2088500</v>
      </c>
      <c r="O31" s="6">
        <v>8903667</v>
      </c>
      <c r="P31" s="6">
        <v>1181000</v>
      </c>
      <c r="Q31" s="6">
        <v>66518000</v>
      </c>
      <c r="R31" s="6">
        <v>11790612</v>
      </c>
      <c r="S31" s="6">
        <v>46679000</v>
      </c>
      <c r="T31" s="6">
        <v>4830000</v>
      </c>
      <c r="U31" s="6">
        <v>7900016</v>
      </c>
      <c r="V31" s="6">
        <v>76800</v>
      </c>
      <c r="W31" s="6">
        <v>58500</v>
      </c>
      <c r="X31" s="6">
        <v>8951</v>
      </c>
      <c r="Y31" s="6">
        <v>11887</v>
      </c>
      <c r="Z31" s="6">
        <v>1088490</v>
      </c>
      <c r="AA31" s="6">
        <v>250966</v>
      </c>
      <c r="AB31" s="6">
        <v>2170000</v>
      </c>
      <c r="AC31" s="6">
        <v>8417437</v>
      </c>
      <c r="AD31" s="6">
        <v>19761336</v>
      </c>
      <c r="AE31" s="6">
        <v>394175</v>
      </c>
      <c r="AF31" s="6">
        <v>129788</v>
      </c>
      <c r="AG31" s="6">
        <v>17002700</v>
      </c>
      <c r="AH31" s="6">
        <v>622711</v>
      </c>
      <c r="AI31" s="6">
        <v>5480000</v>
      </c>
      <c r="AJ31" s="1"/>
    </row>
    <row r="32" spans="1:36" ht="16.5" x14ac:dyDescent="0.15">
      <c r="A32" s="13" t="s">
        <v>10</v>
      </c>
      <c r="B32" s="14"/>
      <c r="C32" s="6">
        <v>3134156</v>
      </c>
      <c r="D32" s="6">
        <v>6521447</v>
      </c>
      <c r="E32" s="6">
        <v>39307336</v>
      </c>
      <c r="F32" s="6">
        <v>664000</v>
      </c>
      <c r="G32" s="6">
        <v>1233406</v>
      </c>
      <c r="H32" s="6">
        <v>439236</v>
      </c>
      <c r="I32" s="6">
        <v>1749092</v>
      </c>
      <c r="J32" s="6">
        <v>12931678</v>
      </c>
      <c r="K32" s="6">
        <v>371700</v>
      </c>
      <c r="L32" s="6">
        <v>1335114</v>
      </c>
      <c r="M32" s="6">
        <v>13975454</v>
      </c>
      <c r="N32" s="6">
        <v>26758100</v>
      </c>
      <c r="O32" s="6">
        <v>819954</v>
      </c>
      <c r="P32" s="6">
        <v>3169000</v>
      </c>
      <c r="Q32" s="6">
        <v>10481000</v>
      </c>
      <c r="R32" s="6">
        <v>7524787</v>
      </c>
      <c r="S32" s="6"/>
      <c r="T32" s="6">
        <v>1549000</v>
      </c>
      <c r="U32" s="6">
        <v>9321119</v>
      </c>
      <c r="V32" s="6">
        <v>389700</v>
      </c>
      <c r="W32" s="6">
        <v>929400</v>
      </c>
      <c r="X32" s="6">
        <v>89158</v>
      </c>
      <c r="Y32" s="6">
        <v>46287</v>
      </c>
      <c r="Z32" s="6">
        <v>12429140</v>
      </c>
      <c r="AA32" s="6">
        <v>13508654</v>
      </c>
      <c r="AB32" s="6">
        <v>1985000</v>
      </c>
      <c r="AC32" s="6">
        <v>5428272</v>
      </c>
      <c r="AD32" s="6">
        <v>17217860</v>
      </c>
      <c r="AE32" s="6">
        <v>687260</v>
      </c>
      <c r="AF32" s="6">
        <v>395593</v>
      </c>
      <c r="AG32" s="6">
        <v>25634900</v>
      </c>
      <c r="AH32" s="6">
        <v>1482592</v>
      </c>
      <c r="AI32" s="6">
        <v>66360800</v>
      </c>
      <c r="AJ32" s="1"/>
    </row>
    <row r="33" spans="1:36" ht="16.5" x14ac:dyDescent="0.15">
      <c r="A33" s="13" t="s">
        <v>11</v>
      </c>
      <c r="B33" s="14"/>
      <c r="C33" s="6">
        <v>86000</v>
      </c>
      <c r="D33" s="6">
        <v>34215</v>
      </c>
      <c r="E33" s="6">
        <v>5510601</v>
      </c>
      <c r="F33" s="6">
        <v>69462</v>
      </c>
      <c r="G33" s="6">
        <v>20000</v>
      </c>
      <c r="H33" s="6">
        <v>660</v>
      </c>
      <c r="I33" s="6">
        <v>31068</v>
      </c>
      <c r="J33" s="6">
        <v>61476</v>
      </c>
      <c r="K33" s="6">
        <v>6500</v>
      </c>
      <c r="L33" s="6">
        <v>75500</v>
      </c>
      <c r="M33" s="6">
        <v>424590</v>
      </c>
      <c r="N33" s="6">
        <v>545000</v>
      </c>
      <c r="O33" s="6">
        <v>31067</v>
      </c>
      <c r="P33" s="6">
        <v>65000</v>
      </c>
      <c r="Q33" s="6">
        <v>622000</v>
      </c>
      <c r="R33" s="6">
        <v>408665</v>
      </c>
      <c r="S33" s="6">
        <v>140000</v>
      </c>
      <c r="T33" s="6">
        <v>106000</v>
      </c>
      <c r="U33" s="6">
        <v>373327</v>
      </c>
      <c r="V33" s="6">
        <v>12000</v>
      </c>
      <c r="W33" s="6">
        <v>44700</v>
      </c>
      <c r="X33" s="6">
        <v>4594</v>
      </c>
      <c r="Y33" s="6">
        <v>1080</v>
      </c>
      <c r="Z33" s="6">
        <v>136000</v>
      </c>
      <c r="AA33" s="6">
        <v>254439</v>
      </c>
      <c r="AB33" s="6">
        <v>36000</v>
      </c>
      <c r="AC33" s="6">
        <v>610857</v>
      </c>
      <c r="AD33" s="6">
        <v>1340601</v>
      </c>
      <c r="AE33" s="6">
        <v>7111</v>
      </c>
      <c r="AF33" s="6">
        <v>22673</v>
      </c>
      <c r="AG33" s="6">
        <v>250000</v>
      </c>
      <c r="AH33" s="6">
        <v>98000</v>
      </c>
      <c r="AI33" s="6">
        <v>10150000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974688</v>
      </c>
      <c r="F34" s="6">
        <v>40260</v>
      </c>
      <c r="G34" s="6">
        <v>2823</v>
      </c>
      <c r="H34" s="6">
        <v>5200</v>
      </c>
      <c r="I34" s="6"/>
      <c r="J34" s="6"/>
      <c r="K34" s="6"/>
      <c r="L34" s="6"/>
      <c r="M34" s="6">
        <v>32783</v>
      </c>
      <c r="N34" s="6"/>
      <c r="O34" s="6">
        <v>30864</v>
      </c>
      <c r="P34" s="6">
        <v>4000</v>
      </c>
      <c r="Q34" s="6">
        <v>357000</v>
      </c>
      <c r="R34" s="6"/>
      <c r="S34" s="6">
        <v>1600000</v>
      </c>
      <c r="T34" s="6">
        <v>7700</v>
      </c>
      <c r="U34" s="6">
        <v>24000</v>
      </c>
      <c r="V34" s="6"/>
      <c r="W34" s="6"/>
      <c r="X34" s="6"/>
      <c r="Y34" s="6">
        <v>480</v>
      </c>
      <c r="Z34" s="6"/>
      <c r="AA34" s="6"/>
      <c r="AB34" s="6">
        <v>12312</v>
      </c>
      <c r="AC34" s="6">
        <v>30000</v>
      </c>
      <c r="AD34" s="6">
        <v>17189</v>
      </c>
      <c r="AE34" s="6"/>
      <c r="AF34" s="6"/>
      <c r="AG34" s="6">
        <v>142000</v>
      </c>
      <c r="AH34" s="6"/>
      <c r="AI34" s="6">
        <v>52000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1269403</v>
      </c>
      <c r="F35" s="6">
        <v>3074</v>
      </c>
      <c r="G35" s="6"/>
      <c r="H35" s="6">
        <v>1500</v>
      </c>
      <c r="I35" s="6"/>
      <c r="J35" s="6"/>
      <c r="K35" s="6"/>
      <c r="L35" s="6"/>
      <c r="M35" s="6">
        <v>32783</v>
      </c>
      <c r="N35" s="6"/>
      <c r="O35" s="6">
        <v>16407</v>
      </c>
      <c r="P35" s="6">
        <v>180</v>
      </c>
      <c r="Q35" s="6">
        <v>191000</v>
      </c>
      <c r="R35" s="6"/>
      <c r="S35" s="6">
        <v>175000</v>
      </c>
      <c r="T35" s="6">
        <v>1000</v>
      </c>
      <c r="U35" s="6">
        <v>9000</v>
      </c>
      <c r="V35" s="6"/>
      <c r="W35" s="6"/>
      <c r="X35" s="6"/>
      <c r="Y35" s="6">
        <v>280</v>
      </c>
      <c r="Z35" s="6"/>
      <c r="AA35" s="6"/>
      <c r="AB35" s="6">
        <v>5715</v>
      </c>
      <c r="AC35" s="6"/>
      <c r="AD35" s="6">
        <v>169</v>
      </c>
      <c r="AE35" s="6"/>
      <c r="AF35" s="6"/>
      <c r="AG35" s="6">
        <v>110000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439000</v>
      </c>
      <c r="R36" s="6"/>
      <c r="S36" s="6">
        <v>157000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6497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86909100</v>
      </c>
      <c r="F39" s="2">
        <f>F23*C4</f>
        <v>720798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356772</v>
      </c>
      <c r="O39" s="2">
        <f t="shared" si="1"/>
        <v>144066</v>
      </c>
      <c r="P39" s="2">
        <f t="shared" si="1"/>
        <v>0</v>
      </c>
      <c r="Q39" s="2">
        <f>Q23*C13</f>
        <v>8212788000</v>
      </c>
      <c r="R39" s="2">
        <f>R23*C13</f>
        <v>99185928</v>
      </c>
      <c r="S39" s="2">
        <f>S23*C16</f>
        <v>13199000</v>
      </c>
      <c r="T39" s="2">
        <f t="shared" ref="T39:AH39" si="2">T23*$C$4</f>
        <v>0</v>
      </c>
      <c r="U39" s="2">
        <f t="shared" si="2"/>
        <v>27643356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682032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104690612</v>
      </c>
      <c r="D41" s="2">
        <f>D25*$C$6</f>
        <v>133136588</v>
      </c>
      <c r="E41" s="2">
        <f t="shared" si="0"/>
        <v>11917657416</v>
      </c>
      <c r="F41" s="2">
        <f t="shared" ref="F41:P41" si="4">F25*$C$6</f>
        <v>28311712</v>
      </c>
      <c r="G41" s="2">
        <f t="shared" si="4"/>
        <v>23220860</v>
      </c>
      <c r="H41" s="2">
        <f t="shared" si="4"/>
        <v>2959580</v>
      </c>
      <c r="I41" s="2">
        <f t="shared" si="4"/>
        <v>69871672</v>
      </c>
      <c r="J41" s="2">
        <f t="shared" si="4"/>
        <v>81534492</v>
      </c>
      <c r="K41" s="2">
        <f t="shared" si="4"/>
        <v>12287600</v>
      </c>
      <c r="L41" s="2">
        <f t="shared" si="4"/>
        <v>47530756</v>
      </c>
      <c r="M41" s="2">
        <f t="shared" si="4"/>
        <v>992449172</v>
      </c>
      <c r="N41" s="2">
        <f t="shared" si="4"/>
        <v>653255200</v>
      </c>
      <c r="O41" s="2">
        <f t="shared" si="4"/>
        <v>32610864</v>
      </c>
      <c r="P41" s="2">
        <f t="shared" si="4"/>
        <v>35464000</v>
      </c>
      <c r="Q41" s="2">
        <f>Q25*$C$15</f>
        <v>10397970432</v>
      </c>
      <c r="R41" s="2">
        <f>R25*$C$15</f>
        <v>800516142</v>
      </c>
      <c r="S41" s="2">
        <f>S25*C18</f>
        <v>456720000</v>
      </c>
      <c r="T41" s="2">
        <f t="shared" ref="T41:AH41" si="5">T25*$C$6</f>
        <v>337636000</v>
      </c>
      <c r="U41" s="2">
        <f t="shared" si="5"/>
        <v>303287764</v>
      </c>
      <c r="V41" s="2">
        <f t="shared" si="5"/>
        <v>19734000</v>
      </c>
      <c r="W41" s="2">
        <f t="shared" si="5"/>
        <v>38896000</v>
      </c>
      <c r="X41" s="2">
        <f t="shared" si="5"/>
        <v>10011820</v>
      </c>
      <c r="Y41" s="2">
        <f t="shared" si="5"/>
        <v>783848</v>
      </c>
      <c r="Z41" s="2">
        <f t="shared" si="5"/>
        <v>202038200</v>
      </c>
      <c r="AA41" s="2">
        <f t="shared" si="5"/>
        <v>299617656</v>
      </c>
      <c r="AB41" s="2">
        <f t="shared" si="5"/>
        <v>78156000</v>
      </c>
      <c r="AC41" s="2">
        <f t="shared" si="5"/>
        <v>104057460</v>
      </c>
      <c r="AD41" s="2">
        <f t="shared" si="5"/>
        <v>1038328928</v>
      </c>
      <c r="AE41" s="2">
        <f t="shared" si="5"/>
        <v>24290500</v>
      </c>
      <c r="AF41" s="2">
        <f t="shared" si="5"/>
        <v>24447852</v>
      </c>
      <c r="AG41" s="2">
        <f t="shared" si="5"/>
        <v>308006400</v>
      </c>
      <c r="AH41" s="2">
        <f t="shared" si="5"/>
        <v>78615992</v>
      </c>
      <c r="AI41" s="2">
        <f>AI25*C3</f>
        <v>5944793600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645912</v>
      </c>
      <c r="D42" s="2">
        <f t="shared" si="6"/>
        <v>319770</v>
      </c>
      <c r="E42" s="2">
        <f t="shared" si="6"/>
        <v>84476844</v>
      </c>
      <c r="F42" s="2">
        <f t="shared" si="6"/>
        <v>3207006</v>
      </c>
      <c r="G42" s="2">
        <f t="shared" si="6"/>
        <v>630270</v>
      </c>
      <c r="H42" s="2">
        <f t="shared" si="6"/>
        <v>2613006</v>
      </c>
      <c r="I42" s="2">
        <f t="shared" si="6"/>
        <v>209367</v>
      </c>
      <c r="J42" s="2">
        <f t="shared" si="6"/>
        <v>0</v>
      </c>
      <c r="K42" s="2">
        <f t="shared" si="6"/>
        <v>36900</v>
      </c>
      <c r="L42" s="2">
        <f t="shared" si="6"/>
        <v>44118</v>
      </c>
      <c r="M42" s="2">
        <f t="shared" si="6"/>
        <v>12430881</v>
      </c>
      <c r="N42" s="2">
        <f t="shared" si="6"/>
        <v>1440000</v>
      </c>
      <c r="O42" s="2">
        <f t="shared" si="6"/>
        <v>46114497</v>
      </c>
      <c r="P42" s="2">
        <f t="shared" si="6"/>
        <v>675000</v>
      </c>
      <c r="Q42" s="2">
        <f t="shared" si="6"/>
        <v>1226232000</v>
      </c>
      <c r="R42" s="2">
        <f t="shared" si="6"/>
        <v>152515674</v>
      </c>
      <c r="S42" s="2">
        <f t="shared" si="6"/>
        <v>190989000</v>
      </c>
      <c r="T42" s="2">
        <f t="shared" si="6"/>
        <v>102600</v>
      </c>
      <c r="U42" s="2">
        <f t="shared" si="6"/>
        <v>8846262</v>
      </c>
      <c r="V42" s="2">
        <f t="shared" si="6"/>
        <v>121500</v>
      </c>
      <c r="W42" s="2">
        <f t="shared" si="6"/>
        <v>144000</v>
      </c>
      <c r="X42" s="2">
        <f t="shared" si="6"/>
        <v>52389</v>
      </c>
      <c r="Y42" s="2">
        <f t="shared" si="6"/>
        <v>44442</v>
      </c>
      <c r="Z42" s="2">
        <f t="shared" si="6"/>
        <v>3423150</v>
      </c>
      <c r="AA42" s="2">
        <f t="shared" si="6"/>
        <v>1006416</v>
      </c>
      <c r="AB42" s="2">
        <f t="shared" si="6"/>
        <v>3717000</v>
      </c>
      <c r="AC42" s="2">
        <f t="shared" si="6"/>
        <v>11167074</v>
      </c>
      <c r="AD42" s="2">
        <f t="shared" si="6"/>
        <v>18526878</v>
      </c>
      <c r="AE42" s="2">
        <f t="shared" si="6"/>
        <v>317628</v>
      </c>
      <c r="AF42" s="2">
        <f t="shared" si="6"/>
        <v>235773</v>
      </c>
      <c r="AG42" s="2">
        <f t="shared" si="6"/>
        <v>24236082</v>
      </c>
      <c r="AH42" s="2">
        <f t="shared" si="6"/>
        <v>0</v>
      </c>
      <c r="AI42" s="2">
        <f t="shared" si="6"/>
        <v>26964000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3225735</v>
      </c>
      <c r="D43" s="2">
        <f t="shared" si="7"/>
        <v>1025955</v>
      </c>
      <c r="E43" s="2">
        <f t="shared" si="7"/>
        <v>159012567</v>
      </c>
      <c r="F43" s="2">
        <f t="shared" si="7"/>
        <v>12311883</v>
      </c>
      <c r="G43" s="2">
        <f t="shared" si="7"/>
        <v>5747472</v>
      </c>
      <c r="H43" s="2">
        <f t="shared" si="7"/>
        <v>3203496</v>
      </c>
      <c r="I43" s="2">
        <f t="shared" si="7"/>
        <v>1881468</v>
      </c>
      <c r="J43" s="2">
        <f t="shared" si="7"/>
        <v>1295010</v>
      </c>
      <c r="K43" s="2">
        <f t="shared" si="7"/>
        <v>707400</v>
      </c>
      <c r="L43" s="2">
        <f t="shared" si="7"/>
        <v>1161819</v>
      </c>
      <c r="M43" s="2">
        <f t="shared" si="7"/>
        <v>68928939</v>
      </c>
      <c r="N43" s="2">
        <f t="shared" si="7"/>
        <v>18796500</v>
      </c>
      <c r="O43" s="2">
        <f t="shared" si="7"/>
        <v>80133003</v>
      </c>
      <c r="P43" s="2">
        <f t="shared" si="7"/>
        <v>10629000</v>
      </c>
      <c r="Q43" s="2">
        <f t="shared" si="7"/>
        <v>598662000</v>
      </c>
      <c r="R43" s="2">
        <f t="shared" si="7"/>
        <v>106115508</v>
      </c>
      <c r="S43" s="2">
        <f t="shared" si="7"/>
        <v>420111000</v>
      </c>
      <c r="T43" s="2">
        <f t="shared" si="7"/>
        <v>43470000</v>
      </c>
      <c r="U43" s="2">
        <f t="shared" si="7"/>
        <v>71100144</v>
      </c>
      <c r="V43" s="2">
        <f t="shared" si="7"/>
        <v>691200</v>
      </c>
      <c r="W43" s="2">
        <f t="shared" si="7"/>
        <v>526500</v>
      </c>
      <c r="X43" s="2">
        <f t="shared" si="7"/>
        <v>80559</v>
      </c>
      <c r="Y43" s="2">
        <f t="shared" si="7"/>
        <v>106983</v>
      </c>
      <c r="Z43" s="2">
        <f t="shared" si="7"/>
        <v>9796410</v>
      </c>
      <c r="AA43" s="2">
        <f t="shared" si="7"/>
        <v>2258694</v>
      </c>
      <c r="AB43" s="2">
        <f t="shared" si="7"/>
        <v>19530000</v>
      </c>
      <c r="AC43" s="2">
        <f t="shared" si="7"/>
        <v>75756933</v>
      </c>
      <c r="AD43" s="2">
        <f t="shared" si="7"/>
        <v>177852024</v>
      </c>
      <c r="AE43" s="2">
        <f t="shared" si="7"/>
        <v>3547575</v>
      </c>
      <c r="AF43" s="2">
        <f t="shared" si="7"/>
        <v>1168092</v>
      </c>
      <c r="AG43" s="2">
        <f t="shared" si="7"/>
        <v>153024300</v>
      </c>
      <c r="AH43" s="2">
        <f t="shared" si="7"/>
        <v>5604399</v>
      </c>
      <c r="AI43" s="2">
        <f t="shared" si="7"/>
        <v>49320000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4701234</v>
      </c>
      <c r="D44" s="2">
        <f t="shared" si="8"/>
        <v>9782170.5</v>
      </c>
      <c r="E44" s="2">
        <f t="shared" si="8"/>
        <v>58961004</v>
      </c>
      <c r="F44" s="2">
        <f t="shared" si="8"/>
        <v>996000</v>
      </c>
      <c r="G44" s="2">
        <f t="shared" si="8"/>
        <v>1850109</v>
      </c>
      <c r="H44" s="2">
        <f t="shared" si="8"/>
        <v>658854</v>
      </c>
      <c r="I44" s="2">
        <f t="shared" si="8"/>
        <v>2623638</v>
      </c>
      <c r="J44" s="2">
        <f t="shared" si="8"/>
        <v>19397517</v>
      </c>
      <c r="K44" s="2">
        <f t="shared" si="8"/>
        <v>557550</v>
      </c>
      <c r="L44" s="2">
        <f t="shared" si="8"/>
        <v>2002671</v>
      </c>
      <c r="M44" s="2">
        <f t="shared" si="8"/>
        <v>20963181</v>
      </c>
      <c r="N44" s="2">
        <f t="shared" si="8"/>
        <v>40137150</v>
      </c>
      <c r="O44" s="2">
        <f t="shared" si="8"/>
        <v>1229931</v>
      </c>
      <c r="P44" s="2">
        <f t="shared" si="8"/>
        <v>4753500</v>
      </c>
      <c r="Q44" s="2">
        <f t="shared" si="8"/>
        <v>15721500</v>
      </c>
      <c r="R44" s="2">
        <f t="shared" si="8"/>
        <v>11287180.5</v>
      </c>
      <c r="S44" s="2">
        <f t="shared" si="8"/>
        <v>0</v>
      </c>
      <c r="T44" s="2">
        <f t="shared" si="8"/>
        <v>2323500</v>
      </c>
      <c r="U44" s="2">
        <f t="shared" si="8"/>
        <v>13981678.5</v>
      </c>
      <c r="V44" s="2">
        <f t="shared" si="8"/>
        <v>584550</v>
      </c>
      <c r="W44" s="2">
        <f t="shared" si="8"/>
        <v>1394100</v>
      </c>
      <c r="X44" s="2">
        <f t="shared" si="8"/>
        <v>133737</v>
      </c>
      <c r="Y44" s="2">
        <f t="shared" si="8"/>
        <v>69430.5</v>
      </c>
      <c r="Z44" s="2">
        <f t="shared" si="8"/>
        <v>18643710</v>
      </c>
      <c r="AA44" s="2">
        <f t="shared" si="8"/>
        <v>20262981</v>
      </c>
      <c r="AB44" s="2">
        <f t="shared" si="8"/>
        <v>2977500</v>
      </c>
      <c r="AC44" s="2">
        <f t="shared" si="8"/>
        <v>8142408</v>
      </c>
      <c r="AD44" s="2">
        <f t="shared" si="8"/>
        <v>25826790</v>
      </c>
      <c r="AE44" s="2">
        <f t="shared" si="8"/>
        <v>1030890</v>
      </c>
      <c r="AF44" s="2">
        <f t="shared" si="8"/>
        <v>593389.5</v>
      </c>
      <c r="AG44" s="2">
        <f t="shared" si="8"/>
        <v>38452350</v>
      </c>
      <c r="AH44" s="2">
        <f t="shared" si="8"/>
        <v>2223888</v>
      </c>
      <c r="AI44" s="2">
        <f t="shared" si="8"/>
        <v>99541200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1548000</v>
      </c>
      <c r="D45" s="2">
        <f t="shared" si="9"/>
        <v>615870</v>
      </c>
      <c r="E45" s="2">
        <f t="shared" si="9"/>
        <v>99190818</v>
      </c>
      <c r="F45" s="2">
        <f t="shared" si="9"/>
        <v>1250316</v>
      </c>
      <c r="G45" s="2">
        <f t="shared" si="9"/>
        <v>360000</v>
      </c>
      <c r="H45" s="2">
        <f t="shared" si="9"/>
        <v>11880</v>
      </c>
      <c r="I45" s="2">
        <f t="shared" si="9"/>
        <v>559224</v>
      </c>
      <c r="J45" s="2">
        <f t="shared" si="9"/>
        <v>1106568</v>
      </c>
      <c r="K45" s="2">
        <f t="shared" si="9"/>
        <v>117000</v>
      </c>
      <c r="L45" s="2">
        <f t="shared" si="9"/>
        <v>1359000</v>
      </c>
      <c r="M45" s="2">
        <f t="shared" si="9"/>
        <v>7642620</v>
      </c>
      <c r="N45" s="2">
        <f t="shared" si="9"/>
        <v>9810000</v>
      </c>
      <c r="O45" s="2">
        <f t="shared" si="9"/>
        <v>559206</v>
      </c>
      <c r="P45" s="2">
        <f t="shared" si="9"/>
        <v>1170000</v>
      </c>
      <c r="Q45" s="2">
        <f t="shared" si="9"/>
        <v>11196000</v>
      </c>
      <c r="R45" s="2">
        <f t="shared" si="9"/>
        <v>7355970</v>
      </c>
      <c r="S45" s="2">
        <f t="shared" si="9"/>
        <v>2520000</v>
      </c>
      <c r="T45" s="2">
        <f t="shared" si="9"/>
        <v>1908000</v>
      </c>
      <c r="U45" s="2">
        <f t="shared" si="9"/>
        <v>6719886</v>
      </c>
      <c r="V45" s="2">
        <f t="shared" si="9"/>
        <v>216000</v>
      </c>
      <c r="W45" s="2">
        <f t="shared" si="9"/>
        <v>804600</v>
      </c>
      <c r="X45" s="2">
        <f t="shared" si="9"/>
        <v>82692</v>
      </c>
      <c r="Y45" s="2">
        <f t="shared" si="9"/>
        <v>19440</v>
      </c>
      <c r="Z45" s="2">
        <f t="shared" si="9"/>
        <v>2448000</v>
      </c>
      <c r="AA45" s="2">
        <f t="shared" si="9"/>
        <v>4579902</v>
      </c>
      <c r="AB45" s="2">
        <f t="shared" si="9"/>
        <v>648000</v>
      </c>
      <c r="AC45" s="2">
        <f t="shared" si="9"/>
        <v>10995426</v>
      </c>
      <c r="AD45" s="2">
        <f t="shared" si="9"/>
        <v>24130818</v>
      </c>
      <c r="AE45" s="2">
        <f t="shared" si="9"/>
        <v>127998</v>
      </c>
      <c r="AF45" s="2">
        <f t="shared" si="9"/>
        <v>408114</v>
      </c>
      <c r="AG45" s="2">
        <f t="shared" si="9"/>
        <v>4500000</v>
      </c>
      <c r="AH45" s="2">
        <f t="shared" si="9"/>
        <v>1764000</v>
      </c>
      <c r="AI45" s="2">
        <f t="shared" si="9"/>
        <v>182700000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9746880</v>
      </c>
      <c r="F46" s="2">
        <f t="shared" si="10"/>
        <v>402600</v>
      </c>
      <c r="G46" s="2">
        <f t="shared" si="10"/>
        <v>28230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327830</v>
      </c>
      <c r="N46" s="2">
        <f t="shared" si="10"/>
        <v>0</v>
      </c>
      <c r="O46" s="2">
        <f t="shared" si="10"/>
        <v>308640</v>
      </c>
      <c r="P46" s="2">
        <f t="shared" si="10"/>
        <v>40000</v>
      </c>
      <c r="Q46" s="2">
        <f t="shared" si="10"/>
        <v>3570000</v>
      </c>
      <c r="R46" s="2">
        <f t="shared" si="10"/>
        <v>0</v>
      </c>
      <c r="S46" s="2">
        <f t="shared" si="10"/>
        <v>16000000</v>
      </c>
      <c r="T46" s="2">
        <f t="shared" si="10"/>
        <v>77000</v>
      </c>
      <c r="U46" s="2">
        <f t="shared" si="10"/>
        <v>240000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4800</v>
      </c>
      <c r="Z46" s="2">
        <f t="shared" si="10"/>
        <v>0</v>
      </c>
      <c r="AA46" s="2">
        <f t="shared" si="10"/>
        <v>0</v>
      </c>
      <c r="AB46" s="2">
        <f t="shared" si="10"/>
        <v>123120</v>
      </c>
      <c r="AC46" s="2">
        <f t="shared" si="10"/>
        <v>300000</v>
      </c>
      <c r="AD46" s="2">
        <f t="shared" si="10"/>
        <v>171890</v>
      </c>
      <c r="AE46" s="2">
        <f t="shared" si="10"/>
        <v>0</v>
      </c>
      <c r="AF46" s="2">
        <f t="shared" si="10"/>
        <v>0</v>
      </c>
      <c r="AG46" s="2">
        <f t="shared" si="10"/>
        <v>1420000</v>
      </c>
      <c r="AH46" s="2">
        <f t="shared" si="10"/>
        <v>0</v>
      </c>
      <c r="AI46" s="2">
        <f t="shared" si="10"/>
        <v>520000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12694030</v>
      </c>
      <c r="F47" s="2">
        <f t="shared" si="11"/>
        <v>30740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327830</v>
      </c>
      <c r="N47" s="2">
        <f t="shared" si="11"/>
        <v>0</v>
      </c>
      <c r="O47" s="2">
        <f t="shared" si="11"/>
        <v>164070</v>
      </c>
      <c r="P47" s="2">
        <f t="shared" si="11"/>
        <v>1800</v>
      </c>
      <c r="Q47" s="2">
        <f t="shared" si="11"/>
        <v>1910000</v>
      </c>
      <c r="R47" s="2">
        <f t="shared" si="11"/>
        <v>0</v>
      </c>
      <c r="S47" s="2">
        <f t="shared" si="11"/>
        <v>1750000</v>
      </c>
      <c r="T47" s="2">
        <f t="shared" si="11"/>
        <v>10000</v>
      </c>
      <c r="U47" s="2">
        <f t="shared" si="11"/>
        <v>90000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2800</v>
      </c>
      <c r="Z47" s="2">
        <f t="shared" si="11"/>
        <v>0</v>
      </c>
      <c r="AA47" s="2">
        <f t="shared" si="11"/>
        <v>0</v>
      </c>
      <c r="AB47" s="2">
        <f t="shared" si="11"/>
        <v>57150</v>
      </c>
      <c r="AC47" s="2">
        <f t="shared" si="11"/>
        <v>0</v>
      </c>
      <c r="AD47" s="2">
        <f t="shared" si="11"/>
        <v>1690</v>
      </c>
      <c r="AE47" s="2">
        <f t="shared" si="11"/>
        <v>0</v>
      </c>
      <c r="AF47" s="2">
        <f t="shared" si="11"/>
        <v>0</v>
      </c>
      <c r="AG47" s="2">
        <f t="shared" si="11"/>
        <v>1100000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20194000</v>
      </c>
      <c r="R48" s="2">
        <f t="shared" si="12"/>
        <v>0</v>
      </c>
      <c r="S48" s="2">
        <f t="shared" si="12"/>
        <v>7222000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298862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114811493</v>
      </c>
      <c r="D49" s="9">
        <f t="shared" si="13"/>
        <v>144880373.5</v>
      </c>
      <c r="E49" s="9">
        <f t="shared" si="13"/>
        <v>12428648659</v>
      </c>
      <c r="F49" s="9">
        <f t="shared" si="13"/>
        <v>47231055</v>
      </c>
      <c r="G49" s="9">
        <f t="shared" si="13"/>
        <v>31836941</v>
      </c>
      <c r="H49" s="9">
        <f t="shared" si="13"/>
        <v>9513816</v>
      </c>
      <c r="I49" s="9">
        <f t="shared" si="13"/>
        <v>75145369</v>
      </c>
      <c r="J49" s="9">
        <f t="shared" si="13"/>
        <v>103333587</v>
      </c>
      <c r="K49" s="9">
        <f t="shared" si="13"/>
        <v>13706450</v>
      </c>
      <c r="L49" s="9">
        <f t="shared" si="13"/>
        <v>52098364</v>
      </c>
      <c r="M49" s="9">
        <f t="shared" si="13"/>
        <v>1103070453</v>
      </c>
      <c r="N49" s="9">
        <f t="shared" si="13"/>
        <v>723795622</v>
      </c>
      <c r="O49" s="9">
        <f t="shared" si="13"/>
        <v>161264277</v>
      </c>
      <c r="P49" s="9">
        <f t="shared" si="13"/>
        <v>52733300</v>
      </c>
      <c r="Q49" s="9">
        <f t="shared" si="13"/>
        <v>20488243932</v>
      </c>
      <c r="R49" s="9">
        <f t="shared" si="13"/>
        <v>1176976402.5</v>
      </c>
      <c r="S49" s="9">
        <f t="shared" si="13"/>
        <v>1108511000</v>
      </c>
      <c r="T49" s="9">
        <f t="shared" si="13"/>
        <v>385527100</v>
      </c>
      <c r="U49" s="9">
        <f t="shared" si="13"/>
        <v>431909090.5</v>
      </c>
      <c r="V49" s="9">
        <f t="shared" si="13"/>
        <v>21347250</v>
      </c>
      <c r="W49" s="9">
        <f t="shared" si="13"/>
        <v>41765200</v>
      </c>
      <c r="X49" s="9">
        <f t="shared" si="13"/>
        <v>10361197</v>
      </c>
      <c r="Y49" s="9">
        <f t="shared" si="13"/>
        <v>1031743.5</v>
      </c>
      <c r="Z49" s="9">
        <f t="shared" si="13"/>
        <v>236349470</v>
      </c>
      <c r="AA49" s="9">
        <f t="shared" si="13"/>
        <v>327725649</v>
      </c>
      <c r="AB49" s="9">
        <f t="shared" si="13"/>
        <v>105208770</v>
      </c>
      <c r="AC49" s="9">
        <f t="shared" si="13"/>
        <v>210419301</v>
      </c>
      <c r="AD49" s="9">
        <f t="shared" si="13"/>
        <v>1285819912</v>
      </c>
      <c r="AE49" s="9">
        <f t="shared" si="13"/>
        <v>29314591</v>
      </c>
      <c r="AF49" s="9">
        <f t="shared" si="13"/>
        <v>26853220.5</v>
      </c>
      <c r="AG49" s="9">
        <f t="shared" si="13"/>
        <v>530739132</v>
      </c>
      <c r="AH49" s="9">
        <f t="shared" si="13"/>
        <v>88208279</v>
      </c>
      <c r="AI49" s="9">
        <f t="shared" si="13"/>
        <v>6303838800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114.811493</v>
      </c>
      <c r="D50" s="1">
        <f t="shared" si="14"/>
        <v>144.88037349999999</v>
      </c>
      <c r="E50" s="1">
        <f t="shared" si="14"/>
        <v>12428.648659</v>
      </c>
      <c r="F50" s="1">
        <f t="shared" si="14"/>
        <v>47.231054999999998</v>
      </c>
      <c r="G50" s="1">
        <f t="shared" si="14"/>
        <v>31.836940999999999</v>
      </c>
      <c r="H50" s="1">
        <f t="shared" si="14"/>
        <v>9.5138160000000003</v>
      </c>
      <c r="I50" s="1">
        <f t="shared" si="14"/>
        <v>75.145369000000002</v>
      </c>
      <c r="J50" s="1">
        <f t="shared" si="14"/>
        <v>103.33358699999999</v>
      </c>
      <c r="K50" s="1">
        <f t="shared" si="14"/>
        <v>13.70645</v>
      </c>
      <c r="L50" s="1">
        <f t="shared" si="14"/>
        <v>52.098364000000004</v>
      </c>
      <c r="M50" s="1">
        <f t="shared" si="14"/>
        <v>1103.070453</v>
      </c>
      <c r="N50" s="1">
        <f t="shared" si="14"/>
        <v>723.79562199999998</v>
      </c>
      <c r="O50" s="1">
        <f t="shared" si="14"/>
        <v>161.26427699999999</v>
      </c>
      <c r="P50" s="1">
        <f t="shared" si="14"/>
        <v>52.7333</v>
      </c>
      <c r="Q50" s="1">
        <f t="shared" si="14"/>
        <v>20488.243932000001</v>
      </c>
      <c r="R50" s="1">
        <f t="shared" si="14"/>
        <v>1176.9764025000002</v>
      </c>
      <c r="S50" s="1">
        <f t="shared" si="14"/>
        <v>1108.511</v>
      </c>
      <c r="T50" s="1">
        <f t="shared" si="14"/>
        <v>385.52709999999996</v>
      </c>
      <c r="U50" s="1">
        <f t="shared" si="14"/>
        <v>431.90909049999999</v>
      </c>
      <c r="V50" s="1">
        <f t="shared" si="14"/>
        <v>21.347249999999999</v>
      </c>
      <c r="W50" s="1">
        <f t="shared" si="14"/>
        <v>41.7652</v>
      </c>
      <c r="X50" s="1">
        <f t="shared" si="14"/>
        <v>10.361197000000001</v>
      </c>
      <c r="Y50" s="1">
        <f t="shared" si="14"/>
        <v>1.0317435000000001</v>
      </c>
      <c r="Z50" s="1">
        <f t="shared" si="14"/>
        <v>236.34947</v>
      </c>
      <c r="AA50" s="1">
        <f t="shared" si="14"/>
        <v>327.72564899999998</v>
      </c>
      <c r="AB50" s="1">
        <f t="shared" si="14"/>
        <v>105.20877</v>
      </c>
      <c r="AC50" s="1">
        <f t="shared" si="14"/>
        <v>210.41930100000002</v>
      </c>
      <c r="AD50" s="1">
        <f t="shared" si="14"/>
        <v>1285.8199119999999</v>
      </c>
      <c r="AE50" s="1">
        <f t="shared" si="14"/>
        <v>29.314591</v>
      </c>
      <c r="AF50" s="1">
        <f t="shared" si="14"/>
        <v>26.853220499999999</v>
      </c>
      <c r="AG50" s="1">
        <f t="shared" si="14"/>
        <v>530.73913199999993</v>
      </c>
      <c r="AH50" s="1">
        <f t="shared" si="14"/>
        <v>88.20827899999999</v>
      </c>
      <c r="AI50" s="1">
        <f t="shared" si="14"/>
        <v>6303.8387999999995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3"/>
  <sheetViews>
    <sheetView topLeftCell="A10" workbookViewId="0">
      <selection activeCell="C41" sqref="C41:AI41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6" width="12.875" customWidth="1"/>
    <col min="17" max="17" width="11.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  <c r="E14" s="1"/>
      <c r="F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16.5" x14ac:dyDescent="0.15">
      <c r="A20" s="1"/>
      <c r="B20" s="1"/>
      <c r="C20" t="s">
        <v>51</v>
      </c>
      <c r="D20" t="s">
        <v>21</v>
      </c>
      <c r="E20" t="s">
        <v>46</v>
      </c>
      <c r="F20" t="s">
        <v>33</v>
      </c>
      <c r="G20" t="s">
        <v>34</v>
      </c>
      <c r="H20" t="s">
        <v>35</v>
      </c>
      <c r="I20" t="s">
        <v>27</v>
      </c>
      <c r="J20" t="s">
        <v>19</v>
      </c>
      <c r="K20" t="s">
        <v>23</v>
      </c>
      <c r="L20" t="s">
        <v>24</v>
      </c>
      <c r="M20" t="s">
        <v>25</v>
      </c>
      <c r="N20" t="s">
        <v>26</v>
      </c>
      <c r="O20" t="s">
        <v>22</v>
      </c>
      <c r="P20" t="s">
        <v>20</v>
      </c>
      <c r="Q20" t="s">
        <v>47</v>
      </c>
      <c r="R20" t="s">
        <v>48</v>
      </c>
      <c r="S20" t="s">
        <v>49</v>
      </c>
      <c r="T20" t="s">
        <v>50</v>
      </c>
      <c r="U20" t="s">
        <v>29</v>
      </c>
      <c r="V20" t="s">
        <v>30</v>
      </c>
      <c r="W20" t="s">
        <v>31</v>
      </c>
      <c r="X20" t="s">
        <v>32</v>
      </c>
      <c r="Y20" t="s">
        <v>28</v>
      </c>
      <c r="Z20" t="s">
        <v>39</v>
      </c>
      <c r="AA20" t="s">
        <v>40</v>
      </c>
      <c r="AB20" t="s">
        <v>41</v>
      </c>
      <c r="AC20" t="s">
        <v>42</v>
      </c>
      <c r="AD20" t="s">
        <v>43</v>
      </c>
      <c r="AE20" t="s">
        <v>44</v>
      </c>
      <c r="AF20" t="s">
        <v>45</v>
      </c>
      <c r="AG20" t="s">
        <v>36</v>
      </c>
      <c r="AH20" t="s">
        <v>37</v>
      </c>
      <c r="AI20" t="s">
        <v>38</v>
      </c>
      <c r="AJ20" s="1"/>
    </row>
    <row r="21" spans="1:36" ht="16.5" x14ac:dyDescent="0.15">
      <c r="A21" s="20" t="s">
        <v>9</v>
      </c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>
        <v>1502482</v>
      </c>
      <c r="E23" s="6">
        <v>6382</v>
      </c>
      <c r="F23" s="6">
        <v>109719011</v>
      </c>
      <c r="G23" s="6">
        <v>1179342</v>
      </c>
      <c r="H23" s="6">
        <v>171156</v>
      </c>
      <c r="I23" s="6"/>
      <c r="J23" s="6"/>
      <c r="K23" s="6"/>
      <c r="L23" s="6"/>
      <c r="M23" s="6"/>
      <c r="N23" s="6"/>
      <c r="O23" s="6">
        <v>20180</v>
      </c>
      <c r="P23" s="6"/>
      <c r="Q23" s="6"/>
      <c r="R23" s="6"/>
      <c r="S23" s="6">
        <v>960</v>
      </c>
      <c r="T23" s="6"/>
      <c r="U23" s="6"/>
      <c r="V23" s="6">
        <v>10700</v>
      </c>
      <c r="W23" s="6">
        <v>4000</v>
      </c>
      <c r="X23" s="6">
        <v>7400</v>
      </c>
      <c r="Y23" s="6"/>
      <c r="Z23" s="6"/>
      <c r="AA23" s="6"/>
      <c r="AB23" s="6"/>
      <c r="AC23" s="6"/>
      <c r="AD23" s="6"/>
      <c r="AE23" s="6"/>
      <c r="AF23" s="6">
        <v>19900</v>
      </c>
      <c r="AG23" s="6"/>
      <c r="AH23" s="6">
        <v>407030</v>
      </c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93793300</v>
      </c>
      <c r="D25" s="6">
        <v>218150298</v>
      </c>
      <c r="E25" s="6">
        <v>18126003</v>
      </c>
      <c r="F25" s="6">
        <v>194482355</v>
      </c>
      <c r="G25" s="6">
        <v>17466792</v>
      </c>
      <c r="H25" s="6">
        <v>5323974</v>
      </c>
      <c r="I25" s="6">
        <v>253300</v>
      </c>
      <c r="J25" s="6">
        <v>1855430</v>
      </c>
      <c r="K25" s="6">
        <v>423000</v>
      </c>
      <c r="L25" s="6">
        <v>77500</v>
      </c>
      <c r="M25" s="6">
        <v>1340040</v>
      </c>
      <c r="N25" s="6">
        <v>1500000</v>
      </c>
      <c r="O25" s="6">
        <v>588910</v>
      </c>
      <c r="P25" s="6">
        <v>2335440</v>
      </c>
      <c r="Q25" s="6">
        <v>442290</v>
      </c>
      <c r="R25" s="6">
        <v>485610</v>
      </c>
      <c r="S25" s="6">
        <v>6636430</v>
      </c>
      <c r="T25" s="6">
        <v>1390960</v>
      </c>
      <c r="U25" s="6">
        <v>17789250</v>
      </c>
      <c r="V25" s="6">
        <v>11301860</v>
      </c>
      <c r="W25" s="6">
        <v>539000</v>
      </c>
      <c r="X25" s="6">
        <v>933000</v>
      </c>
      <c r="Y25" s="6">
        <v>835380</v>
      </c>
      <c r="Z25" s="6">
        <v>629500</v>
      </c>
      <c r="AA25" s="6">
        <v>190690</v>
      </c>
      <c r="AB25" s="6">
        <v>14010</v>
      </c>
      <c r="AC25" s="6">
        <v>3691000</v>
      </c>
      <c r="AD25" s="6">
        <v>6278900</v>
      </c>
      <c r="AE25" s="6">
        <v>1691320</v>
      </c>
      <c r="AF25" s="6">
        <v>1910900</v>
      </c>
      <c r="AG25" s="6">
        <v>6529440</v>
      </c>
      <c r="AH25" s="6">
        <v>6400040</v>
      </c>
      <c r="AI25" s="6">
        <v>398990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2655000</v>
      </c>
      <c r="D28" s="6">
        <v>12101298</v>
      </c>
      <c r="E28" s="6">
        <v>1962609</v>
      </c>
      <c r="F28" s="6">
        <v>150248487</v>
      </c>
      <c r="G28" s="6">
        <v>19096381</v>
      </c>
      <c r="H28" s="6">
        <v>16663721</v>
      </c>
      <c r="I28" s="6"/>
      <c r="J28" s="6">
        <v>92760</v>
      </c>
      <c r="K28" s="6">
        <v>86000</v>
      </c>
      <c r="L28" s="6"/>
      <c r="M28" s="6">
        <v>28919</v>
      </c>
      <c r="N28" s="6"/>
      <c r="O28" s="6">
        <v>253400</v>
      </c>
      <c r="P28" s="6"/>
      <c r="Q28" s="6"/>
      <c r="R28" s="6">
        <v>25680</v>
      </c>
      <c r="S28" s="6">
        <v>2651040</v>
      </c>
      <c r="T28" s="6"/>
      <c r="U28" s="6">
        <v>1432490</v>
      </c>
      <c r="V28" s="6">
        <v>161000</v>
      </c>
      <c r="W28" s="6">
        <v>3568000</v>
      </c>
      <c r="X28" s="6">
        <v>47000</v>
      </c>
      <c r="Y28" s="6">
        <v>6000</v>
      </c>
      <c r="Z28" s="6">
        <v>14700</v>
      </c>
      <c r="AA28" s="6"/>
      <c r="AB28" s="6">
        <v>5530</v>
      </c>
      <c r="AC28" s="6">
        <v>557000</v>
      </c>
      <c r="AD28" s="6">
        <v>44204</v>
      </c>
      <c r="AE28" s="6">
        <v>301180</v>
      </c>
      <c r="AF28" s="6">
        <v>1630400</v>
      </c>
      <c r="AG28" s="6"/>
      <c r="AH28" s="6">
        <v>1065710</v>
      </c>
      <c r="AI28" s="6">
        <v>11480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5200000</v>
      </c>
      <c r="D31" s="6">
        <v>20628699</v>
      </c>
      <c r="E31" s="6">
        <v>20654963</v>
      </c>
      <c r="F31" s="6">
        <v>68099762</v>
      </c>
      <c r="G31" s="6">
        <v>17769084</v>
      </c>
      <c r="H31" s="6">
        <v>46587010</v>
      </c>
      <c r="I31" s="6"/>
      <c r="J31" s="6">
        <v>393760</v>
      </c>
      <c r="K31" s="6">
        <v>662000</v>
      </c>
      <c r="L31" s="6"/>
      <c r="M31" s="6">
        <v>203612</v>
      </c>
      <c r="N31" s="6"/>
      <c r="O31" s="6">
        <v>1307770</v>
      </c>
      <c r="P31" s="6"/>
      <c r="Q31" s="6">
        <v>294252</v>
      </c>
      <c r="R31" s="6">
        <v>113734</v>
      </c>
      <c r="S31" s="6">
        <v>15439220</v>
      </c>
      <c r="T31" s="6">
        <v>501153</v>
      </c>
      <c r="U31" s="6">
        <v>7301070</v>
      </c>
      <c r="V31" s="6">
        <v>1483700</v>
      </c>
      <c r="W31" s="6">
        <v>8260000</v>
      </c>
      <c r="X31" s="6">
        <v>944000</v>
      </c>
      <c r="Y31" s="6">
        <v>140200</v>
      </c>
      <c r="Z31" s="6">
        <v>140600</v>
      </c>
      <c r="AA31" s="6">
        <v>9518</v>
      </c>
      <c r="AB31" s="6">
        <v>13150</v>
      </c>
      <c r="AC31" s="6">
        <v>710000</v>
      </c>
      <c r="AD31" s="6">
        <v>277850</v>
      </c>
      <c r="AE31" s="6">
        <v>2181020</v>
      </c>
      <c r="AF31" s="6">
        <v>10464400</v>
      </c>
      <c r="AG31" s="6">
        <v>3877220</v>
      </c>
      <c r="AH31" s="6">
        <v>7034160</v>
      </c>
      <c r="AI31" s="6">
        <v>91890</v>
      </c>
      <c r="AJ31" s="1"/>
    </row>
    <row r="32" spans="1:36" ht="16.5" x14ac:dyDescent="0.15">
      <c r="A32" s="13" t="s">
        <v>10</v>
      </c>
      <c r="B32" s="14"/>
      <c r="C32" s="6">
        <v>77312000</v>
      </c>
      <c r="D32" s="6">
        <v>41124233</v>
      </c>
      <c r="E32" s="6">
        <v>25163165</v>
      </c>
      <c r="F32" s="6">
        <v>8852111</v>
      </c>
      <c r="G32" s="6">
        <v>9069892</v>
      </c>
      <c r="H32" s="6"/>
      <c r="I32" s="6">
        <v>316600</v>
      </c>
      <c r="J32" s="6">
        <v>2806460</v>
      </c>
      <c r="K32" s="6">
        <v>1033000</v>
      </c>
      <c r="L32" s="6">
        <v>359420</v>
      </c>
      <c r="M32" s="6">
        <v>1546020</v>
      </c>
      <c r="N32" s="6">
        <v>13391000</v>
      </c>
      <c r="O32" s="6">
        <v>592100</v>
      </c>
      <c r="P32" s="6">
        <v>6218270</v>
      </c>
      <c r="Q32" s="6">
        <v>538310</v>
      </c>
      <c r="R32" s="6">
        <v>229480</v>
      </c>
      <c r="S32" s="6">
        <v>32796070</v>
      </c>
      <c r="T32" s="6">
        <v>1383200</v>
      </c>
      <c r="U32" s="6">
        <v>13737000</v>
      </c>
      <c r="V32" s="6">
        <v>26069900</v>
      </c>
      <c r="W32" s="6">
        <v>743000</v>
      </c>
      <c r="X32" s="6">
        <v>2850000</v>
      </c>
      <c r="Y32" s="6">
        <v>1103900</v>
      </c>
      <c r="Z32" s="6">
        <v>580400</v>
      </c>
      <c r="AA32" s="6">
        <v>82130</v>
      </c>
      <c r="AB32" s="6">
        <v>45270</v>
      </c>
      <c r="AC32" s="6">
        <v>11541000</v>
      </c>
      <c r="AD32" s="6">
        <v>11727400</v>
      </c>
      <c r="AE32" s="6">
        <v>2259180</v>
      </c>
      <c r="AF32" s="6">
        <v>3750400</v>
      </c>
      <c r="AG32" s="6">
        <v>1678570</v>
      </c>
      <c r="AH32" s="6">
        <v>8543030</v>
      </c>
      <c r="AI32" s="6">
        <v>306820</v>
      </c>
      <c r="AJ32" s="1"/>
    </row>
    <row r="33" spans="1:36" ht="16.5" x14ac:dyDescent="0.15">
      <c r="A33" s="13" t="s">
        <v>11</v>
      </c>
      <c r="B33" s="14"/>
      <c r="C33" s="6">
        <v>10527653</v>
      </c>
      <c r="D33" s="6">
        <v>5962126</v>
      </c>
      <c r="E33" s="6">
        <v>1310885</v>
      </c>
      <c r="F33" s="6">
        <v>340000</v>
      </c>
      <c r="G33" s="6">
        <v>392137</v>
      </c>
      <c r="H33" s="6">
        <v>137377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"/>
    </row>
    <row r="34" spans="1:36" ht="16.5" x14ac:dyDescent="0.15">
      <c r="A34" s="14" t="s">
        <v>58</v>
      </c>
      <c r="B34" s="15"/>
      <c r="C34" s="6">
        <v>51973</v>
      </c>
      <c r="D34" s="6">
        <v>896506</v>
      </c>
      <c r="E34" s="6">
        <v>6244</v>
      </c>
      <c r="F34" s="6">
        <v>253500</v>
      </c>
      <c r="G34" s="6"/>
      <c r="H34" s="6">
        <v>1558609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"/>
    </row>
    <row r="35" spans="1:36" ht="16.5" x14ac:dyDescent="0.15">
      <c r="A35" s="14" t="s">
        <v>59</v>
      </c>
      <c r="B35" s="15"/>
      <c r="C35" s="6"/>
      <c r="D35" s="6">
        <v>1247534</v>
      </c>
      <c r="E35" s="6">
        <v>157</v>
      </c>
      <c r="F35" s="6">
        <v>82984</v>
      </c>
      <c r="G35" s="6"/>
      <c r="H35" s="6">
        <v>180307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>
        <v>5676</v>
      </c>
      <c r="F36" s="6">
        <v>223810</v>
      </c>
      <c r="G36" s="6"/>
      <c r="H36" s="6">
        <v>151804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"/>
    </row>
    <row r="37" spans="1:36" ht="16.5" x14ac:dyDescent="0.15">
      <c r="A37" s="17" t="s">
        <v>63</v>
      </c>
      <c r="B37" s="1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"/>
    </row>
    <row r="38" spans="1:36" ht="16.5" x14ac:dyDescent="0.15">
      <c r="A38" s="17" t="s">
        <v>64</v>
      </c>
      <c r="B38" s="1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"/>
    </row>
    <row r="39" spans="1:36" ht="16.5" x14ac:dyDescent="0.15">
      <c r="A39" s="17" t="s">
        <v>65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"/>
    </row>
    <row r="40" spans="1:36" ht="16.5" x14ac:dyDescent="0.15">
      <c r="A40" s="1"/>
      <c r="B40" s="1"/>
      <c r="AJ40" s="1"/>
    </row>
    <row r="41" spans="1:36" ht="16.5" x14ac:dyDescent="0.15">
      <c r="A41" s="16" t="s">
        <v>60</v>
      </c>
      <c r="B41" s="16"/>
      <c r="C41" t="s">
        <v>51</v>
      </c>
      <c r="D41" t="s">
        <v>21</v>
      </c>
      <c r="E41" t="s">
        <v>46</v>
      </c>
      <c r="F41" t="s">
        <v>33</v>
      </c>
      <c r="G41" t="s">
        <v>34</v>
      </c>
      <c r="H41" t="s">
        <v>35</v>
      </c>
      <c r="I41" t="s">
        <v>27</v>
      </c>
      <c r="J41" t="s">
        <v>19</v>
      </c>
      <c r="K41" t="s">
        <v>23</v>
      </c>
      <c r="L41" t="s">
        <v>24</v>
      </c>
      <c r="M41" t="s">
        <v>25</v>
      </c>
      <c r="N41" t="s">
        <v>26</v>
      </c>
      <c r="O41" t="s">
        <v>22</v>
      </c>
      <c r="P41" t="s">
        <v>20</v>
      </c>
      <c r="Q41" t="s">
        <v>47</v>
      </c>
      <c r="R41" t="s">
        <v>48</v>
      </c>
      <c r="S41" t="s">
        <v>49</v>
      </c>
      <c r="T41" t="s">
        <v>50</v>
      </c>
      <c r="U41" t="s">
        <v>29</v>
      </c>
      <c r="V41" t="s">
        <v>30</v>
      </c>
      <c r="W41" t="s">
        <v>31</v>
      </c>
      <c r="X41" t="s">
        <v>32</v>
      </c>
      <c r="Y41" t="s">
        <v>28</v>
      </c>
      <c r="Z41" t="s">
        <v>39</v>
      </c>
      <c r="AA41" t="s">
        <v>40</v>
      </c>
      <c r="AB41" t="s">
        <v>41</v>
      </c>
      <c r="AC41" t="s">
        <v>42</v>
      </c>
      <c r="AD41" t="s">
        <v>43</v>
      </c>
      <c r="AE41" t="s">
        <v>44</v>
      </c>
      <c r="AF41" t="s">
        <v>45</v>
      </c>
      <c r="AG41" t="s">
        <v>36</v>
      </c>
      <c r="AH41" t="s">
        <v>37</v>
      </c>
      <c r="AI41" t="s">
        <v>38</v>
      </c>
      <c r="AJ41" s="1"/>
    </row>
    <row r="42" spans="1:36" ht="16.5" x14ac:dyDescent="0.15">
      <c r="A42" s="17" t="s">
        <v>53</v>
      </c>
      <c r="B42" s="2" t="s">
        <v>9</v>
      </c>
      <c r="C42" s="2"/>
      <c r="D42" s="2">
        <f>D23*C10</f>
        <v>102168776</v>
      </c>
      <c r="E42" s="2">
        <f>E23*C4</f>
        <v>497796</v>
      </c>
      <c r="F42" s="2">
        <f>F23*C13</f>
        <v>8338644836</v>
      </c>
      <c r="G42" s="2">
        <f t="shared" ref="G42:G44" si="0">G23*C13</f>
        <v>89629992</v>
      </c>
      <c r="H42" s="2">
        <f t="shared" ref="H42:H44" si="1">H23*C16</f>
        <v>11467452</v>
      </c>
      <c r="I42" s="2"/>
      <c r="J42" s="2"/>
      <c r="K42" s="2"/>
      <c r="L42" s="2"/>
      <c r="M42" s="2"/>
      <c r="N42" s="2"/>
      <c r="O42" s="2">
        <f>O23*$C$4</f>
        <v>1574040</v>
      </c>
      <c r="P42" s="2">
        <f t="shared" ref="P42:AI42" si="2">P23*$C$4</f>
        <v>0</v>
      </c>
      <c r="Q42" s="2">
        <f t="shared" si="2"/>
        <v>0</v>
      </c>
      <c r="R42" s="2">
        <f t="shared" si="2"/>
        <v>0</v>
      </c>
      <c r="S42" s="2">
        <f t="shared" si="2"/>
        <v>74880</v>
      </c>
      <c r="T42" s="2">
        <f t="shared" si="2"/>
        <v>0</v>
      </c>
      <c r="U42" s="2">
        <f t="shared" si="2"/>
        <v>0</v>
      </c>
      <c r="V42" s="2">
        <f t="shared" si="2"/>
        <v>834600</v>
      </c>
      <c r="W42" s="2">
        <f t="shared" si="2"/>
        <v>312000</v>
      </c>
      <c r="X42" s="2">
        <f t="shared" si="2"/>
        <v>577200</v>
      </c>
      <c r="Y42" s="2">
        <f t="shared" si="2"/>
        <v>0</v>
      </c>
      <c r="Z42" s="2">
        <f t="shared" si="2"/>
        <v>0</v>
      </c>
      <c r="AA42" s="2">
        <f t="shared" si="2"/>
        <v>0</v>
      </c>
      <c r="AB42" s="2">
        <f t="shared" si="2"/>
        <v>0</v>
      </c>
      <c r="AC42" s="2">
        <f t="shared" si="2"/>
        <v>0</v>
      </c>
      <c r="AD42" s="2">
        <f t="shared" si="2"/>
        <v>0</v>
      </c>
      <c r="AE42" s="2">
        <f t="shared" si="2"/>
        <v>0</v>
      </c>
      <c r="AF42" s="2">
        <f t="shared" si="2"/>
        <v>1552200</v>
      </c>
      <c r="AG42" s="2">
        <f t="shared" si="2"/>
        <v>0</v>
      </c>
      <c r="AH42" s="2">
        <f t="shared" si="2"/>
        <v>31748340</v>
      </c>
      <c r="AI42" s="2">
        <f t="shared" si="2"/>
        <v>0</v>
      </c>
      <c r="AJ42" s="1"/>
    </row>
    <row r="43" spans="1:36" ht="16.5" x14ac:dyDescent="0.15">
      <c r="A43" s="17"/>
      <c r="B43" s="2" t="s">
        <v>4</v>
      </c>
      <c r="C43" s="2">
        <f>C24*C2</f>
        <v>0</v>
      </c>
      <c r="D43" s="2">
        <f t="shared" ref="D43:D44" si="3">D24*C11</f>
        <v>0</v>
      </c>
      <c r="E43" s="2">
        <f>E24*C8</f>
        <v>0</v>
      </c>
      <c r="F43" s="2">
        <f t="shared" ref="F43" si="4">F24*C14</f>
        <v>0</v>
      </c>
      <c r="G43" s="2">
        <f t="shared" si="0"/>
        <v>0</v>
      </c>
      <c r="H43" s="2">
        <f t="shared" si="1"/>
        <v>0</v>
      </c>
      <c r="I43" s="2">
        <f t="shared" ref="I43:AI43" si="5">I24*$C$6</f>
        <v>0</v>
      </c>
      <c r="J43" s="2">
        <f t="shared" si="5"/>
        <v>0</v>
      </c>
      <c r="K43" s="2">
        <f t="shared" si="5"/>
        <v>0</v>
      </c>
      <c r="L43" s="2">
        <f t="shared" si="5"/>
        <v>0</v>
      </c>
      <c r="M43" s="2">
        <f t="shared" si="5"/>
        <v>0</v>
      </c>
      <c r="N43" s="2">
        <f t="shared" si="5"/>
        <v>0</v>
      </c>
      <c r="O43" s="2">
        <f t="shared" si="5"/>
        <v>0</v>
      </c>
      <c r="P43" s="2">
        <f t="shared" si="5"/>
        <v>0</v>
      </c>
      <c r="Q43" s="2">
        <f t="shared" si="5"/>
        <v>0</v>
      </c>
      <c r="R43" s="2">
        <f t="shared" si="5"/>
        <v>0</v>
      </c>
      <c r="S43" s="2">
        <f t="shared" si="5"/>
        <v>0</v>
      </c>
      <c r="T43" s="2">
        <f t="shared" si="5"/>
        <v>0</v>
      </c>
      <c r="U43" s="2">
        <f t="shared" si="5"/>
        <v>0</v>
      </c>
      <c r="V43" s="2">
        <f t="shared" si="5"/>
        <v>0</v>
      </c>
      <c r="W43" s="2">
        <f t="shared" si="5"/>
        <v>0</v>
      </c>
      <c r="X43" s="2">
        <f t="shared" si="5"/>
        <v>0</v>
      </c>
      <c r="Y43" s="2">
        <f t="shared" si="5"/>
        <v>0</v>
      </c>
      <c r="Z43" s="2">
        <f t="shared" si="5"/>
        <v>0</v>
      </c>
      <c r="AA43" s="2">
        <f t="shared" si="5"/>
        <v>0</v>
      </c>
      <c r="AB43" s="2">
        <f t="shared" si="5"/>
        <v>0</v>
      </c>
      <c r="AC43" s="2">
        <f t="shared" si="5"/>
        <v>0</v>
      </c>
      <c r="AD43" s="2">
        <f t="shared" si="5"/>
        <v>0</v>
      </c>
      <c r="AE43" s="2">
        <f t="shared" si="5"/>
        <v>0</v>
      </c>
      <c r="AF43" s="2">
        <f t="shared" si="5"/>
        <v>0</v>
      </c>
      <c r="AG43" s="2">
        <f t="shared" si="5"/>
        <v>0</v>
      </c>
      <c r="AH43" s="2">
        <f t="shared" si="5"/>
        <v>0</v>
      </c>
      <c r="AI43" s="2">
        <f t="shared" si="5"/>
        <v>0</v>
      </c>
      <c r="AJ43" s="1"/>
    </row>
    <row r="44" spans="1:36" ht="16.5" x14ac:dyDescent="0.15">
      <c r="A44" s="17"/>
      <c r="B44" s="2" t="s">
        <v>6</v>
      </c>
      <c r="C44" s="2">
        <f>C25*C3</f>
        <v>6002771200</v>
      </c>
      <c r="D44" s="2">
        <f t="shared" si="3"/>
        <v>12216416688</v>
      </c>
      <c r="E44" s="2">
        <f>E25*C6</f>
        <v>942552156</v>
      </c>
      <c r="F44" s="2">
        <f>F25*C15</f>
        <v>10502047170</v>
      </c>
      <c r="G44" s="2">
        <f t="shared" si="0"/>
        <v>943206768</v>
      </c>
      <c r="H44" s="2">
        <f t="shared" si="1"/>
        <v>319438440</v>
      </c>
      <c r="I44" s="2">
        <f>I25*$C$6</f>
        <v>13171600</v>
      </c>
      <c r="J44" s="2">
        <f t="shared" ref="J44:AH44" si="6">J25*$C$6</f>
        <v>96482360</v>
      </c>
      <c r="K44" s="2">
        <f t="shared" si="6"/>
        <v>21996000</v>
      </c>
      <c r="L44" s="2">
        <f t="shared" si="6"/>
        <v>4030000</v>
      </c>
      <c r="M44" s="2">
        <f t="shared" si="6"/>
        <v>69682080</v>
      </c>
      <c r="N44" s="2">
        <f t="shared" si="6"/>
        <v>78000000</v>
      </c>
      <c r="O44" s="2">
        <f t="shared" si="6"/>
        <v>30623320</v>
      </c>
      <c r="P44" s="2">
        <f t="shared" si="6"/>
        <v>121442880</v>
      </c>
      <c r="Q44" s="2">
        <f t="shared" si="6"/>
        <v>22999080</v>
      </c>
      <c r="R44" s="2">
        <f t="shared" si="6"/>
        <v>25251720</v>
      </c>
      <c r="S44" s="2">
        <f t="shared" si="6"/>
        <v>345094360</v>
      </c>
      <c r="T44" s="2">
        <f t="shared" si="6"/>
        <v>72329920</v>
      </c>
      <c r="U44" s="2">
        <f t="shared" si="6"/>
        <v>925041000</v>
      </c>
      <c r="V44" s="2">
        <f t="shared" si="6"/>
        <v>587696720</v>
      </c>
      <c r="W44" s="2">
        <f t="shared" si="6"/>
        <v>28028000</v>
      </c>
      <c r="X44" s="2">
        <f t="shared" si="6"/>
        <v>48516000</v>
      </c>
      <c r="Y44" s="2">
        <f t="shared" si="6"/>
        <v>43439760</v>
      </c>
      <c r="Z44" s="2">
        <f t="shared" si="6"/>
        <v>32734000</v>
      </c>
      <c r="AA44" s="2">
        <f t="shared" si="6"/>
        <v>9915880</v>
      </c>
      <c r="AB44" s="2">
        <f t="shared" si="6"/>
        <v>728520</v>
      </c>
      <c r="AC44" s="2">
        <f t="shared" si="6"/>
        <v>191932000</v>
      </c>
      <c r="AD44" s="2">
        <f t="shared" si="6"/>
        <v>326502800</v>
      </c>
      <c r="AE44" s="2">
        <f t="shared" si="6"/>
        <v>87948640</v>
      </c>
      <c r="AF44" s="2">
        <f t="shared" si="6"/>
        <v>99366800</v>
      </c>
      <c r="AG44" s="2">
        <f t="shared" si="6"/>
        <v>339530880</v>
      </c>
      <c r="AH44" s="2">
        <f t="shared" si="6"/>
        <v>332802080</v>
      </c>
      <c r="AI44" s="2">
        <f>AI25*$C$6</f>
        <v>20747480</v>
      </c>
      <c r="AJ44" s="1"/>
    </row>
    <row r="45" spans="1:36" ht="16.5" x14ac:dyDescent="0.15">
      <c r="A45" s="17" t="s">
        <v>7</v>
      </c>
      <c r="B45" s="17"/>
      <c r="C45" s="2">
        <f>C28*$F$3</f>
        <v>23895000</v>
      </c>
      <c r="D45" s="2">
        <f t="shared" ref="D45:AI45" si="7">D28*$F$3</f>
        <v>108911682</v>
      </c>
      <c r="E45" s="2">
        <f t="shared" si="7"/>
        <v>17663481</v>
      </c>
      <c r="F45" s="2">
        <f t="shared" si="7"/>
        <v>1352236383</v>
      </c>
      <c r="G45" s="2">
        <f t="shared" si="7"/>
        <v>171867429</v>
      </c>
      <c r="H45" s="2">
        <f t="shared" si="7"/>
        <v>149973489</v>
      </c>
      <c r="I45" s="2">
        <f t="shared" si="7"/>
        <v>0</v>
      </c>
      <c r="J45" s="2">
        <f t="shared" si="7"/>
        <v>834840</v>
      </c>
      <c r="K45" s="2">
        <f t="shared" si="7"/>
        <v>774000</v>
      </c>
      <c r="L45" s="2">
        <f t="shared" si="7"/>
        <v>0</v>
      </c>
      <c r="M45" s="2">
        <f t="shared" si="7"/>
        <v>260271</v>
      </c>
      <c r="N45" s="2">
        <f t="shared" si="7"/>
        <v>0</v>
      </c>
      <c r="O45" s="2">
        <f t="shared" si="7"/>
        <v>2280600</v>
      </c>
      <c r="P45" s="2">
        <f t="shared" si="7"/>
        <v>0</v>
      </c>
      <c r="Q45" s="2">
        <f t="shared" si="7"/>
        <v>0</v>
      </c>
      <c r="R45" s="2">
        <f t="shared" si="7"/>
        <v>231120</v>
      </c>
      <c r="S45" s="2">
        <f t="shared" si="7"/>
        <v>23859360</v>
      </c>
      <c r="T45" s="2">
        <f t="shared" si="7"/>
        <v>0</v>
      </c>
      <c r="U45" s="2">
        <f t="shared" si="7"/>
        <v>12892410</v>
      </c>
      <c r="V45" s="2">
        <f t="shared" si="7"/>
        <v>1449000</v>
      </c>
      <c r="W45" s="2">
        <f t="shared" si="7"/>
        <v>32112000</v>
      </c>
      <c r="X45" s="2">
        <f t="shared" si="7"/>
        <v>423000</v>
      </c>
      <c r="Y45" s="2">
        <f t="shared" si="7"/>
        <v>54000</v>
      </c>
      <c r="Z45" s="2">
        <f t="shared" si="7"/>
        <v>132300</v>
      </c>
      <c r="AA45" s="2">
        <f t="shared" si="7"/>
        <v>0</v>
      </c>
      <c r="AB45" s="2">
        <f t="shared" si="7"/>
        <v>49770</v>
      </c>
      <c r="AC45" s="2">
        <f t="shared" si="7"/>
        <v>5013000</v>
      </c>
      <c r="AD45" s="2">
        <f t="shared" si="7"/>
        <v>397836</v>
      </c>
      <c r="AE45" s="2">
        <f t="shared" si="7"/>
        <v>2710620</v>
      </c>
      <c r="AF45" s="2">
        <f t="shared" si="7"/>
        <v>14673600</v>
      </c>
      <c r="AG45" s="2">
        <f t="shared" si="7"/>
        <v>0</v>
      </c>
      <c r="AH45" s="2">
        <f t="shared" si="7"/>
        <v>9591390</v>
      </c>
      <c r="AI45" s="2">
        <f t="shared" si="7"/>
        <v>103320</v>
      </c>
      <c r="AJ45" s="1"/>
    </row>
    <row r="46" spans="1:36" ht="16.5" x14ac:dyDescent="0.15">
      <c r="A46" s="17" t="s">
        <v>5</v>
      </c>
      <c r="B46" s="17"/>
      <c r="C46" s="2">
        <f>C31*$F$2</f>
        <v>46800000</v>
      </c>
      <c r="D46" s="2">
        <f t="shared" ref="D46:AI46" si="8">D31*$F$2</f>
        <v>185658291</v>
      </c>
      <c r="E46" s="2">
        <f t="shared" si="8"/>
        <v>185894667</v>
      </c>
      <c r="F46" s="2">
        <f t="shared" si="8"/>
        <v>612897858</v>
      </c>
      <c r="G46" s="2">
        <f t="shared" si="8"/>
        <v>159921756</v>
      </c>
      <c r="H46" s="2">
        <f t="shared" si="8"/>
        <v>419283090</v>
      </c>
      <c r="I46" s="2">
        <f t="shared" si="8"/>
        <v>0</v>
      </c>
      <c r="J46" s="2">
        <f t="shared" si="8"/>
        <v>3543840</v>
      </c>
      <c r="K46" s="2">
        <f t="shared" si="8"/>
        <v>5958000</v>
      </c>
      <c r="L46" s="2">
        <f t="shared" si="8"/>
        <v>0</v>
      </c>
      <c r="M46" s="2">
        <f t="shared" si="8"/>
        <v>1832508</v>
      </c>
      <c r="N46" s="2">
        <f t="shared" si="8"/>
        <v>0</v>
      </c>
      <c r="O46" s="2">
        <f t="shared" si="8"/>
        <v>11769930</v>
      </c>
      <c r="P46" s="2">
        <f t="shared" si="8"/>
        <v>0</v>
      </c>
      <c r="Q46" s="2">
        <f t="shared" si="8"/>
        <v>2648268</v>
      </c>
      <c r="R46" s="2">
        <f t="shared" si="8"/>
        <v>1023606</v>
      </c>
      <c r="S46" s="2">
        <f t="shared" si="8"/>
        <v>138952980</v>
      </c>
      <c r="T46" s="2">
        <f t="shared" si="8"/>
        <v>4510377</v>
      </c>
      <c r="U46" s="2">
        <f t="shared" si="8"/>
        <v>65709630</v>
      </c>
      <c r="V46" s="2">
        <f t="shared" si="8"/>
        <v>13353300</v>
      </c>
      <c r="W46" s="2">
        <f t="shared" si="8"/>
        <v>74340000</v>
      </c>
      <c r="X46" s="2">
        <f t="shared" si="8"/>
        <v>8496000</v>
      </c>
      <c r="Y46" s="2">
        <f t="shared" si="8"/>
        <v>1261800</v>
      </c>
      <c r="Z46" s="2">
        <f t="shared" si="8"/>
        <v>1265400</v>
      </c>
      <c r="AA46" s="2">
        <f t="shared" si="8"/>
        <v>85662</v>
      </c>
      <c r="AB46" s="2">
        <f t="shared" si="8"/>
        <v>118350</v>
      </c>
      <c r="AC46" s="2">
        <f t="shared" si="8"/>
        <v>6390000</v>
      </c>
      <c r="AD46" s="2">
        <f t="shared" si="8"/>
        <v>2500650</v>
      </c>
      <c r="AE46" s="2">
        <f t="shared" si="8"/>
        <v>19629180</v>
      </c>
      <c r="AF46" s="2">
        <f t="shared" si="8"/>
        <v>94179600</v>
      </c>
      <c r="AG46" s="2">
        <f t="shared" si="8"/>
        <v>34894980</v>
      </c>
      <c r="AH46" s="2">
        <f t="shared" si="8"/>
        <v>63307440</v>
      </c>
      <c r="AI46" s="2">
        <f t="shared" si="8"/>
        <v>827010</v>
      </c>
      <c r="AJ46" s="1"/>
    </row>
    <row r="47" spans="1:36" ht="16.5" x14ac:dyDescent="0.15">
      <c r="A47" s="17" t="s">
        <v>10</v>
      </c>
      <c r="B47" s="17"/>
      <c r="C47" s="2">
        <f>C32*$F$4</f>
        <v>115968000</v>
      </c>
      <c r="D47" s="2">
        <f t="shared" ref="D47:AI47" si="9">D32*$F$4</f>
        <v>61686349.5</v>
      </c>
      <c r="E47" s="2">
        <f t="shared" si="9"/>
        <v>37744747.5</v>
      </c>
      <c r="F47" s="2">
        <f t="shared" si="9"/>
        <v>13278166.5</v>
      </c>
      <c r="G47" s="2">
        <f t="shared" si="9"/>
        <v>13604838</v>
      </c>
      <c r="H47" s="2">
        <f t="shared" si="9"/>
        <v>0</v>
      </c>
      <c r="I47" s="2">
        <f t="shared" si="9"/>
        <v>474900</v>
      </c>
      <c r="J47" s="2">
        <f t="shared" si="9"/>
        <v>4209690</v>
      </c>
      <c r="K47" s="2">
        <f t="shared" si="9"/>
        <v>1549500</v>
      </c>
      <c r="L47" s="2">
        <f t="shared" si="9"/>
        <v>539130</v>
      </c>
      <c r="M47" s="2">
        <f t="shared" si="9"/>
        <v>2319030</v>
      </c>
      <c r="N47" s="2">
        <f t="shared" si="9"/>
        <v>20086500</v>
      </c>
      <c r="O47" s="2">
        <f t="shared" si="9"/>
        <v>888150</v>
      </c>
      <c r="P47" s="2">
        <f t="shared" si="9"/>
        <v>9327405</v>
      </c>
      <c r="Q47" s="2">
        <f t="shared" si="9"/>
        <v>807465</v>
      </c>
      <c r="R47" s="2">
        <f t="shared" si="9"/>
        <v>344220</v>
      </c>
      <c r="S47" s="2">
        <f t="shared" si="9"/>
        <v>49194105</v>
      </c>
      <c r="T47" s="2">
        <f t="shared" si="9"/>
        <v>2074800</v>
      </c>
      <c r="U47" s="2">
        <f t="shared" si="9"/>
        <v>20605500</v>
      </c>
      <c r="V47" s="2">
        <f t="shared" si="9"/>
        <v>39104850</v>
      </c>
      <c r="W47" s="2">
        <f t="shared" si="9"/>
        <v>1114500</v>
      </c>
      <c r="X47" s="2">
        <f t="shared" si="9"/>
        <v>4275000</v>
      </c>
      <c r="Y47" s="2">
        <f t="shared" si="9"/>
        <v>1655850</v>
      </c>
      <c r="Z47" s="2">
        <f t="shared" si="9"/>
        <v>870600</v>
      </c>
      <c r="AA47" s="2">
        <f t="shared" si="9"/>
        <v>123195</v>
      </c>
      <c r="AB47" s="2">
        <f t="shared" si="9"/>
        <v>67905</v>
      </c>
      <c r="AC47" s="2">
        <f t="shared" si="9"/>
        <v>17311500</v>
      </c>
      <c r="AD47" s="2">
        <f t="shared" si="9"/>
        <v>17591100</v>
      </c>
      <c r="AE47" s="2">
        <f t="shared" si="9"/>
        <v>3388770</v>
      </c>
      <c r="AF47" s="2">
        <f t="shared" si="9"/>
        <v>5625600</v>
      </c>
      <c r="AG47" s="2">
        <f t="shared" si="9"/>
        <v>2517855</v>
      </c>
      <c r="AH47" s="2">
        <f t="shared" si="9"/>
        <v>12814545</v>
      </c>
      <c r="AI47" s="2">
        <f t="shared" si="9"/>
        <v>460230</v>
      </c>
      <c r="AJ47" s="1"/>
    </row>
    <row r="48" spans="1:36" ht="16.5" x14ac:dyDescent="0.15">
      <c r="A48" s="17" t="s">
        <v>11</v>
      </c>
      <c r="B48" s="17"/>
      <c r="C48" s="2">
        <f>C33*$F$5</f>
        <v>189497754</v>
      </c>
      <c r="D48" s="2">
        <f t="shared" ref="D48:AI48" si="10">D33*$F$5</f>
        <v>107318268</v>
      </c>
      <c r="E48" s="2">
        <f t="shared" si="10"/>
        <v>23595930</v>
      </c>
      <c r="F48" s="2">
        <f t="shared" si="10"/>
        <v>6120000</v>
      </c>
      <c r="G48" s="2">
        <f t="shared" si="10"/>
        <v>7058466</v>
      </c>
      <c r="H48" s="2">
        <f t="shared" si="10"/>
        <v>2472786</v>
      </c>
      <c r="I48" s="2">
        <f t="shared" si="10"/>
        <v>0</v>
      </c>
      <c r="J48" s="2">
        <f t="shared" si="10"/>
        <v>0</v>
      </c>
      <c r="K48" s="2">
        <f t="shared" si="10"/>
        <v>0</v>
      </c>
      <c r="L48" s="2">
        <f t="shared" si="10"/>
        <v>0</v>
      </c>
      <c r="M48" s="2">
        <f t="shared" si="10"/>
        <v>0</v>
      </c>
      <c r="N48" s="2">
        <f t="shared" si="10"/>
        <v>0</v>
      </c>
      <c r="O48" s="2">
        <f t="shared" si="10"/>
        <v>0</v>
      </c>
      <c r="P48" s="2">
        <f t="shared" si="10"/>
        <v>0</v>
      </c>
      <c r="Q48" s="2">
        <f t="shared" si="10"/>
        <v>0</v>
      </c>
      <c r="R48" s="2">
        <f t="shared" si="10"/>
        <v>0</v>
      </c>
      <c r="S48" s="2">
        <f t="shared" si="10"/>
        <v>0</v>
      </c>
      <c r="T48" s="2">
        <f t="shared" si="10"/>
        <v>0</v>
      </c>
      <c r="U48" s="2">
        <f t="shared" si="10"/>
        <v>0</v>
      </c>
      <c r="V48" s="2">
        <f t="shared" si="10"/>
        <v>0</v>
      </c>
      <c r="W48" s="2">
        <f t="shared" si="10"/>
        <v>0</v>
      </c>
      <c r="X48" s="2">
        <f t="shared" si="10"/>
        <v>0</v>
      </c>
      <c r="Y48" s="2">
        <f t="shared" si="10"/>
        <v>0</v>
      </c>
      <c r="Z48" s="2">
        <f t="shared" si="10"/>
        <v>0</v>
      </c>
      <c r="AA48" s="2">
        <f t="shared" si="10"/>
        <v>0</v>
      </c>
      <c r="AB48" s="2">
        <f t="shared" si="10"/>
        <v>0</v>
      </c>
      <c r="AC48" s="2">
        <f t="shared" si="10"/>
        <v>0</v>
      </c>
      <c r="AD48" s="2">
        <f t="shared" si="10"/>
        <v>0</v>
      </c>
      <c r="AE48" s="2">
        <f t="shared" si="10"/>
        <v>0</v>
      </c>
      <c r="AF48" s="2">
        <f t="shared" si="10"/>
        <v>0</v>
      </c>
      <c r="AG48" s="2">
        <f t="shared" si="10"/>
        <v>0</v>
      </c>
      <c r="AH48" s="2">
        <f t="shared" si="10"/>
        <v>0</v>
      </c>
      <c r="AI48" s="2">
        <f t="shared" si="10"/>
        <v>0</v>
      </c>
      <c r="AJ48" s="1"/>
    </row>
    <row r="49" spans="1:36" ht="16.5" x14ac:dyDescent="0.15">
      <c r="A49" s="18" t="s">
        <v>58</v>
      </c>
      <c r="B49" s="19"/>
      <c r="C49" s="2">
        <f>C34*$F$7</f>
        <v>519730</v>
      </c>
      <c r="D49" s="2">
        <f t="shared" ref="D49:AI49" si="11">D34*$F$7</f>
        <v>8965060</v>
      </c>
      <c r="E49" s="2">
        <f t="shared" si="11"/>
        <v>62440</v>
      </c>
      <c r="F49" s="2">
        <f t="shared" si="11"/>
        <v>2535000</v>
      </c>
      <c r="G49" s="2">
        <f t="shared" si="11"/>
        <v>0</v>
      </c>
      <c r="H49" s="2">
        <f t="shared" si="11"/>
        <v>15586090</v>
      </c>
      <c r="I49" s="2">
        <f t="shared" si="11"/>
        <v>0</v>
      </c>
      <c r="J49" s="2">
        <f t="shared" si="11"/>
        <v>0</v>
      </c>
      <c r="K49" s="2">
        <f t="shared" si="11"/>
        <v>0</v>
      </c>
      <c r="L49" s="2">
        <f t="shared" si="11"/>
        <v>0</v>
      </c>
      <c r="M49" s="2">
        <f t="shared" si="11"/>
        <v>0</v>
      </c>
      <c r="N49" s="2">
        <f t="shared" si="11"/>
        <v>0</v>
      </c>
      <c r="O49" s="2">
        <f t="shared" si="11"/>
        <v>0</v>
      </c>
      <c r="P49" s="2">
        <f t="shared" si="11"/>
        <v>0</v>
      </c>
      <c r="Q49" s="2">
        <f t="shared" si="11"/>
        <v>0</v>
      </c>
      <c r="R49" s="2">
        <f t="shared" si="11"/>
        <v>0</v>
      </c>
      <c r="S49" s="2">
        <f t="shared" si="11"/>
        <v>0</v>
      </c>
      <c r="T49" s="2">
        <f t="shared" si="11"/>
        <v>0</v>
      </c>
      <c r="U49" s="2">
        <f t="shared" si="11"/>
        <v>0</v>
      </c>
      <c r="V49" s="2">
        <f t="shared" si="11"/>
        <v>0</v>
      </c>
      <c r="W49" s="2">
        <f t="shared" si="11"/>
        <v>0</v>
      </c>
      <c r="X49" s="2">
        <f t="shared" si="11"/>
        <v>0</v>
      </c>
      <c r="Y49" s="2">
        <f t="shared" si="11"/>
        <v>0</v>
      </c>
      <c r="Z49" s="2">
        <f t="shared" si="11"/>
        <v>0</v>
      </c>
      <c r="AA49" s="2">
        <f t="shared" si="11"/>
        <v>0</v>
      </c>
      <c r="AB49" s="2">
        <f t="shared" si="11"/>
        <v>0</v>
      </c>
      <c r="AC49" s="2">
        <f t="shared" si="11"/>
        <v>0</v>
      </c>
      <c r="AD49" s="2">
        <f t="shared" si="11"/>
        <v>0</v>
      </c>
      <c r="AE49" s="2">
        <f t="shared" si="11"/>
        <v>0</v>
      </c>
      <c r="AF49" s="2">
        <f t="shared" si="11"/>
        <v>0</v>
      </c>
      <c r="AG49" s="2">
        <f t="shared" si="11"/>
        <v>0</v>
      </c>
      <c r="AH49" s="2">
        <f t="shared" si="11"/>
        <v>0</v>
      </c>
      <c r="AI49" s="2">
        <f t="shared" si="11"/>
        <v>0</v>
      </c>
      <c r="AJ49" s="1"/>
    </row>
    <row r="50" spans="1:36" ht="16.5" x14ac:dyDescent="0.15">
      <c r="A50" s="17" t="s">
        <v>59</v>
      </c>
      <c r="B50" s="17"/>
      <c r="C50" s="2">
        <f>C35*$F$7</f>
        <v>0</v>
      </c>
      <c r="D50" s="2">
        <f t="shared" ref="D50:AI50" si="12">D35*$F$7</f>
        <v>12475340</v>
      </c>
      <c r="E50" s="2">
        <f t="shared" si="12"/>
        <v>1570</v>
      </c>
      <c r="F50" s="2">
        <f t="shared" si="12"/>
        <v>829840</v>
      </c>
      <c r="G50" s="2">
        <f t="shared" si="12"/>
        <v>0</v>
      </c>
      <c r="H50" s="2">
        <f t="shared" si="12"/>
        <v>1803070</v>
      </c>
      <c r="I50" s="2">
        <f t="shared" si="12"/>
        <v>0</v>
      </c>
      <c r="J50" s="2">
        <f t="shared" si="12"/>
        <v>0</v>
      </c>
      <c r="K50" s="2">
        <f t="shared" si="12"/>
        <v>0</v>
      </c>
      <c r="L50" s="2">
        <f t="shared" si="12"/>
        <v>0</v>
      </c>
      <c r="M50" s="2">
        <f t="shared" si="12"/>
        <v>0</v>
      </c>
      <c r="N50" s="2">
        <f t="shared" si="12"/>
        <v>0</v>
      </c>
      <c r="O50" s="2">
        <f t="shared" si="12"/>
        <v>0</v>
      </c>
      <c r="P50" s="2">
        <f t="shared" si="12"/>
        <v>0</v>
      </c>
      <c r="Q50" s="2">
        <f t="shared" si="12"/>
        <v>0</v>
      </c>
      <c r="R50" s="2">
        <f t="shared" si="12"/>
        <v>0</v>
      </c>
      <c r="S50" s="2">
        <f t="shared" si="12"/>
        <v>0</v>
      </c>
      <c r="T50" s="2">
        <f t="shared" si="12"/>
        <v>0</v>
      </c>
      <c r="U50" s="2">
        <f t="shared" si="12"/>
        <v>0</v>
      </c>
      <c r="V50" s="2">
        <f t="shared" si="12"/>
        <v>0</v>
      </c>
      <c r="W50" s="2">
        <f t="shared" si="12"/>
        <v>0</v>
      </c>
      <c r="X50" s="2">
        <f t="shared" si="12"/>
        <v>0</v>
      </c>
      <c r="Y50" s="2">
        <f t="shared" si="12"/>
        <v>0</v>
      </c>
      <c r="Z50" s="2">
        <f t="shared" si="12"/>
        <v>0</v>
      </c>
      <c r="AA50" s="2">
        <f t="shared" si="12"/>
        <v>0</v>
      </c>
      <c r="AB50" s="2">
        <f t="shared" si="12"/>
        <v>0</v>
      </c>
      <c r="AC50" s="2">
        <f t="shared" si="12"/>
        <v>0</v>
      </c>
      <c r="AD50" s="2">
        <f t="shared" si="12"/>
        <v>0</v>
      </c>
      <c r="AE50" s="2">
        <f t="shared" si="12"/>
        <v>0</v>
      </c>
      <c r="AF50" s="2">
        <f t="shared" si="12"/>
        <v>0</v>
      </c>
      <c r="AG50" s="2">
        <f t="shared" si="12"/>
        <v>0</v>
      </c>
      <c r="AH50" s="2">
        <f t="shared" si="12"/>
        <v>0</v>
      </c>
      <c r="AI50" s="2">
        <f t="shared" si="12"/>
        <v>0</v>
      </c>
      <c r="AJ50" s="1"/>
    </row>
    <row r="51" spans="1:36" ht="16.5" x14ac:dyDescent="0.15">
      <c r="A51" s="17" t="s">
        <v>12</v>
      </c>
      <c r="B51" s="17"/>
      <c r="C51" s="2">
        <f>C36*$F$6</f>
        <v>0</v>
      </c>
      <c r="D51" s="2">
        <f t="shared" ref="D51:AI51" si="13">D36*$F$6</f>
        <v>0</v>
      </c>
      <c r="E51" s="2">
        <f t="shared" si="13"/>
        <v>261096</v>
      </c>
      <c r="F51" s="2">
        <f t="shared" si="13"/>
        <v>10295260</v>
      </c>
      <c r="G51" s="2">
        <f t="shared" si="13"/>
        <v>0</v>
      </c>
      <c r="H51" s="2">
        <f t="shared" si="13"/>
        <v>6982984</v>
      </c>
      <c r="I51" s="2">
        <f t="shared" si="13"/>
        <v>0</v>
      </c>
      <c r="J51" s="2">
        <f t="shared" si="13"/>
        <v>0</v>
      </c>
      <c r="K51" s="2">
        <f t="shared" si="13"/>
        <v>0</v>
      </c>
      <c r="L51" s="2">
        <f t="shared" si="13"/>
        <v>0</v>
      </c>
      <c r="M51" s="2">
        <f t="shared" si="13"/>
        <v>0</v>
      </c>
      <c r="N51" s="2">
        <f t="shared" si="13"/>
        <v>0</v>
      </c>
      <c r="O51" s="2">
        <f t="shared" si="13"/>
        <v>0</v>
      </c>
      <c r="P51" s="2">
        <f t="shared" si="13"/>
        <v>0</v>
      </c>
      <c r="Q51" s="2">
        <f t="shared" si="13"/>
        <v>0</v>
      </c>
      <c r="R51" s="2">
        <f t="shared" si="13"/>
        <v>0</v>
      </c>
      <c r="S51" s="2">
        <f t="shared" si="13"/>
        <v>0</v>
      </c>
      <c r="T51" s="2">
        <f t="shared" si="13"/>
        <v>0</v>
      </c>
      <c r="U51" s="2">
        <f t="shared" si="13"/>
        <v>0</v>
      </c>
      <c r="V51" s="2">
        <f t="shared" si="13"/>
        <v>0</v>
      </c>
      <c r="W51" s="2">
        <f t="shared" si="13"/>
        <v>0</v>
      </c>
      <c r="X51" s="2">
        <f t="shared" si="13"/>
        <v>0</v>
      </c>
      <c r="Y51" s="2">
        <f t="shared" si="13"/>
        <v>0</v>
      </c>
      <c r="Z51" s="2">
        <f t="shared" si="13"/>
        <v>0</v>
      </c>
      <c r="AA51" s="2">
        <f t="shared" si="13"/>
        <v>0</v>
      </c>
      <c r="AB51" s="2">
        <f t="shared" si="13"/>
        <v>0</v>
      </c>
      <c r="AC51" s="2">
        <f t="shared" si="13"/>
        <v>0</v>
      </c>
      <c r="AD51" s="2">
        <f t="shared" si="13"/>
        <v>0</v>
      </c>
      <c r="AE51" s="2">
        <f t="shared" si="13"/>
        <v>0</v>
      </c>
      <c r="AF51" s="2">
        <f t="shared" si="13"/>
        <v>0</v>
      </c>
      <c r="AG51" s="2">
        <f t="shared" si="13"/>
        <v>0</v>
      </c>
      <c r="AH51" s="2">
        <f t="shared" si="13"/>
        <v>0</v>
      </c>
      <c r="AI51" s="2">
        <f t="shared" si="13"/>
        <v>0</v>
      </c>
      <c r="AJ51" s="1"/>
    </row>
    <row r="52" spans="1:36" ht="16.5" x14ac:dyDescent="0.15">
      <c r="A52" s="16" t="s">
        <v>61</v>
      </c>
      <c r="B52" s="16"/>
      <c r="C52" s="9">
        <f t="shared" ref="C52:AI52" si="14">SUM(C42:C51)</f>
        <v>6379451684</v>
      </c>
      <c r="D52" s="9">
        <f t="shared" si="14"/>
        <v>12803600454.5</v>
      </c>
      <c r="E52" s="9">
        <f t="shared" si="14"/>
        <v>1208273883.5</v>
      </c>
      <c r="F52" s="9">
        <f t="shared" si="14"/>
        <v>20838884513.5</v>
      </c>
      <c r="G52" s="9">
        <f t="shared" si="14"/>
        <v>1385289249</v>
      </c>
      <c r="H52" s="9">
        <f t="shared" si="14"/>
        <v>927007401</v>
      </c>
      <c r="I52" s="9">
        <f t="shared" si="14"/>
        <v>13646500</v>
      </c>
      <c r="J52" s="9">
        <f t="shared" si="14"/>
        <v>105070730</v>
      </c>
      <c r="K52" s="9">
        <f t="shared" si="14"/>
        <v>30277500</v>
      </c>
      <c r="L52" s="9">
        <f t="shared" si="14"/>
        <v>4569130</v>
      </c>
      <c r="M52" s="9">
        <f t="shared" si="14"/>
        <v>74093889</v>
      </c>
      <c r="N52" s="9">
        <f t="shared" si="14"/>
        <v>98086500</v>
      </c>
      <c r="O52" s="9">
        <f t="shared" si="14"/>
        <v>47136040</v>
      </c>
      <c r="P52" s="9">
        <f t="shared" si="14"/>
        <v>130770285</v>
      </c>
      <c r="Q52" s="9">
        <f t="shared" si="14"/>
        <v>26454813</v>
      </c>
      <c r="R52" s="9">
        <f t="shared" si="14"/>
        <v>26850666</v>
      </c>
      <c r="S52" s="9">
        <f t="shared" si="14"/>
        <v>557175685</v>
      </c>
      <c r="T52" s="9">
        <f t="shared" si="14"/>
        <v>78915097</v>
      </c>
      <c r="U52" s="9">
        <f t="shared" si="14"/>
        <v>1024248540</v>
      </c>
      <c r="V52" s="9">
        <f t="shared" si="14"/>
        <v>642438470</v>
      </c>
      <c r="W52" s="9">
        <f t="shared" si="14"/>
        <v>135906500</v>
      </c>
      <c r="X52" s="9">
        <f t="shared" si="14"/>
        <v>62287200</v>
      </c>
      <c r="Y52" s="9">
        <f t="shared" si="14"/>
        <v>46411410</v>
      </c>
      <c r="Z52" s="9">
        <f t="shared" si="14"/>
        <v>35002300</v>
      </c>
      <c r="AA52" s="9">
        <f t="shared" si="14"/>
        <v>10124737</v>
      </c>
      <c r="AB52" s="9">
        <f t="shared" si="14"/>
        <v>964545</v>
      </c>
      <c r="AC52" s="9">
        <f t="shared" si="14"/>
        <v>220646500</v>
      </c>
      <c r="AD52" s="9">
        <f t="shared" si="14"/>
        <v>346992386</v>
      </c>
      <c r="AE52" s="9">
        <f t="shared" si="14"/>
        <v>113677210</v>
      </c>
      <c r="AF52" s="9">
        <f t="shared" si="14"/>
        <v>215397800</v>
      </c>
      <c r="AG52" s="9">
        <f t="shared" si="14"/>
        <v>376943715</v>
      </c>
      <c r="AH52" s="9">
        <f t="shared" si="14"/>
        <v>450263795</v>
      </c>
      <c r="AI52" s="12">
        <f t="shared" si="14"/>
        <v>22138040</v>
      </c>
      <c r="AJ52" s="1" t="s">
        <v>66</v>
      </c>
    </row>
    <row r="53" spans="1:36" ht="16.5" x14ac:dyDescent="0.15">
      <c r="A53" s="1"/>
      <c r="B53" s="1"/>
      <c r="C53" s="1">
        <f>C52/1000/1000</f>
        <v>6379.4516840000006</v>
      </c>
      <c r="D53" s="1">
        <f t="shared" ref="D53:AI53" si="15">D52/1000/1000</f>
        <v>12803.600454500001</v>
      </c>
      <c r="E53" s="1">
        <f t="shared" si="15"/>
        <v>1208.2738835</v>
      </c>
      <c r="F53" s="1">
        <f t="shared" si="15"/>
        <v>20838.884513500001</v>
      </c>
      <c r="G53" s="1">
        <f t="shared" si="15"/>
        <v>1385.2892490000002</v>
      </c>
      <c r="H53" s="1">
        <f t="shared" si="15"/>
        <v>927.00740099999996</v>
      </c>
      <c r="I53" s="1">
        <f t="shared" si="15"/>
        <v>13.6465</v>
      </c>
      <c r="J53" s="1">
        <f t="shared" si="15"/>
        <v>105.07073</v>
      </c>
      <c r="K53" s="1">
        <f t="shared" si="15"/>
        <v>30.2775</v>
      </c>
      <c r="L53" s="1">
        <f t="shared" si="15"/>
        <v>4.5691300000000004</v>
      </c>
      <c r="M53" s="1">
        <f t="shared" si="15"/>
        <v>74.09388899999999</v>
      </c>
      <c r="N53" s="1">
        <f t="shared" si="15"/>
        <v>98.086500000000001</v>
      </c>
      <c r="O53" s="1">
        <f t="shared" si="15"/>
        <v>47.136040000000001</v>
      </c>
      <c r="P53" s="1">
        <f t="shared" si="15"/>
        <v>130.770285</v>
      </c>
      <c r="Q53" s="1">
        <f t="shared" si="15"/>
        <v>26.454812999999998</v>
      </c>
      <c r="R53" s="1">
        <f t="shared" si="15"/>
        <v>26.850666</v>
      </c>
      <c r="S53" s="1">
        <f t="shared" si="15"/>
        <v>557.17568500000004</v>
      </c>
      <c r="T53" s="1">
        <f t="shared" si="15"/>
        <v>78.915096999999989</v>
      </c>
      <c r="U53" s="1">
        <f t="shared" si="15"/>
        <v>1024.24854</v>
      </c>
      <c r="V53" s="1">
        <f t="shared" si="15"/>
        <v>642.43846999999994</v>
      </c>
      <c r="W53" s="1">
        <f t="shared" si="15"/>
        <v>135.90649999999999</v>
      </c>
      <c r="X53" s="1">
        <f t="shared" si="15"/>
        <v>62.287199999999999</v>
      </c>
      <c r="Y53" s="1">
        <f t="shared" si="15"/>
        <v>46.411410000000004</v>
      </c>
      <c r="Z53" s="1">
        <f t="shared" si="15"/>
        <v>35.002300000000005</v>
      </c>
      <c r="AA53" s="1">
        <f t="shared" si="15"/>
        <v>10.124737</v>
      </c>
      <c r="AB53" s="1">
        <f t="shared" si="15"/>
        <v>0.96454499999999999</v>
      </c>
      <c r="AC53" s="1">
        <f t="shared" si="15"/>
        <v>220.6465</v>
      </c>
      <c r="AD53" s="1">
        <f t="shared" si="15"/>
        <v>346.99238600000001</v>
      </c>
      <c r="AE53" s="1">
        <f t="shared" si="15"/>
        <v>113.67721</v>
      </c>
      <c r="AF53" s="1">
        <f t="shared" si="15"/>
        <v>215.39779999999999</v>
      </c>
      <c r="AG53" s="1">
        <f t="shared" si="15"/>
        <v>376.943715</v>
      </c>
      <c r="AH53" s="1">
        <f t="shared" si="15"/>
        <v>450.26379499999996</v>
      </c>
      <c r="AI53" s="1">
        <f t="shared" si="15"/>
        <v>22.13804</v>
      </c>
      <c r="AJ53" s="11" t="s">
        <v>62</v>
      </c>
    </row>
  </sheetData>
  <mergeCells count="28">
    <mergeCell ref="A51:B51"/>
    <mergeCell ref="A52:B52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42:A44"/>
    <mergeCell ref="A46:B46"/>
    <mergeCell ref="A47:B47"/>
    <mergeCell ref="A48:B48"/>
    <mergeCell ref="A49:B49"/>
    <mergeCell ref="A50:B50"/>
    <mergeCell ref="A37:B37"/>
    <mergeCell ref="A38:B38"/>
    <mergeCell ref="A39:B39"/>
    <mergeCell ref="A41:B41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3"/>
  <sheetViews>
    <sheetView tabSelected="1" topLeftCell="A13" workbookViewId="0">
      <pane xSplit="2" topLeftCell="C1" activePane="topRight" state="frozen"/>
      <selection pane="topRight" activeCell="C41" sqref="C41:AI41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6" width="12.875" customWidth="1"/>
    <col min="17" max="17" width="11.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  <c r="E14" s="1"/>
      <c r="F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16.5" x14ac:dyDescent="0.15">
      <c r="A20" s="1"/>
      <c r="B20" s="1"/>
      <c r="C20" t="s">
        <v>51</v>
      </c>
      <c r="D20" t="s">
        <v>21</v>
      </c>
      <c r="E20" t="s">
        <v>46</v>
      </c>
      <c r="F20" t="s">
        <v>33</v>
      </c>
      <c r="G20" t="s">
        <v>34</v>
      </c>
      <c r="H20" t="s">
        <v>35</v>
      </c>
      <c r="I20" t="s">
        <v>27</v>
      </c>
      <c r="J20" t="s">
        <v>19</v>
      </c>
      <c r="K20" t="s">
        <v>23</v>
      </c>
      <c r="L20" t="s">
        <v>24</v>
      </c>
      <c r="M20" t="s">
        <v>25</v>
      </c>
      <c r="N20" t="s">
        <v>26</v>
      </c>
      <c r="O20" t="s">
        <v>22</v>
      </c>
      <c r="P20" t="s">
        <v>20</v>
      </c>
      <c r="Q20" t="s">
        <v>47</v>
      </c>
      <c r="R20" t="s">
        <v>48</v>
      </c>
      <c r="S20" t="s">
        <v>49</v>
      </c>
      <c r="T20" t="s">
        <v>50</v>
      </c>
      <c r="U20" t="s">
        <v>29</v>
      </c>
      <c r="V20" t="s">
        <v>30</v>
      </c>
      <c r="W20" t="s">
        <v>31</v>
      </c>
      <c r="X20" t="s">
        <v>32</v>
      </c>
      <c r="Y20" t="s">
        <v>28</v>
      </c>
      <c r="Z20" t="s">
        <v>39</v>
      </c>
      <c r="AA20" t="s">
        <v>40</v>
      </c>
      <c r="AB20" t="s">
        <v>41</v>
      </c>
      <c r="AC20" t="s">
        <v>42</v>
      </c>
      <c r="AD20" t="s">
        <v>43</v>
      </c>
      <c r="AE20" t="s">
        <v>44</v>
      </c>
      <c r="AF20" t="s">
        <v>45</v>
      </c>
      <c r="AG20" t="s">
        <v>36</v>
      </c>
      <c r="AH20" t="s">
        <v>37</v>
      </c>
      <c r="AI20" t="s">
        <v>38</v>
      </c>
      <c r="AJ20" s="1"/>
    </row>
    <row r="21" spans="1:36" ht="16.5" x14ac:dyDescent="0.15">
      <c r="A21" s="20" t="s">
        <v>9</v>
      </c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>
        <v>1433989</v>
      </c>
      <c r="E23" s="6">
        <v>6335</v>
      </c>
      <c r="F23" s="6">
        <v>109851678</v>
      </c>
      <c r="G23" s="6">
        <v>1133815</v>
      </c>
      <c r="H23" s="6">
        <v>147632</v>
      </c>
      <c r="I23" s="6"/>
      <c r="J23" s="6"/>
      <c r="K23" s="6"/>
      <c r="L23" s="6"/>
      <c r="M23" s="6"/>
      <c r="N23" s="6"/>
      <c r="O23" s="6">
        <v>16730</v>
      </c>
      <c r="P23" s="6"/>
      <c r="Q23" s="6"/>
      <c r="R23" s="6"/>
      <c r="S23" s="6">
        <v>970</v>
      </c>
      <c r="T23" s="6"/>
      <c r="U23" s="6"/>
      <c r="V23" s="6">
        <v>10110</v>
      </c>
      <c r="W23" s="6">
        <v>4000</v>
      </c>
      <c r="X23" s="6">
        <v>6000</v>
      </c>
      <c r="Y23" s="6"/>
      <c r="Z23" s="6"/>
      <c r="AA23" s="6"/>
      <c r="AB23" s="6"/>
      <c r="AC23" s="6"/>
      <c r="AD23" s="6"/>
      <c r="AE23" s="6"/>
      <c r="AF23" s="6">
        <v>19000</v>
      </c>
      <c r="AG23" s="6"/>
      <c r="AH23" s="6">
        <v>402290</v>
      </c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94804700</v>
      </c>
      <c r="D25" s="6">
        <v>215008958</v>
      </c>
      <c r="E25" s="6">
        <v>18151394</v>
      </c>
      <c r="F25" s="6">
        <v>193462871</v>
      </c>
      <c r="G25" s="6">
        <v>16930025</v>
      </c>
      <c r="H25" s="6">
        <v>5505458</v>
      </c>
      <c r="I25" s="6">
        <v>254000</v>
      </c>
      <c r="J25" s="6">
        <v>1879520</v>
      </c>
      <c r="K25" s="6">
        <v>420000</v>
      </c>
      <c r="L25" s="6">
        <v>73970</v>
      </c>
      <c r="M25" s="6">
        <v>1367050</v>
      </c>
      <c r="N25" s="6">
        <v>1500000</v>
      </c>
      <c r="O25" s="6">
        <v>527190</v>
      </c>
      <c r="P25" s="6">
        <v>2373100</v>
      </c>
      <c r="Q25" s="6">
        <v>432250</v>
      </c>
      <c r="R25" s="6">
        <v>483070</v>
      </c>
      <c r="S25" s="6">
        <v>6600330</v>
      </c>
      <c r="T25" s="6">
        <v>1404670</v>
      </c>
      <c r="U25" s="6">
        <v>18172970</v>
      </c>
      <c r="V25" s="6">
        <v>11639530</v>
      </c>
      <c r="W25" s="6">
        <v>530000</v>
      </c>
      <c r="X25" s="6">
        <v>909000</v>
      </c>
      <c r="Y25" s="6">
        <v>840740</v>
      </c>
      <c r="Z25" s="6">
        <v>634600</v>
      </c>
      <c r="AA25" s="6">
        <v>192100</v>
      </c>
      <c r="AB25" s="6">
        <v>14000</v>
      </c>
      <c r="AC25" s="6">
        <v>3721000</v>
      </c>
      <c r="AD25" s="6">
        <v>6261600</v>
      </c>
      <c r="AE25" s="6">
        <v>1674970</v>
      </c>
      <c r="AF25" s="6">
        <v>1923300</v>
      </c>
      <c r="AG25" s="6">
        <v>6559650</v>
      </c>
      <c r="AH25" s="6">
        <v>6377230</v>
      </c>
      <c r="AI25" s="6">
        <v>395320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2622000</v>
      </c>
      <c r="D28" s="6">
        <v>11637329</v>
      </c>
      <c r="E28" s="6">
        <v>1992896</v>
      </c>
      <c r="F28" s="6">
        <v>148884786</v>
      </c>
      <c r="G28" s="6">
        <v>18463115</v>
      </c>
      <c r="H28" s="6">
        <v>15034487</v>
      </c>
      <c r="I28" s="6">
        <v>5200</v>
      </c>
      <c r="J28" s="6">
        <v>92500</v>
      </c>
      <c r="K28" s="6">
        <v>82000</v>
      </c>
      <c r="L28" s="6">
        <v>250410</v>
      </c>
      <c r="M28" s="6">
        <v>29210</v>
      </c>
      <c r="N28" s="6">
        <v>18800</v>
      </c>
      <c r="O28" s="6">
        <v>228490</v>
      </c>
      <c r="P28" s="6">
        <v>38590</v>
      </c>
      <c r="Q28" s="6">
        <v>35590</v>
      </c>
      <c r="R28" s="6">
        <v>24360</v>
      </c>
      <c r="S28" s="6">
        <v>2659110</v>
      </c>
      <c r="T28" s="6">
        <v>12000</v>
      </c>
      <c r="U28" s="6">
        <v>1242000</v>
      </c>
      <c r="V28" s="6">
        <v>141000</v>
      </c>
      <c r="W28" s="6">
        <v>3580000</v>
      </c>
      <c r="X28" s="6">
        <v>63000</v>
      </c>
      <c r="Y28" s="6">
        <v>5930</v>
      </c>
      <c r="Z28" s="6">
        <v>15100</v>
      </c>
      <c r="AA28" s="6">
        <v>5350</v>
      </c>
      <c r="AB28" s="6">
        <v>5590</v>
      </c>
      <c r="AC28" s="6">
        <v>551000</v>
      </c>
      <c r="AD28" s="6">
        <v>49900</v>
      </c>
      <c r="AE28" s="6">
        <v>316480</v>
      </c>
      <c r="AF28" s="6">
        <v>1594800</v>
      </c>
      <c r="AG28" s="6">
        <v>8770</v>
      </c>
      <c r="AH28" s="6">
        <v>1058720</v>
      </c>
      <c r="AI28" s="6">
        <v>11690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5230000</v>
      </c>
      <c r="D31" s="6">
        <v>19971802</v>
      </c>
      <c r="E31" s="6">
        <v>21136400</v>
      </c>
      <c r="F31" s="6">
        <v>74260615</v>
      </c>
      <c r="G31" s="6">
        <v>17833732</v>
      </c>
      <c r="H31" s="6">
        <v>41303611</v>
      </c>
      <c r="I31" s="6">
        <v>73100</v>
      </c>
      <c r="J31" s="6">
        <v>402660</v>
      </c>
      <c r="K31" s="6">
        <v>658000</v>
      </c>
      <c r="L31" s="6">
        <v>310990</v>
      </c>
      <c r="M31" s="6">
        <v>213070</v>
      </c>
      <c r="N31" s="6">
        <v>138010</v>
      </c>
      <c r="O31" s="6">
        <v>1280980</v>
      </c>
      <c r="P31" s="6">
        <v>117320</v>
      </c>
      <c r="Q31" s="6">
        <v>320560</v>
      </c>
      <c r="R31" s="6">
        <v>110260</v>
      </c>
      <c r="S31" s="6">
        <v>15478620</v>
      </c>
      <c r="T31" s="6">
        <v>548890</v>
      </c>
      <c r="U31" s="6">
        <v>7105000</v>
      </c>
      <c r="V31" s="6">
        <v>1556500</v>
      </c>
      <c r="W31" s="6">
        <v>8427000</v>
      </c>
      <c r="X31" s="6">
        <v>1061000</v>
      </c>
      <c r="Y31" s="6">
        <v>144880</v>
      </c>
      <c r="Z31" s="6">
        <v>152100</v>
      </c>
      <c r="AA31" s="6">
        <v>8680</v>
      </c>
      <c r="AB31" s="6">
        <v>13160</v>
      </c>
      <c r="AC31" s="6">
        <v>758000</v>
      </c>
      <c r="AD31" s="6">
        <v>268540</v>
      </c>
      <c r="AE31" s="6">
        <v>2219780</v>
      </c>
      <c r="AF31" s="6">
        <v>10358700</v>
      </c>
      <c r="AG31" s="6">
        <v>3809370</v>
      </c>
      <c r="AH31" s="6">
        <v>7000880</v>
      </c>
      <c r="AI31" s="6">
        <v>99820</v>
      </c>
      <c r="AJ31" s="1"/>
    </row>
    <row r="32" spans="1:36" ht="16.5" x14ac:dyDescent="0.15">
      <c r="A32" s="13" t="s">
        <v>10</v>
      </c>
      <c r="B32" s="14"/>
      <c r="C32" s="6">
        <v>78227600</v>
      </c>
      <c r="D32" s="6">
        <v>40556109</v>
      </c>
      <c r="E32" s="6">
        <v>23726560</v>
      </c>
      <c r="F32" s="6">
        <v>9055488</v>
      </c>
      <c r="G32" s="6">
        <v>8520947</v>
      </c>
      <c r="H32" s="6"/>
      <c r="I32" s="6">
        <v>301600</v>
      </c>
      <c r="J32" s="6">
        <v>2773230</v>
      </c>
      <c r="K32" s="6">
        <v>1022000</v>
      </c>
      <c r="L32" s="6">
        <v>351920</v>
      </c>
      <c r="M32" s="6">
        <v>1508910</v>
      </c>
      <c r="N32" s="6">
        <v>12728000</v>
      </c>
      <c r="O32" s="6">
        <v>491810</v>
      </c>
      <c r="P32" s="6">
        <v>6085100</v>
      </c>
      <c r="Q32" s="6">
        <v>589230</v>
      </c>
      <c r="R32" s="6">
        <v>240140</v>
      </c>
      <c r="S32" s="6">
        <v>31246040</v>
      </c>
      <c r="T32" s="6">
        <v>1481200</v>
      </c>
      <c r="U32" s="6">
        <v>13510000</v>
      </c>
      <c r="V32" s="6">
        <v>26053400</v>
      </c>
      <c r="W32" s="6">
        <v>733000</v>
      </c>
      <c r="X32" s="6">
        <v>2634000</v>
      </c>
      <c r="Y32" s="6">
        <v>1062200</v>
      </c>
      <c r="Z32" s="6">
        <v>550800</v>
      </c>
      <c r="AA32" s="6">
        <v>84040</v>
      </c>
      <c r="AB32" s="6">
        <v>35480</v>
      </c>
      <c r="AC32" s="6">
        <v>11921000</v>
      </c>
      <c r="AD32" s="6">
        <v>11215500</v>
      </c>
      <c r="AE32" s="6">
        <v>2255870</v>
      </c>
      <c r="AF32" s="6">
        <v>3834100</v>
      </c>
      <c r="AG32" s="6">
        <v>1613270</v>
      </c>
      <c r="AH32" s="6">
        <v>8510270</v>
      </c>
      <c r="AI32" s="6">
        <v>314200</v>
      </c>
      <c r="AJ32" s="1"/>
    </row>
    <row r="33" spans="1:36" ht="16.5" x14ac:dyDescent="0.15">
      <c r="A33" s="13" t="s">
        <v>11</v>
      </c>
      <c r="B33" s="14"/>
      <c r="C33" s="6">
        <v>10481944</v>
      </c>
      <c r="D33" s="6">
        <v>5851318</v>
      </c>
      <c r="E33" s="6">
        <v>1282964</v>
      </c>
      <c r="F33" s="6">
        <v>342226</v>
      </c>
      <c r="G33" s="6">
        <v>374566</v>
      </c>
      <c r="H33" s="6">
        <v>136860</v>
      </c>
      <c r="I33" s="6"/>
      <c r="J33" s="6"/>
      <c r="K33" s="6"/>
      <c r="L33" s="6"/>
      <c r="M33" s="6">
        <v>31964</v>
      </c>
      <c r="N33" s="6">
        <v>41860</v>
      </c>
      <c r="O33" s="6"/>
      <c r="P33" s="6"/>
      <c r="Q33" s="6">
        <v>6960</v>
      </c>
      <c r="R33" s="6"/>
      <c r="S33" s="6"/>
      <c r="T33" s="6"/>
      <c r="U33" s="6"/>
      <c r="V33" s="6"/>
      <c r="W33" s="6"/>
      <c r="X33" s="6"/>
      <c r="Y33" s="6"/>
      <c r="Z33" s="6">
        <v>12934</v>
      </c>
      <c r="AA33" s="6">
        <v>4669</v>
      </c>
      <c r="AB33" s="6"/>
      <c r="AC33" s="6"/>
      <c r="AD33" s="6">
        <v>185494</v>
      </c>
      <c r="AE33" s="6"/>
      <c r="AF33" s="6">
        <v>447791</v>
      </c>
      <c r="AG33" s="6">
        <v>82010</v>
      </c>
      <c r="AH33" s="6"/>
      <c r="AI33" s="6">
        <v>8400</v>
      </c>
      <c r="AJ33" s="1"/>
    </row>
    <row r="34" spans="1:36" ht="16.5" x14ac:dyDescent="0.15">
      <c r="A34" s="14" t="s">
        <v>58</v>
      </c>
      <c r="B34" s="15"/>
      <c r="C34" s="6">
        <v>51974</v>
      </c>
      <c r="D34" s="6">
        <v>890957</v>
      </c>
      <c r="E34" s="6">
        <v>7750</v>
      </c>
      <c r="F34" s="6">
        <v>250000</v>
      </c>
      <c r="G34" s="6"/>
      <c r="H34" s="6">
        <v>1565010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"/>
    </row>
    <row r="35" spans="1:36" ht="16.5" x14ac:dyDescent="0.15">
      <c r="A35" s="14" t="s">
        <v>59</v>
      </c>
      <c r="B35" s="15"/>
      <c r="C35" s="6"/>
      <c r="D35" s="6">
        <v>1251372</v>
      </c>
      <c r="E35" s="6">
        <v>159</v>
      </c>
      <c r="F35" s="6">
        <v>84261</v>
      </c>
      <c r="G35" s="6"/>
      <c r="H35" s="6">
        <v>179897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>
        <v>5863</v>
      </c>
      <c r="F36" s="6">
        <v>251956</v>
      </c>
      <c r="G36" s="6"/>
      <c r="H36" s="6">
        <v>146986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"/>
    </row>
    <row r="37" spans="1:36" ht="16.5" x14ac:dyDescent="0.15">
      <c r="A37" s="17" t="s">
        <v>63</v>
      </c>
      <c r="B37" s="1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"/>
    </row>
    <row r="38" spans="1:36" ht="16.5" x14ac:dyDescent="0.15">
      <c r="A38" s="17" t="s">
        <v>64</v>
      </c>
      <c r="B38" s="1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"/>
    </row>
    <row r="39" spans="1:36" ht="16.5" x14ac:dyDescent="0.15">
      <c r="A39" s="17" t="s">
        <v>65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"/>
    </row>
    <row r="40" spans="1:36" ht="16.5" x14ac:dyDescent="0.15">
      <c r="A40" s="1"/>
      <c r="B40" s="1"/>
      <c r="AJ40" s="1"/>
    </row>
    <row r="41" spans="1:36" ht="16.5" x14ac:dyDescent="0.15">
      <c r="A41" s="16" t="s">
        <v>60</v>
      </c>
      <c r="B41" s="16"/>
      <c r="C41" t="s">
        <v>51</v>
      </c>
      <c r="D41" t="s">
        <v>21</v>
      </c>
      <c r="E41" t="s">
        <v>46</v>
      </c>
      <c r="F41" t="s">
        <v>33</v>
      </c>
      <c r="G41" t="s">
        <v>34</v>
      </c>
      <c r="H41" t="s">
        <v>35</v>
      </c>
      <c r="I41" t="s">
        <v>27</v>
      </c>
      <c r="J41" t="s">
        <v>19</v>
      </c>
      <c r="K41" t="s">
        <v>23</v>
      </c>
      <c r="L41" t="s">
        <v>24</v>
      </c>
      <c r="M41" t="s">
        <v>25</v>
      </c>
      <c r="N41" t="s">
        <v>26</v>
      </c>
      <c r="O41" t="s">
        <v>22</v>
      </c>
      <c r="P41" t="s">
        <v>20</v>
      </c>
      <c r="Q41" t="s">
        <v>47</v>
      </c>
      <c r="R41" t="s">
        <v>48</v>
      </c>
      <c r="S41" t="s">
        <v>49</v>
      </c>
      <c r="T41" t="s">
        <v>50</v>
      </c>
      <c r="U41" t="s">
        <v>29</v>
      </c>
      <c r="V41" t="s">
        <v>30</v>
      </c>
      <c r="W41" t="s">
        <v>31</v>
      </c>
      <c r="X41" t="s">
        <v>32</v>
      </c>
      <c r="Y41" t="s">
        <v>28</v>
      </c>
      <c r="Z41" t="s">
        <v>39</v>
      </c>
      <c r="AA41" t="s">
        <v>40</v>
      </c>
      <c r="AB41" t="s">
        <v>41</v>
      </c>
      <c r="AC41" t="s">
        <v>42</v>
      </c>
      <c r="AD41" t="s">
        <v>43</v>
      </c>
      <c r="AE41" t="s">
        <v>44</v>
      </c>
      <c r="AF41" t="s">
        <v>45</v>
      </c>
      <c r="AG41" t="s">
        <v>36</v>
      </c>
      <c r="AH41" t="s">
        <v>37</v>
      </c>
      <c r="AI41" t="s">
        <v>38</v>
      </c>
      <c r="AJ41" s="1"/>
    </row>
    <row r="42" spans="1:36" ht="16.5" x14ac:dyDescent="0.15">
      <c r="A42" s="17" t="s">
        <v>53</v>
      </c>
      <c r="B42" s="2" t="s">
        <v>9</v>
      </c>
      <c r="C42" s="2"/>
      <c r="D42" s="2">
        <f>D23*C10</f>
        <v>97511252</v>
      </c>
      <c r="E42" s="2">
        <f>E23*C4</f>
        <v>494130</v>
      </c>
      <c r="F42" s="2">
        <f>F23*C13</f>
        <v>8348727528</v>
      </c>
      <c r="G42" s="2">
        <f t="shared" ref="G42:G44" si="0">G23*C13</f>
        <v>86169940</v>
      </c>
      <c r="H42" s="2">
        <f t="shared" ref="H42:H43" si="1">H23*C16</f>
        <v>9891344</v>
      </c>
      <c r="I42" s="2">
        <f>I23*$C$4</f>
        <v>0</v>
      </c>
      <c r="J42" s="2">
        <f t="shared" ref="J42:AI42" si="2">J23*$C$4</f>
        <v>0</v>
      </c>
      <c r="K42" s="2">
        <f t="shared" si="2"/>
        <v>0</v>
      </c>
      <c r="L42" s="2">
        <f t="shared" si="2"/>
        <v>0</v>
      </c>
      <c r="M42" s="2">
        <f t="shared" si="2"/>
        <v>0</v>
      </c>
      <c r="N42" s="2">
        <f t="shared" si="2"/>
        <v>0</v>
      </c>
      <c r="O42" s="2">
        <f t="shared" si="2"/>
        <v>1304940</v>
      </c>
      <c r="P42" s="2">
        <f t="shared" si="2"/>
        <v>0</v>
      </c>
      <c r="Q42" s="2">
        <f t="shared" si="2"/>
        <v>0</v>
      </c>
      <c r="R42" s="2">
        <f t="shared" si="2"/>
        <v>0</v>
      </c>
      <c r="S42" s="2">
        <f t="shared" si="2"/>
        <v>75660</v>
      </c>
      <c r="T42" s="2">
        <f t="shared" si="2"/>
        <v>0</v>
      </c>
      <c r="U42" s="2">
        <f t="shared" si="2"/>
        <v>0</v>
      </c>
      <c r="V42" s="2">
        <f t="shared" si="2"/>
        <v>788580</v>
      </c>
      <c r="W42" s="2">
        <f t="shared" si="2"/>
        <v>312000</v>
      </c>
      <c r="X42" s="2">
        <f t="shared" si="2"/>
        <v>468000</v>
      </c>
      <c r="Y42" s="2">
        <f t="shared" si="2"/>
        <v>0</v>
      </c>
      <c r="Z42" s="2">
        <f t="shared" si="2"/>
        <v>0</v>
      </c>
      <c r="AA42" s="2">
        <f t="shared" si="2"/>
        <v>0</v>
      </c>
      <c r="AB42" s="2">
        <f t="shared" si="2"/>
        <v>0</v>
      </c>
      <c r="AC42" s="2">
        <f t="shared" si="2"/>
        <v>0</v>
      </c>
      <c r="AD42" s="2">
        <f t="shared" si="2"/>
        <v>0</v>
      </c>
      <c r="AE42" s="2">
        <f t="shared" si="2"/>
        <v>0</v>
      </c>
      <c r="AF42" s="2">
        <f t="shared" si="2"/>
        <v>1482000</v>
      </c>
      <c r="AG42" s="2">
        <f t="shared" si="2"/>
        <v>0</v>
      </c>
      <c r="AH42" s="2">
        <f t="shared" si="2"/>
        <v>31378620</v>
      </c>
      <c r="AI42" s="2">
        <f t="shared" si="2"/>
        <v>0</v>
      </c>
      <c r="AJ42" s="1"/>
    </row>
    <row r="43" spans="1:36" ht="16.5" x14ac:dyDescent="0.15">
      <c r="A43" s="17"/>
      <c r="B43" s="2" t="s">
        <v>4</v>
      </c>
      <c r="C43" s="2">
        <f>C24*C2</f>
        <v>0</v>
      </c>
      <c r="D43" s="2">
        <f t="shared" ref="D43:D44" si="3">D24*C11</f>
        <v>0</v>
      </c>
      <c r="E43" s="2">
        <f>E24*C8</f>
        <v>0</v>
      </c>
      <c r="F43" s="2">
        <f t="shared" ref="F43:F44" si="4">F24*C14</f>
        <v>0</v>
      </c>
      <c r="G43" s="2">
        <f t="shared" si="0"/>
        <v>0</v>
      </c>
      <c r="H43" s="2">
        <f t="shared" si="1"/>
        <v>0</v>
      </c>
      <c r="I43" s="2">
        <f t="shared" ref="I43:AI43" si="5">I24*$C$6</f>
        <v>0</v>
      </c>
      <c r="J43" s="2">
        <f t="shared" si="5"/>
        <v>0</v>
      </c>
      <c r="K43" s="2">
        <f t="shared" si="5"/>
        <v>0</v>
      </c>
      <c r="L43" s="2">
        <f t="shared" si="5"/>
        <v>0</v>
      </c>
      <c r="M43" s="2">
        <f t="shared" si="5"/>
        <v>0</v>
      </c>
      <c r="N43" s="2">
        <f t="shared" si="5"/>
        <v>0</v>
      </c>
      <c r="O43" s="2">
        <f t="shared" si="5"/>
        <v>0</v>
      </c>
      <c r="P43" s="2">
        <f t="shared" si="5"/>
        <v>0</v>
      </c>
      <c r="Q43" s="2">
        <f t="shared" si="5"/>
        <v>0</v>
      </c>
      <c r="R43" s="2">
        <f t="shared" si="5"/>
        <v>0</v>
      </c>
      <c r="S43" s="2">
        <f t="shared" si="5"/>
        <v>0</v>
      </c>
      <c r="T43" s="2">
        <f t="shared" si="5"/>
        <v>0</v>
      </c>
      <c r="U43" s="2">
        <f t="shared" si="5"/>
        <v>0</v>
      </c>
      <c r="V43" s="2">
        <f t="shared" si="5"/>
        <v>0</v>
      </c>
      <c r="W43" s="2">
        <f t="shared" si="5"/>
        <v>0</v>
      </c>
      <c r="X43" s="2">
        <f t="shared" si="5"/>
        <v>0</v>
      </c>
      <c r="Y43" s="2">
        <f t="shared" si="5"/>
        <v>0</v>
      </c>
      <c r="Z43" s="2">
        <f t="shared" si="5"/>
        <v>0</v>
      </c>
      <c r="AA43" s="2">
        <f t="shared" si="5"/>
        <v>0</v>
      </c>
      <c r="AB43" s="2">
        <f t="shared" si="5"/>
        <v>0</v>
      </c>
      <c r="AC43" s="2">
        <f t="shared" si="5"/>
        <v>0</v>
      </c>
      <c r="AD43" s="2">
        <f t="shared" si="5"/>
        <v>0</v>
      </c>
      <c r="AE43" s="2">
        <f t="shared" si="5"/>
        <v>0</v>
      </c>
      <c r="AF43" s="2">
        <f t="shared" si="5"/>
        <v>0</v>
      </c>
      <c r="AG43" s="2">
        <f t="shared" si="5"/>
        <v>0</v>
      </c>
      <c r="AH43" s="2">
        <f t="shared" si="5"/>
        <v>0</v>
      </c>
      <c r="AI43" s="2">
        <f t="shared" si="5"/>
        <v>0</v>
      </c>
      <c r="AJ43" s="1"/>
    </row>
    <row r="44" spans="1:36" ht="16.5" x14ac:dyDescent="0.15">
      <c r="A44" s="17"/>
      <c r="B44" s="2" t="s">
        <v>6</v>
      </c>
      <c r="C44" s="2">
        <f>C25*C3</f>
        <v>6067500800</v>
      </c>
      <c r="D44" s="2">
        <f t="shared" si="3"/>
        <v>12040501648</v>
      </c>
      <c r="E44" s="2">
        <f>E25*C9</f>
        <v>1052780852</v>
      </c>
      <c r="F44" s="2">
        <f t="shared" si="4"/>
        <v>10446995034</v>
      </c>
      <c r="G44" s="2">
        <f t="shared" si="0"/>
        <v>914221350</v>
      </c>
      <c r="H44" s="2">
        <f>H25*C18</f>
        <v>330327480</v>
      </c>
      <c r="I44" s="2">
        <f>I25*$C$6</f>
        <v>13208000</v>
      </c>
      <c r="J44" s="2">
        <f t="shared" ref="J44:AI44" si="6">J25*$C$6</f>
        <v>97735040</v>
      </c>
      <c r="K44" s="2">
        <f t="shared" si="6"/>
        <v>21840000</v>
      </c>
      <c r="L44" s="2">
        <f t="shared" si="6"/>
        <v>3846440</v>
      </c>
      <c r="M44" s="2">
        <f t="shared" si="6"/>
        <v>71086600</v>
      </c>
      <c r="N44" s="2">
        <f t="shared" si="6"/>
        <v>78000000</v>
      </c>
      <c r="O44" s="2">
        <f t="shared" si="6"/>
        <v>27413880</v>
      </c>
      <c r="P44" s="2">
        <f t="shared" si="6"/>
        <v>123401200</v>
      </c>
      <c r="Q44" s="2">
        <f t="shared" si="6"/>
        <v>22477000</v>
      </c>
      <c r="R44" s="2">
        <f t="shared" si="6"/>
        <v>25119640</v>
      </c>
      <c r="S44" s="2">
        <f t="shared" si="6"/>
        <v>343217160</v>
      </c>
      <c r="T44" s="2">
        <f t="shared" si="6"/>
        <v>73042840</v>
      </c>
      <c r="U44" s="2">
        <f t="shared" si="6"/>
        <v>944994440</v>
      </c>
      <c r="V44" s="2">
        <f t="shared" si="6"/>
        <v>605255560</v>
      </c>
      <c r="W44" s="2">
        <f t="shared" si="6"/>
        <v>27560000</v>
      </c>
      <c r="X44" s="2">
        <f t="shared" si="6"/>
        <v>47268000</v>
      </c>
      <c r="Y44" s="2">
        <f t="shared" si="6"/>
        <v>43718480</v>
      </c>
      <c r="Z44" s="2">
        <f t="shared" si="6"/>
        <v>32999200</v>
      </c>
      <c r="AA44" s="2">
        <f t="shared" si="6"/>
        <v>9989200</v>
      </c>
      <c r="AB44" s="2">
        <f t="shared" si="6"/>
        <v>728000</v>
      </c>
      <c r="AC44" s="2">
        <f t="shared" si="6"/>
        <v>193492000</v>
      </c>
      <c r="AD44" s="2">
        <f t="shared" si="6"/>
        <v>325603200</v>
      </c>
      <c r="AE44" s="2">
        <f t="shared" si="6"/>
        <v>87098440</v>
      </c>
      <c r="AF44" s="2">
        <f t="shared" si="6"/>
        <v>100011600</v>
      </c>
      <c r="AG44" s="2">
        <f t="shared" si="6"/>
        <v>341101800</v>
      </c>
      <c r="AH44" s="2">
        <f t="shared" si="6"/>
        <v>331615960</v>
      </c>
      <c r="AI44" s="2">
        <f t="shared" si="6"/>
        <v>20556640</v>
      </c>
      <c r="AJ44" s="1"/>
    </row>
    <row r="45" spans="1:36" ht="16.5" x14ac:dyDescent="0.15">
      <c r="A45" s="17" t="s">
        <v>7</v>
      </c>
      <c r="B45" s="17"/>
      <c r="C45" s="2">
        <f>C28*$F$3</f>
        <v>23598000</v>
      </c>
      <c r="D45" s="2">
        <f t="shared" ref="D45:AI45" si="7">D28*$F$3</f>
        <v>104735961</v>
      </c>
      <c r="E45" s="2">
        <f t="shared" si="7"/>
        <v>17936064</v>
      </c>
      <c r="F45" s="2">
        <f t="shared" si="7"/>
        <v>1339963074</v>
      </c>
      <c r="G45" s="2">
        <f t="shared" si="7"/>
        <v>166168035</v>
      </c>
      <c r="H45" s="2">
        <f t="shared" si="7"/>
        <v>135310383</v>
      </c>
      <c r="I45" s="2">
        <f t="shared" si="7"/>
        <v>46800</v>
      </c>
      <c r="J45" s="2">
        <f t="shared" si="7"/>
        <v>832500</v>
      </c>
      <c r="K45" s="2">
        <f t="shared" si="7"/>
        <v>738000</v>
      </c>
      <c r="L45" s="2">
        <f t="shared" si="7"/>
        <v>2253690</v>
      </c>
      <c r="M45" s="2">
        <f t="shared" si="7"/>
        <v>262890</v>
      </c>
      <c r="N45" s="2">
        <f t="shared" si="7"/>
        <v>169200</v>
      </c>
      <c r="O45" s="2">
        <f t="shared" si="7"/>
        <v>2056410</v>
      </c>
      <c r="P45" s="2">
        <f t="shared" si="7"/>
        <v>347310</v>
      </c>
      <c r="Q45" s="2">
        <f t="shared" si="7"/>
        <v>320310</v>
      </c>
      <c r="R45" s="2">
        <f t="shared" si="7"/>
        <v>219240</v>
      </c>
      <c r="S45" s="2">
        <f t="shared" si="7"/>
        <v>23931990</v>
      </c>
      <c r="T45" s="2">
        <f t="shared" si="7"/>
        <v>108000</v>
      </c>
      <c r="U45" s="2">
        <f t="shared" si="7"/>
        <v>11178000</v>
      </c>
      <c r="V45" s="2">
        <f t="shared" si="7"/>
        <v>1269000</v>
      </c>
      <c r="W45" s="2">
        <f t="shared" si="7"/>
        <v>32220000</v>
      </c>
      <c r="X45" s="2">
        <f t="shared" si="7"/>
        <v>567000</v>
      </c>
      <c r="Y45" s="2">
        <f t="shared" si="7"/>
        <v>53370</v>
      </c>
      <c r="Z45" s="2">
        <f t="shared" si="7"/>
        <v>135900</v>
      </c>
      <c r="AA45" s="2">
        <f t="shared" si="7"/>
        <v>48150</v>
      </c>
      <c r="AB45" s="2">
        <f t="shared" si="7"/>
        <v>50310</v>
      </c>
      <c r="AC45" s="2">
        <f t="shared" si="7"/>
        <v>4959000</v>
      </c>
      <c r="AD45" s="2">
        <f t="shared" si="7"/>
        <v>449100</v>
      </c>
      <c r="AE45" s="2">
        <f t="shared" si="7"/>
        <v>2848320</v>
      </c>
      <c r="AF45" s="2">
        <f t="shared" si="7"/>
        <v>14353200</v>
      </c>
      <c r="AG45" s="2">
        <f t="shared" si="7"/>
        <v>78930</v>
      </c>
      <c r="AH45" s="2">
        <f t="shared" si="7"/>
        <v>9528480</v>
      </c>
      <c r="AI45" s="2">
        <f t="shared" si="7"/>
        <v>105210</v>
      </c>
      <c r="AJ45" s="1"/>
    </row>
    <row r="46" spans="1:36" ht="16.5" x14ac:dyDescent="0.15">
      <c r="A46" s="17" t="s">
        <v>5</v>
      </c>
      <c r="B46" s="17"/>
      <c r="C46" s="2">
        <f>C31*$F$2</f>
        <v>47070000</v>
      </c>
      <c r="D46" s="2">
        <f t="shared" ref="D46:AI46" si="8">D31*$F$2</f>
        <v>179746218</v>
      </c>
      <c r="E46" s="2">
        <f t="shared" si="8"/>
        <v>190227600</v>
      </c>
      <c r="F46" s="2">
        <f t="shared" si="8"/>
        <v>668345535</v>
      </c>
      <c r="G46" s="2">
        <f t="shared" si="8"/>
        <v>160503588</v>
      </c>
      <c r="H46" s="2">
        <f t="shared" si="8"/>
        <v>371732499</v>
      </c>
      <c r="I46" s="2">
        <f t="shared" si="8"/>
        <v>657900</v>
      </c>
      <c r="J46" s="2">
        <f t="shared" si="8"/>
        <v>3623940</v>
      </c>
      <c r="K46" s="2">
        <f t="shared" si="8"/>
        <v>5922000</v>
      </c>
      <c r="L46" s="2">
        <f t="shared" si="8"/>
        <v>2798910</v>
      </c>
      <c r="M46" s="2">
        <f t="shared" si="8"/>
        <v>1917630</v>
      </c>
      <c r="N46" s="2">
        <f t="shared" si="8"/>
        <v>1242090</v>
      </c>
      <c r="O46" s="2">
        <f t="shared" si="8"/>
        <v>11528820</v>
      </c>
      <c r="P46" s="2">
        <f t="shared" si="8"/>
        <v>1055880</v>
      </c>
      <c r="Q46" s="2">
        <f t="shared" si="8"/>
        <v>2885040</v>
      </c>
      <c r="R46" s="2">
        <f t="shared" si="8"/>
        <v>992340</v>
      </c>
      <c r="S46" s="2">
        <f t="shared" si="8"/>
        <v>139307580</v>
      </c>
      <c r="T46" s="2">
        <f t="shared" si="8"/>
        <v>4940010</v>
      </c>
      <c r="U46" s="2">
        <f t="shared" si="8"/>
        <v>63945000</v>
      </c>
      <c r="V46" s="2">
        <f t="shared" si="8"/>
        <v>14008500</v>
      </c>
      <c r="W46" s="2">
        <f t="shared" si="8"/>
        <v>75843000</v>
      </c>
      <c r="X46" s="2">
        <f t="shared" si="8"/>
        <v>9549000</v>
      </c>
      <c r="Y46" s="2">
        <f t="shared" si="8"/>
        <v>1303920</v>
      </c>
      <c r="Z46" s="2">
        <f t="shared" si="8"/>
        <v>1368900</v>
      </c>
      <c r="AA46" s="2">
        <f t="shared" si="8"/>
        <v>78120</v>
      </c>
      <c r="AB46" s="2">
        <f t="shared" si="8"/>
        <v>118440</v>
      </c>
      <c r="AC46" s="2">
        <f t="shared" si="8"/>
        <v>6822000</v>
      </c>
      <c r="AD46" s="2">
        <f t="shared" si="8"/>
        <v>2416860</v>
      </c>
      <c r="AE46" s="2">
        <f t="shared" si="8"/>
        <v>19978020</v>
      </c>
      <c r="AF46" s="2">
        <f t="shared" si="8"/>
        <v>93228300</v>
      </c>
      <c r="AG46" s="2">
        <f t="shared" si="8"/>
        <v>34284330</v>
      </c>
      <c r="AH46" s="2">
        <f t="shared" si="8"/>
        <v>63007920</v>
      </c>
      <c r="AI46" s="2">
        <f t="shared" si="8"/>
        <v>898380</v>
      </c>
      <c r="AJ46" s="1"/>
    </row>
    <row r="47" spans="1:36" ht="16.5" x14ac:dyDescent="0.15">
      <c r="A47" s="17" t="s">
        <v>10</v>
      </c>
      <c r="B47" s="17"/>
      <c r="C47" s="2">
        <f>C32*$F$4</f>
        <v>117341400</v>
      </c>
      <c r="D47" s="2">
        <f t="shared" ref="D47:AI47" si="9">D32*$F$4</f>
        <v>60834163.5</v>
      </c>
      <c r="E47" s="2">
        <f t="shared" si="9"/>
        <v>35589840</v>
      </c>
      <c r="F47" s="2">
        <f t="shared" si="9"/>
        <v>13583232</v>
      </c>
      <c r="G47" s="2">
        <f t="shared" si="9"/>
        <v>12781420.5</v>
      </c>
      <c r="H47" s="2">
        <f t="shared" si="9"/>
        <v>0</v>
      </c>
      <c r="I47" s="2">
        <f t="shared" si="9"/>
        <v>452400</v>
      </c>
      <c r="J47" s="2">
        <f t="shared" si="9"/>
        <v>4159845</v>
      </c>
      <c r="K47" s="2">
        <f t="shared" si="9"/>
        <v>1533000</v>
      </c>
      <c r="L47" s="2">
        <f t="shared" si="9"/>
        <v>527880</v>
      </c>
      <c r="M47" s="2">
        <f t="shared" si="9"/>
        <v>2263365</v>
      </c>
      <c r="N47" s="2">
        <f t="shared" si="9"/>
        <v>19092000</v>
      </c>
      <c r="O47" s="2">
        <f t="shared" si="9"/>
        <v>737715</v>
      </c>
      <c r="P47" s="2">
        <f t="shared" si="9"/>
        <v>9127650</v>
      </c>
      <c r="Q47" s="2">
        <f t="shared" si="9"/>
        <v>883845</v>
      </c>
      <c r="R47" s="2">
        <f t="shared" si="9"/>
        <v>360210</v>
      </c>
      <c r="S47" s="2">
        <f t="shared" si="9"/>
        <v>46869060</v>
      </c>
      <c r="T47" s="2">
        <f t="shared" si="9"/>
        <v>2221800</v>
      </c>
      <c r="U47" s="2">
        <f t="shared" si="9"/>
        <v>20265000</v>
      </c>
      <c r="V47" s="2">
        <f t="shared" si="9"/>
        <v>39080100</v>
      </c>
      <c r="W47" s="2">
        <f t="shared" si="9"/>
        <v>1099500</v>
      </c>
      <c r="X47" s="2">
        <f t="shared" si="9"/>
        <v>3951000</v>
      </c>
      <c r="Y47" s="2">
        <f t="shared" si="9"/>
        <v>1593300</v>
      </c>
      <c r="Z47" s="2">
        <f t="shared" si="9"/>
        <v>826200</v>
      </c>
      <c r="AA47" s="2">
        <f t="shared" si="9"/>
        <v>126060</v>
      </c>
      <c r="AB47" s="2">
        <f t="shared" si="9"/>
        <v>53220</v>
      </c>
      <c r="AC47" s="2">
        <f t="shared" si="9"/>
        <v>17881500</v>
      </c>
      <c r="AD47" s="2">
        <f t="shared" si="9"/>
        <v>16823250</v>
      </c>
      <c r="AE47" s="2">
        <f t="shared" si="9"/>
        <v>3383805</v>
      </c>
      <c r="AF47" s="2">
        <f t="shared" si="9"/>
        <v>5751150</v>
      </c>
      <c r="AG47" s="2">
        <f t="shared" si="9"/>
        <v>2419905</v>
      </c>
      <c r="AH47" s="2">
        <f t="shared" si="9"/>
        <v>12765405</v>
      </c>
      <c r="AI47" s="2">
        <f t="shared" si="9"/>
        <v>471300</v>
      </c>
      <c r="AJ47" s="1"/>
    </row>
    <row r="48" spans="1:36" ht="16.5" x14ac:dyDescent="0.15">
      <c r="A48" s="17" t="s">
        <v>11</v>
      </c>
      <c r="B48" s="17"/>
      <c r="C48" s="2">
        <f t="shared" ref="C48:AI48" si="10">C33*$F$5</f>
        <v>188674992</v>
      </c>
      <c r="D48" s="2">
        <f t="shared" si="10"/>
        <v>105323724</v>
      </c>
      <c r="E48" s="2">
        <f t="shared" si="10"/>
        <v>23093352</v>
      </c>
      <c r="F48" s="2">
        <f t="shared" si="10"/>
        <v>6160068</v>
      </c>
      <c r="G48" s="2">
        <f t="shared" si="10"/>
        <v>6742188</v>
      </c>
      <c r="H48" s="2">
        <f t="shared" si="10"/>
        <v>2463480</v>
      </c>
      <c r="I48" s="2">
        <f t="shared" si="10"/>
        <v>0</v>
      </c>
      <c r="J48" s="2">
        <f t="shared" si="10"/>
        <v>0</v>
      </c>
      <c r="K48" s="2">
        <f t="shared" si="10"/>
        <v>0</v>
      </c>
      <c r="L48" s="2">
        <f t="shared" si="10"/>
        <v>0</v>
      </c>
      <c r="M48" s="2">
        <f t="shared" si="10"/>
        <v>575352</v>
      </c>
      <c r="N48" s="2">
        <f t="shared" si="10"/>
        <v>753480</v>
      </c>
      <c r="O48" s="2">
        <f t="shared" si="10"/>
        <v>0</v>
      </c>
      <c r="P48" s="2">
        <f t="shared" si="10"/>
        <v>0</v>
      </c>
      <c r="Q48" s="2">
        <f t="shared" si="10"/>
        <v>125280</v>
      </c>
      <c r="R48" s="2">
        <f t="shared" si="10"/>
        <v>0</v>
      </c>
      <c r="S48" s="2">
        <f t="shared" si="10"/>
        <v>0</v>
      </c>
      <c r="T48" s="2">
        <f t="shared" si="10"/>
        <v>0</v>
      </c>
      <c r="U48" s="2">
        <f t="shared" si="10"/>
        <v>0</v>
      </c>
      <c r="V48" s="2">
        <f t="shared" si="10"/>
        <v>0</v>
      </c>
      <c r="W48" s="2">
        <f t="shared" si="10"/>
        <v>0</v>
      </c>
      <c r="X48" s="2">
        <f t="shared" si="10"/>
        <v>0</v>
      </c>
      <c r="Y48" s="2">
        <f t="shared" si="10"/>
        <v>0</v>
      </c>
      <c r="Z48" s="2">
        <f t="shared" si="10"/>
        <v>232812</v>
      </c>
      <c r="AA48" s="2">
        <f t="shared" si="10"/>
        <v>84042</v>
      </c>
      <c r="AB48" s="2">
        <f t="shared" si="10"/>
        <v>0</v>
      </c>
      <c r="AC48" s="2">
        <f t="shared" si="10"/>
        <v>0</v>
      </c>
      <c r="AD48" s="2">
        <f t="shared" si="10"/>
        <v>3338892</v>
      </c>
      <c r="AE48" s="2">
        <f t="shared" si="10"/>
        <v>0</v>
      </c>
      <c r="AF48" s="2">
        <f t="shared" si="10"/>
        <v>8060238</v>
      </c>
      <c r="AG48" s="2">
        <f t="shared" si="10"/>
        <v>1476180</v>
      </c>
      <c r="AH48" s="2">
        <f t="shared" si="10"/>
        <v>0</v>
      </c>
      <c r="AI48" s="2">
        <f t="shared" si="10"/>
        <v>151200</v>
      </c>
      <c r="AJ48" s="1"/>
    </row>
    <row r="49" spans="1:37" ht="16.5" x14ac:dyDescent="0.15">
      <c r="A49" s="18" t="s">
        <v>58</v>
      </c>
      <c r="B49" s="19"/>
      <c r="C49" s="2">
        <f t="shared" ref="C49:AI49" si="11">C34*$F$7</f>
        <v>519740</v>
      </c>
      <c r="D49" s="2">
        <f t="shared" si="11"/>
        <v>8909570</v>
      </c>
      <c r="E49" s="2">
        <f t="shared" si="11"/>
        <v>77500</v>
      </c>
      <c r="F49" s="2">
        <f t="shared" si="11"/>
        <v>2500000</v>
      </c>
      <c r="G49" s="2">
        <f t="shared" si="11"/>
        <v>0</v>
      </c>
      <c r="H49" s="2">
        <f t="shared" si="11"/>
        <v>15650100</v>
      </c>
      <c r="I49" s="2">
        <f t="shared" si="11"/>
        <v>0</v>
      </c>
      <c r="J49" s="2">
        <f t="shared" si="11"/>
        <v>0</v>
      </c>
      <c r="K49" s="2">
        <f t="shared" si="11"/>
        <v>0</v>
      </c>
      <c r="L49" s="2">
        <f t="shared" si="11"/>
        <v>0</v>
      </c>
      <c r="M49" s="2">
        <f t="shared" si="11"/>
        <v>0</v>
      </c>
      <c r="N49" s="2">
        <f t="shared" si="11"/>
        <v>0</v>
      </c>
      <c r="O49" s="2">
        <f t="shared" si="11"/>
        <v>0</v>
      </c>
      <c r="P49" s="2">
        <f t="shared" si="11"/>
        <v>0</v>
      </c>
      <c r="Q49" s="2">
        <f t="shared" si="11"/>
        <v>0</v>
      </c>
      <c r="R49" s="2">
        <f t="shared" si="11"/>
        <v>0</v>
      </c>
      <c r="S49" s="2">
        <f t="shared" si="11"/>
        <v>0</v>
      </c>
      <c r="T49" s="2">
        <f t="shared" si="11"/>
        <v>0</v>
      </c>
      <c r="U49" s="2">
        <f t="shared" si="11"/>
        <v>0</v>
      </c>
      <c r="V49" s="2">
        <f t="shared" si="11"/>
        <v>0</v>
      </c>
      <c r="W49" s="2">
        <f t="shared" si="11"/>
        <v>0</v>
      </c>
      <c r="X49" s="2">
        <f t="shared" si="11"/>
        <v>0</v>
      </c>
      <c r="Y49" s="2">
        <f t="shared" si="11"/>
        <v>0</v>
      </c>
      <c r="Z49" s="2">
        <f t="shared" si="11"/>
        <v>0</v>
      </c>
      <c r="AA49" s="2">
        <f t="shared" si="11"/>
        <v>0</v>
      </c>
      <c r="AB49" s="2">
        <f t="shared" si="11"/>
        <v>0</v>
      </c>
      <c r="AC49" s="2">
        <f t="shared" si="11"/>
        <v>0</v>
      </c>
      <c r="AD49" s="2">
        <f t="shared" si="11"/>
        <v>0</v>
      </c>
      <c r="AE49" s="2">
        <f t="shared" si="11"/>
        <v>0</v>
      </c>
      <c r="AF49" s="2">
        <f t="shared" si="11"/>
        <v>0</v>
      </c>
      <c r="AG49" s="2">
        <f t="shared" si="11"/>
        <v>0</v>
      </c>
      <c r="AH49" s="2">
        <f t="shared" si="11"/>
        <v>0</v>
      </c>
      <c r="AI49" s="2">
        <f t="shared" si="11"/>
        <v>0</v>
      </c>
      <c r="AJ49" s="1"/>
    </row>
    <row r="50" spans="1:37" ht="16.5" x14ac:dyDescent="0.15">
      <c r="A50" s="17" t="s">
        <v>59</v>
      </c>
      <c r="B50" s="17"/>
      <c r="C50" s="2">
        <f t="shared" ref="C50:AI50" si="12">C35*$F$7</f>
        <v>0</v>
      </c>
      <c r="D50" s="2">
        <f t="shared" si="12"/>
        <v>12513720</v>
      </c>
      <c r="E50" s="2">
        <f t="shared" si="12"/>
        <v>1590</v>
      </c>
      <c r="F50" s="2">
        <f t="shared" si="12"/>
        <v>842610</v>
      </c>
      <c r="G50" s="2">
        <f t="shared" si="12"/>
        <v>0</v>
      </c>
      <c r="H50" s="2">
        <f t="shared" si="12"/>
        <v>1798970</v>
      </c>
      <c r="I50" s="2">
        <f t="shared" si="12"/>
        <v>0</v>
      </c>
      <c r="J50" s="2">
        <f t="shared" si="12"/>
        <v>0</v>
      </c>
      <c r="K50" s="2">
        <f t="shared" si="12"/>
        <v>0</v>
      </c>
      <c r="L50" s="2">
        <f t="shared" si="12"/>
        <v>0</v>
      </c>
      <c r="M50" s="2">
        <f t="shared" si="12"/>
        <v>0</v>
      </c>
      <c r="N50" s="2">
        <f t="shared" si="12"/>
        <v>0</v>
      </c>
      <c r="O50" s="2">
        <f t="shared" si="12"/>
        <v>0</v>
      </c>
      <c r="P50" s="2">
        <f t="shared" si="12"/>
        <v>0</v>
      </c>
      <c r="Q50" s="2">
        <f t="shared" si="12"/>
        <v>0</v>
      </c>
      <c r="R50" s="2">
        <f t="shared" si="12"/>
        <v>0</v>
      </c>
      <c r="S50" s="2">
        <f t="shared" si="12"/>
        <v>0</v>
      </c>
      <c r="T50" s="2">
        <f t="shared" si="12"/>
        <v>0</v>
      </c>
      <c r="U50" s="2">
        <f t="shared" si="12"/>
        <v>0</v>
      </c>
      <c r="V50" s="2">
        <f t="shared" si="12"/>
        <v>0</v>
      </c>
      <c r="W50" s="2">
        <f t="shared" si="12"/>
        <v>0</v>
      </c>
      <c r="X50" s="2">
        <f t="shared" si="12"/>
        <v>0</v>
      </c>
      <c r="Y50" s="2">
        <f t="shared" si="12"/>
        <v>0</v>
      </c>
      <c r="Z50" s="2">
        <f t="shared" si="12"/>
        <v>0</v>
      </c>
      <c r="AA50" s="2">
        <f t="shared" si="12"/>
        <v>0</v>
      </c>
      <c r="AB50" s="2">
        <f t="shared" si="12"/>
        <v>0</v>
      </c>
      <c r="AC50" s="2">
        <f t="shared" si="12"/>
        <v>0</v>
      </c>
      <c r="AD50" s="2">
        <f t="shared" si="12"/>
        <v>0</v>
      </c>
      <c r="AE50" s="2">
        <f t="shared" si="12"/>
        <v>0</v>
      </c>
      <c r="AF50" s="2">
        <f t="shared" si="12"/>
        <v>0</v>
      </c>
      <c r="AG50" s="2">
        <f t="shared" si="12"/>
        <v>0</v>
      </c>
      <c r="AH50" s="2">
        <f t="shared" si="12"/>
        <v>0</v>
      </c>
      <c r="AI50" s="2">
        <f t="shared" si="12"/>
        <v>0</v>
      </c>
      <c r="AJ50" s="1"/>
    </row>
    <row r="51" spans="1:37" ht="16.5" x14ac:dyDescent="0.15">
      <c r="A51" s="17" t="s">
        <v>12</v>
      </c>
      <c r="B51" s="17"/>
      <c r="C51" s="2">
        <f t="shared" ref="C51:AI51" si="13">C36*$F$6</f>
        <v>0</v>
      </c>
      <c r="D51" s="2">
        <f t="shared" si="13"/>
        <v>0</v>
      </c>
      <c r="E51" s="2">
        <f t="shared" si="13"/>
        <v>269698</v>
      </c>
      <c r="F51" s="2">
        <f t="shared" si="13"/>
        <v>11589976</v>
      </c>
      <c r="G51" s="2">
        <f t="shared" si="13"/>
        <v>0</v>
      </c>
      <c r="H51" s="2">
        <f t="shared" si="13"/>
        <v>6761356</v>
      </c>
      <c r="I51" s="2">
        <f t="shared" si="13"/>
        <v>0</v>
      </c>
      <c r="J51" s="2">
        <f t="shared" si="13"/>
        <v>0</v>
      </c>
      <c r="K51" s="2">
        <f t="shared" si="13"/>
        <v>0</v>
      </c>
      <c r="L51" s="2">
        <f t="shared" si="13"/>
        <v>0</v>
      </c>
      <c r="M51" s="2">
        <f t="shared" si="13"/>
        <v>0</v>
      </c>
      <c r="N51" s="2">
        <f t="shared" si="13"/>
        <v>0</v>
      </c>
      <c r="O51" s="2">
        <f t="shared" si="13"/>
        <v>0</v>
      </c>
      <c r="P51" s="2">
        <f t="shared" si="13"/>
        <v>0</v>
      </c>
      <c r="Q51" s="2">
        <f t="shared" si="13"/>
        <v>0</v>
      </c>
      <c r="R51" s="2">
        <f t="shared" si="13"/>
        <v>0</v>
      </c>
      <c r="S51" s="2">
        <f t="shared" si="13"/>
        <v>0</v>
      </c>
      <c r="T51" s="2">
        <f t="shared" si="13"/>
        <v>0</v>
      </c>
      <c r="U51" s="2">
        <f t="shared" si="13"/>
        <v>0</v>
      </c>
      <c r="V51" s="2">
        <f t="shared" si="13"/>
        <v>0</v>
      </c>
      <c r="W51" s="2">
        <f t="shared" si="13"/>
        <v>0</v>
      </c>
      <c r="X51" s="2">
        <f t="shared" si="13"/>
        <v>0</v>
      </c>
      <c r="Y51" s="2">
        <f t="shared" si="13"/>
        <v>0</v>
      </c>
      <c r="Z51" s="2">
        <f t="shared" si="13"/>
        <v>0</v>
      </c>
      <c r="AA51" s="2">
        <f t="shared" si="13"/>
        <v>0</v>
      </c>
      <c r="AB51" s="2">
        <f t="shared" si="13"/>
        <v>0</v>
      </c>
      <c r="AC51" s="2">
        <f t="shared" si="13"/>
        <v>0</v>
      </c>
      <c r="AD51" s="2">
        <f t="shared" si="13"/>
        <v>0</v>
      </c>
      <c r="AE51" s="2">
        <f t="shared" si="13"/>
        <v>0</v>
      </c>
      <c r="AF51" s="2">
        <f t="shared" si="13"/>
        <v>0</v>
      </c>
      <c r="AG51" s="2">
        <f t="shared" si="13"/>
        <v>0</v>
      </c>
      <c r="AH51" s="2">
        <f t="shared" si="13"/>
        <v>0</v>
      </c>
      <c r="AI51" s="2">
        <f t="shared" si="13"/>
        <v>0</v>
      </c>
      <c r="AJ51" s="1"/>
    </row>
    <row r="52" spans="1:37" ht="16.5" x14ac:dyDescent="0.15">
      <c r="A52" s="16" t="s">
        <v>61</v>
      </c>
      <c r="B52" s="16"/>
      <c r="C52" s="9">
        <f t="shared" ref="C52:AI52" si="14">SUM(C42:C51)</f>
        <v>6444704932</v>
      </c>
      <c r="D52" s="9">
        <f t="shared" si="14"/>
        <v>12610076256.5</v>
      </c>
      <c r="E52" s="9">
        <f t="shared" si="14"/>
        <v>1320470626</v>
      </c>
      <c r="F52" s="9">
        <f t="shared" si="14"/>
        <v>20838707057</v>
      </c>
      <c r="G52" s="9">
        <f t="shared" si="14"/>
        <v>1346586521.5</v>
      </c>
      <c r="H52" s="9">
        <f t="shared" si="14"/>
        <v>873935612</v>
      </c>
      <c r="I52" s="9">
        <f t="shared" si="14"/>
        <v>14365100</v>
      </c>
      <c r="J52" s="9">
        <f t="shared" si="14"/>
        <v>106351325</v>
      </c>
      <c r="K52" s="9">
        <f t="shared" si="14"/>
        <v>30033000</v>
      </c>
      <c r="L52" s="9">
        <f t="shared" si="14"/>
        <v>9426920</v>
      </c>
      <c r="M52" s="9">
        <f t="shared" si="14"/>
        <v>76105837</v>
      </c>
      <c r="N52" s="9">
        <f t="shared" si="14"/>
        <v>99256770</v>
      </c>
      <c r="O52" s="9">
        <f t="shared" si="14"/>
        <v>43041765</v>
      </c>
      <c r="P52" s="9">
        <f t="shared" si="14"/>
        <v>133932040</v>
      </c>
      <c r="Q52" s="9">
        <f t="shared" si="14"/>
        <v>26691475</v>
      </c>
      <c r="R52" s="9">
        <f t="shared" si="14"/>
        <v>26691430</v>
      </c>
      <c r="S52" s="9">
        <f t="shared" si="14"/>
        <v>553401450</v>
      </c>
      <c r="T52" s="9">
        <f t="shared" si="14"/>
        <v>80312650</v>
      </c>
      <c r="U52" s="9">
        <f t="shared" si="14"/>
        <v>1040382440</v>
      </c>
      <c r="V52" s="9">
        <f t="shared" si="14"/>
        <v>660401740</v>
      </c>
      <c r="W52" s="9">
        <f t="shared" si="14"/>
        <v>137034500</v>
      </c>
      <c r="X52" s="9">
        <f t="shared" si="14"/>
        <v>61803000</v>
      </c>
      <c r="Y52" s="9">
        <f t="shared" si="14"/>
        <v>46669070</v>
      </c>
      <c r="Z52" s="9">
        <f t="shared" si="14"/>
        <v>35563012</v>
      </c>
      <c r="AA52" s="9">
        <f t="shared" si="14"/>
        <v>10325572</v>
      </c>
      <c r="AB52" s="9">
        <f t="shared" si="14"/>
        <v>949970</v>
      </c>
      <c r="AC52" s="9">
        <f t="shared" si="14"/>
        <v>223154500</v>
      </c>
      <c r="AD52" s="9">
        <f t="shared" si="14"/>
        <v>348631302</v>
      </c>
      <c r="AE52" s="9">
        <f t="shared" si="14"/>
        <v>113308585</v>
      </c>
      <c r="AF52" s="9">
        <f t="shared" si="14"/>
        <v>222886488</v>
      </c>
      <c r="AG52" s="9">
        <f t="shared" si="14"/>
        <v>379361145</v>
      </c>
      <c r="AH52" s="9">
        <f t="shared" si="14"/>
        <v>448296385</v>
      </c>
      <c r="AI52" s="12">
        <f t="shared" si="14"/>
        <v>22182730</v>
      </c>
      <c r="AJ52" s="1"/>
      <c r="AK52" s="1"/>
    </row>
    <row r="53" spans="1:37" ht="16.5" x14ac:dyDescent="0.15">
      <c r="A53" s="1"/>
      <c r="B53" s="1"/>
      <c r="C53" s="1">
        <f>C52/1000/1000</f>
        <v>6444.7049319999996</v>
      </c>
      <c r="D53" s="1">
        <f t="shared" ref="D53:AI53" si="15">D52/1000/1000</f>
        <v>12610.0762565</v>
      </c>
      <c r="E53" s="1">
        <f t="shared" si="15"/>
        <v>1320.470626</v>
      </c>
      <c r="F53" s="1">
        <f t="shared" si="15"/>
        <v>20838.707057</v>
      </c>
      <c r="G53" s="1">
        <f t="shared" si="15"/>
        <v>1346.5865215000001</v>
      </c>
      <c r="H53" s="1">
        <f t="shared" si="15"/>
        <v>873.93561199999999</v>
      </c>
      <c r="I53" s="1">
        <f t="shared" si="15"/>
        <v>14.3651</v>
      </c>
      <c r="J53" s="1">
        <f t="shared" si="15"/>
        <v>106.351325</v>
      </c>
      <c r="K53" s="1">
        <f t="shared" si="15"/>
        <v>30.033000000000001</v>
      </c>
      <c r="L53" s="1">
        <f t="shared" si="15"/>
        <v>9.4269200000000009</v>
      </c>
      <c r="M53" s="1">
        <f t="shared" si="15"/>
        <v>76.105836999999994</v>
      </c>
      <c r="N53" s="1">
        <f t="shared" si="15"/>
        <v>99.256770000000003</v>
      </c>
      <c r="O53" s="1">
        <f t="shared" si="15"/>
        <v>43.041764999999998</v>
      </c>
      <c r="P53" s="1">
        <f t="shared" si="15"/>
        <v>133.93204</v>
      </c>
      <c r="Q53" s="1">
        <f t="shared" si="15"/>
        <v>26.691474999999997</v>
      </c>
      <c r="R53" s="1">
        <f t="shared" si="15"/>
        <v>26.69143</v>
      </c>
      <c r="S53" s="1">
        <f t="shared" si="15"/>
        <v>553.40144999999995</v>
      </c>
      <c r="T53" s="1">
        <f t="shared" si="15"/>
        <v>80.312649999999991</v>
      </c>
      <c r="U53" s="1">
        <f t="shared" si="15"/>
        <v>1040.3824399999999</v>
      </c>
      <c r="V53" s="1">
        <f t="shared" si="15"/>
        <v>660.40174000000002</v>
      </c>
      <c r="W53" s="1">
        <f t="shared" si="15"/>
        <v>137.03450000000001</v>
      </c>
      <c r="X53" s="1">
        <f t="shared" si="15"/>
        <v>61.802999999999997</v>
      </c>
      <c r="Y53" s="1">
        <f t="shared" si="15"/>
        <v>46.669069999999998</v>
      </c>
      <c r="Z53" s="1">
        <f t="shared" si="15"/>
        <v>35.563012000000001</v>
      </c>
      <c r="AA53" s="1">
        <f t="shared" si="15"/>
        <v>10.325571999999999</v>
      </c>
      <c r="AB53" s="1">
        <f t="shared" si="15"/>
        <v>0.94996999999999998</v>
      </c>
      <c r="AC53" s="1">
        <f t="shared" si="15"/>
        <v>223.15450000000001</v>
      </c>
      <c r="AD53" s="1">
        <f t="shared" si="15"/>
        <v>348.63130200000001</v>
      </c>
      <c r="AE53" s="1">
        <f t="shared" si="15"/>
        <v>113.30858500000001</v>
      </c>
      <c r="AF53" s="1">
        <f t="shared" si="15"/>
        <v>222.88648800000001</v>
      </c>
      <c r="AG53" s="1">
        <f t="shared" si="15"/>
        <v>379.36114500000002</v>
      </c>
      <c r="AH53" s="1">
        <f t="shared" si="15"/>
        <v>448.29638499999999</v>
      </c>
      <c r="AI53" s="1">
        <f t="shared" si="15"/>
        <v>22.182729999999999</v>
      </c>
      <c r="AJ53" s="11" t="s">
        <v>62</v>
      </c>
    </row>
  </sheetData>
  <mergeCells count="28">
    <mergeCell ref="A51:B51"/>
    <mergeCell ref="A52:B52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42:A44"/>
    <mergeCell ref="A46:B46"/>
    <mergeCell ref="A47:B47"/>
    <mergeCell ref="A48:B48"/>
    <mergeCell ref="A49:B49"/>
    <mergeCell ref="A50:B50"/>
    <mergeCell ref="A37:B37"/>
    <mergeCell ref="A38:B38"/>
    <mergeCell ref="A39:B39"/>
    <mergeCell ref="A41:B41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0"/>
  <sheetViews>
    <sheetView topLeftCell="A19" workbookViewId="0">
      <pane xSplit="2" topLeftCell="C1" activePane="topRight" state="frozen"/>
      <selection pane="topRight" activeCell="F41" sqref="F41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1389873</v>
      </c>
      <c r="F23" s="6">
        <v>15630</v>
      </c>
      <c r="G23" s="6"/>
      <c r="H23" s="6"/>
      <c r="I23" s="6"/>
      <c r="J23" s="6"/>
      <c r="K23" s="6"/>
      <c r="L23" s="6"/>
      <c r="M23" s="6"/>
      <c r="N23" s="6">
        <v>9610</v>
      </c>
      <c r="O23" s="6">
        <v>4000</v>
      </c>
      <c r="P23" s="6">
        <v>7000</v>
      </c>
      <c r="Q23" s="6">
        <v>110048310</v>
      </c>
      <c r="R23" s="6">
        <v>894278</v>
      </c>
      <c r="S23" s="6">
        <v>139073</v>
      </c>
      <c r="T23" s="6"/>
      <c r="U23" s="6">
        <v>400790</v>
      </c>
      <c r="V23" s="6"/>
      <c r="W23" s="6"/>
      <c r="X23" s="6"/>
      <c r="Y23" s="6"/>
      <c r="Z23" s="6"/>
      <c r="AA23" s="6"/>
      <c r="AB23" s="6"/>
      <c r="AC23" s="6">
        <v>18900</v>
      </c>
      <c r="AD23" s="6">
        <v>5311</v>
      </c>
      <c r="AE23" s="6"/>
      <c r="AF23" s="6"/>
      <c r="AG23" s="6">
        <v>1130</v>
      </c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1912810</v>
      </c>
      <c r="D25" s="6">
        <v>2398090</v>
      </c>
      <c r="E25" s="6">
        <v>213809445</v>
      </c>
      <c r="F25" s="6">
        <v>542120</v>
      </c>
      <c r="G25" s="6">
        <v>414000</v>
      </c>
      <c r="H25" s="6">
        <v>70820</v>
      </c>
      <c r="I25" s="6">
        <v>1365240</v>
      </c>
      <c r="J25" s="6">
        <v>1530000</v>
      </c>
      <c r="K25" s="6">
        <v>251900</v>
      </c>
      <c r="L25" s="6">
        <v>859380</v>
      </c>
      <c r="M25" s="6">
        <v>18613040</v>
      </c>
      <c r="N25" s="6">
        <v>11949090</v>
      </c>
      <c r="O25" s="6">
        <v>542000</v>
      </c>
      <c r="P25" s="6">
        <v>885000</v>
      </c>
      <c r="Q25" s="6">
        <v>192265451</v>
      </c>
      <c r="R25" s="6">
        <v>16432945</v>
      </c>
      <c r="S25" s="6">
        <v>5492708</v>
      </c>
      <c r="T25" s="6">
        <v>6593490</v>
      </c>
      <c r="U25" s="6">
        <v>6311160</v>
      </c>
      <c r="V25" s="6">
        <v>395330</v>
      </c>
      <c r="W25" s="6">
        <v>653500</v>
      </c>
      <c r="X25" s="6">
        <v>194390</v>
      </c>
      <c r="Y25" s="6">
        <v>14120</v>
      </c>
      <c r="Z25" s="6">
        <v>3690000</v>
      </c>
      <c r="AA25" s="6">
        <v>6183300</v>
      </c>
      <c r="AB25" s="6">
        <v>1632420</v>
      </c>
      <c r="AC25" s="6">
        <v>1977200</v>
      </c>
      <c r="AD25" s="6">
        <v>18294228</v>
      </c>
      <c r="AE25" s="6">
        <v>438860</v>
      </c>
      <c r="AF25" s="6">
        <v>476810</v>
      </c>
      <c r="AG25" s="6">
        <v>6510590</v>
      </c>
      <c r="AH25" s="6">
        <v>1435450</v>
      </c>
      <c r="AI25" s="6">
        <v>94298000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91540</v>
      </c>
      <c r="D28" s="6"/>
      <c r="E28" s="6">
        <v>10959694</v>
      </c>
      <c r="F28" s="6">
        <v>271740</v>
      </c>
      <c r="G28" s="6">
        <v>80000</v>
      </c>
      <c r="H28" s="6">
        <v>250412</v>
      </c>
      <c r="I28" s="6">
        <v>30316</v>
      </c>
      <c r="J28" s="6"/>
      <c r="K28" s="6">
        <v>5200</v>
      </c>
      <c r="L28" s="6">
        <v>5437</v>
      </c>
      <c r="M28" s="6">
        <v>1252000</v>
      </c>
      <c r="N28" s="6">
        <v>146000</v>
      </c>
      <c r="O28" s="6">
        <v>3625000</v>
      </c>
      <c r="P28" s="6">
        <v>65000</v>
      </c>
      <c r="Q28" s="6">
        <v>145771142</v>
      </c>
      <c r="R28" s="6">
        <v>18306476</v>
      </c>
      <c r="S28" s="6">
        <v>15423461</v>
      </c>
      <c r="T28" s="6">
        <v>9349</v>
      </c>
      <c r="U28" s="6">
        <v>986260</v>
      </c>
      <c r="V28" s="6">
        <v>12240</v>
      </c>
      <c r="W28" s="6">
        <v>14300</v>
      </c>
      <c r="X28" s="6">
        <v>5075</v>
      </c>
      <c r="Y28" s="6">
        <v>5730</v>
      </c>
      <c r="Z28" s="6">
        <v>518000</v>
      </c>
      <c r="AA28" s="6">
        <v>44204</v>
      </c>
      <c r="AB28" s="6">
        <v>332590</v>
      </c>
      <c r="AC28" s="6">
        <v>1539300</v>
      </c>
      <c r="AD28" s="6">
        <v>2041790</v>
      </c>
      <c r="AE28" s="6">
        <v>36910</v>
      </c>
      <c r="AF28" s="6">
        <v>25664</v>
      </c>
      <c r="AG28" s="6">
        <v>2764790</v>
      </c>
      <c r="AH28" s="6">
        <v>11200</v>
      </c>
      <c r="AI28" s="6">
        <v>2639000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406340</v>
      </c>
      <c r="D31" s="6"/>
      <c r="E31" s="6">
        <v>18947352</v>
      </c>
      <c r="F31" s="6">
        <v>1350030</v>
      </c>
      <c r="G31" s="6">
        <v>636000</v>
      </c>
      <c r="H31" s="6">
        <v>310988</v>
      </c>
      <c r="I31" s="6">
        <v>218915</v>
      </c>
      <c r="J31" s="6">
        <v>143797</v>
      </c>
      <c r="K31" s="6">
        <v>73100</v>
      </c>
      <c r="L31" s="6">
        <v>154999</v>
      </c>
      <c r="M31" s="6">
        <v>7166000</v>
      </c>
      <c r="N31" s="6">
        <v>1569900</v>
      </c>
      <c r="O31" s="6">
        <v>8430000</v>
      </c>
      <c r="P31" s="6">
        <v>1109000</v>
      </c>
      <c r="Q31" s="6">
        <v>72119150</v>
      </c>
      <c r="R31" s="6">
        <v>17611392</v>
      </c>
      <c r="S31" s="6">
        <v>39998423</v>
      </c>
      <c r="T31" s="6">
        <v>3798480</v>
      </c>
      <c r="U31" s="6">
        <v>7179150</v>
      </c>
      <c r="V31" s="6">
        <v>107290</v>
      </c>
      <c r="W31" s="6">
        <v>164300</v>
      </c>
      <c r="X31" s="6">
        <v>8654</v>
      </c>
      <c r="Y31" s="6">
        <v>13170</v>
      </c>
      <c r="Z31" s="6">
        <v>743000</v>
      </c>
      <c r="AA31" s="6">
        <v>276737</v>
      </c>
      <c r="AB31" s="6">
        <v>2207790</v>
      </c>
      <c r="AC31" s="6">
        <v>10176400</v>
      </c>
      <c r="AD31" s="6">
        <v>22347284</v>
      </c>
      <c r="AE31" s="6">
        <v>351120</v>
      </c>
      <c r="AF31" s="6">
        <v>108761</v>
      </c>
      <c r="AG31" s="6">
        <v>15852530</v>
      </c>
      <c r="AH31" s="6">
        <v>587147</v>
      </c>
      <c r="AI31" s="6">
        <v>5265000</v>
      </c>
      <c r="AJ31" s="1"/>
    </row>
    <row r="32" spans="1:36" ht="16.5" x14ac:dyDescent="0.15">
      <c r="A32" s="13" t="s">
        <v>10</v>
      </c>
      <c r="B32" s="14"/>
      <c r="C32" s="6">
        <v>2776570</v>
      </c>
      <c r="D32" s="6">
        <v>6209130</v>
      </c>
      <c r="E32" s="6">
        <v>41231856</v>
      </c>
      <c r="F32" s="6">
        <v>654550</v>
      </c>
      <c r="G32" s="6">
        <v>1049000</v>
      </c>
      <c r="H32" s="6">
        <v>362100</v>
      </c>
      <c r="I32" s="6">
        <v>1507580</v>
      </c>
      <c r="J32" s="6">
        <v>12642000</v>
      </c>
      <c r="K32" s="6">
        <v>290400</v>
      </c>
      <c r="L32" s="6">
        <v>1041200</v>
      </c>
      <c r="M32" s="6">
        <v>13713000</v>
      </c>
      <c r="N32" s="6">
        <v>26445400</v>
      </c>
      <c r="O32" s="6">
        <v>721000</v>
      </c>
      <c r="P32" s="6">
        <v>2872000</v>
      </c>
      <c r="Q32" s="6">
        <v>9263549</v>
      </c>
      <c r="R32" s="6">
        <v>8254108</v>
      </c>
      <c r="S32" s="6"/>
      <c r="T32" s="6">
        <v>1572150</v>
      </c>
      <c r="U32" s="6">
        <v>8492230</v>
      </c>
      <c r="V32" s="6">
        <v>304900</v>
      </c>
      <c r="W32" s="6">
        <v>572000</v>
      </c>
      <c r="X32" s="6">
        <v>82590</v>
      </c>
      <c r="Y32" s="6">
        <v>36290</v>
      </c>
      <c r="Z32" s="6">
        <v>11909000</v>
      </c>
      <c r="AA32" s="6">
        <v>11027700</v>
      </c>
      <c r="AB32" s="6">
        <v>2205050</v>
      </c>
      <c r="AC32" s="6">
        <v>3925300</v>
      </c>
      <c r="AD32" s="6">
        <v>23075510</v>
      </c>
      <c r="AE32" s="6">
        <v>627020</v>
      </c>
      <c r="AF32" s="6">
        <v>259130</v>
      </c>
      <c r="AG32" s="6">
        <v>30804100</v>
      </c>
      <c r="AH32" s="6">
        <v>1417200</v>
      </c>
      <c r="AI32" s="6">
        <v>75070200</v>
      </c>
      <c r="AJ32" s="1"/>
    </row>
    <row r="33" spans="1:36" ht="16.5" x14ac:dyDescent="0.15">
      <c r="A33" s="13" t="s">
        <v>11</v>
      </c>
      <c r="B33" s="14"/>
      <c r="C33" s="6"/>
      <c r="D33" s="6"/>
      <c r="E33" s="6">
        <v>5749822</v>
      </c>
      <c r="F33" s="6"/>
      <c r="G33" s="6">
        <v>23649</v>
      </c>
      <c r="H33" s="6"/>
      <c r="I33" s="6">
        <v>30813</v>
      </c>
      <c r="J33" s="6">
        <v>45996</v>
      </c>
      <c r="K33" s="6">
        <v>5700</v>
      </c>
      <c r="L33" s="6">
        <v>74400</v>
      </c>
      <c r="M33" s="6">
        <v>370881</v>
      </c>
      <c r="N33" s="6"/>
      <c r="O33" s="6">
        <v>5902</v>
      </c>
      <c r="P33" s="6">
        <v>53000</v>
      </c>
      <c r="Q33" s="6">
        <v>398995</v>
      </c>
      <c r="R33" s="6">
        <v>377929</v>
      </c>
      <c r="S33" s="6">
        <v>137298</v>
      </c>
      <c r="T33" s="6">
        <v>84334</v>
      </c>
      <c r="U33" s="6"/>
      <c r="V33" s="6">
        <v>8870</v>
      </c>
      <c r="W33" s="6">
        <v>14961</v>
      </c>
      <c r="X33" s="6">
        <v>4662</v>
      </c>
      <c r="Y33" s="6"/>
      <c r="Z33" s="6"/>
      <c r="AA33" s="6">
        <v>185494</v>
      </c>
      <c r="AB33" s="6"/>
      <c r="AC33" s="6">
        <v>480740</v>
      </c>
      <c r="AD33" s="6">
        <v>1238587</v>
      </c>
      <c r="AE33" s="6">
        <v>7102</v>
      </c>
      <c r="AF33" s="6"/>
      <c r="AG33" s="6"/>
      <c r="AH33" s="6"/>
      <c r="AI33" s="6">
        <v>10436104</v>
      </c>
      <c r="AJ33" s="1"/>
    </row>
    <row r="34" spans="1:36" ht="16.5" x14ac:dyDescent="0.15">
      <c r="A34" s="14" t="s">
        <v>58</v>
      </c>
      <c r="B34" s="15"/>
      <c r="C34" s="6"/>
      <c r="D34" s="6"/>
      <c r="E34" s="6">
        <v>895320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>
        <v>230449</v>
      </c>
      <c r="R34" s="6"/>
      <c r="S34" s="6">
        <v>1572248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>
        <v>8148</v>
      </c>
      <c r="AE34" s="6"/>
      <c r="AF34" s="6"/>
      <c r="AG34" s="6"/>
      <c r="AH34" s="6"/>
      <c r="AI34" s="6">
        <v>51975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1255210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132801</v>
      </c>
      <c r="R35" s="6"/>
      <c r="S35" s="6">
        <v>179488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>
        <v>161</v>
      </c>
      <c r="AE35" s="6"/>
      <c r="AF35" s="6"/>
      <c r="AG35" s="6"/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280161</v>
      </c>
      <c r="R36" s="6"/>
      <c r="S36" s="6">
        <v>144540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5729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94511364</v>
      </c>
      <c r="F39" s="2">
        <f>F23*C4</f>
        <v>1219140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749580</v>
      </c>
      <c r="O39" s="2">
        <f t="shared" si="1"/>
        <v>312000</v>
      </c>
      <c r="P39" s="2">
        <f t="shared" si="1"/>
        <v>546000</v>
      </c>
      <c r="Q39" s="2">
        <f>Q23*C13</f>
        <v>8363671560</v>
      </c>
      <c r="R39" s="2">
        <f>R23*C13</f>
        <v>67965128</v>
      </c>
      <c r="S39" s="2">
        <f>S23*C16</f>
        <v>9317891</v>
      </c>
      <c r="T39" s="2">
        <f t="shared" ref="T39:AH39" si="2">T23*$C$4</f>
        <v>0</v>
      </c>
      <c r="U39" s="2">
        <f t="shared" si="2"/>
        <v>31261620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1474200</v>
      </c>
      <c r="AD39" s="2">
        <f t="shared" si="2"/>
        <v>414258</v>
      </c>
      <c r="AE39" s="2">
        <f t="shared" si="2"/>
        <v>0</v>
      </c>
      <c r="AF39" s="2">
        <f t="shared" si="2"/>
        <v>0</v>
      </c>
      <c r="AG39" s="2">
        <f t="shared" si="2"/>
        <v>88140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99466120</v>
      </c>
      <c r="D41" s="2">
        <f>D25*$C$6</f>
        <v>124700680</v>
      </c>
      <c r="E41" s="2">
        <f t="shared" si="0"/>
        <v>11973328920</v>
      </c>
      <c r="F41" s="2">
        <f t="shared" ref="F41:P41" si="4">F25*$C$6</f>
        <v>28190240</v>
      </c>
      <c r="G41" s="2">
        <f t="shared" si="4"/>
        <v>21528000</v>
      </c>
      <c r="H41" s="2">
        <f t="shared" si="4"/>
        <v>3682640</v>
      </c>
      <c r="I41" s="2">
        <f t="shared" si="4"/>
        <v>70992480</v>
      </c>
      <c r="J41" s="2">
        <f t="shared" si="4"/>
        <v>79560000</v>
      </c>
      <c r="K41" s="2">
        <f t="shared" si="4"/>
        <v>13098800</v>
      </c>
      <c r="L41" s="2">
        <f t="shared" si="4"/>
        <v>44687760</v>
      </c>
      <c r="M41" s="2">
        <f t="shared" si="4"/>
        <v>967878080</v>
      </c>
      <c r="N41" s="2">
        <f t="shared" si="4"/>
        <v>621352680</v>
      </c>
      <c r="O41" s="2">
        <f t="shared" si="4"/>
        <v>28184000</v>
      </c>
      <c r="P41" s="2">
        <f t="shared" si="4"/>
        <v>46020000</v>
      </c>
      <c r="Q41" s="2">
        <f>Q25*$C$15</f>
        <v>10382334354</v>
      </c>
      <c r="R41" s="2">
        <f>R25*$C$15</f>
        <v>887379030</v>
      </c>
      <c r="S41" s="2">
        <f>S25*C18</f>
        <v>329562480</v>
      </c>
      <c r="T41" s="2">
        <f t="shared" ref="T41:AH41" si="5">T25*$C$6</f>
        <v>342861480</v>
      </c>
      <c r="U41" s="2">
        <f t="shared" si="5"/>
        <v>328180320</v>
      </c>
      <c r="V41" s="2">
        <f t="shared" si="5"/>
        <v>20557160</v>
      </c>
      <c r="W41" s="2">
        <f t="shared" si="5"/>
        <v>33982000</v>
      </c>
      <c r="X41" s="2">
        <f t="shared" si="5"/>
        <v>10108280</v>
      </c>
      <c r="Y41" s="2">
        <f t="shared" si="5"/>
        <v>734240</v>
      </c>
      <c r="Z41" s="2">
        <f t="shared" si="5"/>
        <v>191880000</v>
      </c>
      <c r="AA41" s="2">
        <f t="shared" si="5"/>
        <v>321531600</v>
      </c>
      <c r="AB41" s="2">
        <f t="shared" si="5"/>
        <v>84885840</v>
      </c>
      <c r="AC41" s="2">
        <f t="shared" si="5"/>
        <v>102814400</v>
      </c>
      <c r="AD41" s="2">
        <f t="shared" si="5"/>
        <v>951299856</v>
      </c>
      <c r="AE41" s="2">
        <f t="shared" si="5"/>
        <v>22820720</v>
      </c>
      <c r="AF41" s="2">
        <f t="shared" si="5"/>
        <v>24794120</v>
      </c>
      <c r="AG41" s="2">
        <f t="shared" si="5"/>
        <v>338550680</v>
      </c>
      <c r="AH41" s="2">
        <f t="shared" si="5"/>
        <v>74643400</v>
      </c>
      <c r="AI41" s="2">
        <f>AI25*C3</f>
        <v>6035072000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823860</v>
      </c>
      <c r="D42" s="2">
        <f t="shared" si="6"/>
        <v>0</v>
      </c>
      <c r="E42" s="2">
        <f t="shared" si="6"/>
        <v>98637246</v>
      </c>
      <c r="F42" s="2">
        <f t="shared" si="6"/>
        <v>2445660</v>
      </c>
      <c r="G42" s="2">
        <f t="shared" si="6"/>
        <v>720000</v>
      </c>
      <c r="H42" s="2">
        <f t="shared" si="6"/>
        <v>2253708</v>
      </c>
      <c r="I42" s="2">
        <f t="shared" si="6"/>
        <v>272844</v>
      </c>
      <c r="J42" s="2">
        <f t="shared" si="6"/>
        <v>0</v>
      </c>
      <c r="K42" s="2">
        <f t="shared" si="6"/>
        <v>46800</v>
      </c>
      <c r="L42" s="2">
        <f t="shared" si="6"/>
        <v>48933</v>
      </c>
      <c r="M42" s="2">
        <f t="shared" si="6"/>
        <v>11268000</v>
      </c>
      <c r="N42" s="2">
        <f t="shared" si="6"/>
        <v>1314000</v>
      </c>
      <c r="O42" s="2">
        <f t="shared" si="6"/>
        <v>32625000</v>
      </c>
      <c r="P42" s="2">
        <f t="shared" si="6"/>
        <v>585000</v>
      </c>
      <c r="Q42" s="2">
        <f t="shared" si="6"/>
        <v>1311940278</v>
      </c>
      <c r="R42" s="2">
        <f t="shared" si="6"/>
        <v>164758284</v>
      </c>
      <c r="S42" s="2">
        <f t="shared" si="6"/>
        <v>138811149</v>
      </c>
      <c r="T42" s="2">
        <f t="shared" si="6"/>
        <v>84141</v>
      </c>
      <c r="U42" s="2">
        <f t="shared" si="6"/>
        <v>8876340</v>
      </c>
      <c r="V42" s="2">
        <f t="shared" si="6"/>
        <v>110160</v>
      </c>
      <c r="W42" s="2">
        <f t="shared" si="6"/>
        <v>128700</v>
      </c>
      <c r="X42" s="2">
        <f t="shared" si="6"/>
        <v>45675</v>
      </c>
      <c r="Y42" s="2">
        <f t="shared" si="6"/>
        <v>51570</v>
      </c>
      <c r="Z42" s="2">
        <f t="shared" si="6"/>
        <v>4662000</v>
      </c>
      <c r="AA42" s="2">
        <f t="shared" si="6"/>
        <v>397836</v>
      </c>
      <c r="AB42" s="2">
        <f t="shared" si="6"/>
        <v>2993310</v>
      </c>
      <c r="AC42" s="2">
        <f t="shared" si="6"/>
        <v>13853700</v>
      </c>
      <c r="AD42" s="2">
        <f t="shared" si="6"/>
        <v>18376110</v>
      </c>
      <c r="AE42" s="2">
        <f t="shared" si="6"/>
        <v>332190</v>
      </c>
      <c r="AF42" s="2">
        <f t="shared" si="6"/>
        <v>230976</v>
      </c>
      <c r="AG42" s="2">
        <f t="shared" si="6"/>
        <v>24883110</v>
      </c>
      <c r="AH42" s="2">
        <f t="shared" si="6"/>
        <v>100800</v>
      </c>
      <c r="AI42" s="2">
        <f t="shared" si="6"/>
        <v>23751000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3657060</v>
      </c>
      <c r="D43" s="2">
        <f t="shared" si="7"/>
        <v>0</v>
      </c>
      <c r="E43" s="2">
        <f t="shared" si="7"/>
        <v>170526168</v>
      </c>
      <c r="F43" s="2">
        <f t="shared" si="7"/>
        <v>12150270</v>
      </c>
      <c r="G43" s="2">
        <f t="shared" si="7"/>
        <v>5724000</v>
      </c>
      <c r="H43" s="2">
        <f t="shared" si="7"/>
        <v>2798892</v>
      </c>
      <c r="I43" s="2">
        <f t="shared" si="7"/>
        <v>1970235</v>
      </c>
      <c r="J43" s="2">
        <f t="shared" si="7"/>
        <v>1294173</v>
      </c>
      <c r="K43" s="2">
        <f t="shared" si="7"/>
        <v>657900</v>
      </c>
      <c r="L43" s="2">
        <f t="shared" si="7"/>
        <v>1394991</v>
      </c>
      <c r="M43" s="2">
        <f t="shared" si="7"/>
        <v>64494000</v>
      </c>
      <c r="N43" s="2">
        <f t="shared" si="7"/>
        <v>14129100</v>
      </c>
      <c r="O43" s="2">
        <f t="shared" si="7"/>
        <v>75870000</v>
      </c>
      <c r="P43" s="2">
        <f t="shared" si="7"/>
        <v>9981000</v>
      </c>
      <c r="Q43" s="2">
        <f t="shared" si="7"/>
        <v>649072350</v>
      </c>
      <c r="R43" s="2">
        <f t="shared" si="7"/>
        <v>158502528</v>
      </c>
      <c r="S43" s="2">
        <f t="shared" si="7"/>
        <v>359985807</v>
      </c>
      <c r="T43" s="2">
        <f t="shared" si="7"/>
        <v>34186320</v>
      </c>
      <c r="U43" s="2">
        <f t="shared" si="7"/>
        <v>64612350</v>
      </c>
      <c r="V43" s="2">
        <f t="shared" si="7"/>
        <v>965610</v>
      </c>
      <c r="W43" s="2">
        <f t="shared" si="7"/>
        <v>1478700</v>
      </c>
      <c r="X43" s="2">
        <f t="shared" si="7"/>
        <v>77886</v>
      </c>
      <c r="Y43" s="2">
        <f t="shared" si="7"/>
        <v>118530</v>
      </c>
      <c r="Z43" s="2">
        <f t="shared" si="7"/>
        <v>6687000</v>
      </c>
      <c r="AA43" s="2">
        <f t="shared" si="7"/>
        <v>2490633</v>
      </c>
      <c r="AB43" s="2">
        <f t="shared" si="7"/>
        <v>19870110</v>
      </c>
      <c r="AC43" s="2">
        <f t="shared" si="7"/>
        <v>91587600</v>
      </c>
      <c r="AD43" s="2">
        <f t="shared" si="7"/>
        <v>201125556</v>
      </c>
      <c r="AE43" s="2">
        <f t="shared" si="7"/>
        <v>3160080</v>
      </c>
      <c r="AF43" s="2">
        <f t="shared" si="7"/>
        <v>978849</v>
      </c>
      <c r="AG43" s="2">
        <f t="shared" si="7"/>
        <v>142672770</v>
      </c>
      <c r="AH43" s="2">
        <f t="shared" si="7"/>
        <v>5284323</v>
      </c>
      <c r="AI43" s="2">
        <f t="shared" si="7"/>
        <v>47385000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4164855</v>
      </c>
      <c r="D44" s="2">
        <f t="shared" si="8"/>
        <v>9313695</v>
      </c>
      <c r="E44" s="2">
        <f t="shared" si="8"/>
        <v>61847784</v>
      </c>
      <c r="F44" s="2">
        <f t="shared" si="8"/>
        <v>981825</v>
      </c>
      <c r="G44" s="2">
        <f t="shared" si="8"/>
        <v>1573500</v>
      </c>
      <c r="H44" s="2">
        <f t="shared" si="8"/>
        <v>543150</v>
      </c>
      <c r="I44" s="2">
        <f t="shared" si="8"/>
        <v>2261370</v>
      </c>
      <c r="J44" s="2">
        <f t="shared" si="8"/>
        <v>18963000</v>
      </c>
      <c r="K44" s="2">
        <f t="shared" si="8"/>
        <v>435600</v>
      </c>
      <c r="L44" s="2">
        <f t="shared" si="8"/>
        <v>1561800</v>
      </c>
      <c r="M44" s="2">
        <f t="shared" si="8"/>
        <v>20569500</v>
      </c>
      <c r="N44" s="2">
        <f t="shared" si="8"/>
        <v>39668100</v>
      </c>
      <c r="O44" s="2">
        <f t="shared" si="8"/>
        <v>1081500</v>
      </c>
      <c r="P44" s="2">
        <f t="shared" si="8"/>
        <v>4308000</v>
      </c>
      <c r="Q44" s="2">
        <f t="shared" si="8"/>
        <v>13895323.5</v>
      </c>
      <c r="R44" s="2">
        <f t="shared" si="8"/>
        <v>12381162</v>
      </c>
      <c r="S44" s="2">
        <f t="shared" si="8"/>
        <v>0</v>
      </c>
      <c r="T44" s="2">
        <f t="shared" si="8"/>
        <v>2358225</v>
      </c>
      <c r="U44" s="2">
        <f t="shared" si="8"/>
        <v>12738345</v>
      </c>
      <c r="V44" s="2">
        <f t="shared" si="8"/>
        <v>457350</v>
      </c>
      <c r="W44" s="2">
        <f t="shared" si="8"/>
        <v>858000</v>
      </c>
      <c r="X44" s="2">
        <f t="shared" si="8"/>
        <v>123885</v>
      </c>
      <c r="Y44" s="2">
        <f t="shared" si="8"/>
        <v>54435</v>
      </c>
      <c r="Z44" s="2">
        <f t="shared" si="8"/>
        <v>17863500</v>
      </c>
      <c r="AA44" s="2">
        <f t="shared" si="8"/>
        <v>16541550</v>
      </c>
      <c r="AB44" s="2">
        <f t="shared" si="8"/>
        <v>3307575</v>
      </c>
      <c r="AC44" s="2">
        <f t="shared" si="8"/>
        <v>5887950</v>
      </c>
      <c r="AD44" s="2">
        <f t="shared" si="8"/>
        <v>34613265</v>
      </c>
      <c r="AE44" s="2">
        <f t="shared" si="8"/>
        <v>940530</v>
      </c>
      <c r="AF44" s="2">
        <f t="shared" si="8"/>
        <v>388695</v>
      </c>
      <c r="AG44" s="2">
        <f t="shared" si="8"/>
        <v>46206150</v>
      </c>
      <c r="AH44" s="2">
        <f t="shared" si="8"/>
        <v>2125800</v>
      </c>
      <c r="AI44" s="2">
        <f t="shared" si="8"/>
        <v>112605300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0</v>
      </c>
      <c r="D45" s="2">
        <f t="shared" si="9"/>
        <v>0</v>
      </c>
      <c r="E45" s="2">
        <f t="shared" si="9"/>
        <v>103496796</v>
      </c>
      <c r="F45" s="2">
        <f t="shared" si="9"/>
        <v>0</v>
      </c>
      <c r="G45" s="2">
        <f t="shared" si="9"/>
        <v>425682</v>
      </c>
      <c r="H45" s="2">
        <f t="shared" si="9"/>
        <v>0</v>
      </c>
      <c r="I45" s="2">
        <f t="shared" si="9"/>
        <v>554634</v>
      </c>
      <c r="J45" s="2">
        <f t="shared" si="9"/>
        <v>827928</v>
      </c>
      <c r="K45" s="2">
        <f t="shared" si="9"/>
        <v>102600</v>
      </c>
      <c r="L45" s="2">
        <f t="shared" si="9"/>
        <v>1339200</v>
      </c>
      <c r="M45" s="2">
        <f t="shared" si="9"/>
        <v>6675858</v>
      </c>
      <c r="N45" s="2">
        <f t="shared" si="9"/>
        <v>0</v>
      </c>
      <c r="O45" s="2">
        <f t="shared" si="9"/>
        <v>106236</v>
      </c>
      <c r="P45" s="2">
        <f t="shared" si="9"/>
        <v>954000</v>
      </c>
      <c r="Q45" s="2">
        <f t="shared" si="9"/>
        <v>7181910</v>
      </c>
      <c r="R45" s="2">
        <f t="shared" si="9"/>
        <v>6802722</v>
      </c>
      <c r="S45" s="2">
        <f t="shared" si="9"/>
        <v>2471364</v>
      </c>
      <c r="T45" s="2">
        <f t="shared" si="9"/>
        <v>1518012</v>
      </c>
      <c r="U45" s="2">
        <f t="shared" si="9"/>
        <v>0</v>
      </c>
      <c r="V45" s="2">
        <f t="shared" si="9"/>
        <v>159660</v>
      </c>
      <c r="W45" s="2">
        <f t="shared" si="9"/>
        <v>269298</v>
      </c>
      <c r="X45" s="2">
        <f t="shared" si="9"/>
        <v>83916</v>
      </c>
      <c r="Y45" s="2">
        <f t="shared" si="9"/>
        <v>0</v>
      </c>
      <c r="Z45" s="2">
        <f t="shared" si="9"/>
        <v>0</v>
      </c>
      <c r="AA45" s="2">
        <f t="shared" si="9"/>
        <v>3338892</v>
      </c>
      <c r="AB45" s="2">
        <f t="shared" si="9"/>
        <v>0</v>
      </c>
      <c r="AC45" s="2">
        <f t="shared" si="9"/>
        <v>8653320</v>
      </c>
      <c r="AD45" s="2">
        <f t="shared" si="9"/>
        <v>22294566</v>
      </c>
      <c r="AE45" s="2">
        <f t="shared" si="9"/>
        <v>127836</v>
      </c>
      <c r="AF45" s="2">
        <f t="shared" si="9"/>
        <v>0</v>
      </c>
      <c r="AG45" s="2">
        <f t="shared" si="9"/>
        <v>0</v>
      </c>
      <c r="AH45" s="2">
        <f t="shared" si="9"/>
        <v>0</v>
      </c>
      <c r="AI45" s="2">
        <f t="shared" si="9"/>
        <v>187849872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0</v>
      </c>
      <c r="E46" s="2">
        <f t="shared" si="10"/>
        <v>8953200</v>
      </c>
      <c r="F46" s="2">
        <f t="shared" si="10"/>
        <v>0</v>
      </c>
      <c r="G46" s="2">
        <f t="shared" si="10"/>
        <v>0</v>
      </c>
      <c r="H46" s="2">
        <f t="shared" si="10"/>
        <v>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0</v>
      </c>
      <c r="N46" s="2">
        <f t="shared" si="10"/>
        <v>0</v>
      </c>
      <c r="O46" s="2">
        <f t="shared" si="10"/>
        <v>0</v>
      </c>
      <c r="P46" s="2">
        <f t="shared" si="10"/>
        <v>0</v>
      </c>
      <c r="Q46" s="2">
        <f t="shared" si="10"/>
        <v>2304490</v>
      </c>
      <c r="R46" s="2">
        <f t="shared" si="10"/>
        <v>0</v>
      </c>
      <c r="S46" s="2">
        <f t="shared" si="10"/>
        <v>15722480</v>
      </c>
      <c r="T46" s="2">
        <f t="shared" si="10"/>
        <v>0</v>
      </c>
      <c r="U46" s="2">
        <f t="shared" si="10"/>
        <v>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0</v>
      </c>
      <c r="Z46" s="2">
        <f t="shared" si="10"/>
        <v>0</v>
      </c>
      <c r="AA46" s="2">
        <f t="shared" si="10"/>
        <v>0</v>
      </c>
      <c r="AB46" s="2">
        <f t="shared" si="10"/>
        <v>0</v>
      </c>
      <c r="AC46" s="2">
        <f t="shared" si="10"/>
        <v>0</v>
      </c>
      <c r="AD46" s="2">
        <f t="shared" si="10"/>
        <v>81480</v>
      </c>
      <c r="AE46" s="2">
        <f t="shared" si="10"/>
        <v>0</v>
      </c>
      <c r="AF46" s="2">
        <f t="shared" si="10"/>
        <v>0</v>
      </c>
      <c r="AG46" s="2">
        <f t="shared" si="10"/>
        <v>0</v>
      </c>
      <c r="AH46" s="2">
        <f t="shared" si="10"/>
        <v>0</v>
      </c>
      <c r="AI46" s="2">
        <f t="shared" si="10"/>
        <v>519750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12552100</v>
      </c>
      <c r="F47" s="2">
        <f t="shared" si="11"/>
        <v>0</v>
      </c>
      <c r="G47" s="2">
        <f t="shared" si="11"/>
        <v>0</v>
      </c>
      <c r="H47" s="2">
        <f t="shared" si="11"/>
        <v>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0</v>
      </c>
      <c r="N47" s="2">
        <f t="shared" si="11"/>
        <v>0</v>
      </c>
      <c r="O47" s="2">
        <f t="shared" si="11"/>
        <v>0</v>
      </c>
      <c r="P47" s="2">
        <f t="shared" si="11"/>
        <v>0</v>
      </c>
      <c r="Q47" s="2">
        <f t="shared" si="11"/>
        <v>1328010</v>
      </c>
      <c r="R47" s="2">
        <f t="shared" si="11"/>
        <v>0</v>
      </c>
      <c r="S47" s="2">
        <f t="shared" si="11"/>
        <v>1794880</v>
      </c>
      <c r="T47" s="2">
        <f t="shared" si="11"/>
        <v>0</v>
      </c>
      <c r="U47" s="2">
        <f t="shared" si="11"/>
        <v>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0</v>
      </c>
      <c r="Z47" s="2">
        <f t="shared" si="11"/>
        <v>0</v>
      </c>
      <c r="AA47" s="2">
        <f t="shared" si="11"/>
        <v>0</v>
      </c>
      <c r="AB47" s="2">
        <f t="shared" si="11"/>
        <v>0</v>
      </c>
      <c r="AC47" s="2">
        <f t="shared" si="11"/>
        <v>0</v>
      </c>
      <c r="AD47" s="2">
        <f t="shared" si="11"/>
        <v>1610</v>
      </c>
      <c r="AE47" s="2">
        <f t="shared" si="11"/>
        <v>0</v>
      </c>
      <c r="AF47" s="2">
        <f t="shared" si="11"/>
        <v>0</v>
      </c>
      <c r="AG47" s="2">
        <f t="shared" si="11"/>
        <v>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12887406</v>
      </c>
      <c r="R48" s="2">
        <f t="shared" si="12"/>
        <v>0</v>
      </c>
      <c r="S48" s="2">
        <f t="shared" si="12"/>
        <v>6648840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263534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108111895</v>
      </c>
      <c r="D49" s="9">
        <f t="shared" si="13"/>
        <v>134014375</v>
      </c>
      <c r="E49" s="9">
        <f t="shared" si="13"/>
        <v>12523853578</v>
      </c>
      <c r="F49" s="9">
        <f t="shared" si="13"/>
        <v>44987135</v>
      </c>
      <c r="G49" s="9">
        <f t="shared" si="13"/>
        <v>29971182</v>
      </c>
      <c r="H49" s="9">
        <f t="shared" si="13"/>
        <v>9278390</v>
      </c>
      <c r="I49" s="9">
        <f t="shared" si="13"/>
        <v>76051563</v>
      </c>
      <c r="J49" s="9">
        <f t="shared" si="13"/>
        <v>100645101</v>
      </c>
      <c r="K49" s="9">
        <f t="shared" si="13"/>
        <v>14341700</v>
      </c>
      <c r="L49" s="9">
        <f t="shared" si="13"/>
        <v>49032684</v>
      </c>
      <c r="M49" s="9">
        <f t="shared" si="13"/>
        <v>1070885438</v>
      </c>
      <c r="N49" s="9">
        <f t="shared" si="13"/>
        <v>677213460</v>
      </c>
      <c r="O49" s="9">
        <f t="shared" si="13"/>
        <v>138178736</v>
      </c>
      <c r="P49" s="9">
        <f t="shared" si="13"/>
        <v>62394000</v>
      </c>
      <c r="Q49" s="9">
        <f t="shared" si="13"/>
        <v>20744615681.5</v>
      </c>
      <c r="R49" s="9">
        <f t="shared" si="13"/>
        <v>1297788854</v>
      </c>
      <c r="S49" s="9">
        <f t="shared" si="13"/>
        <v>864314891</v>
      </c>
      <c r="T49" s="9">
        <f t="shared" si="13"/>
        <v>381008178</v>
      </c>
      <c r="U49" s="9">
        <f t="shared" si="13"/>
        <v>445668975</v>
      </c>
      <c r="V49" s="9">
        <f t="shared" si="13"/>
        <v>22249940</v>
      </c>
      <c r="W49" s="9">
        <f t="shared" si="13"/>
        <v>36716698</v>
      </c>
      <c r="X49" s="9">
        <f t="shared" si="13"/>
        <v>10439642</v>
      </c>
      <c r="Y49" s="9">
        <f t="shared" si="13"/>
        <v>958775</v>
      </c>
      <c r="Z49" s="9">
        <f t="shared" si="13"/>
        <v>221092500</v>
      </c>
      <c r="AA49" s="9">
        <f t="shared" si="13"/>
        <v>344300511</v>
      </c>
      <c r="AB49" s="9">
        <f t="shared" si="13"/>
        <v>111056835</v>
      </c>
      <c r="AC49" s="9">
        <f t="shared" si="13"/>
        <v>224271170</v>
      </c>
      <c r="AD49" s="9">
        <f t="shared" si="13"/>
        <v>1228470235</v>
      </c>
      <c r="AE49" s="9">
        <f t="shared" si="13"/>
        <v>27381356</v>
      </c>
      <c r="AF49" s="9">
        <f t="shared" si="13"/>
        <v>26392640</v>
      </c>
      <c r="AG49" s="9">
        <f t="shared" si="13"/>
        <v>552400850</v>
      </c>
      <c r="AH49" s="9">
        <f t="shared" si="13"/>
        <v>82154323</v>
      </c>
      <c r="AI49" s="9">
        <f t="shared" si="13"/>
        <v>6407182922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108.111895</v>
      </c>
      <c r="D50" s="1">
        <f t="shared" si="14"/>
        <v>134.014375</v>
      </c>
      <c r="E50" s="1">
        <f t="shared" si="14"/>
        <v>12523.853578</v>
      </c>
      <c r="F50" s="1">
        <f t="shared" si="14"/>
        <v>44.987135000000002</v>
      </c>
      <c r="G50" s="1">
        <f t="shared" si="14"/>
        <v>29.971182000000002</v>
      </c>
      <c r="H50" s="1">
        <f t="shared" si="14"/>
        <v>9.2783899999999999</v>
      </c>
      <c r="I50" s="1">
        <f t="shared" si="14"/>
        <v>76.051563000000002</v>
      </c>
      <c r="J50" s="1">
        <f t="shared" si="14"/>
        <v>100.645101</v>
      </c>
      <c r="K50" s="1">
        <f t="shared" si="14"/>
        <v>14.341700000000001</v>
      </c>
      <c r="L50" s="1">
        <f t="shared" si="14"/>
        <v>49.032684000000003</v>
      </c>
      <c r="M50" s="1">
        <f t="shared" si="14"/>
        <v>1070.885438</v>
      </c>
      <c r="N50" s="1">
        <f t="shared" si="14"/>
        <v>677.21345999999994</v>
      </c>
      <c r="O50" s="1">
        <f t="shared" si="14"/>
        <v>138.17873600000001</v>
      </c>
      <c r="P50" s="1">
        <f t="shared" si="14"/>
        <v>62.393999999999998</v>
      </c>
      <c r="Q50" s="1">
        <f t="shared" si="14"/>
        <v>20744.615681499999</v>
      </c>
      <c r="R50" s="1">
        <f t="shared" si="14"/>
        <v>1297.7888540000001</v>
      </c>
      <c r="S50" s="1">
        <f t="shared" si="14"/>
        <v>864.31489099999999</v>
      </c>
      <c r="T50" s="1">
        <f t="shared" si="14"/>
        <v>381.00817799999999</v>
      </c>
      <c r="U50" s="1">
        <f t="shared" si="14"/>
        <v>445.66897499999999</v>
      </c>
      <c r="V50" s="1">
        <f t="shared" si="14"/>
        <v>22.249939999999999</v>
      </c>
      <c r="W50" s="1">
        <f t="shared" si="14"/>
        <v>36.716697999999994</v>
      </c>
      <c r="X50" s="1">
        <f t="shared" si="14"/>
        <v>10.439641999999999</v>
      </c>
      <c r="Y50" s="1">
        <f t="shared" si="14"/>
        <v>0.95877499999999993</v>
      </c>
      <c r="Z50" s="1">
        <f t="shared" si="14"/>
        <v>221.0925</v>
      </c>
      <c r="AA50" s="1">
        <f t="shared" si="14"/>
        <v>344.30051099999997</v>
      </c>
      <c r="AB50" s="1">
        <f t="shared" si="14"/>
        <v>111.05683500000001</v>
      </c>
      <c r="AC50" s="1">
        <f t="shared" si="14"/>
        <v>224.27117000000001</v>
      </c>
      <c r="AD50" s="1">
        <f t="shared" si="14"/>
        <v>1228.470235</v>
      </c>
      <c r="AE50" s="1">
        <f t="shared" si="14"/>
        <v>27.381356</v>
      </c>
      <c r="AF50" s="1">
        <f t="shared" si="14"/>
        <v>26.39264</v>
      </c>
      <c r="AG50" s="1">
        <f t="shared" si="14"/>
        <v>552.40084999999999</v>
      </c>
      <c r="AH50" s="1">
        <f t="shared" si="14"/>
        <v>82.154323000000005</v>
      </c>
      <c r="AI50" s="1">
        <f t="shared" si="14"/>
        <v>6407.182922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50"/>
  <sheetViews>
    <sheetView workbookViewId="0">
      <pane xSplit="2" topLeftCell="C1" activePane="topRight" state="frozen"/>
      <selection pane="topRight" activeCell="C39" sqref="C39:AI5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1375168</v>
      </c>
      <c r="F23" s="6">
        <v>12273</v>
      </c>
      <c r="G23" s="6"/>
      <c r="H23" s="6"/>
      <c r="I23" s="6"/>
      <c r="J23" s="6"/>
      <c r="K23" s="6"/>
      <c r="L23" s="6"/>
      <c r="M23" s="6"/>
      <c r="N23" s="6">
        <v>8674</v>
      </c>
      <c r="O23" s="6">
        <v>4583</v>
      </c>
      <c r="P23" s="6"/>
      <c r="Q23" s="6">
        <v>110182537</v>
      </c>
      <c r="R23" s="6">
        <v>1321904</v>
      </c>
      <c r="S23" s="6">
        <v>126765</v>
      </c>
      <c r="T23" s="6"/>
      <c r="U23" s="6">
        <v>400792</v>
      </c>
      <c r="V23" s="6"/>
      <c r="W23" s="6"/>
      <c r="X23" s="6"/>
      <c r="Y23" s="6"/>
      <c r="Z23" s="6"/>
      <c r="AA23" s="6"/>
      <c r="AB23" s="6"/>
      <c r="AC23" s="6"/>
      <c r="AD23" s="6">
        <v>5662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1954391</v>
      </c>
      <c r="D25" s="6">
        <v>2385988</v>
      </c>
      <c r="E25" s="6">
        <v>215003578</v>
      </c>
      <c r="F25" s="6">
        <v>557866</v>
      </c>
      <c r="G25" s="6">
        <v>450757</v>
      </c>
      <c r="H25" s="6">
        <v>66862</v>
      </c>
      <c r="I25" s="6">
        <v>1421242</v>
      </c>
      <c r="J25" s="6">
        <v>1545417</v>
      </c>
      <c r="K25" s="6">
        <v>250900</v>
      </c>
      <c r="L25" s="6">
        <v>893178</v>
      </c>
      <c r="M25" s="6">
        <v>18953568</v>
      </c>
      <c r="N25" s="6">
        <v>12281195</v>
      </c>
      <c r="O25" s="6">
        <v>610690</v>
      </c>
      <c r="P25" s="6">
        <v>852000</v>
      </c>
      <c r="Q25" s="6">
        <v>191054855</v>
      </c>
      <c r="R25" s="6">
        <v>16429102</v>
      </c>
      <c r="S25" s="6">
        <v>4879363</v>
      </c>
      <c r="T25" s="6">
        <v>7363498</v>
      </c>
      <c r="U25" s="6">
        <v>5949393</v>
      </c>
      <c r="V25" s="6">
        <v>412314</v>
      </c>
      <c r="W25" s="6">
        <v>694752</v>
      </c>
      <c r="X25" s="6">
        <v>202281</v>
      </c>
      <c r="Y25" s="6">
        <v>14184</v>
      </c>
      <c r="Z25" s="6">
        <v>4030000</v>
      </c>
      <c r="AA25" s="6">
        <v>6143083</v>
      </c>
      <c r="AB25" s="6">
        <v>1670000</v>
      </c>
      <c r="AC25" s="6">
        <v>2049700</v>
      </c>
      <c r="AD25" s="6">
        <v>18346089</v>
      </c>
      <c r="AE25" s="6">
        <v>446112</v>
      </c>
      <c r="AF25" s="6">
        <v>488598</v>
      </c>
      <c r="AG25" s="6">
        <v>6465747</v>
      </c>
      <c r="AH25" s="6">
        <v>1448590</v>
      </c>
      <c r="AI25" s="6">
        <v>93624600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82735</v>
      </c>
      <c r="D28" s="6">
        <v>45000</v>
      </c>
      <c r="E28" s="6">
        <v>10257806</v>
      </c>
      <c r="F28" s="6">
        <v>237543</v>
      </c>
      <c r="G28" s="6">
        <v>76771</v>
      </c>
      <c r="H28" s="6">
        <v>257637</v>
      </c>
      <c r="I28" s="6">
        <v>28174</v>
      </c>
      <c r="J28" s="6"/>
      <c r="K28" s="6">
        <v>5100</v>
      </c>
      <c r="L28" s="6">
        <v>5278</v>
      </c>
      <c r="M28" s="6">
        <v>1270737</v>
      </c>
      <c r="N28" s="6">
        <v>140000</v>
      </c>
      <c r="O28" s="6">
        <v>3998205</v>
      </c>
      <c r="P28" s="6">
        <v>81000</v>
      </c>
      <c r="Q28" s="6">
        <v>143266764</v>
      </c>
      <c r="R28" s="6">
        <v>18208017</v>
      </c>
      <c r="S28" s="6">
        <v>15711084</v>
      </c>
      <c r="T28" s="6">
        <v>8285</v>
      </c>
      <c r="U28" s="6">
        <v>992177</v>
      </c>
      <c r="V28" s="6">
        <v>13159</v>
      </c>
      <c r="W28" s="6">
        <v>13409</v>
      </c>
      <c r="X28" s="6">
        <v>5406</v>
      </c>
      <c r="Y28" s="6">
        <v>5160</v>
      </c>
      <c r="Z28" s="6">
        <v>532870</v>
      </c>
      <c r="AA28" s="6">
        <v>44204</v>
      </c>
      <c r="AB28" s="6">
        <v>340000</v>
      </c>
      <c r="AC28" s="6">
        <v>1483100</v>
      </c>
      <c r="AD28" s="6">
        <v>2054454</v>
      </c>
      <c r="AE28" s="6">
        <v>36355</v>
      </c>
      <c r="AF28" s="6">
        <v>22405</v>
      </c>
      <c r="AG28" s="6">
        <v>3059731</v>
      </c>
      <c r="AH28" s="6"/>
      <c r="AI28" s="6">
        <v>2627000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378381</v>
      </c>
      <c r="D31" s="6">
        <v>91971</v>
      </c>
      <c r="E31" s="6">
        <v>18606767</v>
      </c>
      <c r="F31" s="6">
        <v>1360087</v>
      </c>
      <c r="G31" s="6">
        <v>636808</v>
      </c>
      <c r="H31" s="6">
        <v>321488</v>
      </c>
      <c r="I31" s="6">
        <v>217141</v>
      </c>
      <c r="J31" s="6">
        <v>154129</v>
      </c>
      <c r="K31" s="6">
        <v>80800</v>
      </c>
      <c r="L31" s="6">
        <v>155926</v>
      </c>
      <c r="M31" s="6">
        <v>6901456</v>
      </c>
      <c r="N31" s="6">
        <v>1579800</v>
      </c>
      <c r="O31" s="6">
        <v>8827820</v>
      </c>
      <c r="P31" s="6">
        <v>1141000</v>
      </c>
      <c r="Q31" s="6">
        <v>70251908</v>
      </c>
      <c r="R31" s="6">
        <v>17142498</v>
      </c>
      <c r="S31" s="6">
        <v>40029687</v>
      </c>
      <c r="T31" s="6">
        <v>5197140</v>
      </c>
      <c r="U31" s="6">
        <v>7215433</v>
      </c>
      <c r="V31" s="6">
        <v>106629</v>
      </c>
      <c r="W31" s="6">
        <v>163565</v>
      </c>
      <c r="X31" s="6">
        <v>8478</v>
      </c>
      <c r="Y31" s="6">
        <v>11739</v>
      </c>
      <c r="Z31" s="6">
        <v>798830</v>
      </c>
      <c r="AA31" s="6">
        <v>261224</v>
      </c>
      <c r="AB31" s="6">
        <v>2225000</v>
      </c>
      <c r="AC31" s="6">
        <v>9875500</v>
      </c>
      <c r="AD31" s="6">
        <v>22662426</v>
      </c>
      <c r="AE31" s="6">
        <v>368896</v>
      </c>
      <c r="AF31" s="6">
        <v>119845</v>
      </c>
      <c r="AG31" s="6">
        <v>15963106</v>
      </c>
      <c r="AH31" s="6">
        <v>606080</v>
      </c>
      <c r="AI31" s="6">
        <v>5270000</v>
      </c>
      <c r="AJ31" s="1"/>
    </row>
    <row r="32" spans="1:36" ht="16.5" x14ac:dyDescent="0.15">
      <c r="A32" s="13" t="s">
        <v>10</v>
      </c>
      <c r="B32" s="14"/>
      <c r="C32" s="6">
        <v>2792803</v>
      </c>
      <c r="D32" s="6">
        <v>6108077</v>
      </c>
      <c r="E32" s="6">
        <v>41383029</v>
      </c>
      <c r="F32" s="6">
        <v>616426</v>
      </c>
      <c r="G32" s="6">
        <v>1121032</v>
      </c>
      <c r="H32" s="6">
        <v>350147</v>
      </c>
      <c r="I32" s="6">
        <v>1490775</v>
      </c>
      <c r="J32" s="6">
        <v>12307667</v>
      </c>
      <c r="K32" s="6">
        <v>289100</v>
      </c>
      <c r="L32" s="6">
        <v>1135598</v>
      </c>
      <c r="M32" s="6">
        <v>12930857</v>
      </c>
      <c r="N32" s="6">
        <v>27577600</v>
      </c>
      <c r="O32" s="6">
        <v>716856</v>
      </c>
      <c r="P32" s="6">
        <v>2907000</v>
      </c>
      <c r="Q32" s="6">
        <v>9465319</v>
      </c>
      <c r="R32" s="6">
        <v>8260995</v>
      </c>
      <c r="S32" s="6"/>
      <c r="T32" s="6">
        <v>1556852</v>
      </c>
      <c r="U32" s="6">
        <v>8570807</v>
      </c>
      <c r="V32" s="6">
        <v>336386</v>
      </c>
      <c r="W32" s="6">
        <v>663915</v>
      </c>
      <c r="X32" s="6">
        <v>96761</v>
      </c>
      <c r="Y32" s="6">
        <v>34011</v>
      </c>
      <c r="Z32" s="6">
        <v>12409000</v>
      </c>
      <c r="AA32" s="6">
        <v>11352719</v>
      </c>
      <c r="AB32" s="6">
        <v>2165000</v>
      </c>
      <c r="AC32" s="6">
        <v>4707700</v>
      </c>
      <c r="AD32" s="6">
        <v>21924642</v>
      </c>
      <c r="AE32" s="6">
        <v>585843</v>
      </c>
      <c r="AF32" s="6">
        <v>265744</v>
      </c>
      <c r="AG32" s="6">
        <v>29971357</v>
      </c>
      <c r="AH32" s="6">
        <v>1382300</v>
      </c>
      <c r="AI32" s="6">
        <v>73144900</v>
      </c>
      <c r="AJ32" s="1"/>
    </row>
    <row r="33" spans="1:36" ht="16.5" x14ac:dyDescent="0.15">
      <c r="A33" s="13" t="s">
        <v>11</v>
      </c>
      <c r="B33" s="14"/>
      <c r="C33" s="6">
        <v>90428</v>
      </c>
      <c r="D33" s="6">
        <v>29437</v>
      </c>
      <c r="E33" s="6">
        <v>5512009</v>
      </c>
      <c r="F33" s="6">
        <v>42000</v>
      </c>
      <c r="G33" s="6">
        <v>23209</v>
      </c>
      <c r="H33" s="6">
        <v>662</v>
      </c>
      <c r="I33" s="6">
        <v>34548</v>
      </c>
      <c r="J33" s="6">
        <v>51586</v>
      </c>
      <c r="K33" s="6">
        <v>5700</v>
      </c>
      <c r="L33" s="6">
        <v>74400</v>
      </c>
      <c r="M33" s="6">
        <v>375266</v>
      </c>
      <c r="N33" s="6">
        <v>442000</v>
      </c>
      <c r="O33" s="6">
        <v>8607</v>
      </c>
      <c r="P33" s="6">
        <v>53000</v>
      </c>
      <c r="Q33" s="6">
        <v>454550</v>
      </c>
      <c r="R33" s="6">
        <v>409122</v>
      </c>
      <c r="S33" s="6">
        <v>137974</v>
      </c>
      <c r="T33" s="6">
        <v>84876</v>
      </c>
      <c r="U33" s="6">
        <v>367561</v>
      </c>
      <c r="V33" s="6">
        <v>9278</v>
      </c>
      <c r="W33" s="6">
        <v>16324</v>
      </c>
      <c r="X33" s="6">
        <v>4692</v>
      </c>
      <c r="Y33" s="6">
        <v>1070</v>
      </c>
      <c r="Z33" s="6">
        <v>140580</v>
      </c>
      <c r="AA33" s="6">
        <v>185494</v>
      </c>
      <c r="AB33" s="6">
        <v>36887</v>
      </c>
      <c r="AC33" s="6">
        <v>519906</v>
      </c>
      <c r="AD33" s="6">
        <v>1216414</v>
      </c>
      <c r="AE33" s="6">
        <v>6145</v>
      </c>
      <c r="AF33" s="6">
        <v>19453</v>
      </c>
      <c r="AG33" s="6">
        <v>307441</v>
      </c>
      <c r="AH33" s="6">
        <v>102319</v>
      </c>
      <c r="AI33" s="6">
        <v>10404177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903240</v>
      </c>
      <c r="F34" s="6">
        <v>18500</v>
      </c>
      <c r="G34" s="6">
        <v>3252</v>
      </c>
      <c r="H34" s="6">
        <v>5200</v>
      </c>
      <c r="I34" s="6"/>
      <c r="J34" s="6"/>
      <c r="K34" s="6"/>
      <c r="L34" s="6"/>
      <c r="M34" s="6">
        <v>30000</v>
      </c>
      <c r="N34" s="6"/>
      <c r="O34" s="6">
        <v>3946</v>
      </c>
      <c r="P34" s="6">
        <v>4000</v>
      </c>
      <c r="Q34" s="6">
        <v>247000</v>
      </c>
      <c r="R34" s="6"/>
      <c r="S34" s="6">
        <v>1538568</v>
      </c>
      <c r="T34" s="6">
        <v>7482</v>
      </c>
      <c r="U34" s="6">
        <v>20991</v>
      </c>
      <c r="V34" s="6"/>
      <c r="W34" s="6"/>
      <c r="X34" s="6"/>
      <c r="Y34" s="6">
        <v>483</v>
      </c>
      <c r="Z34" s="6"/>
      <c r="AA34" s="6"/>
      <c r="AB34" s="6">
        <v>8500</v>
      </c>
      <c r="AC34" s="6">
        <v>30331</v>
      </c>
      <c r="AD34" s="6">
        <v>9136</v>
      </c>
      <c r="AE34" s="6"/>
      <c r="AF34" s="6"/>
      <c r="AG34" s="6">
        <v>140813</v>
      </c>
      <c r="AH34" s="6"/>
      <c r="AI34" s="6">
        <v>51977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1248188</v>
      </c>
      <c r="F35" s="6">
        <v>1500</v>
      </c>
      <c r="G35" s="6"/>
      <c r="H35" s="6">
        <v>1500</v>
      </c>
      <c r="I35" s="6"/>
      <c r="J35" s="6"/>
      <c r="K35" s="6"/>
      <c r="L35" s="6"/>
      <c r="M35" s="6">
        <v>27001</v>
      </c>
      <c r="N35" s="6"/>
      <c r="O35" s="6">
        <v>13051</v>
      </c>
      <c r="P35" s="6">
        <v>177</v>
      </c>
      <c r="Q35" s="6">
        <v>157900</v>
      </c>
      <c r="R35" s="6"/>
      <c r="S35" s="6">
        <v>180251</v>
      </c>
      <c r="T35" s="6">
        <v>1187</v>
      </c>
      <c r="U35" s="6">
        <v>6981</v>
      </c>
      <c r="V35" s="6"/>
      <c r="W35" s="6"/>
      <c r="X35" s="6"/>
      <c r="Y35" s="6">
        <v>294</v>
      </c>
      <c r="Z35" s="6"/>
      <c r="AA35" s="6"/>
      <c r="AB35" s="6">
        <v>3500</v>
      </c>
      <c r="AC35" s="6"/>
      <c r="AD35" s="6">
        <v>154</v>
      </c>
      <c r="AE35" s="6"/>
      <c r="AF35" s="6"/>
      <c r="AG35" s="6">
        <v>109394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307961</v>
      </c>
      <c r="R36" s="6"/>
      <c r="S36" s="6">
        <v>141052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6344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93511424</v>
      </c>
      <c r="F39" s="2">
        <f>F23*C4</f>
        <v>957294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676572</v>
      </c>
      <c r="O39" s="2">
        <f t="shared" si="1"/>
        <v>357474</v>
      </c>
      <c r="P39" s="2">
        <f t="shared" si="1"/>
        <v>0</v>
      </c>
      <c r="Q39" s="2">
        <f>Q23*C13</f>
        <v>8373872812</v>
      </c>
      <c r="R39" s="2">
        <f>R23*C13</f>
        <v>100464704</v>
      </c>
      <c r="S39" s="2">
        <f>S23*C16</f>
        <v>8493255</v>
      </c>
      <c r="T39" s="2">
        <f t="shared" ref="T39:AH39" si="2">T23*$C$4</f>
        <v>0</v>
      </c>
      <c r="U39" s="2">
        <f t="shared" si="2"/>
        <v>31261776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441636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101628332</v>
      </c>
      <c r="D41" s="2">
        <f>D25*$C$6</f>
        <v>124071376</v>
      </c>
      <c r="E41" s="2">
        <f t="shared" si="0"/>
        <v>12040200368</v>
      </c>
      <c r="F41" s="2">
        <f t="shared" ref="F41:P41" si="4">F25*$C$6</f>
        <v>29009032</v>
      </c>
      <c r="G41" s="2">
        <f t="shared" si="4"/>
        <v>23439364</v>
      </c>
      <c r="H41" s="2">
        <f t="shared" si="4"/>
        <v>3476824</v>
      </c>
      <c r="I41" s="2">
        <f t="shared" si="4"/>
        <v>73904584</v>
      </c>
      <c r="J41" s="2">
        <f t="shared" si="4"/>
        <v>80361684</v>
      </c>
      <c r="K41" s="2">
        <f t="shared" si="4"/>
        <v>13046800</v>
      </c>
      <c r="L41" s="2">
        <f t="shared" si="4"/>
        <v>46445256</v>
      </c>
      <c r="M41" s="2">
        <f t="shared" si="4"/>
        <v>985585536</v>
      </c>
      <c r="N41" s="2">
        <f t="shared" si="4"/>
        <v>638622140</v>
      </c>
      <c r="O41" s="2">
        <f t="shared" si="4"/>
        <v>31755880</v>
      </c>
      <c r="P41" s="2">
        <f t="shared" si="4"/>
        <v>44304000</v>
      </c>
      <c r="Q41" s="2">
        <f>Q25*$C$15</f>
        <v>10316962170</v>
      </c>
      <c r="R41" s="2">
        <f>R25*$C$15</f>
        <v>887171508</v>
      </c>
      <c r="S41" s="2">
        <f>S25*C18</f>
        <v>292761780</v>
      </c>
      <c r="T41" s="2">
        <f t="shared" ref="T41:AH41" si="5">T25*$C$6</f>
        <v>382901896</v>
      </c>
      <c r="U41" s="2">
        <f t="shared" si="5"/>
        <v>309368436</v>
      </c>
      <c r="V41" s="2">
        <f t="shared" si="5"/>
        <v>21440328</v>
      </c>
      <c r="W41" s="2">
        <f t="shared" si="5"/>
        <v>36127104</v>
      </c>
      <c r="X41" s="2">
        <f t="shared" si="5"/>
        <v>10518612</v>
      </c>
      <c r="Y41" s="2">
        <f t="shared" si="5"/>
        <v>737568</v>
      </c>
      <c r="Z41" s="2">
        <f t="shared" si="5"/>
        <v>209560000</v>
      </c>
      <c r="AA41" s="2">
        <f t="shared" si="5"/>
        <v>319440316</v>
      </c>
      <c r="AB41" s="2">
        <f t="shared" si="5"/>
        <v>86840000</v>
      </c>
      <c r="AC41" s="2">
        <f t="shared" si="5"/>
        <v>106584400</v>
      </c>
      <c r="AD41" s="2">
        <f t="shared" si="5"/>
        <v>953996628</v>
      </c>
      <c r="AE41" s="2">
        <f t="shared" si="5"/>
        <v>23197824</v>
      </c>
      <c r="AF41" s="2">
        <f t="shared" si="5"/>
        <v>25407096</v>
      </c>
      <c r="AG41" s="2">
        <f t="shared" si="5"/>
        <v>336218844</v>
      </c>
      <c r="AH41" s="2">
        <f t="shared" si="5"/>
        <v>75326680</v>
      </c>
      <c r="AI41" s="2">
        <f>AI25*C3</f>
        <v>5991974400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744615</v>
      </c>
      <c r="D42" s="2">
        <f t="shared" si="6"/>
        <v>405000</v>
      </c>
      <c r="E42" s="2">
        <f t="shared" si="6"/>
        <v>92320254</v>
      </c>
      <c r="F42" s="2">
        <f t="shared" si="6"/>
        <v>2137887</v>
      </c>
      <c r="G42" s="2">
        <f t="shared" si="6"/>
        <v>690939</v>
      </c>
      <c r="H42" s="2">
        <f t="shared" si="6"/>
        <v>2318733</v>
      </c>
      <c r="I42" s="2">
        <f t="shared" si="6"/>
        <v>253566</v>
      </c>
      <c r="J42" s="2">
        <f t="shared" si="6"/>
        <v>0</v>
      </c>
      <c r="K42" s="2">
        <f t="shared" si="6"/>
        <v>45900</v>
      </c>
      <c r="L42" s="2">
        <f t="shared" si="6"/>
        <v>47502</v>
      </c>
      <c r="M42" s="2">
        <f t="shared" si="6"/>
        <v>11436633</v>
      </c>
      <c r="N42" s="2">
        <f t="shared" si="6"/>
        <v>1260000</v>
      </c>
      <c r="O42" s="2">
        <f t="shared" si="6"/>
        <v>35983845</v>
      </c>
      <c r="P42" s="2">
        <f t="shared" si="6"/>
        <v>729000</v>
      </c>
      <c r="Q42" s="2">
        <f t="shared" si="6"/>
        <v>1289400876</v>
      </c>
      <c r="R42" s="2">
        <f t="shared" si="6"/>
        <v>163872153</v>
      </c>
      <c r="S42" s="2">
        <f t="shared" si="6"/>
        <v>141399756</v>
      </c>
      <c r="T42" s="2">
        <f t="shared" si="6"/>
        <v>74565</v>
      </c>
      <c r="U42" s="2">
        <f t="shared" si="6"/>
        <v>8929593</v>
      </c>
      <c r="V42" s="2">
        <f t="shared" si="6"/>
        <v>118431</v>
      </c>
      <c r="W42" s="2">
        <f t="shared" si="6"/>
        <v>120681</v>
      </c>
      <c r="X42" s="2">
        <f t="shared" si="6"/>
        <v>48654</v>
      </c>
      <c r="Y42" s="2">
        <f t="shared" si="6"/>
        <v>46440</v>
      </c>
      <c r="Z42" s="2">
        <f t="shared" si="6"/>
        <v>4795830</v>
      </c>
      <c r="AA42" s="2">
        <f t="shared" si="6"/>
        <v>397836</v>
      </c>
      <c r="AB42" s="2">
        <f t="shared" si="6"/>
        <v>3060000</v>
      </c>
      <c r="AC42" s="2">
        <f t="shared" si="6"/>
        <v>13347900</v>
      </c>
      <c r="AD42" s="2">
        <f t="shared" si="6"/>
        <v>18490086</v>
      </c>
      <c r="AE42" s="2">
        <f t="shared" si="6"/>
        <v>327195</v>
      </c>
      <c r="AF42" s="2">
        <f t="shared" si="6"/>
        <v>201645</v>
      </c>
      <c r="AG42" s="2">
        <f t="shared" si="6"/>
        <v>27537579</v>
      </c>
      <c r="AH42" s="2">
        <f t="shared" si="6"/>
        <v>0</v>
      </c>
      <c r="AI42" s="2">
        <f t="shared" si="6"/>
        <v>23643000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3405429</v>
      </c>
      <c r="D43" s="2">
        <f t="shared" si="7"/>
        <v>827739</v>
      </c>
      <c r="E43" s="2">
        <f t="shared" si="7"/>
        <v>167460903</v>
      </c>
      <c r="F43" s="2">
        <f t="shared" si="7"/>
        <v>12240783</v>
      </c>
      <c r="G43" s="2">
        <f t="shared" si="7"/>
        <v>5731272</v>
      </c>
      <c r="H43" s="2">
        <f t="shared" si="7"/>
        <v>2893392</v>
      </c>
      <c r="I43" s="2">
        <f t="shared" si="7"/>
        <v>1954269</v>
      </c>
      <c r="J43" s="2">
        <f t="shared" si="7"/>
        <v>1387161</v>
      </c>
      <c r="K43" s="2">
        <f t="shared" si="7"/>
        <v>727200</v>
      </c>
      <c r="L43" s="2">
        <f t="shared" si="7"/>
        <v>1403334</v>
      </c>
      <c r="M43" s="2">
        <f t="shared" si="7"/>
        <v>62113104</v>
      </c>
      <c r="N43" s="2">
        <f t="shared" si="7"/>
        <v>14218200</v>
      </c>
      <c r="O43" s="2">
        <f t="shared" si="7"/>
        <v>79450380</v>
      </c>
      <c r="P43" s="2">
        <f t="shared" si="7"/>
        <v>10269000</v>
      </c>
      <c r="Q43" s="2">
        <f t="shared" si="7"/>
        <v>632267172</v>
      </c>
      <c r="R43" s="2">
        <f t="shared" si="7"/>
        <v>154282482</v>
      </c>
      <c r="S43" s="2">
        <f t="shared" si="7"/>
        <v>360267183</v>
      </c>
      <c r="T43" s="2">
        <f t="shared" si="7"/>
        <v>46774260</v>
      </c>
      <c r="U43" s="2">
        <f t="shared" si="7"/>
        <v>64938897</v>
      </c>
      <c r="V43" s="2">
        <f t="shared" si="7"/>
        <v>959661</v>
      </c>
      <c r="W43" s="2">
        <f t="shared" si="7"/>
        <v>1472085</v>
      </c>
      <c r="X43" s="2">
        <f t="shared" si="7"/>
        <v>76302</v>
      </c>
      <c r="Y43" s="2">
        <f t="shared" si="7"/>
        <v>105651</v>
      </c>
      <c r="Z43" s="2">
        <f t="shared" si="7"/>
        <v>7189470</v>
      </c>
      <c r="AA43" s="2">
        <f t="shared" si="7"/>
        <v>2351016</v>
      </c>
      <c r="AB43" s="2">
        <f t="shared" si="7"/>
        <v>20025000</v>
      </c>
      <c r="AC43" s="2">
        <f t="shared" si="7"/>
        <v>88879500</v>
      </c>
      <c r="AD43" s="2">
        <f t="shared" si="7"/>
        <v>203961834</v>
      </c>
      <c r="AE43" s="2">
        <f t="shared" si="7"/>
        <v>3320064</v>
      </c>
      <c r="AF43" s="2">
        <f t="shared" si="7"/>
        <v>1078605</v>
      </c>
      <c r="AG43" s="2">
        <f t="shared" si="7"/>
        <v>143667954</v>
      </c>
      <c r="AH43" s="2">
        <f t="shared" si="7"/>
        <v>5454720</v>
      </c>
      <c r="AI43" s="2">
        <f t="shared" si="7"/>
        <v>47430000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4189204.5</v>
      </c>
      <c r="D44" s="2">
        <f t="shared" si="8"/>
        <v>9162115.5</v>
      </c>
      <c r="E44" s="2">
        <f t="shared" si="8"/>
        <v>62074543.5</v>
      </c>
      <c r="F44" s="2">
        <f t="shared" si="8"/>
        <v>924639</v>
      </c>
      <c r="G44" s="2">
        <f t="shared" si="8"/>
        <v>1681548</v>
      </c>
      <c r="H44" s="2">
        <f t="shared" si="8"/>
        <v>525220.5</v>
      </c>
      <c r="I44" s="2">
        <f t="shared" si="8"/>
        <v>2236162.5</v>
      </c>
      <c r="J44" s="2">
        <f t="shared" si="8"/>
        <v>18461500.5</v>
      </c>
      <c r="K44" s="2">
        <f t="shared" si="8"/>
        <v>433650</v>
      </c>
      <c r="L44" s="2">
        <f t="shared" si="8"/>
        <v>1703397</v>
      </c>
      <c r="M44" s="2">
        <f t="shared" si="8"/>
        <v>19396285.5</v>
      </c>
      <c r="N44" s="2">
        <f t="shared" si="8"/>
        <v>41366400</v>
      </c>
      <c r="O44" s="2">
        <f t="shared" si="8"/>
        <v>1075284</v>
      </c>
      <c r="P44" s="2">
        <f t="shared" si="8"/>
        <v>4360500</v>
      </c>
      <c r="Q44" s="2">
        <f t="shared" si="8"/>
        <v>14197978.5</v>
      </c>
      <c r="R44" s="2">
        <f t="shared" si="8"/>
        <v>12391492.5</v>
      </c>
      <c r="S44" s="2">
        <f t="shared" si="8"/>
        <v>0</v>
      </c>
      <c r="T44" s="2">
        <f t="shared" si="8"/>
        <v>2335278</v>
      </c>
      <c r="U44" s="2">
        <f t="shared" si="8"/>
        <v>12856210.5</v>
      </c>
      <c r="V44" s="2">
        <f t="shared" si="8"/>
        <v>504579</v>
      </c>
      <c r="W44" s="2">
        <f t="shared" si="8"/>
        <v>995872.5</v>
      </c>
      <c r="X44" s="2">
        <f t="shared" si="8"/>
        <v>145141.5</v>
      </c>
      <c r="Y44" s="2">
        <f t="shared" si="8"/>
        <v>51016.5</v>
      </c>
      <c r="Z44" s="2">
        <f t="shared" si="8"/>
        <v>18613500</v>
      </c>
      <c r="AA44" s="2">
        <f t="shared" si="8"/>
        <v>17029078.5</v>
      </c>
      <c r="AB44" s="2">
        <f t="shared" si="8"/>
        <v>3247500</v>
      </c>
      <c r="AC44" s="2">
        <f t="shared" si="8"/>
        <v>7061550</v>
      </c>
      <c r="AD44" s="2">
        <f t="shared" si="8"/>
        <v>32886963</v>
      </c>
      <c r="AE44" s="2">
        <f t="shared" si="8"/>
        <v>878764.5</v>
      </c>
      <c r="AF44" s="2">
        <f t="shared" si="8"/>
        <v>398616</v>
      </c>
      <c r="AG44" s="2">
        <f t="shared" si="8"/>
        <v>44957035.5</v>
      </c>
      <c r="AH44" s="2">
        <f t="shared" si="8"/>
        <v>2073450</v>
      </c>
      <c r="AI44" s="2">
        <f t="shared" si="8"/>
        <v>109717350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1627704</v>
      </c>
      <c r="D45" s="2">
        <f t="shared" si="9"/>
        <v>529866</v>
      </c>
      <c r="E45" s="2">
        <f t="shared" si="9"/>
        <v>99216162</v>
      </c>
      <c r="F45" s="2">
        <f t="shared" si="9"/>
        <v>756000</v>
      </c>
      <c r="G45" s="2">
        <f t="shared" si="9"/>
        <v>417762</v>
      </c>
      <c r="H45" s="2">
        <f t="shared" si="9"/>
        <v>11916</v>
      </c>
      <c r="I45" s="2">
        <f t="shared" si="9"/>
        <v>621864</v>
      </c>
      <c r="J45" s="2">
        <f t="shared" si="9"/>
        <v>928548</v>
      </c>
      <c r="K45" s="2">
        <f t="shared" si="9"/>
        <v>102600</v>
      </c>
      <c r="L45" s="2">
        <f t="shared" si="9"/>
        <v>1339200</v>
      </c>
      <c r="M45" s="2">
        <f t="shared" si="9"/>
        <v>6754788</v>
      </c>
      <c r="N45" s="2">
        <f t="shared" si="9"/>
        <v>7956000</v>
      </c>
      <c r="O45" s="2">
        <f t="shared" si="9"/>
        <v>154926</v>
      </c>
      <c r="P45" s="2">
        <f t="shared" si="9"/>
        <v>954000</v>
      </c>
      <c r="Q45" s="2">
        <f t="shared" si="9"/>
        <v>8181900</v>
      </c>
      <c r="R45" s="2">
        <f t="shared" si="9"/>
        <v>7364196</v>
      </c>
      <c r="S45" s="2">
        <f t="shared" si="9"/>
        <v>2483532</v>
      </c>
      <c r="T45" s="2">
        <f t="shared" si="9"/>
        <v>1527768</v>
      </c>
      <c r="U45" s="2">
        <f t="shared" si="9"/>
        <v>6616098</v>
      </c>
      <c r="V45" s="2">
        <f t="shared" si="9"/>
        <v>167004</v>
      </c>
      <c r="W45" s="2">
        <f t="shared" si="9"/>
        <v>293832</v>
      </c>
      <c r="X45" s="2">
        <f t="shared" si="9"/>
        <v>84456</v>
      </c>
      <c r="Y45" s="2">
        <f t="shared" si="9"/>
        <v>19260</v>
      </c>
      <c r="Z45" s="2">
        <f t="shared" si="9"/>
        <v>2530440</v>
      </c>
      <c r="AA45" s="2">
        <f t="shared" si="9"/>
        <v>3338892</v>
      </c>
      <c r="AB45" s="2">
        <f t="shared" si="9"/>
        <v>663966</v>
      </c>
      <c r="AC45" s="2">
        <f t="shared" si="9"/>
        <v>9358308</v>
      </c>
      <c r="AD45" s="2">
        <f t="shared" si="9"/>
        <v>21895452</v>
      </c>
      <c r="AE45" s="2">
        <f t="shared" si="9"/>
        <v>110610</v>
      </c>
      <c r="AF45" s="2">
        <f t="shared" si="9"/>
        <v>350154</v>
      </c>
      <c r="AG45" s="2">
        <f t="shared" si="9"/>
        <v>5533938</v>
      </c>
      <c r="AH45" s="2">
        <f t="shared" si="9"/>
        <v>1841742</v>
      </c>
      <c r="AI45" s="2">
        <f t="shared" si="9"/>
        <v>187275186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9032400</v>
      </c>
      <c r="F46" s="2">
        <f t="shared" si="10"/>
        <v>185000</v>
      </c>
      <c r="G46" s="2">
        <f t="shared" si="10"/>
        <v>32520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300000</v>
      </c>
      <c r="N46" s="2">
        <f t="shared" si="10"/>
        <v>0</v>
      </c>
      <c r="O46" s="2">
        <f t="shared" si="10"/>
        <v>39460</v>
      </c>
      <c r="P46" s="2">
        <f t="shared" si="10"/>
        <v>40000</v>
      </c>
      <c r="Q46" s="2">
        <f t="shared" si="10"/>
        <v>2470000</v>
      </c>
      <c r="R46" s="2">
        <f t="shared" si="10"/>
        <v>0</v>
      </c>
      <c r="S46" s="2">
        <f t="shared" si="10"/>
        <v>15385680</v>
      </c>
      <c r="T46" s="2">
        <f t="shared" si="10"/>
        <v>74820</v>
      </c>
      <c r="U46" s="2">
        <f t="shared" si="10"/>
        <v>209910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4830</v>
      </c>
      <c r="Z46" s="2">
        <f t="shared" si="10"/>
        <v>0</v>
      </c>
      <c r="AA46" s="2">
        <f t="shared" si="10"/>
        <v>0</v>
      </c>
      <c r="AB46" s="2">
        <f t="shared" si="10"/>
        <v>85000</v>
      </c>
      <c r="AC46" s="2">
        <f t="shared" si="10"/>
        <v>303310</v>
      </c>
      <c r="AD46" s="2">
        <f t="shared" si="10"/>
        <v>91360</v>
      </c>
      <c r="AE46" s="2">
        <f t="shared" si="10"/>
        <v>0</v>
      </c>
      <c r="AF46" s="2">
        <f t="shared" si="10"/>
        <v>0</v>
      </c>
      <c r="AG46" s="2">
        <f t="shared" si="10"/>
        <v>1408130</v>
      </c>
      <c r="AH46" s="2">
        <f t="shared" si="10"/>
        <v>0</v>
      </c>
      <c r="AI46" s="2">
        <f t="shared" si="10"/>
        <v>519770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12481880</v>
      </c>
      <c r="F47" s="2">
        <f t="shared" si="11"/>
        <v>15000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270010</v>
      </c>
      <c r="N47" s="2">
        <f t="shared" si="11"/>
        <v>0</v>
      </c>
      <c r="O47" s="2">
        <f t="shared" si="11"/>
        <v>130510</v>
      </c>
      <c r="P47" s="2">
        <f t="shared" si="11"/>
        <v>1770</v>
      </c>
      <c r="Q47" s="2">
        <f t="shared" si="11"/>
        <v>1579000</v>
      </c>
      <c r="R47" s="2">
        <f t="shared" si="11"/>
        <v>0</v>
      </c>
      <c r="S47" s="2">
        <f t="shared" si="11"/>
        <v>1802510</v>
      </c>
      <c r="T47" s="2">
        <f t="shared" si="11"/>
        <v>11870</v>
      </c>
      <c r="U47" s="2">
        <f t="shared" si="11"/>
        <v>69810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2940</v>
      </c>
      <c r="Z47" s="2">
        <f t="shared" si="11"/>
        <v>0</v>
      </c>
      <c r="AA47" s="2">
        <f t="shared" si="11"/>
        <v>0</v>
      </c>
      <c r="AB47" s="2">
        <f t="shared" si="11"/>
        <v>35000</v>
      </c>
      <c r="AC47" s="2">
        <f t="shared" si="11"/>
        <v>0</v>
      </c>
      <c r="AD47" s="2">
        <f t="shared" si="11"/>
        <v>1540</v>
      </c>
      <c r="AE47" s="2">
        <f t="shared" si="11"/>
        <v>0</v>
      </c>
      <c r="AF47" s="2">
        <f t="shared" si="11"/>
        <v>0</v>
      </c>
      <c r="AG47" s="2">
        <f t="shared" si="11"/>
        <v>1093940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14166206</v>
      </c>
      <c r="R48" s="2">
        <f t="shared" si="12"/>
        <v>0</v>
      </c>
      <c r="S48" s="2">
        <f t="shared" si="12"/>
        <v>6488392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291824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111595284.5</v>
      </c>
      <c r="D49" s="9">
        <f t="shared" si="13"/>
        <v>134996116.5</v>
      </c>
      <c r="E49" s="9">
        <f t="shared" si="13"/>
        <v>12576297934.5</v>
      </c>
      <c r="F49" s="9">
        <f t="shared" si="13"/>
        <v>46225635</v>
      </c>
      <c r="G49" s="9">
        <f t="shared" si="13"/>
        <v>31993405</v>
      </c>
      <c r="H49" s="9">
        <f t="shared" si="13"/>
        <v>9293085.5</v>
      </c>
      <c r="I49" s="9">
        <f t="shared" si="13"/>
        <v>78970445.5</v>
      </c>
      <c r="J49" s="9">
        <f t="shared" si="13"/>
        <v>101138893.5</v>
      </c>
      <c r="K49" s="9">
        <f t="shared" si="13"/>
        <v>14356150</v>
      </c>
      <c r="L49" s="9">
        <f t="shared" si="13"/>
        <v>50938689</v>
      </c>
      <c r="M49" s="9">
        <f t="shared" si="13"/>
        <v>1085856356.5</v>
      </c>
      <c r="N49" s="9">
        <f t="shared" si="13"/>
        <v>704099312</v>
      </c>
      <c r="O49" s="9">
        <f t="shared" si="13"/>
        <v>148947759</v>
      </c>
      <c r="P49" s="9">
        <f t="shared" si="13"/>
        <v>60658270</v>
      </c>
      <c r="Q49" s="9">
        <f t="shared" si="13"/>
        <v>20653098114.5</v>
      </c>
      <c r="R49" s="9">
        <f t="shared" si="13"/>
        <v>1325546535.5</v>
      </c>
      <c r="S49" s="9">
        <f t="shared" si="13"/>
        <v>829082088</v>
      </c>
      <c r="T49" s="9">
        <f t="shared" si="13"/>
        <v>433700457</v>
      </c>
      <c r="U49" s="9">
        <f t="shared" si="13"/>
        <v>434250730.5</v>
      </c>
      <c r="V49" s="9">
        <f t="shared" si="13"/>
        <v>23190003</v>
      </c>
      <c r="W49" s="9">
        <f t="shared" si="13"/>
        <v>39009574.5</v>
      </c>
      <c r="X49" s="9">
        <f t="shared" si="13"/>
        <v>10873165.5</v>
      </c>
      <c r="Y49" s="9">
        <f t="shared" si="13"/>
        <v>967705.5</v>
      </c>
      <c r="Z49" s="9">
        <f t="shared" si="13"/>
        <v>242689240</v>
      </c>
      <c r="AA49" s="9">
        <f t="shared" si="13"/>
        <v>342557138.5</v>
      </c>
      <c r="AB49" s="9">
        <f t="shared" si="13"/>
        <v>113956466</v>
      </c>
      <c r="AC49" s="9">
        <f t="shared" si="13"/>
        <v>225534968</v>
      </c>
      <c r="AD49" s="9">
        <f t="shared" si="13"/>
        <v>1232057323</v>
      </c>
      <c r="AE49" s="9">
        <f t="shared" si="13"/>
        <v>27834457.5</v>
      </c>
      <c r="AF49" s="9">
        <f t="shared" si="13"/>
        <v>27436116</v>
      </c>
      <c r="AG49" s="9">
        <f t="shared" si="13"/>
        <v>560417420.5</v>
      </c>
      <c r="AH49" s="9">
        <f t="shared" si="13"/>
        <v>84696592</v>
      </c>
      <c r="AI49" s="9">
        <f t="shared" si="13"/>
        <v>6360559706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111.59528449999999</v>
      </c>
      <c r="D50" s="1">
        <f t="shared" si="14"/>
        <v>134.9961165</v>
      </c>
      <c r="E50" s="1">
        <f t="shared" si="14"/>
        <v>12576.2979345</v>
      </c>
      <c r="F50" s="1">
        <f t="shared" si="14"/>
        <v>46.225635000000004</v>
      </c>
      <c r="G50" s="1">
        <f t="shared" si="14"/>
        <v>31.993404999999999</v>
      </c>
      <c r="H50" s="1">
        <f t="shared" si="14"/>
        <v>9.2930855000000001</v>
      </c>
      <c r="I50" s="1">
        <f t="shared" si="14"/>
        <v>78.970445499999997</v>
      </c>
      <c r="J50" s="1">
        <f t="shared" si="14"/>
        <v>101.13889350000001</v>
      </c>
      <c r="K50" s="1">
        <f t="shared" si="14"/>
        <v>14.35615</v>
      </c>
      <c r="L50" s="1">
        <f t="shared" si="14"/>
        <v>50.938688999999997</v>
      </c>
      <c r="M50" s="1">
        <f t="shared" si="14"/>
        <v>1085.8563564999999</v>
      </c>
      <c r="N50" s="1">
        <f t="shared" si="14"/>
        <v>704.09931200000005</v>
      </c>
      <c r="O50" s="1">
        <f t="shared" si="14"/>
        <v>148.94775899999999</v>
      </c>
      <c r="P50" s="1">
        <f t="shared" si="14"/>
        <v>60.658269999999995</v>
      </c>
      <c r="Q50" s="1">
        <f t="shared" si="14"/>
        <v>20653.098114500001</v>
      </c>
      <c r="R50" s="1">
        <f t="shared" si="14"/>
        <v>1325.5465354999999</v>
      </c>
      <c r="S50" s="1">
        <f t="shared" si="14"/>
        <v>829.082088</v>
      </c>
      <c r="T50" s="1">
        <f t="shared" si="14"/>
        <v>433.70045699999997</v>
      </c>
      <c r="U50" s="1">
        <f t="shared" si="14"/>
        <v>434.25073050000003</v>
      </c>
      <c r="V50" s="1">
        <f t="shared" si="14"/>
        <v>23.190003000000001</v>
      </c>
      <c r="W50" s="1">
        <f t="shared" si="14"/>
        <v>39.009574499999999</v>
      </c>
      <c r="X50" s="1">
        <f t="shared" si="14"/>
        <v>10.873165499999999</v>
      </c>
      <c r="Y50" s="1">
        <f t="shared" si="14"/>
        <v>0.9677055</v>
      </c>
      <c r="Z50" s="1">
        <f t="shared" si="14"/>
        <v>242.68923999999998</v>
      </c>
      <c r="AA50" s="1">
        <f t="shared" si="14"/>
        <v>342.55713850000001</v>
      </c>
      <c r="AB50" s="1">
        <f t="shared" si="14"/>
        <v>113.95646600000001</v>
      </c>
      <c r="AC50" s="1">
        <f t="shared" si="14"/>
        <v>225.53496799999999</v>
      </c>
      <c r="AD50" s="1">
        <f t="shared" si="14"/>
        <v>1232.057323</v>
      </c>
      <c r="AE50" s="1">
        <f t="shared" si="14"/>
        <v>27.834457499999999</v>
      </c>
      <c r="AF50" s="1">
        <f t="shared" si="14"/>
        <v>27.436116000000002</v>
      </c>
      <c r="AG50" s="1">
        <f t="shared" si="14"/>
        <v>560.41742050000005</v>
      </c>
      <c r="AH50" s="1">
        <f t="shared" si="14"/>
        <v>84.69659200000001</v>
      </c>
      <c r="AI50" s="1">
        <f t="shared" si="14"/>
        <v>6360.559706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0"/>
  <sheetViews>
    <sheetView workbookViewId="0">
      <pane xSplit="2" topLeftCell="C1" activePane="topRight" state="frozen"/>
      <selection pane="topRight" activeCell="C42" sqref="C42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1371089</v>
      </c>
      <c r="F23" s="6">
        <v>10843</v>
      </c>
      <c r="G23" s="6"/>
      <c r="H23" s="6"/>
      <c r="I23" s="6"/>
      <c r="J23" s="6"/>
      <c r="K23" s="6"/>
      <c r="L23" s="6"/>
      <c r="M23" s="6"/>
      <c r="N23" s="6">
        <v>7972</v>
      </c>
      <c r="O23" s="6">
        <v>4533</v>
      </c>
      <c r="P23" s="6"/>
      <c r="Q23" s="6">
        <v>110361500</v>
      </c>
      <c r="R23" s="6">
        <v>1355124</v>
      </c>
      <c r="S23" s="6">
        <v>125143</v>
      </c>
      <c r="T23" s="6"/>
      <c r="U23" s="6">
        <v>385121</v>
      </c>
      <c r="V23" s="6"/>
      <c r="W23" s="6"/>
      <c r="X23" s="6"/>
      <c r="Y23" s="6"/>
      <c r="Z23" s="6"/>
      <c r="AA23" s="6"/>
      <c r="AB23" s="6"/>
      <c r="AC23" s="6"/>
      <c r="AD23" s="6">
        <v>6271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1957610</v>
      </c>
      <c r="D25" s="6">
        <v>2501349</v>
      </c>
      <c r="E25" s="6">
        <v>218190768</v>
      </c>
      <c r="F25" s="6">
        <v>550201</v>
      </c>
      <c r="G25" s="6">
        <v>444613</v>
      </c>
      <c r="H25" s="6">
        <v>63147</v>
      </c>
      <c r="I25" s="6">
        <v>1415658</v>
      </c>
      <c r="J25" s="6">
        <v>1568288</v>
      </c>
      <c r="K25" s="6">
        <v>248236</v>
      </c>
      <c r="L25" s="6">
        <v>909021</v>
      </c>
      <c r="M25" s="6">
        <v>19373382</v>
      </c>
      <c r="N25" s="6">
        <v>12466586</v>
      </c>
      <c r="O25" s="6">
        <v>608857</v>
      </c>
      <c r="P25" s="6">
        <v>821000</v>
      </c>
      <c r="Q25" s="6">
        <v>189677730</v>
      </c>
      <c r="R25" s="6">
        <v>16004097</v>
      </c>
      <c r="S25" s="6">
        <v>5504972</v>
      </c>
      <c r="T25" s="6">
        <v>7221200</v>
      </c>
      <c r="U25" s="6">
        <v>5929767</v>
      </c>
      <c r="V25" s="6">
        <v>419084</v>
      </c>
      <c r="W25" s="6">
        <v>722602</v>
      </c>
      <c r="X25" s="6">
        <v>201416</v>
      </c>
      <c r="Y25" s="6">
        <v>14356</v>
      </c>
      <c r="Z25" s="6">
        <v>4294000</v>
      </c>
      <c r="AA25" s="6">
        <v>5939046</v>
      </c>
      <c r="AB25" s="6">
        <v>1635000</v>
      </c>
      <c r="AC25" s="6">
        <v>2092414</v>
      </c>
      <c r="AD25" s="6">
        <v>18620932</v>
      </c>
      <c r="AE25" s="6">
        <v>457586</v>
      </c>
      <c r="AF25" s="6">
        <v>484192</v>
      </c>
      <c r="AG25" s="6">
        <v>6257057</v>
      </c>
      <c r="AH25" s="6">
        <v>1436050</v>
      </c>
      <c r="AI25" s="6">
        <v>91888000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76620</v>
      </c>
      <c r="D28" s="6">
        <v>50801</v>
      </c>
      <c r="E28" s="6">
        <v>9817007</v>
      </c>
      <c r="F28" s="6">
        <v>276919</v>
      </c>
      <c r="G28" s="6">
        <v>75530</v>
      </c>
      <c r="H28" s="6">
        <v>246624</v>
      </c>
      <c r="I28" s="6">
        <v>26548</v>
      </c>
      <c r="J28" s="6"/>
      <c r="K28" s="6">
        <v>5100</v>
      </c>
      <c r="L28" s="6">
        <v>4799</v>
      </c>
      <c r="M28" s="6">
        <v>1258204</v>
      </c>
      <c r="N28" s="6">
        <v>138810</v>
      </c>
      <c r="O28" s="6">
        <v>3975504</v>
      </c>
      <c r="P28" s="6">
        <v>72000</v>
      </c>
      <c r="Q28" s="6">
        <v>142335143</v>
      </c>
      <c r="R28" s="6">
        <v>17847197</v>
      </c>
      <c r="S28" s="6">
        <v>16012869</v>
      </c>
      <c r="T28" s="6">
        <v>9900</v>
      </c>
      <c r="U28" s="6">
        <v>1026263</v>
      </c>
      <c r="V28" s="6">
        <v>12682</v>
      </c>
      <c r="W28" s="6">
        <v>13526</v>
      </c>
      <c r="X28" s="6">
        <v>5130</v>
      </c>
      <c r="Y28" s="6">
        <v>4971</v>
      </c>
      <c r="Z28" s="6">
        <v>504000</v>
      </c>
      <c r="AA28" s="6">
        <v>44204</v>
      </c>
      <c r="AB28" s="6">
        <v>347000</v>
      </c>
      <c r="AC28" s="6">
        <v>1440151</v>
      </c>
      <c r="AD28" s="6">
        <v>2163450</v>
      </c>
      <c r="AE28" s="6">
        <v>36324</v>
      </c>
      <c r="AF28" s="6">
        <v>26959</v>
      </c>
      <c r="AG28" s="6">
        <v>3088035</v>
      </c>
      <c r="AH28" s="6"/>
      <c r="AI28" s="6">
        <v>2615000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353710</v>
      </c>
      <c r="D31" s="6">
        <v>86229</v>
      </c>
      <c r="E31" s="6">
        <v>18403947</v>
      </c>
      <c r="F31" s="6">
        <v>1331894</v>
      </c>
      <c r="G31" s="6">
        <v>618896</v>
      </c>
      <c r="H31" s="6">
        <v>304187</v>
      </c>
      <c r="I31" s="6">
        <v>218493</v>
      </c>
      <c r="J31" s="6">
        <v>147209</v>
      </c>
      <c r="K31" s="6">
        <v>85520</v>
      </c>
      <c r="L31" s="6">
        <v>156496</v>
      </c>
      <c r="M31" s="6">
        <v>7045970</v>
      </c>
      <c r="N31" s="6">
        <v>1574300</v>
      </c>
      <c r="O31" s="6">
        <v>8680235</v>
      </c>
      <c r="P31" s="6">
        <v>1190000</v>
      </c>
      <c r="Q31" s="6">
        <v>69463590</v>
      </c>
      <c r="R31" s="6">
        <v>15716667</v>
      </c>
      <c r="S31" s="6">
        <v>43757013</v>
      </c>
      <c r="T31" s="6">
        <v>5179200</v>
      </c>
      <c r="U31" s="6">
        <v>7284874</v>
      </c>
      <c r="V31" s="6">
        <v>102276</v>
      </c>
      <c r="W31" s="6">
        <v>147073</v>
      </c>
      <c r="X31" s="6">
        <v>8951</v>
      </c>
      <c r="Y31" s="6">
        <v>11523</v>
      </c>
      <c r="Z31" s="6">
        <v>1040000</v>
      </c>
      <c r="AA31" s="6">
        <v>239138</v>
      </c>
      <c r="AB31" s="6">
        <v>2068000</v>
      </c>
      <c r="AC31" s="6">
        <v>9809512</v>
      </c>
      <c r="AD31" s="6">
        <v>22443040</v>
      </c>
      <c r="AE31" s="6">
        <v>381724</v>
      </c>
      <c r="AF31" s="6">
        <v>109406</v>
      </c>
      <c r="AG31" s="6">
        <v>15962892</v>
      </c>
      <c r="AH31" s="6">
        <v>578174</v>
      </c>
      <c r="AI31" s="6">
        <v>5295000</v>
      </c>
      <c r="AJ31" s="1"/>
    </row>
    <row r="32" spans="1:36" ht="16.5" x14ac:dyDescent="0.15">
      <c r="A32" s="13" t="s">
        <v>10</v>
      </c>
      <c r="B32" s="14"/>
      <c r="C32" s="6">
        <v>2845451</v>
      </c>
      <c r="D32" s="6">
        <v>6176576</v>
      </c>
      <c r="E32" s="6">
        <v>40053184</v>
      </c>
      <c r="F32" s="6">
        <v>600068</v>
      </c>
      <c r="G32" s="6">
        <v>1163027</v>
      </c>
      <c r="H32" s="6">
        <v>352769</v>
      </c>
      <c r="I32" s="6">
        <v>1609945</v>
      </c>
      <c r="J32" s="6">
        <v>12383000</v>
      </c>
      <c r="K32" s="6">
        <v>265900</v>
      </c>
      <c r="L32" s="6">
        <v>1234860</v>
      </c>
      <c r="M32" s="6">
        <v>12626616</v>
      </c>
      <c r="N32" s="6">
        <v>27376100</v>
      </c>
      <c r="O32" s="6">
        <v>697724</v>
      </c>
      <c r="P32" s="6">
        <v>3124000</v>
      </c>
      <c r="Q32" s="6">
        <v>9686420</v>
      </c>
      <c r="R32" s="6">
        <v>7903450</v>
      </c>
      <c r="S32" s="6"/>
      <c r="T32" s="6">
        <v>1594300</v>
      </c>
      <c r="U32" s="6">
        <v>8477930</v>
      </c>
      <c r="V32" s="6">
        <v>334159</v>
      </c>
      <c r="W32" s="6">
        <v>687822</v>
      </c>
      <c r="X32" s="6">
        <v>92312</v>
      </c>
      <c r="Y32" s="6">
        <v>40597</v>
      </c>
      <c r="Z32" s="6">
        <v>12479000</v>
      </c>
      <c r="AA32" s="6">
        <v>10865318</v>
      </c>
      <c r="AB32" s="6">
        <v>2151000</v>
      </c>
      <c r="AC32" s="6">
        <v>4926928</v>
      </c>
      <c r="AD32" s="6">
        <v>21405501</v>
      </c>
      <c r="AE32" s="6">
        <v>633116</v>
      </c>
      <c r="AF32" s="6">
        <v>271385</v>
      </c>
      <c r="AG32" s="6">
        <v>29231595</v>
      </c>
      <c r="AH32" s="6">
        <v>1471200</v>
      </c>
      <c r="AI32" s="6">
        <v>71345400</v>
      </c>
      <c r="AJ32" s="1"/>
    </row>
    <row r="33" spans="1:36" ht="16.5" x14ac:dyDescent="0.15">
      <c r="A33" s="13" t="s">
        <v>11</v>
      </c>
      <c r="B33" s="14"/>
      <c r="C33" s="6">
        <v>88288</v>
      </c>
      <c r="D33" s="6">
        <v>28060</v>
      </c>
      <c r="E33" s="6">
        <v>5576136</v>
      </c>
      <c r="F33" s="6">
        <v>42000</v>
      </c>
      <c r="G33" s="6">
        <v>22775</v>
      </c>
      <c r="H33" s="6">
        <v>660</v>
      </c>
      <c r="I33" s="6">
        <v>32133</v>
      </c>
      <c r="J33" s="6">
        <v>51282</v>
      </c>
      <c r="K33" s="6">
        <v>5700</v>
      </c>
      <c r="L33" s="6">
        <v>74200</v>
      </c>
      <c r="M33" s="6">
        <v>379410</v>
      </c>
      <c r="N33" s="6">
        <v>441954</v>
      </c>
      <c r="O33" s="6">
        <v>14370</v>
      </c>
      <c r="P33" s="6">
        <v>60000</v>
      </c>
      <c r="Q33" s="6">
        <v>502507</v>
      </c>
      <c r="R33" s="6">
        <v>424268</v>
      </c>
      <c r="S33" s="6">
        <v>135310</v>
      </c>
      <c r="T33" s="6">
        <v>92200</v>
      </c>
      <c r="U33" s="6">
        <v>388324</v>
      </c>
      <c r="V33" s="6">
        <v>9598</v>
      </c>
      <c r="W33" s="6">
        <v>17321</v>
      </c>
      <c r="X33" s="6">
        <v>4540</v>
      </c>
      <c r="Y33" s="6">
        <v>1068</v>
      </c>
      <c r="Z33" s="6">
        <v>139922</v>
      </c>
      <c r="AA33" s="6">
        <v>185494</v>
      </c>
      <c r="AB33" s="6">
        <v>37000</v>
      </c>
      <c r="AC33" s="6">
        <v>503466</v>
      </c>
      <c r="AD33" s="6">
        <v>1240589</v>
      </c>
      <c r="AE33" s="6">
        <v>6866</v>
      </c>
      <c r="AF33" s="6">
        <v>19453</v>
      </c>
      <c r="AG33" s="6">
        <v>312725</v>
      </c>
      <c r="AH33" s="6">
        <v>101247</v>
      </c>
      <c r="AI33" s="6">
        <v>10261593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874313</v>
      </c>
      <c r="F34" s="6">
        <v>18500</v>
      </c>
      <c r="G34" s="6">
        <v>2862</v>
      </c>
      <c r="H34" s="6">
        <v>5200</v>
      </c>
      <c r="I34" s="6"/>
      <c r="J34" s="6"/>
      <c r="K34" s="6"/>
      <c r="L34" s="6"/>
      <c r="M34" s="6">
        <v>30200</v>
      </c>
      <c r="N34" s="6"/>
      <c r="O34" s="6">
        <v>8351</v>
      </c>
      <c r="P34" s="6">
        <v>3000</v>
      </c>
      <c r="Q34" s="6">
        <v>260000</v>
      </c>
      <c r="R34" s="6"/>
      <c r="S34" s="6">
        <v>1584213</v>
      </c>
      <c r="T34" s="6">
        <v>8000</v>
      </c>
      <c r="U34" s="6">
        <v>20877</v>
      </c>
      <c r="V34" s="6"/>
      <c r="W34" s="6"/>
      <c r="X34" s="6"/>
      <c r="Y34" s="6">
        <v>485</v>
      </c>
      <c r="Z34" s="6"/>
      <c r="AA34" s="6"/>
      <c r="AB34" s="6">
        <v>8800</v>
      </c>
      <c r="AC34" s="6">
        <v>30159</v>
      </c>
      <c r="AD34" s="6">
        <v>10628</v>
      </c>
      <c r="AE34" s="6"/>
      <c r="AF34" s="6"/>
      <c r="AG34" s="6">
        <v>140978</v>
      </c>
      <c r="AH34" s="6"/>
      <c r="AI34" s="6">
        <v>51976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1256877</v>
      </c>
      <c r="F35" s="6">
        <v>1200</v>
      </c>
      <c r="G35" s="6"/>
      <c r="H35" s="6">
        <v>1500</v>
      </c>
      <c r="I35" s="6"/>
      <c r="J35" s="6"/>
      <c r="K35" s="6"/>
      <c r="L35" s="6"/>
      <c r="M35" s="6">
        <v>27915</v>
      </c>
      <c r="N35" s="6"/>
      <c r="O35" s="6">
        <v>13205</v>
      </c>
      <c r="P35" s="6">
        <v>176</v>
      </c>
      <c r="Q35" s="6">
        <v>184568</v>
      </c>
      <c r="R35" s="6"/>
      <c r="S35" s="6">
        <v>178523</v>
      </c>
      <c r="T35" s="6">
        <v>1200</v>
      </c>
      <c r="U35" s="6">
        <v>7040</v>
      </c>
      <c r="V35" s="6"/>
      <c r="W35" s="6"/>
      <c r="X35" s="6"/>
      <c r="Y35" s="6">
        <v>294</v>
      </c>
      <c r="Z35" s="6"/>
      <c r="AA35" s="6"/>
      <c r="AB35" s="6">
        <v>3800</v>
      </c>
      <c r="AC35" s="6"/>
      <c r="AD35" s="6">
        <v>194</v>
      </c>
      <c r="AE35" s="6"/>
      <c r="AF35" s="6"/>
      <c r="AG35" s="6">
        <v>109374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337244</v>
      </c>
      <c r="R36" s="6"/>
      <c r="S36" s="6">
        <v>130658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6509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93234052</v>
      </c>
      <c r="F39" s="2">
        <f>F23*C4</f>
        <v>845754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621816</v>
      </c>
      <c r="O39" s="2">
        <f t="shared" si="1"/>
        <v>353574</v>
      </c>
      <c r="P39" s="2">
        <f t="shared" si="1"/>
        <v>0</v>
      </c>
      <c r="Q39" s="2">
        <f>Q23*C13</f>
        <v>8387474000</v>
      </c>
      <c r="R39" s="2">
        <f>R23*C13</f>
        <v>102989424</v>
      </c>
      <c r="S39" s="2">
        <f>S23*C16</f>
        <v>8384581</v>
      </c>
      <c r="T39" s="2">
        <f t="shared" ref="T39:AH39" si="2">T23*$C$4</f>
        <v>0</v>
      </c>
      <c r="U39" s="2">
        <f t="shared" si="2"/>
        <v>30039438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489138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101795720</v>
      </c>
      <c r="D41" s="2">
        <f>D25*$C$6</f>
        <v>130070148</v>
      </c>
      <c r="E41" s="2">
        <f t="shared" si="0"/>
        <v>12218683008</v>
      </c>
      <c r="F41" s="2">
        <f t="shared" ref="F41:P41" si="4">F25*$C$6</f>
        <v>28610452</v>
      </c>
      <c r="G41" s="2">
        <f t="shared" si="4"/>
        <v>23119876</v>
      </c>
      <c r="H41" s="2">
        <f t="shared" si="4"/>
        <v>3283644</v>
      </c>
      <c r="I41" s="2">
        <f t="shared" si="4"/>
        <v>73614216</v>
      </c>
      <c r="J41" s="2">
        <f t="shared" si="4"/>
        <v>81550976</v>
      </c>
      <c r="K41" s="2">
        <f t="shared" si="4"/>
        <v>12908272</v>
      </c>
      <c r="L41" s="2">
        <f t="shared" si="4"/>
        <v>47269092</v>
      </c>
      <c r="M41" s="2">
        <f t="shared" si="4"/>
        <v>1007415864</v>
      </c>
      <c r="N41" s="2">
        <f t="shared" si="4"/>
        <v>648262472</v>
      </c>
      <c r="O41" s="2">
        <f t="shared" si="4"/>
        <v>31660564</v>
      </c>
      <c r="P41" s="2">
        <f t="shared" si="4"/>
        <v>42692000</v>
      </c>
      <c r="Q41" s="2">
        <f>Q25*$C$15</f>
        <v>10242597420</v>
      </c>
      <c r="R41" s="2">
        <f>R25*$C$15</f>
        <v>864221238</v>
      </c>
      <c r="S41" s="2">
        <f>S25*C18</f>
        <v>330298320</v>
      </c>
      <c r="T41" s="2">
        <f t="shared" ref="T41:AH41" si="5">T25*$C$6</f>
        <v>375502400</v>
      </c>
      <c r="U41" s="2">
        <f t="shared" si="5"/>
        <v>308347884</v>
      </c>
      <c r="V41" s="2">
        <f t="shared" si="5"/>
        <v>21792368</v>
      </c>
      <c r="W41" s="2">
        <f t="shared" si="5"/>
        <v>37575304</v>
      </c>
      <c r="X41" s="2">
        <f t="shared" si="5"/>
        <v>10473632</v>
      </c>
      <c r="Y41" s="2">
        <f t="shared" si="5"/>
        <v>746512</v>
      </c>
      <c r="Z41" s="2">
        <f t="shared" si="5"/>
        <v>223288000</v>
      </c>
      <c r="AA41" s="2">
        <f t="shared" si="5"/>
        <v>308830392</v>
      </c>
      <c r="AB41" s="2">
        <f t="shared" si="5"/>
        <v>85020000</v>
      </c>
      <c r="AC41" s="2">
        <f t="shared" si="5"/>
        <v>108805528</v>
      </c>
      <c r="AD41" s="2">
        <f t="shared" si="5"/>
        <v>968288464</v>
      </c>
      <c r="AE41" s="2">
        <f t="shared" si="5"/>
        <v>23794472</v>
      </c>
      <c r="AF41" s="2">
        <f t="shared" si="5"/>
        <v>25177984</v>
      </c>
      <c r="AG41" s="2">
        <f t="shared" si="5"/>
        <v>325366964</v>
      </c>
      <c r="AH41" s="2">
        <f t="shared" si="5"/>
        <v>74674600</v>
      </c>
      <c r="AI41" s="2">
        <f>AI25*C3</f>
        <v>5880832000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689580</v>
      </c>
      <c r="D42" s="2">
        <f t="shared" si="6"/>
        <v>457209</v>
      </c>
      <c r="E42" s="2">
        <f t="shared" si="6"/>
        <v>88353063</v>
      </c>
      <c r="F42" s="2">
        <f t="shared" si="6"/>
        <v>2492271</v>
      </c>
      <c r="G42" s="2">
        <f t="shared" si="6"/>
        <v>679770</v>
      </c>
      <c r="H42" s="2">
        <f t="shared" si="6"/>
        <v>2219616</v>
      </c>
      <c r="I42" s="2">
        <f t="shared" si="6"/>
        <v>238932</v>
      </c>
      <c r="J42" s="2">
        <f t="shared" si="6"/>
        <v>0</v>
      </c>
      <c r="K42" s="2">
        <f t="shared" si="6"/>
        <v>45900</v>
      </c>
      <c r="L42" s="2">
        <f t="shared" si="6"/>
        <v>43191</v>
      </c>
      <c r="M42" s="2">
        <f t="shared" si="6"/>
        <v>11323836</v>
      </c>
      <c r="N42" s="2">
        <f t="shared" si="6"/>
        <v>1249290</v>
      </c>
      <c r="O42" s="2">
        <f t="shared" si="6"/>
        <v>35779536</v>
      </c>
      <c r="P42" s="2">
        <f t="shared" si="6"/>
        <v>648000</v>
      </c>
      <c r="Q42" s="2">
        <f t="shared" si="6"/>
        <v>1281016287</v>
      </c>
      <c r="R42" s="2">
        <f t="shared" si="6"/>
        <v>160624773</v>
      </c>
      <c r="S42" s="2">
        <f t="shared" si="6"/>
        <v>144115821</v>
      </c>
      <c r="T42" s="2">
        <f t="shared" si="6"/>
        <v>89100</v>
      </c>
      <c r="U42" s="2">
        <f t="shared" si="6"/>
        <v>9236367</v>
      </c>
      <c r="V42" s="2">
        <f t="shared" si="6"/>
        <v>114138</v>
      </c>
      <c r="W42" s="2">
        <f t="shared" si="6"/>
        <v>121734</v>
      </c>
      <c r="X42" s="2">
        <f t="shared" si="6"/>
        <v>46170</v>
      </c>
      <c r="Y42" s="2">
        <f t="shared" si="6"/>
        <v>44739</v>
      </c>
      <c r="Z42" s="2">
        <f t="shared" si="6"/>
        <v>4536000</v>
      </c>
      <c r="AA42" s="2">
        <f t="shared" si="6"/>
        <v>397836</v>
      </c>
      <c r="AB42" s="2">
        <f t="shared" si="6"/>
        <v>3123000</v>
      </c>
      <c r="AC42" s="2">
        <f t="shared" si="6"/>
        <v>12961359</v>
      </c>
      <c r="AD42" s="2">
        <f t="shared" si="6"/>
        <v>19471050</v>
      </c>
      <c r="AE42" s="2">
        <f t="shared" si="6"/>
        <v>326916</v>
      </c>
      <c r="AF42" s="2">
        <f t="shared" si="6"/>
        <v>242631</v>
      </c>
      <c r="AG42" s="2">
        <f t="shared" si="6"/>
        <v>27792315</v>
      </c>
      <c r="AH42" s="2">
        <f t="shared" si="6"/>
        <v>0</v>
      </c>
      <c r="AI42" s="2">
        <f t="shared" si="6"/>
        <v>23535000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3183390</v>
      </c>
      <c r="D43" s="2">
        <f t="shared" si="7"/>
        <v>776061</v>
      </c>
      <c r="E43" s="2">
        <f t="shared" si="7"/>
        <v>165635523</v>
      </c>
      <c r="F43" s="2">
        <f t="shared" si="7"/>
        <v>11987046</v>
      </c>
      <c r="G43" s="2">
        <f t="shared" si="7"/>
        <v>5570064</v>
      </c>
      <c r="H43" s="2">
        <f t="shared" si="7"/>
        <v>2737683</v>
      </c>
      <c r="I43" s="2">
        <f t="shared" si="7"/>
        <v>1966437</v>
      </c>
      <c r="J43" s="2">
        <f t="shared" si="7"/>
        <v>1324881</v>
      </c>
      <c r="K43" s="2">
        <f t="shared" si="7"/>
        <v>769680</v>
      </c>
      <c r="L43" s="2">
        <f t="shared" si="7"/>
        <v>1408464</v>
      </c>
      <c r="M43" s="2">
        <f t="shared" si="7"/>
        <v>63413730</v>
      </c>
      <c r="N43" s="2">
        <f t="shared" si="7"/>
        <v>14168700</v>
      </c>
      <c r="O43" s="2">
        <f t="shared" si="7"/>
        <v>78122115</v>
      </c>
      <c r="P43" s="2">
        <f t="shared" si="7"/>
        <v>10710000</v>
      </c>
      <c r="Q43" s="2">
        <f t="shared" si="7"/>
        <v>625172310</v>
      </c>
      <c r="R43" s="2">
        <f t="shared" si="7"/>
        <v>141450003</v>
      </c>
      <c r="S43" s="2">
        <f t="shared" si="7"/>
        <v>393813117</v>
      </c>
      <c r="T43" s="2">
        <f t="shared" si="7"/>
        <v>46612800</v>
      </c>
      <c r="U43" s="2">
        <f t="shared" si="7"/>
        <v>65563866</v>
      </c>
      <c r="V43" s="2">
        <f t="shared" si="7"/>
        <v>920484</v>
      </c>
      <c r="W43" s="2">
        <f t="shared" si="7"/>
        <v>1323657</v>
      </c>
      <c r="X43" s="2">
        <f t="shared" si="7"/>
        <v>80559</v>
      </c>
      <c r="Y43" s="2">
        <f t="shared" si="7"/>
        <v>103707</v>
      </c>
      <c r="Z43" s="2">
        <f t="shared" si="7"/>
        <v>9360000</v>
      </c>
      <c r="AA43" s="2">
        <f t="shared" si="7"/>
        <v>2152242</v>
      </c>
      <c r="AB43" s="2">
        <f t="shared" si="7"/>
        <v>18612000</v>
      </c>
      <c r="AC43" s="2">
        <f t="shared" si="7"/>
        <v>88285608</v>
      </c>
      <c r="AD43" s="2">
        <f t="shared" si="7"/>
        <v>201987360</v>
      </c>
      <c r="AE43" s="2">
        <f t="shared" si="7"/>
        <v>3435516</v>
      </c>
      <c r="AF43" s="2">
        <f t="shared" si="7"/>
        <v>984654</v>
      </c>
      <c r="AG43" s="2">
        <f t="shared" si="7"/>
        <v>143666028</v>
      </c>
      <c r="AH43" s="2">
        <f t="shared" si="7"/>
        <v>5203566</v>
      </c>
      <c r="AI43" s="2">
        <f t="shared" si="7"/>
        <v>47655000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4268176.5</v>
      </c>
      <c r="D44" s="2">
        <f t="shared" si="8"/>
        <v>9264864</v>
      </c>
      <c r="E44" s="2">
        <f t="shared" si="8"/>
        <v>60079776</v>
      </c>
      <c r="F44" s="2">
        <f t="shared" si="8"/>
        <v>900102</v>
      </c>
      <c r="G44" s="2">
        <f t="shared" si="8"/>
        <v>1744540.5</v>
      </c>
      <c r="H44" s="2">
        <f t="shared" si="8"/>
        <v>529153.5</v>
      </c>
      <c r="I44" s="2">
        <f t="shared" si="8"/>
        <v>2414917.5</v>
      </c>
      <c r="J44" s="2">
        <f t="shared" si="8"/>
        <v>18574500</v>
      </c>
      <c r="K44" s="2">
        <f t="shared" si="8"/>
        <v>398850</v>
      </c>
      <c r="L44" s="2">
        <f t="shared" si="8"/>
        <v>1852290</v>
      </c>
      <c r="M44" s="2">
        <f t="shared" si="8"/>
        <v>18939924</v>
      </c>
      <c r="N44" s="2">
        <f t="shared" si="8"/>
        <v>41064150</v>
      </c>
      <c r="O44" s="2">
        <f t="shared" si="8"/>
        <v>1046586</v>
      </c>
      <c r="P44" s="2">
        <f t="shared" si="8"/>
        <v>4686000</v>
      </c>
      <c r="Q44" s="2">
        <f t="shared" si="8"/>
        <v>14529630</v>
      </c>
      <c r="R44" s="2">
        <f t="shared" si="8"/>
        <v>11855175</v>
      </c>
      <c r="S44" s="2">
        <f t="shared" si="8"/>
        <v>0</v>
      </c>
      <c r="T44" s="2">
        <f t="shared" si="8"/>
        <v>2391450</v>
      </c>
      <c r="U44" s="2">
        <f t="shared" si="8"/>
        <v>12716895</v>
      </c>
      <c r="V44" s="2">
        <f t="shared" si="8"/>
        <v>501238.5</v>
      </c>
      <c r="W44" s="2">
        <f t="shared" si="8"/>
        <v>1031733</v>
      </c>
      <c r="X44" s="2">
        <f t="shared" si="8"/>
        <v>138468</v>
      </c>
      <c r="Y44" s="2">
        <f t="shared" si="8"/>
        <v>60895.5</v>
      </c>
      <c r="Z44" s="2">
        <f t="shared" si="8"/>
        <v>18718500</v>
      </c>
      <c r="AA44" s="2">
        <f t="shared" si="8"/>
        <v>16297977</v>
      </c>
      <c r="AB44" s="2">
        <f t="shared" si="8"/>
        <v>3226500</v>
      </c>
      <c r="AC44" s="2">
        <f t="shared" si="8"/>
        <v>7390392</v>
      </c>
      <c r="AD44" s="2">
        <f t="shared" si="8"/>
        <v>32108251.5</v>
      </c>
      <c r="AE44" s="2">
        <f t="shared" si="8"/>
        <v>949674</v>
      </c>
      <c r="AF44" s="2">
        <f t="shared" si="8"/>
        <v>407077.5</v>
      </c>
      <c r="AG44" s="2">
        <f t="shared" si="8"/>
        <v>43847392.5</v>
      </c>
      <c r="AH44" s="2">
        <f t="shared" si="8"/>
        <v>2206800</v>
      </c>
      <c r="AI44" s="2">
        <f t="shared" si="8"/>
        <v>107018100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1589184</v>
      </c>
      <c r="D45" s="2">
        <f t="shared" si="9"/>
        <v>505080</v>
      </c>
      <c r="E45" s="2">
        <f t="shared" si="9"/>
        <v>100370448</v>
      </c>
      <c r="F45" s="2">
        <f t="shared" si="9"/>
        <v>756000</v>
      </c>
      <c r="G45" s="2">
        <f t="shared" si="9"/>
        <v>409950</v>
      </c>
      <c r="H45" s="2">
        <f t="shared" si="9"/>
        <v>11880</v>
      </c>
      <c r="I45" s="2">
        <f t="shared" si="9"/>
        <v>578394</v>
      </c>
      <c r="J45" s="2">
        <f t="shared" si="9"/>
        <v>923076</v>
      </c>
      <c r="K45" s="2">
        <f t="shared" si="9"/>
        <v>102600</v>
      </c>
      <c r="L45" s="2">
        <f t="shared" si="9"/>
        <v>1335600</v>
      </c>
      <c r="M45" s="2">
        <f t="shared" si="9"/>
        <v>6829380</v>
      </c>
      <c r="N45" s="2">
        <f t="shared" si="9"/>
        <v>7955172</v>
      </c>
      <c r="O45" s="2">
        <f t="shared" si="9"/>
        <v>258660</v>
      </c>
      <c r="P45" s="2">
        <f t="shared" si="9"/>
        <v>1080000</v>
      </c>
      <c r="Q45" s="2">
        <f t="shared" si="9"/>
        <v>9045126</v>
      </c>
      <c r="R45" s="2">
        <f t="shared" si="9"/>
        <v>7636824</v>
      </c>
      <c r="S45" s="2">
        <f t="shared" si="9"/>
        <v>2435580</v>
      </c>
      <c r="T45" s="2">
        <f t="shared" si="9"/>
        <v>1659600</v>
      </c>
      <c r="U45" s="2">
        <f t="shared" si="9"/>
        <v>6989832</v>
      </c>
      <c r="V45" s="2">
        <f t="shared" si="9"/>
        <v>172764</v>
      </c>
      <c r="W45" s="2">
        <f t="shared" si="9"/>
        <v>311778</v>
      </c>
      <c r="X45" s="2">
        <f t="shared" si="9"/>
        <v>81720</v>
      </c>
      <c r="Y45" s="2">
        <f t="shared" si="9"/>
        <v>19224</v>
      </c>
      <c r="Z45" s="2">
        <f t="shared" si="9"/>
        <v>2518596</v>
      </c>
      <c r="AA45" s="2">
        <f t="shared" si="9"/>
        <v>3338892</v>
      </c>
      <c r="AB45" s="2">
        <f t="shared" si="9"/>
        <v>666000</v>
      </c>
      <c r="AC45" s="2">
        <f t="shared" si="9"/>
        <v>9062388</v>
      </c>
      <c r="AD45" s="2">
        <f t="shared" si="9"/>
        <v>22330602</v>
      </c>
      <c r="AE45" s="2">
        <f t="shared" si="9"/>
        <v>123588</v>
      </c>
      <c r="AF45" s="2">
        <f t="shared" si="9"/>
        <v>350154</v>
      </c>
      <c r="AG45" s="2">
        <f t="shared" si="9"/>
        <v>5629050</v>
      </c>
      <c r="AH45" s="2">
        <f t="shared" si="9"/>
        <v>1822446</v>
      </c>
      <c r="AI45" s="2">
        <f t="shared" si="9"/>
        <v>184708674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8743130</v>
      </c>
      <c r="F46" s="2">
        <f t="shared" si="10"/>
        <v>185000</v>
      </c>
      <c r="G46" s="2">
        <f t="shared" si="10"/>
        <v>28620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302000</v>
      </c>
      <c r="N46" s="2">
        <f t="shared" si="10"/>
        <v>0</v>
      </c>
      <c r="O46" s="2">
        <f t="shared" si="10"/>
        <v>83510</v>
      </c>
      <c r="P46" s="2">
        <f t="shared" si="10"/>
        <v>30000</v>
      </c>
      <c r="Q46" s="2">
        <f t="shared" si="10"/>
        <v>2600000</v>
      </c>
      <c r="R46" s="2">
        <f t="shared" si="10"/>
        <v>0</v>
      </c>
      <c r="S46" s="2">
        <f t="shared" si="10"/>
        <v>15842130</v>
      </c>
      <c r="T46" s="2">
        <f t="shared" si="10"/>
        <v>80000</v>
      </c>
      <c r="U46" s="2">
        <f t="shared" si="10"/>
        <v>208770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4850</v>
      </c>
      <c r="Z46" s="2">
        <f t="shared" si="10"/>
        <v>0</v>
      </c>
      <c r="AA46" s="2">
        <f t="shared" si="10"/>
        <v>0</v>
      </c>
      <c r="AB46" s="2">
        <f t="shared" si="10"/>
        <v>88000</v>
      </c>
      <c r="AC46" s="2">
        <f t="shared" si="10"/>
        <v>301590</v>
      </c>
      <c r="AD46" s="2">
        <f t="shared" si="10"/>
        <v>106280</v>
      </c>
      <c r="AE46" s="2">
        <f t="shared" si="10"/>
        <v>0</v>
      </c>
      <c r="AF46" s="2">
        <f t="shared" si="10"/>
        <v>0</v>
      </c>
      <c r="AG46" s="2">
        <f t="shared" si="10"/>
        <v>1409780</v>
      </c>
      <c r="AH46" s="2">
        <f t="shared" si="10"/>
        <v>0</v>
      </c>
      <c r="AI46" s="2">
        <f t="shared" si="10"/>
        <v>519760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12568770</v>
      </c>
      <c r="F47" s="2">
        <f t="shared" si="11"/>
        <v>12000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279150</v>
      </c>
      <c r="N47" s="2">
        <f t="shared" si="11"/>
        <v>0</v>
      </c>
      <c r="O47" s="2">
        <f t="shared" si="11"/>
        <v>132050</v>
      </c>
      <c r="P47" s="2">
        <f t="shared" si="11"/>
        <v>1760</v>
      </c>
      <c r="Q47" s="2">
        <f t="shared" si="11"/>
        <v>1845680</v>
      </c>
      <c r="R47" s="2">
        <f t="shared" si="11"/>
        <v>0</v>
      </c>
      <c r="S47" s="2">
        <f t="shared" si="11"/>
        <v>1785230</v>
      </c>
      <c r="T47" s="2">
        <f t="shared" si="11"/>
        <v>12000</v>
      </c>
      <c r="U47" s="2">
        <f t="shared" si="11"/>
        <v>70400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2940</v>
      </c>
      <c r="Z47" s="2">
        <f t="shared" si="11"/>
        <v>0</v>
      </c>
      <c r="AA47" s="2">
        <f t="shared" si="11"/>
        <v>0</v>
      </c>
      <c r="AB47" s="2">
        <f t="shared" si="11"/>
        <v>38000</v>
      </c>
      <c r="AC47" s="2">
        <f t="shared" si="11"/>
        <v>0</v>
      </c>
      <c r="AD47" s="2">
        <f t="shared" si="11"/>
        <v>1940</v>
      </c>
      <c r="AE47" s="2">
        <f t="shared" si="11"/>
        <v>0</v>
      </c>
      <c r="AF47" s="2">
        <f t="shared" si="11"/>
        <v>0</v>
      </c>
      <c r="AG47" s="2">
        <f t="shared" si="11"/>
        <v>1093740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15513224</v>
      </c>
      <c r="R48" s="2">
        <f t="shared" si="12"/>
        <v>0</v>
      </c>
      <c r="S48" s="2">
        <f t="shared" si="12"/>
        <v>6010268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299414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111526050.5</v>
      </c>
      <c r="D49" s="9">
        <f t="shared" si="13"/>
        <v>141073382</v>
      </c>
      <c r="E49" s="9">
        <f t="shared" si="13"/>
        <v>12747667770</v>
      </c>
      <c r="F49" s="9">
        <f t="shared" si="13"/>
        <v>45788625</v>
      </c>
      <c r="G49" s="9">
        <f t="shared" si="13"/>
        <v>31552820.5</v>
      </c>
      <c r="H49" s="9">
        <f t="shared" si="13"/>
        <v>8848976.5</v>
      </c>
      <c r="I49" s="9">
        <f t="shared" si="13"/>
        <v>78812896.5</v>
      </c>
      <c r="J49" s="9">
        <f t="shared" si="13"/>
        <v>102373433</v>
      </c>
      <c r="K49" s="9">
        <f t="shared" si="13"/>
        <v>14225302</v>
      </c>
      <c r="L49" s="9">
        <f t="shared" si="13"/>
        <v>51908637</v>
      </c>
      <c r="M49" s="9">
        <f t="shared" si="13"/>
        <v>1108503884</v>
      </c>
      <c r="N49" s="9">
        <f t="shared" si="13"/>
        <v>713321600</v>
      </c>
      <c r="O49" s="9">
        <f t="shared" si="13"/>
        <v>147436595</v>
      </c>
      <c r="P49" s="9">
        <f t="shared" si="13"/>
        <v>59847760</v>
      </c>
      <c r="Q49" s="9">
        <f t="shared" si="13"/>
        <v>20579793677</v>
      </c>
      <c r="R49" s="9">
        <f t="shared" si="13"/>
        <v>1288777437</v>
      </c>
      <c r="S49" s="9">
        <f t="shared" si="13"/>
        <v>902685047</v>
      </c>
      <c r="T49" s="9">
        <f t="shared" si="13"/>
        <v>426347350</v>
      </c>
      <c r="U49" s="9">
        <f t="shared" si="13"/>
        <v>433173452</v>
      </c>
      <c r="V49" s="9">
        <f t="shared" si="13"/>
        <v>23500992.5</v>
      </c>
      <c r="W49" s="9">
        <f t="shared" si="13"/>
        <v>40364206</v>
      </c>
      <c r="X49" s="9">
        <f t="shared" si="13"/>
        <v>10820549</v>
      </c>
      <c r="Y49" s="9">
        <f t="shared" si="13"/>
        <v>982867.5</v>
      </c>
      <c r="Z49" s="9">
        <f t="shared" si="13"/>
        <v>258421096</v>
      </c>
      <c r="AA49" s="9">
        <f t="shared" si="13"/>
        <v>331017339</v>
      </c>
      <c r="AB49" s="9">
        <f t="shared" si="13"/>
        <v>110773500</v>
      </c>
      <c r="AC49" s="9">
        <f t="shared" si="13"/>
        <v>226806865</v>
      </c>
      <c r="AD49" s="9">
        <f t="shared" si="13"/>
        <v>1245082499.5</v>
      </c>
      <c r="AE49" s="9">
        <f t="shared" si="13"/>
        <v>28630166</v>
      </c>
      <c r="AF49" s="9">
        <f t="shared" si="13"/>
        <v>27162500.5</v>
      </c>
      <c r="AG49" s="9">
        <f t="shared" si="13"/>
        <v>548805269.5</v>
      </c>
      <c r="AH49" s="9">
        <f t="shared" si="13"/>
        <v>83907412</v>
      </c>
      <c r="AI49" s="9">
        <f t="shared" si="13"/>
        <v>6244268534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111.5260505</v>
      </c>
      <c r="D50" s="1">
        <f t="shared" si="14"/>
        <v>141.07338200000001</v>
      </c>
      <c r="E50" s="1">
        <f t="shared" si="14"/>
        <v>12747.66777</v>
      </c>
      <c r="F50" s="1">
        <f t="shared" si="14"/>
        <v>45.788625000000003</v>
      </c>
      <c r="G50" s="1">
        <f t="shared" si="14"/>
        <v>31.552820500000003</v>
      </c>
      <c r="H50" s="1">
        <f t="shared" si="14"/>
        <v>8.8489765000000009</v>
      </c>
      <c r="I50" s="1">
        <f t="shared" si="14"/>
        <v>78.812896500000008</v>
      </c>
      <c r="J50" s="1">
        <f t="shared" si="14"/>
        <v>102.37343300000001</v>
      </c>
      <c r="K50" s="1">
        <f t="shared" si="14"/>
        <v>14.225301999999999</v>
      </c>
      <c r="L50" s="1">
        <f t="shared" si="14"/>
        <v>51.908637000000006</v>
      </c>
      <c r="M50" s="1">
        <f t="shared" si="14"/>
        <v>1108.503884</v>
      </c>
      <c r="N50" s="1">
        <f t="shared" si="14"/>
        <v>713.32159999999999</v>
      </c>
      <c r="O50" s="1">
        <f t="shared" si="14"/>
        <v>147.43659500000001</v>
      </c>
      <c r="P50" s="1">
        <f t="shared" si="14"/>
        <v>59.847760000000001</v>
      </c>
      <c r="Q50" s="1">
        <f t="shared" si="14"/>
        <v>20579.793677000001</v>
      </c>
      <c r="R50" s="1">
        <f t="shared" si="14"/>
        <v>1288.777437</v>
      </c>
      <c r="S50" s="1">
        <f t="shared" si="14"/>
        <v>902.68504700000005</v>
      </c>
      <c r="T50" s="1">
        <f t="shared" si="14"/>
        <v>426.34734999999995</v>
      </c>
      <c r="U50" s="1">
        <f t="shared" si="14"/>
        <v>433.173452</v>
      </c>
      <c r="V50" s="1">
        <f t="shared" si="14"/>
        <v>23.500992499999999</v>
      </c>
      <c r="W50" s="1">
        <f t="shared" si="14"/>
        <v>40.364205999999996</v>
      </c>
      <c r="X50" s="1">
        <f t="shared" si="14"/>
        <v>10.820549000000002</v>
      </c>
      <c r="Y50" s="1">
        <f t="shared" si="14"/>
        <v>0.98286750000000001</v>
      </c>
      <c r="Z50" s="1">
        <f t="shared" si="14"/>
        <v>258.42109599999998</v>
      </c>
      <c r="AA50" s="1">
        <f t="shared" si="14"/>
        <v>331.01733899999999</v>
      </c>
      <c r="AB50" s="1">
        <f t="shared" si="14"/>
        <v>110.7735</v>
      </c>
      <c r="AC50" s="1">
        <f t="shared" si="14"/>
        <v>226.80686499999999</v>
      </c>
      <c r="AD50" s="1">
        <f t="shared" si="14"/>
        <v>1245.0824994999998</v>
      </c>
      <c r="AE50" s="1">
        <f t="shared" si="14"/>
        <v>28.630166000000003</v>
      </c>
      <c r="AF50" s="1">
        <f t="shared" si="14"/>
        <v>27.162500499999997</v>
      </c>
      <c r="AG50" s="1">
        <f t="shared" si="14"/>
        <v>548.80526950000001</v>
      </c>
      <c r="AH50" s="1">
        <f t="shared" si="14"/>
        <v>83.907411999999994</v>
      </c>
      <c r="AI50" s="1">
        <f t="shared" si="14"/>
        <v>6244.2685339999998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50"/>
  <sheetViews>
    <sheetView workbookViewId="0">
      <pane xSplit="2" topLeftCell="C1" activePane="topRight" state="frozen"/>
      <selection pane="topRight" activeCell="C39" sqref="C39:AI5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1370488</v>
      </c>
      <c r="F23" s="6">
        <v>9555</v>
      </c>
      <c r="G23" s="6"/>
      <c r="H23" s="6"/>
      <c r="I23" s="6"/>
      <c r="J23" s="6"/>
      <c r="K23" s="6"/>
      <c r="L23" s="6"/>
      <c r="M23" s="6"/>
      <c r="N23" s="6">
        <v>7972</v>
      </c>
      <c r="O23" s="6">
        <v>5200</v>
      </c>
      <c r="P23" s="6"/>
      <c r="Q23" s="6">
        <v>110313638</v>
      </c>
      <c r="R23" s="6">
        <v>1346917</v>
      </c>
      <c r="S23" s="6">
        <v>101056</v>
      </c>
      <c r="T23" s="6"/>
      <c r="U23" s="6">
        <v>374458</v>
      </c>
      <c r="V23" s="6"/>
      <c r="W23" s="6"/>
      <c r="X23" s="6"/>
      <c r="Y23" s="6"/>
      <c r="Z23" s="6"/>
      <c r="AA23" s="6"/>
      <c r="AB23" s="6"/>
      <c r="AC23" s="6"/>
      <c r="AD23" s="6">
        <v>6907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1961201</v>
      </c>
      <c r="D25" s="6">
        <v>2503262</v>
      </c>
      <c r="E25" s="6">
        <v>215220508</v>
      </c>
      <c r="F25" s="6">
        <v>552807</v>
      </c>
      <c r="G25" s="6">
        <v>440092</v>
      </c>
      <c r="H25" s="6">
        <v>58559</v>
      </c>
      <c r="I25" s="6">
        <v>1407132</v>
      </c>
      <c r="J25" s="6">
        <v>1551948</v>
      </c>
      <c r="K25" s="6">
        <v>264700</v>
      </c>
      <c r="L25" s="6">
        <v>914717</v>
      </c>
      <c r="M25" s="6">
        <v>19386522</v>
      </c>
      <c r="N25" s="6">
        <v>12635456</v>
      </c>
      <c r="O25" s="6">
        <v>606705</v>
      </c>
      <c r="P25" s="6">
        <v>802000</v>
      </c>
      <c r="Q25" s="6">
        <v>188166506</v>
      </c>
      <c r="R25" s="6">
        <v>15419718</v>
      </c>
      <c r="S25" s="6">
        <v>4572681</v>
      </c>
      <c r="T25" s="6">
        <v>6963500</v>
      </c>
      <c r="U25" s="6">
        <v>5781348</v>
      </c>
      <c r="V25" s="6">
        <v>422019</v>
      </c>
      <c r="W25" s="6">
        <v>736612</v>
      </c>
      <c r="X25" s="6">
        <v>201036</v>
      </c>
      <c r="Y25" s="6">
        <v>15020</v>
      </c>
      <c r="Z25" s="6">
        <v>4315000</v>
      </c>
      <c r="AA25" s="6">
        <v>5960693</v>
      </c>
      <c r="AB25" s="6">
        <v>1606000</v>
      </c>
      <c r="AC25" s="6">
        <v>2068888</v>
      </c>
      <c r="AD25" s="6">
        <v>19263687</v>
      </c>
      <c r="AE25" s="6">
        <v>465543</v>
      </c>
      <c r="AF25" s="6">
        <v>468253</v>
      </c>
      <c r="AG25" s="6">
        <v>6182908</v>
      </c>
      <c r="AH25" s="6">
        <v>1428400</v>
      </c>
      <c r="AI25" s="6">
        <v>89143000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70705</v>
      </c>
      <c r="D28" s="6">
        <v>43602</v>
      </c>
      <c r="E28" s="6">
        <v>9620877</v>
      </c>
      <c r="F28" s="6">
        <v>292644</v>
      </c>
      <c r="G28" s="6">
        <v>62000</v>
      </c>
      <c r="H28" s="6">
        <v>236920</v>
      </c>
      <c r="I28" s="6">
        <v>26765</v>
      </c>
      <c r="J28" s="6"/>
      <c r="K28" s="6">
        <v>4600</v>
      </c>
      <c r="L28" s="6">
        <v>4546</v>
      </c>
      <c r="M28" s="6">
        <v>1261684</v>
      </c>
      <c r="N28" s="6">
        <v>110000</v>
      </c>
      <c r="O28" s="6">
        <v>4128036</v>
      </c>
      <c r="P28" s="6">
        <v>70000</v>
      </c>
      <c r="Q28" s="6">
        <v>138391040</v>
      </c>
      <c r="R28" s="6">
        <v>19012794</v>
      </c>
      <c r="S28" s="6">
        <v>15918259</v>
      </c>
      <c r="T28" s="6">
        <v>10800</v>
      </c>
      <c r="U28" s="6">
        <v>961676</v>
      </c>
      <c r="V28" s="6">
        <v>12287</v>
      </c>
      <c r="W28" s="6">
        <v>12991</v>
      </c>
      <c r="X28" s="6">
        <v>4772</v>
      </c>
      <c r="Y28" s="6">
        <v>4937</v>
      </c>
      <c r="Z28" s="6">
        <v>468000</v>
      </c>
      <c r="AA28" s="6">
        <v>81727</v>
      </c>
      <c r="AB28" s="6">
        <v>373000</v>
      </c>
      <c r="AC28" s="6">
        <v>1417176</v>
      </c>
      <c r="AD28" s="6">
        <v>2104459</v>
      </c>
      <c r="AE28" s="6">
        <v>35178</v>
      </c>
      <c r="AF28" s="6">
        <v>22283</v>
      </c>
      <c r="AG28" s="6">
        <v>3009582</v>
      </c>
      <c r="AH28" s="6"/>
      <c r="AI28" s="6">
        <v>2650000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349087</v>
      </c>
      <c r="D31" s="6">
        <v>100676</v>
      </c>
      <c r="E31" s="6">
        <v>18410551</v>
      </c>
      <c r="F31" s="6">
        <v>1335283</v>
      </c>
      <c r="G31" s="6">
        <v>607711</v>
      </c>
      <c r="H31" s="6">
        <v>296857</v>
      </c>
      <c r="I31" s="6">
        <v>231694</v>
      </c>
      <c r="J31" s="6">
        <v>144418</v>
      </c>
      <c r="K31" s="6">
        <v>85200</v>
      </c>
      <c r="L31" s="6">
        <v>155238</v>
      </c>
      <c r="M31" s="6">
        <v>7064541</v>
      </c>
      <c r="N31" s="6">
        <v>1579789</v>
      </c>
      <c r="O31" s="6">
        <v>8746260</v>
      </c>
      <c r="P31" s="6">
        <v>1185000</v>
      </c>
      <c r="Q31" s="6">
        <v>66694432</v>
      </c>
      <c r="R31" s="6">
        <v>17024685</v>
      </c>
      <c r="S31" s="6">
        <v>44731757</v>
      </c>
      <c r="T31" s="6">
        <v>5138700</v>
      </c>
      <c r="U31" s="6">
        <v>7148534</v>
      </c>
      <c r="V31" s="6">
        <v>92544</v>
      </c>
      <c r="W31" s="6">
        <v>123909</v>
      </c>
      <c r="X31" s="6">
        <v>9453</v>
      </c>
      <c r="Y31" s="6">
        <v>11076</v>
      </c>
      <c r="Z31" s="6">
        <v>1032000</v>
      </c>
      <c r="AA31" s="6">
        <v>227554</v>
      </c>
      <c r="AB31" s="6">
        <v>2043000</v>
      </c>
      <c r="AC31" s="6">
        <v>9518225</v>
      </c>
      <c r="AD31" s="6">
        <v>22578257</v>
      </c>
      <c r="AE31" s="6">
        <v>391151</v>
      </c>
      <c r="AF31" s="6">
        <v>113648</v>
      </c>
      <c r="AG31" s="6">
        <v>16522956</v>
      </c>
      <c r="AH31" s="6">
        <v>594730</v>
      </c>
      <c r="AI31" s="6">
        <v>5280000</v>
      </c>
      <c r="AJ31" s="1"/>
    </row>
    <row r="32" spans="1:36" ht="16.5" x14ac:dyDescent="0.15">
      <c r="A32" s="13" t="s">
        <v>10</v>
      </c>
      <c r="B32" s="14"/>
      <c r="C32" s="6">
        <v>2868191</v>
      </c>
      <c r="D32" s="6">
        <v>6364164</v>
      </c>
      <c r="E32" s="6">
        <v>39795222</v>
      </c>
      <c r="F32" s="6">
        <v>553114</v>
      </c>
      <c r="G32" s="6">
        <v>1166888</v>
      </c>
      <c r="H32" s="6">
        <v>358058</v>
      </c>
      <c r="I32" s="6">
        <v>1559648</v>
      </c>
      <c r="J32" s="6">
        <v>12537763</v>
      </c>
      <c r="K32" s="6">
        <v>357900</v>
      </c>
      <c r="L32" s="6">
        <v>1242633</v>
      </c>
      <c r="M32" s="6">
        <v>13162391</v>
      </c>
      <c r="N32" s="6">
        <v>27652416</v>
      </c>
      <c r="O32" s="6">
        <v>713519</v>
      </c>
      <c r="P32" s="6">
        <v>3136000</v>
      </c>
      <c r="Q32" s="6">
        <v>9851102</v>
      </c>
      <c r="R32" s="6">
        <v>7808087</v>
      </c>
      <c r="S32" s="6"/>
      <c r="T32" s="6">
        <v>1536900</v>
      </c>
      <c r="U32" s="6">
        <v>8674793</v>
      </c>
      <c r="V32" s="6">
        <v>349432</v>
      </c>
      <c r="W32" s="6">
        <v>714157</v>
      </c>
      <c r="X32" s="6">
        <v>95337</v>
      </c>
      <c r="Y32" s="6">
        <v>43634</v>
      </c>
      <c r="Z32" s="6">
        <v>12603000</v>
      </c>
      <c r="AA32" s="6">
        <v>11639790</v>
      </c>
      <c r="AB32" s="6">
        <v>2247000</v>
      </c>
      <c r="AC32" s="6">
        <v>5041788</v>
      </c>
      <c r="AD32" s="6">
        <v>19546095</v>
      </c>
      <c r="AE32" s="6">
        <v>641827</v>
      </c>
      <c r="AF32" s="6">
        <v>281319</v>
      </c>
      <c r="AG32" s="6">
        <v>28367335</v>
      </c>
      <c r="AH32" s="6">
        <v>1435300</v>
      </c>
      <c r="AI32" s="6">
        <v>68919300</v>
      </c>
      <c r="AJ32" s="1"/>
    </row>
    <row r="33" spans="1:36" ht="16.5" x14ac:dyDescent="0.15">
      <c r="A33" s="13" t="s">
        <v>11</v>
      </c>
      <c r="B33" s="14"/>
      <c r="C33" s="6">
        <v>88597</v>
      </c>
      <c r="D33" s="6">
        <v>31662</v>
      </c>
      <c r="E33" s="6">
        <v>5551288</v>
      </c>
      <c r="F33" s="6">
        <v>42000</v>
      </c>
      <c r="G33" s="6">
        <v>21868</v>
      </c>
      <c r="H33" s="6">
        <v>660</v>
      </c>
      <c r="I33" s="6">
        <v>33716</v>
      </c>
      <c r="J33" s="6">
        <v>57720</v>
      </c>
      <c r="K33" s="6">
        <v>6300</v>
      </c>
      <c r="L33" s="6">
        <v>74200</v>
      </c>
      <c r="M33" s="6">
        <v>398055</v>
      </c>
      <c r="N33" s="6">
        <v>422657</v>
      </c>
      <c r="O33" s="6">
        <v>14887</v>
      </c>
      <c r="P33" s="6">
        <v>61000</v>
      </c>
      <c r="Q33" s="6">
        <v>566042</v>
      </c>
      <c r="R33" s="6">
        <v>430404</v>
      </c>
      <c r="S33" s="6">
        <v>135310</v>
      </c>
      <c r="T33" s="6">
        <v>93100</v>
      </c>
      <c r="U33" s="6">
        <v>384767</v>
      </c>
      <c r="V33" s="6">
        <v>10068</v>
      </c>
      <c r="W33" s="6">
        <v>18193</v>
      </c>
      <c r="X33" s="6">
        <v>4717</v>
      </c>
      <c r="Y33" s="6">
        <v>1049</v>
      </c>
      <c r="Z33" s="6">
        <v>136981</v>
      </c>
      <c r="AA33" s="6">
        <v>207065</v>
      </c>
      <c r="AB33" s="6">
        <v>34034</v>
      </c>
      <c r="AC33" s="6">
        <v>524741</v>
      </c>
      <c r="AD33" s="6">
        <v>1373260</v>
      </c>
      <c r="AE33" s="6">
        <v>6828</v>
      </c>
      <c r="AF33" s="6">
        <v>20905</v>
      </c>
      <c r="AG33" s="6">
        <v>318000</v>
      </c>
      <c r="AH33" s="6">
        <v>98476</v>
      </c>
      <c r="AI33" s="6">
        <v>10267608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908406</v>
      </c>
      <c r="F34" s="6">
        <v>20000</v>
      </c>
      <c r="G34" s="6">
        <v>2459</v>
      </c>
      <c r="H34" s="6">
        <v>5200</v>
      </c>
      <c r="I34" s="6"/>
      <c r="J34" s="6"/>
      <c r="K34" s="6"/>
      <c r="L34" s="6"/>
      <c r="M34" s="6">
        <v>30400</v>
      </c>
      <c r="N34" s="6"/>
      <c r="O34" s="6">
        <v>13344</v>
      </c>
      <c r="P34" s="6">
        <v>2000</v>
      </c>
      <c r="Q34" s="6">
        <v>274000</v>
      </c>
      <c r="R34" s="6"/>
      <c r="S34" s="6">
        <v>1593964</v>
      </c>
      <c r="T34" s="6">
        <v>7700</v>
      </c>
      <c r="U34" s="6">
        <v>23670</v>
      </c>
      <c r="V34" s="6"/>
      <c r="W34" s="6"/>
      <c r="X34" s="6"/>
      <c r="Y34" s="6">
        <v>479</v>
      </c>
      <c r="Z34" s="6"/>
      <c r="AA34" s="6"/>
      <c r="AB34" s="6">
        <v>9000</v>
      </c>
      <c r="AC34" s="6">
        <v>30011</v>
      </c>
      <c r="AD34" s="6">
        <v>12150</v>
      </c>
      <c r="AE34" s="6"/>
      <c r="AF34" s="6"/>
      <c r="AG34" s="6">
        <v>139652</v>
      </c>
      <c r="AH34" s="6"/>
      <c r="AI34" s="6">
        <v>51986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1258881</v>
      </c>
      <c r="F35" s="6">
        <v>1534</v>
      </c>
      <c r="G35" s="6"/>
      <c r="H35" s="6">
        <v>1500</v>
      </c>
      <c r="I35" s="6"/>
      <c r="J35" s="6"/>
      <c r="K35" s="6"/>
      <c r="L35" s="6"/>
      <c r="M35" s="6">
        <v>28868</v>
      </c>
      <c r="N35" s="6"/>
      <c r="O35" s="6">
        <v>13747</v>
      </c>
      <c r="P35" s="6">
        <v>186</v>
      </c>
      <c r="Q35" s="6">
        <v>192343</v>
      </c>
      <c r="R35" s="6"/>
      <c r="S35" s="6">
        <v>138611</v>
      </c>
      <c r="T35" s="6">
        <v>1200</v>
      </c>
      <c r="U35" s="6">
        <v>8959</v>
      </c>
      <c r="V35" s="6"/>
      <c r="W35" s="6"/>
      <c r="X35" s="6"/>
      <c r="Y35" s="6">
        <v>298</v>
      </c>
      <c r="Z35" s="6"/>
      <c r="AA35" s="6"/>
      <c r="AB35" s="6">
        <v>4000</v>
      </c>
      <c r="AC35" s="6"/>
      <c r="AD35" s="6">
        <v>208</v>
      </c>
      <c r="AE35" s="6"/>
      <c r="AF35" s="6"/>
      <c r="AG35" s="6">
        <v>109930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361909</v>
      </c>
      <c r="R36" s="6"/>
      <c r="S36" s="6">
        <v>102404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6602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93193184</v>
      </c>
      <c r="F39" s="2">
        <f>F23*C4</f>
        <v>745290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621816</v>
      </c>
      <c r="O39" s="2">
        <f t="shared" si="1"/>
        <v>405600</v>
      </c>
      <c r="P39" s="2">
        <f t="shared" si="1"/>
        <v>0</v>
      </c>
      <c r="Q39" s="2">
        <f>Q23*C13</f>
        <v>8383836488</v>
      </c>
      <c r="R39" s="2">
        <f>R23*C13</f>
        <v>102365692</v>
      </c>
      <c r="S39" s="2">
        <f>S23*C16</f>
        <v>6770752</v>
      </c>
      <c r="T39" s="2">
        <f t="shared" ref="T39:AH39" si="2">T23*$C$4</f>
        <v>0</v>
      </c>
      <c r="U39" s="2">
        <f t="shared" si="2"/>
        <v>29207724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538746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101982452</v>
      </c>
      <c r="D41" s="2">
        <f>D25*$C$6</f>
        <v>130169624</v>
      </c>
      <c r="E41" s="2">
        <f t="shared" si="0"/>
        <v>12052348448</v>
      </c>
      <c r="F41" s="2">
        <f t="shared" ref="F41:P41" si="4">F25*$C$6</f>
        <v>28745964</v>
      </c>
      <c r="G41" s="2">
        <f t="shared" si="4"/>
        <v>22884784</v>
      </c>
      <c r="H41" s="2">
        <f t="shared" si="4"/>
        <v>3045068</v>
      </c>
      <c r="I41" s="2">
        <f t="shared" si="4"/>
        <v>73170864</v>
      </c>
      <c r="J41" s="2">
        <f t="shared" si="4"/>
        <v>80701296</v>
      </c>
      <c r="K41" s="2">
        <f t="shared" si="4"/>
        <v>13764400</v>
      </c>
      <c r="L41" s="2">
        <f t="shared" si="4"/>
        <v>47565284</v>
      </c>
      <c r="M41" s="2">
        <f t="shared" si="4"/>
        <v>1008099144</v>
      </c>
      <c r="N41" s="2">
        <f t="shared" si="4"/>
        <v>657043712</v>
      </c>
      <c r="O41" s="2">
        <f t="shared" si="4"/>
        <v>31548660</v>
      </c>
      <c r="P41" s="2">
        <f t="shared" si="4"/>
        <v>41704000</v>
      </c>
      <c r="Q41" s="2">
        <f>Q25*$C$15</f>
        <v>10160991324</v>
      </c>
      <c r="R41" s="2">
        <f>R25*$C$15</f>
        <v>832664772</v>
      </c>
      <c r="S41" s="2">
        <f>S25*C18</f>
        <v>274360860</v>
      </c>
      <c r="T41" s="2">
        <f t="shared" ref="T41:AH41" si="5">T25*$C$6</f>
        <v>362102000</v>
      </c>
      <c r="U41" s="2">
        <f t="shared" si="5"/>
        <v>300630096</v>
      </c>
      <c r="V41" s="2">
        <f t="shared" si="5"/>
        <v>21944988</v>
      </c>
      <c r="W41" s="2">
        <f t="shared" si="5"/>
        <v>38303824</v>
      </c>
      <c r="X41" s="2">
        <f t="shared" si="5"/>
        <v>10453872</v>
      </c>
      <c r="Y41" s="2">
        <f t="shared" si="5"/>
        <v>781040</v>
      </c>
      <c r="Z41" s="2">
        <f t="shared" si="5"/>
        <v>224380000</v>
      </c>
      <c r="AA41" s="2">
        <f t="shared" si="5"/>
        <v>309956036</v>
      </c>
      <c r="AB41" s="2">
        <f t="shared" si="5"/>
        <v>83512000</v>
      </c>
      <c r="AC41" s="2">
        <f t="shared" si="5"/>
        <v>107582176</v>
      </c>
      <c r="AD41" s="2">
        <f t="shared" si="5"/>
        <v>1001711724</v>
      </c>
      <c r="AE41" s="2">
        <f t="shared" si="5"/>
        <v>24208236</v>
      </c>
      <c r="AF41" s="2">
        <f t="shared" si="5"/>
        <v>24349156</v>
      </c>
      <c r="AG41" s="2">
        <f t="shared" si="5"/>
        <v>321511216</v>
      </c>
      <c r="AH41" s="2">
        <f t="shared" si="5"/>
        <v>74276800</v>
      </c>
      <c r="AI41" s="2">
        <f>AI25*C3</f>
        <v>5705152000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636345</v>
      </c>
      <c r="D42" s="2">
        <f t="shared" si="6"/>
        <v>392418</v>
      </c>
      <c r="E42" s="2">
        <f t="shared" si="6"/>
        <v>86587893</v>
      </c>
      <c r="F42" s="2">
        <f t="shared" si="6"/>
        <v>2633796</v>
      </c>
      <c r="G42" s="2">
        <f t="shared" si="6"/>
        <v>558000</v>
      </c>
      <c r="H42" s="2">
        <f t="shared" si="6"/>
        <v>2132280</v>
      </c>
      <c r="I42" s="2">
        <f t="shared" si="6"/>
        <v>240885</v>
      </c>
      <c r="J42" s="2">
        <f t="shared" si="6"/>
        <v>0</v>
      </c>
      <c r="K42" s="2">
        <f t="shared" si="6"/>
        <v>41400</v>
      </c>
      <c r="L42" s="2">
        <f t="shared" si="6"/>
        <v>40914</v>
      </c>
      <c r="M42" s="2">
        <f t="shared" si="6"/>
        <v>11355156</v>
      </c>
      <c r="N42" s="2">
        <f t="shared" si="6"/>
        <v>990000</v>
      </c>
      <c r="O42" s="2">
        <f t="shared" si="6"/>
        <v>37152324</v>
      </c>
      <c r="P42" s="2">
        <f t="shared" si="6"/>
        <v>630000</v>
      </c>
      <c r="Q42" s="2">
        <f t="shared" si="6"/>
        <v>1245519360</v>
      </c>
      <c r="R42" s="2">
        <f t="shared" si="6"/>
        <v>171115146</v>
      </c>
      <c r="S42" s="2">
        <f t="shared" si="6"/>
        <v>143264331</v>
      </c>
      <c r="T42" s="2">
        <f t="shared" si="6"/>
        <v>97200</v>
      </c>
      <c r="U42" s="2">
        <f t="shared" si="6"/>
        <v>8655084</v>
      </c>
      <c r="V42" s="2">
        <f t="shared" si="6"/>
        <v>110583</v>
      </c>
      <c r="W42" s="2">
        <f t="shared" si="6"/>
        <v>116919</v>
      </c>
      <c r="X42" s="2">
        <f t="shared" si="6"/>
        <v>42948</v>
      </c>
      <c r="Y42" s="2">
        <f t="shared" si="6"/>
        <v>44433</v>
      </c>
      <c r="Z42" s="2">
        <f t="shared" si="6"/>
        <v>4212000</v>
      </c>
      <c r="AA42" s="2">
        <f t="shared" si="6"/>
        <v>735543</v>
      </c>
      <c r="AB42" s="2">
        <f t="shared" si="6"/>
        <v>3357000</v>
      </c>
      <c r="AC42" s="2">
        <f t="shared" si="6"/>
        <v>12754584</v>
      </c>
      <c r="AD42" s="2">
        <f t="shared" si="6"/>
        <v>18940131</v>
      </c>
      <c r="AE42" s="2">
        <f t="shared" si="6"/>
        <v>316602</v>
      </c>
      <c r="AF42" s="2">
        <f t="shared" si="6"/>
        <v>200547</v>
      </c>
      <c r="AG42" s="2">
        <f t="shared" si="6"/>
        <v>27086238</v>
      </c>
      <c r="AH42" s="2">
        <f t="shared" si="6"/>
        <v>0</v>
      </c>
      <c r="AI42" s="2">
        <f t="shared" si="6"/>
        <v>23850000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3141783</v>
      </c>
      <c r="D43" s="2">
        <f t="shared" si="7"/>
        <v>906084</v>
      </c>
      <c r="E43" s="2">
        <f t="shared" si="7"/>
        <v>165694959</v>
      </c>
      <c r="F43" s="2">
        <f t="shared" si="7"/>
        <v>12017547</v>
      </c>
      <c r="G43" s="2">
        <f t="shared" si="7"/>
        <v>5469399</v>
      </c>
      <c r="H43" s="2">
        <f t="shared" si="7"/>
        <v>2671713</v>
      </c>
      <c r="I43" s="2">
        <f t="shared" si="7"/>
        <v>2085246</v>
      </c>
      <c r="J43" s="2">
        <f t="shared" si="7"/>
        <v>1299762</v>
      </c>
      <c r="K43" s="2">
        <f t="shared" si="7"/>
        <v>766800</v>
      </c>
      <c r="L43" s="2">
        <f t="shared" si="7"/>
        <v>1397142</v>
      </c>
      <c r="M43" s="2">
        <f t="shared" si="7"/>
        <v>63580869</v>
      </c>
      <c r="N43" s="2">
        <f t="shared" si="7"/>
        <v>14218101</v>
      </c>
      <c r="O43" s="2">
        <f t="shared" si="7"/>
        <v>78716340</v>
      </c>
      <c r="P43" s="2">
        <f t="shared" si="7"/>
        <v>10665000</v>
      </c>
      <c r="Q43" s="2">
        <f t="shared" si="7"/>
        <v>600249888</v>
      </c>
      <c r="R43" s="2">
        <f t="shared" si="7"/>
        <v>153222165</v>
      </c>
      <c r="S43" s="2">
        <f t="shared" si="7"/>
        <v>402585813</v>
      </c>
      <c r="T43" s="2">
        <f t="shared" si="7"/>
        <v>46248300</v>
      </c>
      <c r="U43" s="2">
        <f t="shared" si="7"/>
        <v>64336806</v>
      </c>
      <c r="V43" s="2">
        <f t="shared" si="7"/>
        <v>832896</v>
      </c>
      <c r="W43" s="2">
        <f t="shared" si="7"/>
        <v>1115181</v>
      </c>
      <c r="X43" s="2">
        <f t="shared" si="7"/>
        <v>85077</v>
      </c>
      <c r="Y43" s="2">
        <f t="shared" si="7"/>
        <v>99684</v>
      </c>
      <c r="Z43" s="2">
        <f t="shared" si="7"/>
        <v>9288000</v>
      </c>
      <c r="AA43" s="2">
        <f t="shared" si="7"/>
        <v>2047986</v>
      </c>
      <c r="AB43" s="2">
        <f t="shared" si="7"/>
        <v>18387000</v>
      </c>
      <c r="AC43" s="2">
        <f t="shared" si="7"/>
        <v>85664025</v>
      </c>
      <c r="AD43" s="2">
        <f t="shared" si="7"/>
        <v>203204313</v>
      </c>
      <c r="AE43" s="2">
        <f t="shared" si="7"/>
        <v>3520359</v>
      </c>
      <c r="AF43" s="2">
        <f t="shared" si="7"/>
        <v>1022832</v>
      </c>
      <c r="AG43" s="2">
        <f t="shared" si="7"/>
        <v>148706604</v>
      </c>
      <c r="AH43" s="2">
        <f t="shared" si="7"/>
        <v>5352570</v>
      </c>
      <c r="AI43" s="2">
        <f t="shared" si="7"/>
        <v>47520000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4302286.5</v>
      </c>
      <c r="D44" s="2">
        <f t="shared" si="8"/>
        <v>9546246</v>
      </c>
      <c r="E44" s="2">
        <f t="shared" si="8"/>
        <v>59692833</v>
      </c>
      <c r="F44" s="2">
        <f t="shared" si="8"/>
        <v>829671</v>
      </c>
      <c r="G44" s="2">
        <f t="shared" si="8"/>
        <v>1750332</v>
      </c>
      <c r="H44" s="2">
        <f t="shared" si="8"/>
        <v>537087</v>
      </c>
      <c r="I44" s="2">
        <f t="shared" si="8"/>
        <v>2339472</v>
      </c>
      <c r="J44" s="2">
        <f t="shared" si="8"/>
        <v>18806644.5</v>
      </c>
      <c r="K44" s="2">
        <f t="shared" si="8"/>
        <v>536850</v>
      </c>
      <c r="L44" s="2">
        <f t="shared" si="8"/>
        <v>1863949.5</v>
      </c>
      <c r="M44" s="2">
        <f t="shared" si="8"/>
        <v>19743586.5</v>
      </c>
      <c r="N44" s="2">
        <f t="shared" si="8"/>
        <v>41478624</v>
      </c>
      <c r="O44" s="2">
        <f t="shared" si="8"/>
        <v>1070278.5</v>
      </c>
      <c r="P44" s="2">
        <f t="shared" si="8"/>
        <v>4704000</v>
      </c>
      <c r="Q44" s="2">
        <f t="shared" si="8"/>
        <v>14776653</v>
      </c>
      <c r="R44" s="2">
        <f t="shared" si="8"/>
        <v>11712130.5</v>
      </c>
      <c r="S44" s="2">
        <f t="shared" si="8"/>
        <v>0</v>
      </c>
      <c r="T44" s="2">
        <f t="shared" si="8"/>
        <v>2305350</v>
      </c>
      <c r="U44" s="2">
        <f t="shared" si="8"/>
        <v>13012189.5</v>
      </c>
      <c r="V44" s="2">
        <f t="shared" si="8"/>
        <v>524148</v>
      </c>
      <c r="W44" s="2">
        <f t="shared" si="8"/>
        <v>1071235.5</v>
      </c>
      <c r="X44" s="2">
        <f t="shared" si="8"/>
        <v>143005.5</v>
      </c>
      <c r="Y44" s="2">
        <f t="shared" si="8"/>
        <v>65451</v>
      </c>
      <c r="Z44" s="2">
        <f t="shared" si="8"/>
        <v>18904500</v>
      </c>
      <c r="AA44" s="2">
        <f t="shared" si="8"/>
        <v>17459685</v>
      </c>
      <c r="AB44" s="2">
        <f t="shared" si="8"/>
        <v>3370500</v>
      </c>
      <c r="AC44" s="2">
        <f t="shared" si="8"/>
        <v>7562682</v>
      </c>
      <c r="AD44" s="2">
        <f t="shared" si="8"/>
        <v>29319142.5</v>
      </c>
      <c r="AE44" s="2">
        <f t="shared" si="8"/>
        <v>962740.5</v>
      </c>
      <c r="AF44" s="2">
        <f t="shared" si="8"/>
        <v>421978.5</v>
      </c>
      <c r="AG44" s="2">
        <f t="shared" si="8"/>
        <v>42551002.5</v>
      </c>
      <c r="AH44" s="2">
        <f t="shared" si="8"/>
        <v>2152950</v>
      </c>
      <c r="AI44" s="2">
        <f t="shared" si="8"/>
        <v>103378950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1594746</v>
      </c>
      <c r="D45" s="2">
        <f t="shared" si="9"/>
        <v>569916</v>
      </c>
      <c r="E45" s="2">
        <f t="shared" si="9"/>
        <v>99923184</v>
      </c>
      <c r="F45" s="2">
        <f t="shared" si="9"/>
        <v>756000</v>
      </c>
      <c r="G45" s="2">
        <f t="shared" si="9"/>
        <v>393624</v>
      </c>
      <c r="H45" s="2">
        <f t="shared" si="9"/>
        <v>11880</v>
      </c>
      <c r="I45" s="2">
        <f t="shared" si="9"/>
        <v>606888</v>
      </c>
      <c r="J45" s="2">
        <f t="shared" si="9"/>
        <v>1038960</v>
      </c>
      <c r="K45" s="2">
        <f t="shared" si="9"/>
        <v>113400</v>
      </c>
      <c r="L45" s="2">
        <f t="shared" si="9"/>
        <v>1335600</v>
      </c>
      <c r="M45" s="2">
        <f t="shared" si="9"/>
        <v>7164990</v>
      </c>
      <c r="N45" s="2">
        <f t="shared" si="9"/>
        <v>7607826</v>
      </c>
      <c r="O45" s="2">
        <f t="shared" si="9"/>
        <v>267966</v>
      </c>
      <c r="P45" s="2">
        <f t="shared" si="9"/>
        <v>1098000</v>
      </c>
      <c r="Q45" s="2">
        <f t="shared" si="9"/>
        <v>10188756</v>
      </c>
      <c r="R45" s="2">
        <f t="shared" si="9"/>
        <v>7747272</v>
      </c>
      <c r="S45" s="2">
        <f t="shared" si="9"/>
        <v>2435580</v>
      </c>
      <c r="T45" s="2">
        <f t="shared" si="9"/>
        <v>1675800</v>
      </c>
      <c r="U45" s="2">
        <f t="shared" si="9"/>
        <v>6925806</v>
      </c>
      <c r="V45" s="2">
        <f t="shared" si="9"/>
        <v>181224</v>
      </c>
      <c r="W45" s="2">
        <f t="shared" si="9"/>
        <v>327474</v>
      </c>
      <c r="X45" s="2">
        <f t="shared" si="9"/>
        <v>84906</v>
      </c>
      <c r="Y45" s="2">
        <f t="shared" si="9"/>
        <v>18882</v>
      </c>
      <c r="Z45" s="2">
        <f t="shared" si="9"/>
        <v>2465658</v>
      </c>
      <c r="AA45" s="2">
        <f t="shared" si="9"/>
        <v>3727170</v>
      </c>
      <c r="AB45" s="2">
        <f t="shared" si="9"/>
        <v>612612</v>
      </c>
      <c r="AC45" s="2">
        <f t="shared" si="9"/>
        <v>9445338</v>
      </c>
      <c r="AD45" s="2">
        <f t="shared" si="9"/>
        <v>24718680</v>
      </c>
      <c r="AE45" s="2">
        <f t="shared" si="9"/>
        <v>122904</v>
      </c>
      <c r="AF45" s="2">
        <f t="shared" si="9"/>
        <v>376290</v>
      </c>
      <c r="AG45" s="2">
        <f t="shared" si="9"/>
        <v>5724000</v>
      </c>
      <c r="AH45" s="2">
        <f t="shared" si="9"/>
        <v>1772568</v>
      </c>
      <c r="AI45" s="2">
        <f t="shared" si="9"/>
        <v>184816944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9084060</v>
      </c>
      <c r="F46" s="2">
        <f t="shared" si="10"/>
        <v>200000</v>
      </c>
      <c r="G46" s="2">
        <f t="shared" si="10"/>
        <v>24590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304000</v>
      </c>
      <c r="N46" s="2">
        <f t="shared" si="10"/>
        <v>0</v>
      </c>
      <c r="O46" s="2">
        <f t="shared" si="10"/>
        <v>133440</v>
      </c>
      <c r="P46" s="2">
        <f t="shared" si="10"/>
        <v>20000</v>
      </c>
      <c r="Q46" s="2">
        <f t="shared" si="10"/>
        <v>2740000</v>
      </c>
      <c r="R46" s="2">
        <f t="shared" si="10"/>
        <v>0</v>
      </c>
      <c r="S46" s="2">
        <f t="shared" si="10"/>
        <v>15939640</v>
      </c>
      <c r="T46" s="2">
        <f t="shared" si="10"/>
        <v>77000</v>
      </c>
      <c r="U46" s="2">
        <f t="shared" si="10"/>
        <v>236700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4790</v>
      </c>
      <c r="Z46" s="2">
        <f t="shared" si="10"/>
        <v>0</v>
      </c>
      <c r="AA46" s="2">
        <f t="shared" si="10"/>
        <v>0</v>
      </c>
      <c r="AB46" s="2">
        <f t="shared" si="10"/>
        <v>90000</v>
      </c>
      <c r="AC46" s="2">
        <f t="shared" si="10"/>
        <v>300110</v>
      </c>
      <c r="AD46" s="2">
        <f t="shared" si="10"/>
        <v>121500</v>
      </c>
      <c r="AE46" s="2">
        <f t="shared" si="10"/>
        <v>0</v>
      </c>
      <c r="AF46" s="2">
        <f t="shared" si="10"/>
        <v>0</v>
      </c>
      <c r="AG46" s="2">
        <f t="shared" si="10"/>
        <v>1396520</v>
      </c>
      <c r="AH46" s="2">
        <f t="shared" si="10"/>
        <v>0</v>
      </c>
      <c r="AI46" s="2">
        <f t="shared" si="10"/>
        <v>519860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12588810</v>
      </c>
      <c r="F47" s="2">
        <f t="shared" si="11"/>
        <v>15340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288680</v>
      </c>
      <c r="N47" s="2">
        <f t="shared" si="11"/>
        <v>0</v>
      </c>
      <c r="O47" s="2">
        <f t="shared" si="11"/>
        <v>137470</v>
      </c>
      <c r="P47" s="2">
        <f t="shared" si="11"/>
        <v>1860</v>
      </c>
      <c r="Q47" s="2">
        <f t="shared" si="11"/>
        <v>1923430</v>
      </c>
      <c r="R47" s="2">
        <f t="shared" si="11"/>
        <v>0</v>
      </c>
      <c r="S47" s="2">
        <f t="shared" si="11"/>
        <v>1386110</v>
      </c>
      <c r="T47" s="2">
        <f t="shared" si="11"/>
        <v>12000</v>
      </c>
      <c r="U47" s="2">
        <f t="shared" si="11"/>
        <v>89590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2980</v>
      </c>
      <c r="Z47" s="2">
        <f t="shared" si="11"/>
        <v>0</v>
      </c>
      <c r="AA47" s="2">
        <f t="shared" si="11"/>
        <v>0</v>
      </c>
      <c r="AB47" s="2">
        <f t="shared" si="11"/>
        <v>40000</v>
      </c>
      <c r="AC47" s="2">
        <f t="shared" si="11"/>
        <v>0</v>
      </c>
      <c r="AD47" s="2">
        <f t="shared" si="11"/>
        <v>2080</v>
      </c>
      <c r="AE47" s="2">
        <f t="shared" si="11"/>
        <v>0</v>
      </c>
      <c r="AF47" s="2">
        <f t="shared" si="11"/>
        <v>0</v>
      </c>
      <c r="AG47" s="2">
        <f t="shared" si="11"/>
        <v>1099300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16647814</v>
      </c>
      <c r="R48" s="2">
        <f t="shared" si="12"/>
        <v>0</v>
      </c>
      <c r="S48" s="2">
        <f t="shared" si="12"/>
        <v>4710584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303692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111657612.5</v>
      </c>
      <c r="D49" s="9">
        <f t="shared" si="13"/>
        <v>141584308</v>
      </c>
      <c r="E49" s="9">
        <f t="shared" si="13"/>
        <v>12579113371</v>
      </c>
      <c r="F49" s="9">
        <f t="shared" si="13"/>
        <v>45943608</v>
      </c>
      <c r="G49" s="9">
        <f t="shared" si="13"/>
        <v>31080729</v>
      </c>
      <c r="H49" s="9">
        <f t="shared" si="13"/>
        <v>8465028</v>
      </c>
      <c r="I49" s="9">
        <f t="shared" si="13"/>
        <v>78443355</v>
      </c>
      <c r="J49" s="9">
        <f t="shared" si="13"/>
        <v>101846662.5</v>
      </c>
      <c r="K49" s="9">
        <f t="shared" si="13"/>
        <v>15222850</v>
      </c>
      <c r="L49" s="9">
        <f t="shared" si="13"/>
        <v>52202889.5</v>
      </c>
      <c r="M49" s="9">
        <f t="shared" si="13"/>
        <v>1110536425.5</v>
      </c>
      <c r="N49" s="9">
        <f t="shared" si="13"/>
        <v>721960079</v>
      </c>
      <c r="O49" s="9">
        <f t="shared" si="13"/>
        <v>149432078.5</v>
      </c>
      <c r="P49" s="9">
        <f t="shared" si="13"/>
        <v>58822860</v>
      </c>
      <c r="Q49" s="9">
        <f t="shared" si="13"/>
        <v>20436873713</v>
      </c>
      <c r="R49" s="9">
        <f t="shared" si="13"/>
        <v>1278827177.5</v>
      </c>
      <c r="S49" s="9">
        <f t="shared" si="13"/>
        <v>851453670</v>
      </c>
      <c r="T49" s="9">
        <f t="shared" si="13"/>
        <v>412517650</v>
      </c>
      <c r="U49" s="9">
        <f t="shared" si="13"/>
        <v>423093995.5</v>
      </c>
      <c r="V49" s="9">
        <f t="shared" si="13"/>
        <v>23593839</v>
      </c>
      <c r="W49" s="9">
        <f t="shared" si="13"/>
        <v>40934633.5</v>
      </c>
      <c r="X49" s="9">
        <f t="shared" si="13"/>
        <v>10809808.5</v>
      </c>
      <c r="Y49" s="9">
        <f t="shared" si="13"/>
        <v>1017260</v>
      </c>
      <c r="Z49" s="9">
        <f t="shared" si="13"/>
        <v>259250158</v>
      </c>
      <c r="AA49" s="9">
        <f t="shared" si="13"/>
        <v>333926420</v>
      </c>
      <c r="AB49" s="9">
        <f t="shared" si="13"/>
        <v>109369112</v>
      </c>
      <c r="AC49" s="9">
        <f t="shared" si="13"/>
        <v>223308915</v>
      </c>
      <c r="AD49" s="9">
        <f t="shared" si="13"/>
        <v>1278860008.5</v>
      </c>
      <c r="AE49" s="9">
        <f t="shared" si="13"/>
        <v>29130841.5</v>
      </c>
      <c r="AF49" s="9">
        <f t="shared" si="13"/>
        <v>26370803.5</v>
      </c>
      <c r="AG49" s="9">
        <f t="shared" si="13"/>
        <v>548074880.5</v>
      </c>
      <c r="AH49" s="9">
        <f t="shared" si="13"/>
        <v>83554888</v>
      </c>
      <c r="AI49" s="9">
        <f t="shared" si="13"/>
        <v>6065237754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111.6576125</v>
      </c>
      <c r="D50" s="1">
        <f t="shared" si="14"/>
        <v>141.58430799999999</v>
      </c>
      <c r="E50" s="1">
        <f t="shared" si="14"/>
        <v>12579.113370999999</v>
      </c>
      <c r="F50" s="1">
        <f t="shared" si="14"/>
        <v>45.943607999999998</v>
      </c>
      <c r="G50" s="1">
        <f t="shared" si="14"/>
        <v>31.080728999999998</v>
      </c>
      <c r="H50" s="1">
        <f t="shared" si="14"/>
        <v>8.4650280000000002</v>
      </c>
      <c r="I50" s="1">
        <f t="shared" si="14"/>
        <v>78.443354999999997</v>
      </c>
      <c r="J50" s="1">
        <f t="shared" si="14"/>
        <v>101.84666250000001</v>
      </c>
      <c r="K50" s="1">
        <f t="shared" si="14"/>
        <v>15.222850000000001</v>
      </c>
      <c r="L50" s="1">
        <f t="shared" si="14"/>
        <v>52.202889499999998</v>
      </c>
      <c r="M50" s="1">
        <f t="shared" si="14"/>
        <v>1110.5364255</v>
      </c>
      <c r="N50" s="1">
        <f t="shared" si="14"/>
        <v>721.96007900000006</v>
      </c>
      <c r="O50" s="1">
        <f t="shared" si="14"/>
        <v>149.43207850000002</v>
      </c>
      <c r="P50" s="1">
        <f t="shared" si="14"/>
        <v>58.822859999999999</v>
      </c>
      <c r="Q50" s="1">
        <f t="shared" si="14"/>
        <v>20436.873713000001</v>
      </c>
      <c r="R50" s="1">
        <f t="shared" si="14"/>
        <v>1278.8271775000001</v>
      </c>
      <c r="S50" s="1">
        <f t="shared" si="14"/>
        <v>851.45366999999999</v>
      </c>
      <c r="T50" s="1">
        <f t="shared" si="14"/>
        <v>412.51765</v>
      </c>
      <c r="U50" s="1">
        <f t="shared" si="14"/>
        <v>423.09399550000001</v>
      </c>
      <c r="V50" s="1">
        <f t="shared" si="14"/>
        <v>23.593838999999999</v>
      </c>
      <c r="W50" s="1">
        <f t="shared" si="14"/>
        <v>40.934633500000004</v>
      </c>
      <c r="X50" s="1">
        <f t="shared" si="14"/>
        <v>10.809808499999999</v>
      </c>
      <c r="Y50" s="1">
        <f t="shared" si="14"/>
        <v>1.0172600000000001</v>
      </c>
      <c r="Z50" s="1">
        <f t="shared" si="14"/>
        <v>259.250158</v>
      </c>
      <c r="AA50" s="1">
        <f t="shared" si="14"/>
        <v>333.92642000000001</v>
      </c>
      <c r="AB50" s="1">
        <f t="shared" si="14"/>
        <v>109.36911199999999</v>
      </c>
      <c r="AC50" s="1">
        <f t="shared" si="14"/>
        <v>223.30891500000001</v>
      </c>
      <c r="AD50" s="1">
        <f t="shared" si="14"/>
        <v>1278.8600085</v>
      </c>
      <c r="AE50" s="1">
        <f t="shared" si="14"/>
        <v>29.130841499999999</v>
      </c>
      <c r="AF50" s="1">
        <f t="shared" si="14"/>
        <v>26.370803500000001</v>
      </c>
      <c r="AG50" s="1">
        <f t="shared" si="14"/>
        <v>548.07488049999995</v>
      </c>
      <c r="AH50" s="1">
        <f t="shared" si="14"/>
        <v>83.554888000000005</v>
      </c>
      <c r="AI50" s="1">
        <f t="shared" si="14"/>
        <v>6065.2377539999998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50"/>
  <sheetViews>
    <sheetView topLeftCell="A7" workbookViewId="0">
      <pane xSplit="2" topLeftCell="C1" activePane="topRight" state="frozen"/>
      <selection pane="topRight" activeCell="C39" sqref="C39:AI5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1319478</v>
      </c>
      <c r="F23" s="6">
        <v>9964</v>
      </c>
      <c r="G23" s="6"/>
      <c r="H23" s="6"/>
      <c r="I23" s="6"/>
      <c r="J23" s="6"/>
      <c r="K23" s="6"/>
      <c r="L23" s="6"/>
      <c r="M23" s="6"/>
      <c r="N23" s="6">
        <v>6507</v>
      </c>
      <c r="O23" s="6">
        <v>2339</v>
      </c>
      <c r="P23" s="6"/>
      <c r="Q23" s="6">
        <v>110000000</v>
      </c>
      <c r="R23" s="6">
        <v>1335147</v>
      </c>
      <c r="S23" s="6">
        <v>106517</v>
      </c>
      <c r="T23" s="6"/>
      <c r="U23" s="6">
        <v>369352</v>
      </c>
      <c r="V23" s="6"/>
      <c r="W23" s="6"/>
      <c r="X23" s="6"/>
      <c r="Y23" s="6"/>
      <c r="Z23" s="6"/>
      <c r="AA23" s="6"/>
      <c r="AB23" s="6"/>
      <c r="AC23" s="6"/>
      <c r="AD23" s="6">
        <v>6644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1958282</v>
      </c>
      <c r="D25" s="6">
        <v>2477236</v>
      </c>
      <c r="E25" s="6">
        <v>212366132</v>
      </c>
      <c r="F25" s="6">
        <v>575584</v>
      </c>
      <c r="G25" s="6">
        <v>441000</v>
      </c>
      <c r="H25" s="6">
        <v>60874</v>
      </c>
      <c r="I25" s="6">
        <v>1373560</v>
      </c>
      <c r="J25" s="6">
        <v>1563535</v>
      </c>
      <c r="K25" s="6">
        <v>261400</v>
      </c>
      <c r="L25" s="6">
        <v>914439</v>
      </c>
      <c r="M25" s="6">
        <v>19248627</v>
      </c>
      <c r="N25" s="6">
        <v>12742190</v>
      </c>
      <c r="O25" s="6">
        <v>599875</v>
      </c>
      <c r="P25" s="6">
        <v>782000</v>
      </c>
      <c r="Q25" s="6">
        <v>187000000</v>
      </c>
      <c r="R25" s="6">
        <v>14726875</v>
      </c>
      <c r="S25" s="6">
        <v>4231993</v>
      </c>
      <c r="T25" s="6">
        <v>6926100</v>
      </c>
      <c r="U25" s="6">
        <v>5756072</v>
      </c>
      <c r="V25" s="6">
        <v>406500</v>
      </c>
      <c r="W25" s="6">
        <v>713500</v>
      </c>
      <c r="X25" s="6">
        <v>198780</v>
      </c>
      <c r="Y25" s="6">
        <v>14883</v>
      </c>
      <c r="Z25" s="6">
        <v>4169000</v>
      </c>
      <c r="AA25" s="6">
        <v>5920411</v>
      </c>
      <c r="AB25" s="6">
        <v>1549000</v>
      </c>
      <c r="AC25" s="6">
        <v>2022408</v>
      </c>
      <c r="AD25" s="6">
        <v>19563964</v>
      </c>
      <c r="AE25" s="6">
        <v>467820</v>
      </c>
      <c r="AF25" s="6">
        <v>460576</v>
      </c>
      <c r="AG25" s="6">
        <v>6078700</v>
      </c>
      <c r="AH25" s="6">
        <v>1493119</v>
      </c>
      <c r="AI25" s="6">
        <v>88526000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72068</v>
      </c>
      <c r="D28" s="6">
        <v>38000</v>
      </c>
      <c r="E28" s="6">
        <v>8851879</v>
      </c>
      <c r="F28" s="6">
        <v>289308</v>
      </c>
      <c r="G28" s="6">
        <v>60697</v>
      </c>
      <c r="H28" s="6">
        <v>240000</v>
      </c>
      <c r="I28" s="6">
        <v>24348</v>
      </c>
      <c r="J28" s="6"/>
      <c r="K28" s="6">
        <v>5000</v>
      </c>
      <c r="L28" s="6">
        <v>4364</v>
      </c>
      <c r="M28" s="6">
        <v>1284667</v>
      </c>
      <c r="N28" s="6">
        <v>117000</v>
      </c>
      <c r="O28" s="6">
        <v>4782003</v>
      </c>
      <c r="P28" s="6">
        <v>73000</v>
      </c>
      <c r="Q28" s="6">
        <v>133000000</v>
      </c>
      <c r="R28" s="6">
        <v>18639533</v>
      </c>
      <c r="S28" s="6">
        <v>20407600</v>
      </c>
      <c r="T28" s="6">
        <v>8600</v>
      </c>
      <c r="U28" s="6">
        <v>937029</v>
      </c>
      <c r="V28" s="6">
        <v>12600</v>
      </c>
      <c r="W28" s="6">
        <v>13832</v>
      </c>
      <c r="X28" s="6">
        <v>4322</v>
      </c>
      <c r="Y28" s="6">
        <v>4627</v>
      </c>
      <c r="Z28" s="6">
        <v>441000</v>
      </c>
      <c r="AA28" s="6">
        <v>81727</v>
      </c>
      <c r="AB28" s="6">
        <v>382000</v>
      </c>
      <c r="AC28" s="6">
        <v>1312967</v>
      </c>
      <c r="AD28" s="6">
        <v>2090609</v>
      </c>
      <c r="AE28" s="6">
        <v>35457</v>
      </c>
      <c r="AF28" s="6">
        <v>21240</v>
      </c>
      <c r="AG28" s="6">
        <v>2704250</v>
      </c>
      <c r="AH28" s="6"/>
      <c r="AI28" s="6">
        <v>2611000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357440</v>
      </c>
      <c r="D31" s="6">
        <v>112000</v>
      </c>
      <c r="E31" s="6">
        <v>17614454</v>
      </c>
      <c r="F31" s="6">
        <v>1369578</v>
      </c>
      <c r="G31" s="6">
        <v>604866</v>
      </c>
      <c r="H31" s="6">
        <v>322400</v>
      </c>
      <c r="I31" s="6">
        <v>225397</v>
      </c>
      <c r="J31" s="6">
        <v>153482</v>
      </c>
      <c r="K31" s="6">
        <v>81800</v>
      </c>
      <c r="L31" s="6">
        <v>137865</v>
      </c>
      <c r="M31" s="6">
        <v>7181130</v>
      </c>
      <c r="N31" s="6">
        <v>1600776</v>
      </c>
      <c r="O31" s="6">
        <v>8611026</v>
      </c>
      <c r="P31" s="6">
        <v>1214000</v>
      </c>
      <c r="Q31" s="6">
        <v>63000000</v>
      </c>
      <c r="R31" s="6">
        <v>16091838</v>
      </c>
      <c r="S31" s="6">
        <v>31420569</v>
      </c>
      <c r="T31" s="6">
        <v>5096800</v>
      </c>
      <c r="U31" s="6">
        <v>7166020</v>
      </c>
      <c r="V31" s="6">
        <v>84800</v>
      </c>
      <c r="W31" s="6">
        <v>99637</v>
      </c>
      <c r="X31" s="6">
        <v>8721</v>
      </c>
      <c r="Y31" s="6">
        <v>10526</v>
      </c>
      <c r="Z31" s="6">
        <v>1076000</v>
      </c>
      <c r="AA31" s="6">
        <v>222795</v>
      </c>
      <c r="AB31" s="6">
        <v>2033000</v>
      </c>
      <c r="AC31" s="6">
        <v>9135678</v>
      </c>
      <c r="AD31" s="6">
        <v>22246750</v>
      </c>
      <c r="AE31" s="6">
        <v>399908</v>
      </c>
      <c r="AF31" s="6">
        <v>108779</v>
      </c>
      <c r="AG31" s="6">
        <v>15431800</v>
      </c>
      <c r="AH31" s="6">
        <v>588757</v>
      </c>
      <c r="AI31" s="6">
        <v>5245000</v>
      </c>
      <c r="AJ31" s="1"/>
    </row>
    <row r="32" spans="1:36" ht="16.5" x14ac:dyDescent="0.15">
      <c r="A32" s="13" t="s">
        <v>10</v>
      </c>
      <c r="B32" s="14"/>
      <c r="C32" s="6">
        <v>2895841</v>
      </c>
      <c r="D32" s="6">
        <v>6350180</v>
      </c>
      <c r="E32" s="6">
        <v>37930307</v>
      </c>
      <c r="F32" s="6">
        <v>586418</v>
      </c>
      <c r="G32" s="6">
        <v>1156220</v>
      </c>
      <c r="H32" s="6">
        <v>342065</v>
      </c>
      <c r="I32" s="6">
        <v>1617061</v>
      </c>
      <c r="J32" s="6">
        <v>12331707</v>
      </c>
      <c r="K32" s="6">
        <v>358700</v>
      </c>
      <c r="L32" s="6">
        <v>1244816</v>
      </c>
      <c r="M32" s="6">
        <v>13335192</v>
      </c>
      <c r="N32" s="6">
        <v>28338990</v>
      </c>
      <c r="O32" s="6">
        <v>724150</v>
      </c>
      <c r="P32" s="6">
        <v>3004000</v>
      </c>
      <c r="Q32" s="6">
        <v>10000000</v>
      </c>
      <c r="R32" s="6">
        <v>7694130</v>
      </c>
      <c r="S32" s="6"/>
      <c r="T32" s="6">
        <v>1555300</v>
      </c>
      <c r="U32" s="6">
        <v>8676100</v>
      </c>
      <c r="V32" s="6">
        <v>367500</v>
      </c>
      <c r="W32" s="6">
        <v>754600</v>
      </c>
      <c r="X32" s="6">
        <v>87092</v>
      </c>
      <c r="Y32" s="6">
        <v>47465</v>
      </c>
      <c r="Z32" s="6">
        <v>12238000</v>
      </c>
      <c r="AA32" s="6">
        <v>11724056</v>
      </c>
      <c r="AB32" s="6">
        <v>2127000</v>
      </c>
      <c r="AC32" s="6">
        <v>5180173</v>
      </c>
      <c r="AD32" s="6">
        <v>19081411</v>
      </c>
      <c r="AE32" s="6">
        <v>637167</v>
      </c>
      <c r="AF32" s="6">
        <v>288350</v>
      </c>
      <c r="AG32" s="6">
        <v>26567600</v>
      </c>
      <c r="AH32" s="6">
        <v>1377351</v>
      </c>
      <c r="AI32" s="6">
        <v>67776300</v>
      </c>
      <c r="AJ32" s="1"/>
    </row>
    <row r="33" spans="1:36" ht="16.5" x14ac:dyDescent="0.15">
      <c r="A33" s="13" t="s">
        <v>11</v>
      </c>
      <c r="B33" s="14"/>
      <c r="C33" s="6">
        <v>87000</v>
      </c>
      <c r="D33" s="6">
        <v>33000</v>
      </c>
      <c r="E33" s="6">
        <v>5450601</v>
      </c>
      <c r="F33" s="6">
        <v>42141</v>
      </c>
      <c r="G33" s="6">
        <v>21144</v>
      </c>
      <c r="H33" s="6">
        <v>660</v>
      </c>
      <c r="I33" s="6">
        <v>32925</v>
      </c>
      <c r="J33" s="6">
        <v>48684</v>
      </c>
      <c r="K33" s="6">
        <v>6300</v>
      </c>
      <c r="L33" s="6">
        <v>74600</v>
      </c>
      <c r="M33" s="6">
        <v>405649</v>
      </c>
      <c r="N33" s="6">
        <v>372000</v>
      </c>
      <c r="O33" s="6">
        <v>24036</v>
      </c>
      <c r="P33" s="6">
        <v>62000</v>
      </c>
      <c r="Q33" s="6">
        <v>630000</v>
      </c>
      <c r="R33" s="6">
        <v>428052</v>
      </c>
      <c r="S33" s="6">
        <v>140000</v>
      </c>
      <c r="T33" s="6">
        <v>95000</v>
      </c>
      <c r="U33" s="6">
        <v>390886</v>
      </c>
      <c r="V33" s="6">
        <v>10700</v>
      </c>
      <c r="W33" s="6">
        <v>22178</v>
      </c>
      <c r="X33" s="6">
        <v>4724</v>
      </c>
      <c r="Y33" s="6">
        <v>1050</v>
      </c>
      <c r="Z33" s="6">
        <v>137000</v>
      </c>
      <c r="AA33" s="6">
        <v>207065</v>
      </c>
      <c r="AB33" s="6">
        <v>32606</v>
      </c>
      <c r="AC33" s="6">
        <v>548245</v>
      </c>
      <c r="AD33" s="6">
        <v>1374847</v>
      </c>
      <c r="AE33" s="6">
        <v>7161</v>
      </c>
      <c r="AF33" s="6">
        <v>21832</v>
      </c>
      <c r="AG33" s="6">
        <v>250000</v>
      </c>
      <c r="AH33" s="6">
        <v>95000</v>
      </c>
      <c r="AI33" s="6">
        <v>10260000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927000</v>
      </c>
      <c r="F34" s="6">
        <v>18437</v>
      </c>
      <c r="G34" s="6">
        <v>2153</v>
      </c>
      <c r="H34" s="6">
        <v>5200</v>
      </c>
      <c r="I34" s="6"/>
      <c r="J34" s="6"/>
      <c r="K34" s="6"/>
      <c r="L34" s="6"/>
      <c r="M34" s="6">
        <v>29461</v>
      </c>
      <c r="N34" s="6"/>
      <c r="O34" s="6">
        <v>19051</v>
      </c>
      <c r="P34" s="6">
        <v>2000</v>
      </c>
      <c r="Q34" s="6">
        <v>288000</v>
      </c>
      <c r="R34" s="6"/>
      <c r="S34" s="6">
        <v>1600000</v>
      </c>
      <c r="T34" s="6">
        <v>6900</v>
      </c>
      <c r="U34" s="6">
        <v>24900</v>
      </c>
      <c r="V34" s="6"/>
      <c r="W34" s="6"/>
      <c r="X34" s="6"/>
      <c r="Y34" s="6">
        <v>480</v>
      </c>
      <c r="Z34" s="6"/>
      <c r="AA34" s="6"/>
      <c r="AB34" s="6">
        <v>9764</v>
      </c>
      <c r="AC34" s="6">
        <v>30000</v>
      </c>
      <c r="AD34" s="6">
        <v>13048</v>
      </c>
      <c r="AE34" s="6"/>
      <c r="AF34" s="6"/>
      <c r="AG34" s="6">
        <v>140000</v>
      </c>
      <c r="AH34" s="6"/>
      <c r="AI34" s="6">
        <v>52000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1256000</v>
      </c>
      <c r="F35" s="6">
        <v>1963</v>
      </c>
      <c r="G35" s="6"/>
      <c r="H35" s="6">
        <v>1500</v>
      </c>
      <c r="I35" s="6"/>
      <c r="J35" s="6"/>
      <c r="K35" s="6"/>
      <c r="L35" s="6"/>
      <c r="M35" s="6">
        <v>29461</v>
      </c>
      <c r="N35" s="6"/>
      <c r="O35" s="6">
        <v>12201</v>
      </c>
      <c r="P35" s="6">
        <v>200</v>
      </c>
      <c r="Q35" s="6">
        <v>200000</v>
      </c>
      <c r="R35" s="6"/>
      <c r="S35" s="6">
        <v>175000</v>
      </c>
      <c r="T35" s="6">
        <v>1200</v>
      </c>
      <c r="U35" s="6">
        <v>9000</v>
      </c>
      <c r="V35" s="6"/>
      <c r="W35" s="6"/>
      <c r="X35" s="6"/>
      <c r="Y35" s="6">
        <v>300</v>
      </c>
      <c r="Z35" s="6"/>
      <c r="AA35" s="6"/>
      <c r="AB35" s="6">
        <v>4486</v>
      </c>
      <c r="AC35" s="6"/>
      <c r="AD35" s="6">
        <v>208</v>
      </c>
      <c r="AE35" s="6"/>
      <c r="AF35" s="6"/>
      <c r="AG35" s="6">
        <v>110000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380000</v>
      </c>
      <c r="R36" s="6"/>
      <c r="S36" s="6">
        <v>108584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6625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89724504</v>
      </c>
      <c r="F39" s="2">
        <f>F23*C4</f>
        <v>777192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507546</v>
      </c>
      <c r="O39" s="2">
        <f t="shared" si="1"/>
        <v>182442</v>
      </c>
      <c r="P39" s="2">
        <f t="shared" si="1"/>
        <v>0</v>
      </c>
      <c r="Q39" s="2">
        <f>Q23*C13</f>
        <v>8360000000</v>
      </c>
      <c r="R39" s="2">
        <f>R23*C13</f>
        <v>101471172</v>
      </c>
      <c r="S39" s="2">
        <f>S23*C16</f>
        <v>7136639</v>
      </c>
      <c r="T39" s="2">
        <f t="shared" ref="T39:AH39" si="2">T23*$C$4</f>
        <v>0</v>
      </c>
      <c r="U39" s="2">
        <f t="shared" si="2"/>
        <v>28809456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518232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101830664</v>
      </c>
      <c r="D41" s="2">
        <f>D25*$C$6</f>
        <v>128816272</v>
      </c>
      <c r="E41" s="2">
        <f t="shared" si="0"/>
        <v>11892503392</v>
      </c>
      <c r="F41" s="2">
        <f t="shared" ref="F41:P41" si="4">F25*$C$6</f>
        <v>29930368</v>
      </c>
      <c r="G41" s="2">
        <f t="shared" si="4"/>
        <v>22932000</v>
      </c>
      <c r="H41" s="2">
        <f t="shared" si="4"/>
        <v>3165448</v>
      </c>
      <c r="I41" s="2">
        <f t="shared" si="4"/>
        <v>71425120</v>
      </c>
      <c r="J41" s="2">
        <f t="shared" si="4"/>
        <v>81303820</v>
      </c>
      <c r="K41" s="2">
        <f t="shared" si="4"/>
        <v>13592800</v>
      </c>
      <c r="L41" s="2">
        <f t="shared" si="4"/>
        <v>47550828</v>
      </c>
      <c r="M41" s="2">
        <f t="shared" si="4"/>
        <v>1000928604</v>
      </c>
      <c r="N41" s="2">
        <f t="shared" si="4"/>
        <v>662593880</v>
      </c>
      <c r="O41" s="2">
        <f t="shared" si="4"/>
        <v>31193500</v>
      </c>
      <c r="P41" s="2">
        <f t="shared" si="4"/>
        <v>40664000</v>
      </c>
      <c r="Q41" s="2">
        <f>Q25*$C$15</f>
        <v>10098000000</v>
      </c>
      <c r="R41" s="2">
        <f>R25*$C$15</f>
        <v>795251250</v>
      </c>
      <c r="S41" s="2">
        <f>S25*C18</f>
        <v>253919580</v>
      </c>
      <c r="T41" s="2">
        <f t="shared" ref="T41:AH41" si="5">T25*$C$6</f>
        <v>360157200</v>
      </c>
      <c r="U41" s="2">
        <f t="shared" si="5"/>
        <v>299315744</v>
      </c>
      <c r="V41" s="2">
        <f t="shared" si="5"/>
        <v>21138000</v>
      </c>
      <c r="W41" s="2">
        <f t="shared" si="5"/>
        <v>37102000</v>
      </c>
      <c r="X41" s="2">
        <f t="shared" si="5"/>
        <v>10336560</v>
      </c>
      <c r="Y41" s="2">
        <f t="shared" si="5"/>
        <v>773916</v>
      </c>
      <c r="Z41" s="2">
        <f t="shared" si="5"/>
        <v>216788000</v>
      </c>
      <c r="AA41" s="2">
        <f t="shared" si="5"/>
        <v>307861372</v>
      </c>
      <c r="AB41" s="2">
        <f t="shared" si="5"/>
        <v>80548000</v>
      </c>
      <c r="AC41" s="2">
        <f t="shared" si="5"/>
        <v>105165216</v>
      </c>
      <c r="AD41" s="2">
        <f t="shared" si="5"/>
        <v>1017326128</v>
      </c>
      <c r="AE41" s="2">
        <f t="shared" si="5"/>
        <v>24326640</v>
      </c>
      <c r="AF41" s="2">
        <f t="shared" si="5"/>
        <v>23949952</v>
      </c>
      <c r="AG41" s="2">
        <f t="shared" si="5"/>
        <v>316092400</v>
      </c>
      <c r="AH41" s="2">
        <f t="shared" si="5"/>
        <v>77642188</v>
      </c>
      <c r="AI41" s="2">
        <f>AI25*C3</f>
        <v>5665664000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648612</v>
      </c>
      <c r="D42" s="2">
        <f t="shared" si="6"/>
        <v>342000</v>
      </c>
      <c r="E42" s="2">
        <f t="shared" si="6"/>
        <v>79666911</v>
      </c>
      <c r="F42" s="2">
        <f t="shared" si="6"/>
        <v>2603772</v>
      </c>
      <c r="G42" s="2">
        <f t="shared" si="6"/>
        <v>546273</v>
      </c>
      <c r="H42" s="2">
        <f t="shared" si="6"/>
        <v>2160000</v>
      </c>
      <c r="I42" s="2">
        <f t="shared" si="6"/>
        <v>219132</v>
      </c>
      <c r="J42" s="2">
        <f t="shared" si="6"/>
        <v>0</v>
      </c>
      <c r="K42" s="2">
        <f t="shared" si="6"/>
        <v>45000</v>
      </c>
      <c r="L42" s="2">
        <f t="shared" si="6"/>
        <v>39276</v>
      </c>
      <c r="M42" s="2">
        <f t="shared" si="6"/>
        <v>11562003</v>
      </c>
      <c r="N42" s="2">
        <f t="shared" si="6"/>
        <v>1053000</v>
      </c>
      <c r="O42" s="2">
        <f t="shared" si="6"/>
        <v>43038027</v>
      </c>
      <c r="P42" s="2">
        <f t="shared" si="6"/>
        <v>657000</v>
      </c>
      <c r="Q42" s="2">
        <f t="shared" si="6"/>
        <v>1197000000</v>
      </c>
      <c r="R42" s="2">
        <f t="shared" si="6"/>
        <v>167755797</v>
      </c>
      <c r="S42" s="2">
        <f t="shared" si="6"/>
        <v>183668400</v>
      </c>
      <c r="T42" s="2">
        <f t="shared" si="6"/>
        <v>77400</v>
      </c>
      <c r="U42" s="2">
        <f t="shared" si="6"/>
        <v>8433261</v>
      </c>
      <c r="V42" s="2">
        <f t="shared" si="6"/>
        <v>113400</v>
      </c>
      <c r="W42" s="2">
        <f t="shared" si="6"/>
        <v>124488</v>
      </c>
      <c r="X42" s="2">
        <f t="shared" si="6"/>
        <v>38898</v>
      </c>
      <c r="Y42" s="2">
        <f t="shared" si="6"/>
        <v>41643</v>
      </c>
      <c r="Z42" s="2">
        <f t="shared" si="6"/>
        <v>3969000</v>
      </c>
      <c r="AA42" s="2">
        <f t="shared" si="6"/>
        <v>735543</v>
      </c>
      <c r="AB42" s="2">
        <f t="shared" si="6"/>
        <v>3438000</v>
      </c>
      <c r="AC42" s="2">
        <f t="shared" si="6"/>
        <v>11816703</v>
      </c>
      <c r="AD42" s="2">
        <f t="shared" si="6"/>
        <v>18815481</v>
      </c>
      <c r="AE42" s="2">
        <f t="shared" si="6"/>
        <v>319113</v>
      </c>
      <c r="AF42" s="2">
        <f t="shared" si="6"/>
        <v>191160</v>
      </c>
      <c r="AG42" s="2">
        <f t="shared" si="6"/>
        <v>24338250</v>
      </c>
      <c r="AH42" s="2">
        <f t="shared" si="6"/>
        <v>0</v>
      </c>
      <c r="AI42" s="2">
        <f t="shared" si="6"/>
        <v>23499000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3216960</v>
      </c>
      <c r="D43" s="2">
        <f t="shared" si="7"/>
        <v>1008000</v>
      </c>
      <c r="E43" s="2">
        <f t="shared" si="7"/>
        <v>158530086</v>
      </c>
      <c r="F43" s="2">
        <f t="shared" si="7"/>
        <v>12326202</v>
      </c>
      <c r="G43" s="2">
        <f t="shared" si="7"/>
        <v>5443794</v>
      </c>
      <c r="H43" s="2">
        <f t="shared" si="7"/>
        <v>2901600</v>
      </c>
      <c r="I43" s="2">
        <f t="shared" si="7"/>
        <v>2028573</v>
      </c>
      <c r="J43" s="2">
        <f t="shared" si="7"/>
        <v>1381338</v>
      </c>
      <c r="K43" s="2">
        <f t="shared" si="7"/>
        <v>736200</v>
      </c>
      <c r="L43" s="2">
        <f t="shared" si="7"/>
        <v>1240785</v>
      </c>
      <c r="M43" s="2">
        <f t="shared" si="7"/>
        <v>64630170</v>
      </c>
      <c r="N43" s="2">
        <f t="shared" si="7"/>
        <v>14406984</v>
      </c>
      <c r="O43" s="2">
        <f t="shared" si="7"/>
        <v>77499234</v>
      </c>
      <c r="P43" s="2">
        <f t="shared" si="7"/>
        <v>10926000</v>
      </c>
      <c r="Q43" s="2">
        <f t="shared" si="7"/>
        <v>567000000</v>
      </c>
      <c r="R43" s="2">
        <f t="shared" si="7"/>
        <v>144826542</v>
      </c>
      <c r="S43" s="2">
        <f t="shared" si="7"/>
        <v>282785121</v>
      </c>
      <c r="T43" s="2">
        <f t="shared" si="7"/>
        <v>45871200</v>
      </c>
      <c r="U43" s="2">
        <f t="shared" si="7"/>
        <v>64494180</v>
      </c>
      <c r="V43" s="2">
        <f t="shared" si="7"/>
        <v>763200</v>
      </c>
      <c r="W43" s="2">
        <f t="shared" si="7"/>
        <v>896733</v>
      </c>
      <c r="X43" s="2">
        <f t="shared" si="7"/>
        <v>78489</v>
      </c>
      <c r="Y43" s="2">
        <f t="shared" si="7"/>
        <v>94734</v>
      </c>
      <c r="Z43" s="2">
        <f t="shared" si="7"/>
        <v>9684000</v>
      </c>
      <c r="AA43" s="2">
        <f t="shared" si="7"/>
        <v>2005155</v>
      </c>
      <c r="AB43" s="2">
        <f t="shared" si="7"/>
        <v>18297000</v>
      </c>
      <c r="AC43" s="2">
        <f t="shared" si="7"/>
        <v>82221102</v>
      </c>
      <c r="AD43" s="2">
        <f t="shared" si="7"/>
        <v>200220750</v>
      </c>
      <c r="AE43" s="2">
        <f t="shared" si="7"/>
        <v>3599172</v>
      </c>
      <c r="AF43" s="2">
        <f t="shared" si="7"/>
        <v>979011</v>
      </c>
      <c r="AG43" s="2">
        <f t="shared" si="7"/>
        <v>138886200</v>
      </c>
      <c r="AH43" s="2">
        <f t="shared" si="7"/>
        <v>5298813</v>
      </c>
      <c r="AI43" s="2">
        <f t="shared" si="7"/>
        <v>47205000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4343761.5</v>
      </c>
      <c r="D44" s="2">
        <f t="shared" si="8"/>
        <v>9525270</v>
      </c>
      <c r="E44" s="2">
        <f t="shared" si="8"/>
        <v>56895460.5</v>
      </c>
      <c r="F44" s="2">
        <f t="shared" si="8"/>
        <v>879627</v>
      </c>
      <c r="G44" s="2">
        <f t="shared" si="8"/>
        <v>1734330</v>
      </c>
      <c r="H44" s="2">
        <f t="shared" si="8"/>
        <v>513097.5</v>
      </c>
      <c r="I44" s="2">
        <f t="shared" si="8"/>
        <v>2425591.5</v>
      </c>
      <c r="J44" s="2">
        <f t="shared" si="8"/>
        <v>18497560.5</v>
      </c>
      <c r="K44" s="2">
        <f t="shared" si="8"/>
        <v>538050</v>
      </c>
      <c r="L44" s="2">
        <f t="shared" si="8"/>
        <v>1867224</v>
      </c>
      <c r="M44" s="2">
        <f t="shared" si="8"/>
        <v>20002788</v>
      </c>
      <c r="N44" s="2">
        <f t="shared" si="8"/>
        <v>42508485</v>
      </c>
      <c r="O44" s="2">
        <f t="shared" si="8"/>
        <v>1086225</v>
      </c>
      <c r="P44" s="2">
        <f t="shared" si="8"/>
        <v>4506000</v>
      </c>
      <c r="Q44" s="2">
        <f t="shared" si="8"/>
        <v>15000000</v>
      </c>
      <c r="R44" s="2">
        <f t="shared" si="8"/>
        <v>11541195</v>
      </c>
      <c r="S44" s="2">
        <f t="shared" si="8"/>
        <v>0</v>
      </c>
      <c r="T44" s="2">
        <f t="shared" si="8"/>
        <v>2332950</v>
      </c>
      <c r="U44" s="2">
        <f t="shared" si="8"/>
        <v>13014150</v>
      </c>
      <c r="V44" s="2">
        <f t="shared" si="8"/>
        <v>551250</v>
      </c>
      <c r="W44" s="2">
        <f t="shared" si="8"/>
        <v>1131900</v>
      </c>
      <c r="X44" s="2">
        <f t="shared" si="8"/>
        <v>130638</v>
      </c>
      <c r="Y44" s="2">
        <f t="shared" si="8"/>
        <v>71197.5</v>
      </c>
      <c r="Z44" s="2">
        <f t="shared" si="8"/>
        <v>18357000</v>
      </c>
      <c r="AA44" s="2">
        <f t="shared" si="8"/>
        <v>17586084</v>
      </c>
      <c r="AB44" s="2">
        <f t="shared" si="8"/>
        <v>3190500</v>
      </c>
      <c r="AC44" s="2">
        <f t="shared" si="8"/>
        <v>7770259.5</v>
      </c>
      <c r="AD44" s="2">
        <f t="shared" si="8"/>
        <v>28622116.5</v>
      </c>
      <c r="AE44" s="2">
        <f t="shared" si="8"/>
        <v>955750.5</v>
      </c>
      <c r="AF44" s="2">
        <f t="shared" si="8"/>
        <v>432525</v>
      </c>
      <c r="AG44" s="2">
        <f t="shared" si="8"/>
        <v>39851400</v>
      </c>
      <c r="AH44" s="2">
        <f t="shared" si="8"/>
        <v>2066026.5</v>
      </c>
      <c r="AI44" s="2">
        <f t="shared" si="8"/>
        <v>101664450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1566000</v>
      </c>
      <c r="D45" s="2">
        <f t="shared" si="9"/>
        <v>594000</v>
      </c>
      <c r="E45" s="2">
        <f t="shared" si="9"/>
        <v>98110818</v>
      </c>
      <c r="F45" s="2">
        <f t="shared" si="9"/>
        <v>758538</v>
      </c>
      <c r="G45" s="2">
        <f t="shared" si="9"/>
        <v>380592</v>
      </c>
      <c r="H45" s="2">
        <f t="shared" si="9"/>
        <v>11880</v>
      </c>
      <c r="I45" s="2">
        <f t="shared" si="9"/>
        <v>592650</v>
      </c>
      <c r="J45" s="2">
        <f t="shared" si="9"/>
        <v>876312</v>
      </c>
      <c r="K45" s="2">
        <f t="shared" si="9"/>
        <v>113400</v>
      </c>
      <c r="L45" s="2">
        <f t="shared" si="9"/>
        <v>1342800</v>
      </c>
      <c r="M45" s="2">
        <f t="shared" si="9"/>
        <v>7301682</v>
      </c>
      <c r="N45" s="2">
        <f t="shared" si="9"/>
        <v>6696000</v>
      </c>
      <c r="O45" s="2">
        <f t="shared" si="9"/>
        <v>432648</v>
      </c>
      <c r="P45" s="2">
        <f t="shared" si="9"/>
        <v>1116000</v>
      </c>
      <c r="Q45" s="2">
        <f t="shared" si="9"/>
        <v>11340000</v>
      </c>
      <c r="R45" s="2">
        <f t="shared" si="9"/>
        <v>7704936</v>
      </c>
      <c r="S45" s="2">
        <f t="shared" si="9"/>
        <v>2520000</v>
      </c>
      <c r="T45" s="2">
        <f t="shared" si="9"/>
        <v>1710000</v>
      </c>
      <c r="U45" s="2">
        <f t="shared" si="9"/>
        <v>7035948</v>
      </c>
      <c r="V45" s="2">
        <f t="shared" si="9"/>
        <v>192600</v>
      </c>
      <c r="W45" s="2">
        <f t="shared" si="9"/>
        <v>399204</v>
      </c>
      <c r="X45" s="2">
        <f t="shared" si="9"/>
        <v>85032</v>
      </c>
      <c r="Y45" s="2">
        <f t="shared" si="9"/>
        <v>18900</v>
      </c>
      <c r="Z45" s="2">
        <f t="shared" si="9"/>
        <v>2466000</v>
      </c>
      <c r="AA45" s="2">
        <f t="shared" si="9"/>
        <v>3727170</v>
      </c>
      <c r="AB45" s="2">
        <f t="shared" si="9"/>
        <v>586908</v>
      </c>
      <c r="AC45" s="2">
        <f t="shared" si="9"/>
        <v>9868410</v>
      </c>
      <c r="AD45" s="2">
        <f t="shared" si="9"/>
        <v>24747246</v>
      </c>
      <c r="AE45" s="2">
        <f t="shared" si="9"/>
        <v>128898</v>
      </c>
      <c r="AF45" s="2">
        <f t="shared" si="9"/>
        <v>392976</v>
      </c>
      <c r="AG45" s="2">
        <f t="shared" si="9"/>
        <v>4500000</v>
      </c>
      <c r="AH45" s="2">
        <f t="shared" si="9"/>
        <v>1710000</v>
      </c>
      <c r="AI45" s="2">
        <f t="shared" si="9"/>
        <v>184680000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9270000</v>
      </c>
      <c r="F46" s="2">
        <f t="shared" si="10"/>
        <v>184370</v>
      </c>
      <c r="G46" s="2">
        <f t="shared" si="10"/>
        <v>21530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294610</v>
      </c>
      <c r="N46" s="2">
        <f t="shared" si="10"/>
        <v>0</v>
      </c>
      <c r="O46" s="2">
        <f t="shared" si="10"/>
        <v>190510</v>
      </c>
      <c r="P46" s="2">
        <f t="shared" si="10"/>
        <v>20000</v>
      </c>
      <c r="Q46" s="2">
        <f t="shared" si="10"/>
        <v>2880000</v>
      </c>
      <c r="R46" s="2">
        <f t="shared" si="10"/>
        <v>0</v>
      </c>
      <c r="S46" s="2">
        <f t="shared" si="10"/>
        <v>16000000</v>
      </c>
      <c r="T46" s="2">
        <f t="shared" si="10"/>
        <v>69000</v>
      </c>
      <c r="U46" s="2">
        <f t="shared" si="10"/>
        <v>249000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4800</v>
      </c>
      <c r="Z46" s="2">
        <f t="shared" si="10"/>
        <v>0</v>
      </c>
      <c r="AA46" s="2">
        <f t="shared" si="10"/>
        <v>0</v>
      </c>
      <c r="AB46" s="2">
        <f t="shared" si="10"/>
        <v>97640</v>
      </c>
      <c r="AC46" s="2">
        <f t="shared" si="10"/>
        <v>300000</v>
      </c>
      <c r="AD46" s="2">
        <f t="shared" si="10"/>
        <v>130480</v>
      </c>
      <c r="AE46" s="2">
        <f t="shared" si="10"/>
        <v>0</v>
      </c>
      <c r="AF46" s="2">
        <f t="shared" si="10"/>
        <v>0</v>
      </c>
      <c r="AG46" s="2">
        <f t="shared" si="10"/>
        <v>1400000</v>
      </c>
      <c r="AH46" s="2">
        <f t="shared" si="10"/>
        <v>0</v>
      </c>
      <c r="AI46" s="2">
        <f t="shared" si="10"/>
        <v>520000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12560000</v>
      </c>
      <c r="F47" s="2">
        <f t="shared" si="11"/>
        <v>19630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294610</v>
      </c>
      <c r="N47" s="2">
        <f t="shared" si="11"/>
        <v>0</v>
      </c>
      <c r="O47" s="2">
        <f t="shared" si="11"/>
        <v>122010</v>
      </c>
      <c r="P47" s="2">
        <f t="shared" si="11"/>
        <v>2000</v>
      </c>
      <c r="Q47" s="2">
        <f t="shared" si="11"/>
        <v>2000000</v>
      </c>
      <c r="R47" s="2">
        <f t="shared" si="11"/>
        <v>0</v>
      </c>
      <c r="S47" s="2">
        <f t="shared" si="11"/>
        <v>1750000</v>
      </c>
      <c r="T47" s="2">
        <f t="shared" si="11"/>
        <v>12000</v>
      </c>
      <c r="U47" s="2">
        <f t="shared" si="11"/>
        <v>90000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3000</v>
      </c>
      <c r="Z47" s="2">
        <f t="shared" si="11"/>
        <v>0</v>
      </c>
      <c r="AA47" s="2">
        <f t="shared" si="11"/>
        <v>0</v>
      </c>
      <c r="AB47" s="2">
        <f t="shared" si="11"/>
        <v>44860</v>
      </c>
      <c r="AC47" s="2">
        <f t="shared" si="11"/>
        <v>0</v>
      </c>
      <c r="AD47" s="2">
        <f t="shared" si="11"/>
        <v>2080</v>
      </c>
      <c r="AE47" s="2">
        <f t="shared" si="11"/>
        <v>0</v>
      </c>
      <c r="AF47" s="2">
        <f t="shared" si="11"/>
        <v>0</v>
      </c>
      <c r="AG47" s="2">
        <f t="shared" si="11"/>
        <v>1100000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17480000</v>
      </c>
      <c r="R48" s="2">
        <f t="shared" si="12"/>
        <v>0</v>
      </c>
      <c r="S48" s="2">
        <f t="shared" si="12"/>
        <v>4994864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304750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111605997.5</v>
      </c>
      <c r="D49" s="9">
        <f t="shared" si="13"/>
        <v>140285562</v>
      </c>
      <c r="E49" s="9">
        <f t="shared" si="13"/>
        <v>12397261171.5</v>
      </c>
      <c r="F49" s="9">
        <f t="shared" si="13"/>
        <v>47479699</v>
      </c>
      <c r="G49" s="9">
        <f t="shared" si="13"/>
        <v>31058519</v>
      </c>
      <c r="H49" s="9">
        <f t="shared" si="13"/>
        <v>8819025.5</v>
      </c>
      <c r="I49" s="9">
        <f t="shared" si="13"/>
        <v>76691066.5</v>
      </c>
      <c r="J49" s="9">
        <f t="shared" si="13"/>
        <v>102059030.5</v>
      </c>
      <c r="K49" s="9">
        <f t="shared" si="13"/>
        <v>15025450</v>
      </c>
      <c r="L49" s="9">
        <f t="shared" si="13"/>
        <v>52040913</v>
      </c>
      <c r="M49" s="9">
        <f t="shared" si="13"/>
        <v>1105014467</v>
      </c>
      <c r="N49" s="9">
        <f t="shared" si="13"/>
        <v>727765895</v>
      </c>
      <c r="O49" s="9">
        <f t="shared" si="13"/>
        <v>153744596</v>
      </c>
      <c r="P49" s="9">
        <f t="shared" si="13"/>
        <v>57891000</v>
      </c>
      <c r="Q49" s="9">
        <f t="shared" si="13"/>
        <v>20270700000</v>
      </c>
      <c r="R49" s="9">
        <f t="shared" si="13"/>
        <v>1228550892</v>
      </c>
      <c r="S49" s="9">
        <f t="shared" si="13"/>
        <v>752774604</v>
      </c>
      <c r="T49" s="9">
        <f t="shared" si="13"/>
        <v>410229750</v>
      </c>
      <c r="U49" s="9">
        <f t="shared" si="13"/>
        <v>421441739</v>
      </c>
      <c r="V49" s="9">
        <f t="shared" si="13"/>
        <v>22758450</v>
      </c>
      <c r="W49" s="9">
        <f t="shared" si="13"/>
        <v>39654325</v>
      </c>
      <c r="X49" s="9">
        <f t="shared" si="13"/>
        <v>10669617</v>
      </c>
      <c r="Y49" s="9">
        <f t="shared" si="13"/>
        <v>1008190.5</v>
      </c>
      <c r="Z49" s="9">
        <f t="shared" si="13"/>
        <v>251264000</v>
      </c>
      <c r="AA49" s="9">
        <f t="shared" si="13"/>
        <v>331915324</v>
      </c>
      <c r="AB49" s="9">
        <f t="shared" si="13"/>
        <v>106202908</v>
      </c>
      <c r="AC49" s="9">
        <f t="shared" si="13"/>
        <v>217141690.5</v>
      </c>
      <c r="AD49" s="9">
        <f t="shared" si="13"/>
        <v>1290687263.5</v>
      </c>
      <c r="AE49" s="9">
        <f t="shared" si="13"/>
        <v>29329573.5</v>
      </c>
      <c r="AF49" s="9">
        <f t="shared" si="13"/>
        <v>25945624</v>
      </c>
      <c r="AG49" s="9">
        <f t="shared" si="13"/>
        <v>526168250</v>
      </c>
      <c r="AH49" s="9">
        <f t="shared" si="13"/>
        <v>86717027.5</v>
      </c>
      <c r="AI49" s="9">
        <f t="shared" si="13"/>
        <v>6023232450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111.6059975</v>
      </c>
      <c r="D50" s="1">
        <f t="shared" si="14"/>
        <v>140.285562</v>
      </c>
      <c r="E50" s="1">
        <f t="shared" si="14"/>
        <v>12397.261171499998</v>
      </c>
      <c r="F50" s="1">
        <f t="shared" si="14"/>
        <v>47.479699000000004</v>
      </c>
      <c r="G50" s="1">
        <f t="shared" si="14"/>
        <v>31.058519</v>
      </c>
      <c r="H50" s="1">
        <f t="shared" si="14"/>
        <v>8.8190255000000004</v>
      </c>
      <c r="I50" s="1">
        <f t="shared" si="14"/>
        <v>76.691066500000005</v>
      </c>
      <c r="J50" s="1">
        <f t="shared" si="14"/>
        <v>102.05903049999999</v>
      </c>
      <c r="K50" s="1">
        <f t="shared" si="14"/>
        <v>15.025450000000001</v>
      </c>
      <c r="L50" s="1">
        <f t="shared" si="14"/>
        <v>52.040913000000003</v>
      </c>
      <c r="M50" s="1">
        <f t="shared" si="14"/>
        <v>1105.014467</v>
      </c>
      <c r="N50" s="1">
        <f t="shared" si="14"/>
        <v>727.765895</v>
      </c>
      <c r="O50" s="1">
        <f t="shared" si="14"/>
        <v>153.744596</v>
      </c>
      <c r="P50" s="1">
        <f t="shared" si="14"/>
        <v>57.890999999999998</v>
      </c>
      <c r="Q50" s="1">
        <f t="shared" si="14"/>
        <v>20270.7</v>
      </c>
      <c r="R50" s="1">
        <f t="shared" si="14"/>
        <v>1228.550892</v>
      </c>
      <c r="S50" s="1">
        <f t="shared" si="14"/>
        <v>752.77460400000007</v>
      </c>
      <c r="T50" s="1">
        <f t="shared" si="14"/>
        <v>410.22975000000002</v>
      </c>
      <c r="U50" s="1">
        <f t="shared" si="14"/>
        <v>421.44173899999998</v>
      </c>
      <c r="V50" s="1">
        <f t="shared" si="14"/>
        <v>22.75845</v>
      </c>
      <c r="W50" s="1">
        <f t="shared" si="14"/>
        <v>39.654325</v>
      </c>
      <c r="X50" s="1">
        <f t="shared" si="14"/>
        <v>10.669617000000001</v>
      </c>
      <c r="Y50" s="1">
        <f t="shared" si="14"/>
        <v>1.0081905</v>
      </c>
      <c r="Z50" s="1">
        <f t="shared" si="14"/>
        <v>251.26400000000001</v>
      </c>
      <c r="AA50" s="1">
        <f t="shared" si="14"/>
        <v>331.915324</v>
      </c>
      <c r="AB50" s="1">
        <f t="shared" si="14"/>
        <v>106.20290799999999</v>
      </c>
      <c r="AC50" s="1">
        <f t="shared" si="14"/>
        <v>217.14169050000001</v>
      </c>
      <c r="AD50" s="1">
        <f t="shared" si="14"/>
        <v>1290.6872635</v>
      </c>
      <c r="AE50" s="1">
        <f t="shared" si="14"/>
        <v>29.329573499999999</v>
      </c>
      <c r="AF50" s="1">
        <f t="shared" si="14"/>
        <v>25.945623999999999</v>
      </c>
      <c r="AG50" s="1">
        <f t="shared" si="14"/>
        <v>526.16824999999994</v>
      </c>
      <c r="AH50" s="1">
        <f t="shared" si="14"/>
        <v>86.7170275</v>
      </c>
      <c r="AI50" s="1">
        <f t="shared" si="14"/>
        <v>6023.2324500000004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50"/>
  <sheetViews>
    <sheetView topLeftCell="A7" workbookViewId="0">
      <pane xSplit="2" topLeftCell="C1" activePane="topRight" state="frozen"/>
      <selection pane="topRight" activeCell="C39" sqref="C39:AI50"/>
    </sheetView>
  </sheetViews>
  <sheetFormatPr defaultColWidth="8.875" defaultRowHeight="13.5" x14ac:dyDescent="0.15"/>
  <cols>
    <col min="2" max="2" width="9.625" customWidth="1"/>
    <col min="3" max="3" width="19.125" customWidth="1"/>
    <col min="4" max="4" width="15.625" customWidth="1"/>
    <col min="5" max="5" width="14.625" customWidth="1"/>
    <col min="6" max="6" width="19.125" customWidth="1"/>
    <col min="7" max="8" width="14.375" customWidth="1"/>
    <col min="9" max="9" width="11.5" customWidth="1"/>
    <col min="10" max="10" width="12.875" customWidth="1"/>
    <col min="11" max="12" width="11.5" customWidth="1"/>
    <col min="13" max="14" width="12.875" customWidth="1"/>
    <col min="15" max="15" width="11.5" customWidth="1"/>
    <col min="16" max="17" width="12.875" customWidth="1"/>
    <col min="18" max="18" width="11.875" customWidth="1"/>
    <col min="19" max="19" width="14.375" customWidth="1"/>
    <col min="20" max="21" width="12.875" customWidth="1"/>
    <col min="22" max="22" width="14.375" customWidth="1"/>
    <col min="23" max="24" width="12.875" customWidth="1"/>
    <col min="25" max="26" width="11.5" customWidth="1"/>
    <col min="27" max="27" width="14.25" customWidth="1"/>
    <col min="28" max="28" width="10.25" customWidth="1"/>
    <col min="29" max="29" width="12.875" customWidth="1"/>
    <col min="30" max="30" width="14.375" customWidth="1"/>
    <col min="31" max="34" width="12.875" customWidth="1"/>
    <col min="35" max="35" width="11.5" customWidth="1"/>
    <col min="36" max="38" width="15.625"/>
  </cols>
  <sheetData>
    <row r="1" spans="1:6" ht="16.5" x14ac:dyDescent="0.15">
      <c r="A1" s="2" t="s">
        <v>0</v>
      </c>
      <c r="B1" s="2" t="s">
        <v>1</v>
      </c>
      <c r="C1" s="2" t="s">
        <v>2</v>
      </c>
      <c r="D1" s="1"/>
      <c r="E1" s="2" t="s">
        <v>1</v>
      </c>
      <c r="F1" s="2" t="s">
        <v>2</v>
      </c>
    </row>
    <row r="2" spans="1:6" ht="16.5" x14ac:dyDescent="0.15">
      <c r="A2" s="17" t="s">
        <v>3</v>
      </c>
      <c r="B2" s="2" t="s">
        <v>4</v>
      </c>
      <c r="C2" s="2">
        <v>138</v>
      </c>
      <c r="D2" s="1"/>
      <c r="E2" s="2" t="s">
        <v>5</v>
      </c>
      <c r="F2" s="2">
        <v>9</v>
      </c>
    </row>
    <row r="3" spans="1:6" ht="16.5" x14ac:dyDescent="0.15">
      <c r="A3" s="17"/>
      <c r="B3" s="2" t="s">
        <v>6</v>
      </c>
      <c r="C3" s="2">
        <v>64</v>
      </c>
      <c r="D3" s="1"/>
      <c r="E3" s="2" t="s">
        <v>7</v>
      </c>
      <c r="F3" s="2">
        <v>9</v>
      </c>
    </row>
    <row r="4" spans="1:6" ht="16.5" x14ac:dyDescent="0.15">
      <c r="A4" s="17" t="s">
        <v>8</v>
      </c>
      <c r="B4" s="2" t="s">
        <v>9</v>
      </c>
      <c r="C4" s="2">
        <v>78</v>
      </c>
      <c r="D4" s="1"/>
      <c r="E4" s="2" t="s">
        <v>10</v>
      </c>
      <c r="F4" s="2">
        <v>1.5</v>
      </c>
    </row>
    <row r="5" spans="1:6" ht="16.5" x14ac:dyDescent="0.15">
      <c r="A5" s="17"/>
      <c r="B5" s="2" t="s">
        <v>4</v>
      </c>
      <c r="C5" s="2">
        <v>126</v>
      </c>
      <c r="D5" s="1"/>
      <c r="E5" s="2" t="s">
        <v>11</v>
      </c>
      <c r="F5" s="2">
        <v>18</v>
      </c>
    </row>
    <row r="6" spans="1:6" ht="16.5" x14ac:dyDescent="0.15">
      <c r="A6" s="17"/>
      <c r="B6" s="2" t="s">
        <v>6</v>
      </c>
      <c r="C6" s="2">
        <v>52</v>
      </c>
      <c r="D6" s="1"/>
      <c r="E6" s="2" t="s">
        <v>12</v>
      </c>
      <c r="F6" s="2">
        <v>46</v>
      </c>
    </row>
    <row r="7" spans="1:6" ht="16.5" x14ac:dyDescent="0.15">
      <c r="A7" s="17" t="s">
        <v>13</v>
      </c>
      <c r="B7" s="2" t="s">
        <v>9</v>
      </c>
      <c r="C7" s="2">
        <v>68</v>
      </c>
      <c r="D7" s="1"/>
      <c r="E7" s="2" t="s">
        <v>14</v>
      </c>
      <c r="F7" s="2">
        <v>10</v>
      </c>
    </row>
    <row r="8" spans="1:6" ht="16.5" x14ac:dyDescent="0.15">
      <c r="A8" s="17"/>
      <c r="B8" s="2" t="s">
        <v>4</v>
      </c>
      <c r="C8" s="2">
        <v>93</v>
      </c>
      <c r="D8" s="1"/>
      <c r="E8" s="1" t="s">
        <v>15</v>
      </c>
      <c r="F8" s="1"/>
    </row>
    <row r="9" spans="1:6" ht="16.5" x14ac:dyDescent="0.15">
      <c r="A9" s="17"/>
      <c r="B9" s="2" t="s">
        <v>6</v>
      </c>
      <c r="C9" s="2">
        <v>58</v>
      </c>
      <c r="D9" s="1"/>
      <c r="E9" s="1"/>
      <c r="F9" s="1"/>
    </row>
    <row r="10" spans="1:6" ht="16.5" x14ac:dyDescent="0.15">
      <c r="A10" s="17" t="s">
        <v>16</v>
      </c>
      <c r="B10" s="2" t="s">
        <v>9</v>
      </c>
      <c r="C10" s="2">
        <v>68</v>
      </c>
      <c r="D10" s="1"/>
      <c r="E10" s="1"/>
      <c r="F10" s="1"/>
    </row>
    <row r="11" spans="1:6" ht="16.5" x14ac:dyDescent="0.15">
      <c r="A11" s="17"/>
      <c r="B11" s="2" t="s">
        <v>4</v>
      </c>
      <c r="C11" s="2">
        <v>87</v>
      </c>
      <c r="D11" s="1"/>
      <c r="E11" s="1"/>
      <c r="F11" s="1"/>
    </row>
    <row r="12" spans="1:6" ht="16.5" x14ac:dyDescent="0.15">
      <c r="A12" s="17"/>
      <c r="B12" s="2" t="s">
        <v>6</v>
      </c>
      <c r="C12" s="2">
        <v>56</v>
      </c>
      <c r="D12" s="1"/>
      <c r="E12" s="1"/>
      <c r="F12" s="1"/>
    </row>
    <row r="13" spans="1:6" ht="16.5" x14ac:dyDescent="0.15">
      <c r="A13" s="17" t="s">
        <v>17</v>
      </c>
      <c r="B13" s="2" t="s">
        <v>9</v>
      </c>
      <c r="C13" s="2">
        <v>76</v>
      </c>
      <c r="D13" s="1"/>
      <c r="E13" s="1"/>
      <c r="F13" s="1"/>
    </row>
    <row r="14" spans="1:6" ht="16.5" x14ac:dyDescent="0.15">
      <c r="A14" s="17"/>
      <c r="B14" s="2" t="s">
        <v>4</v>
      </c>
      <c r="C14" s="2">
        <v>78</v>
      </c>
      <c r="D14" s="1"/>
    </row>
    <row r="15" spans="1:6" ht="16.5" x14ac:dyDescent="0.15">
      <c r="A15" s="17"/>
      <c r="B15" s="2" t="s">
        <v>6</v>
      </c>
      <c r="C15" s="2">
        <v>54</v>
      </c>
      <c r="D15" s="1"/>
      <c r="E15" s="1"/>
      <c r="F15" s="1"/>
    </row>
    <row r="16" spans="1:6" ht="16.5" x14ac:dyDescent="0.15">
      <c r="A16" s="17" t="s">
        <v>18</v>
      </c>
      <c r="B16" s="2" t="s">
        <v>9</v>
      </c>
      <c r="C16" s="2">
        <v>67</v>
      </c>
      <c r="D16" s="1"/>
      <c r="E16" s="1"/>
      <c r="F16" s="1"/>
    </row>
    <row r="17" spans="1:36" ht="16.5" x14ac:dyDescent="0.15">
      <c r="A17" s="17"/>
      <c r="B17" s="2" t="s">
        <v>4</v>
      </c>
      <c r="C17" s="2">
        <v>76</v>
      </c>
      <c r="D17" s="1"/>
      <c r="E17" s="1"/>
      <c r="F17" s="1"/>
    </row>
    <row r="18" spans="1:36" ht="16.5" x14ac:dyDescent="0.15">
      <c r="A18" s="17"/>
      <c r="B18" s="2" t="s">
        <v>6</v>
      </c>
      <c r="C18" s="2">
        <v>60</v>
      </c>
      <c r="D18" s="1"/>
      <c r="E18" s="1"/>
      <c r="F18" s="1"/>
    </row>
    <row r="19" spans="1:36" s="1" customFormat="1" ht="16.5" x14ac:dyDescent="0.15"/>
    <row r="20" spans="1:36" ht="49.5" x14ac:dyDescent="0.15">
      <c r="A20" s="1"/>
      <c r="B20" s="1"/>
      <c r="C20" s="2" t="s">
        <v>19</v>
      </c>
      <c r="D20" s="2" t="s">
        <v>20</v>
      </c>
      <c r="E20" s="2" t="s">
        <v>21</v>
      </c>
      <c r="F20" s="2" t="s">
        <v>22</v>
      </c>
      <c r="G20" s="2" t="s">
        <v>23</v>
      </c>
      <c r="H20" s="2" t="s">
        <v>24</v>
      </c>
      <c r="I20" s="2" t="s">
        <v>25</v>
      </c>
      <c r="J20" s="2" t="s">
        <v>26</v>
      </c>
      <c r="K20" s="2" t="s">
        <v>27</v>
      </c>
      <c r="L20" s="2" t="s">
        <v>28</v>
      </c>
      <c r="M20" s="2" t="s">
        <v>29</v>
      </c>
      <c r="N20" s="2" t="s">
        <v>30</v>
      </c>
      <c r="O20" s="2" t="s">
        <v>31</v>
      </c>
      <c r="P20" s="2" t="s">
        <v>32</v>
      </c>
      <c r="Q20" s="2" t="s">
        <v>33</v>
      </c>
      <c r="R20" s="2" t="s">
        <v>34</v>
      </c>
      <c r="S20" s="10" t="s">
        <v>35</v>
      </c>
      <c r="T20" s="2" t="s">
        <v>36</v>
      </c>
      <c r="U20" s="2" t="s">
        <v>37</v>
      </c>
      <c r="V20" s="2" t="s">
        <v>38</v>
      </c>
      <c r="W20" s="2" t="s">
        <v>39</v>
      </c>
      <c r="X20" s="2" t="s">
        <v>40</v>
      </c>
      <c r="Y20" s="2" t="s">
        <v>41</v>
      </c>
      <c r="Z20" s="2" t="s">
        <v>42</v>
      </c>
      <c r="AA20" s="2" t="s">
        <v>43</v>
      </c>
      <c r="AB20" s="2" t="s">
        <v>44</v>
      </c>
      <c r="AC20" s="2" t="s">
        <v>45</v>
      </c>
      <c r="AD20" s="2" t="s">
        <v>46</v>
      </c>
      <c r="AE20" s="2" t="s">
        <v>47</v>
      </c>
      <c r="AF20" s="2" t="s">
        <v>48</v>
      </c>
      <c r="AG20" s="2" t="s">
        <v>49</v>
      </c>
      <c r="AH20" s="2" t="s">
        <v>50</v>
      </c>
      <c r="AI20" s="10" t="s">
        <v>51</v>
      </c>
    </row>
    <row r="21" spans="1:36" ht="16.5" x14ac:dyDescent="0.15">
      <c r="A21" s="20" t="s">
        <v>9</v>
      </c>
      <c r="B21" s="3" t="s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"/>
    </row>
    <row r="22" spans="1:36" ht="16.5" x14ac:dyDescent="0.15">
      <c r="A22" s="21"/>
      <c r="B22" s="3" t="s">
        <v>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</row>
    <row r="23" spans="1:36" ht="16.5" x14ac:dyDescent="0.15">
      <c r="A23" s="22"/>
      <c r="B23" s="5" t="s">
        <v>52</v>
      </c>
      <c r="C23" s="6"/>
      <c r="D23" s="6"/>
      <c r="E23" s="6">
        <v>1332284</v>
      </c>
      <c r="F23" s="6">
        <v>9212</v>
      </c>
      <c r="G23" s="6"/>
      <c r="H23" s="6"/>
      <c r="I23" s="6"/>
      <c r="J23" s="6"/>
      <c r="K23" s="6"/>
      <c r="L23" s="6"/>
      <c r="M23" s="6"/>
      <c r="N23" s="6">
        <v>5475</v>
      </c>
      <c r="O23" s="6">
        <v>2167</v>
      </c>
      <c r="P23" s="6"/>
      <c r="Q23" s="6">
        <v>109400000</v>
      </c>
      <c r="R23" s="6">
        <v>1109636</v>
      </c>
      <c r="S23" s="6">
        <v>202000</v>
      </c>
      <c r="T23" s="6"/>
      <c r="U23" s="6">
        <v>402659</v>
      </c>
      <c r="V23" s="6"/>
      <c r="W23" s="6"/>
      <c r="X23" s="6"/>
      <c r="Y23" s="6"/>
      <c r="Z23" s="6"/>
      <c r="AA23" s="6"/>
      <c r="AB23" s="6"/>
      <c r="AC23" s="6"/>
      <c r="AD23" s="6">
        <v>6002</v>
      </c>
      <c r="AE23" s="6"/>
      <c r="AF23" s="6"/>
      <c r="AG23" s="6"/>
      <c r="AH23" s="6"/>
      <c r="AI23" s="6"/>
      <c r="AJ23" s="1"/>
    </row>
    <row r="24" spans="1:36" ht="16.5" x14ac:dyDescent="0.15">
      <c r="A24" s="17" t="s">
        <v>53</v>
      </c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1:36" ht="16.5" x14ac:dyDescent="0.15">
      <c r="A25" s="17"/>
      <c r="B25" s="5" t="s">
        <v>6</v>
      </c>
      <c r="C25" s="6">
        <v>1955618</v>
      </c>
      <c r="D25" s="6">
        <v>2454704</v>
      </c>
      <c r="E25" s="6">
        <v>211764292</v>
      </c>
      <c r="F25" s="6">
        <v>526112</v>
      </c>
      <c r="G25" s="6">
        <v>442000</v>
      </c>
      <c r="H25" s="6">
        <v>57582</v>
      </c>
      <c r="I25" s="6">
        <v>1352822</v>
      </c>
      <c r="J25" s="6">
        <v>1614644</v>
      </c>
      <c r="K25" s="6">
        <v>246000</v>
      </c>
      <c r="L25" s="6">
        <v>911847</v>
      </c>
      <c r="M25" s="6">
        <v>19095797</v>
      </c>
      <c r="N25" s="6">
        <v>12587020</v>
      </c>
      <c r="O25" s="6">
        <v>608964</v>
      </c>
      <c r="P25" s="6">
        <v>760000</v>
      </c>
      <c r="Q25" s="6">
        <v>189000000</v>
      </c>
      <c r="R25" s="6">
        <v>12686239</v>
      </c>
      <c r="S25" s="6">
        <v>7936000</v>
      </c>
      <c r="T25" s="6">
        <v>6902600</v>
      </c>
      <c r="U25" s="6">
        <v>5846672</v>
      </c>
      <c r="V25" s="6">
        <v>393100</v>
      </c>
      <c r="W25" s="6">
        <v>729200</v>
      </c>
      <c r="X25" s="6">
        <v>193623</v>
      </c>
      <c r="Y25" s="6">
        <v>15220</v>
      </c>
      <c r="Z25" s="6">
        <v>3999220</v>
      </c>
      <c r="AA25" s="6">
        <v>5859540</v>
      </c>
      <c r="AB25" s="6">
        <v>1471000</v>
      </c>
      <c r="AC25" s="6">
        <v>2009135</v>
      </c>
      <c r="AD25" s="6">
        <v>19930354</v>
      </c>
      <c r="AE25" s="6">
        <v>471091</v>
      </c>
      <c r="AF25" s="6">
        <v>460063</v>
      </c>
      <c r="AG25" s="6">
        <v>5696910</v>
      </c>
      <c r="AH25" s="6">
        <v>1496526</v>
      </c>
      <c r="AI25" s="6">
        <v>90095200</v>
      </c>
      <c r="AJ25" s="1"/>
    </row>
    <row r="26" spans="1:36" ht="16.5" x14ac:dyDescent="0.15">
      <c r="A26" s="20" t="s">
        <v>7</v>
      </c>
      <c r="B26" s="3" t="s">
        <v>54</v>
      </c>
      <c r="C26" s="7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"/>
    </row>
    <row r="27" spans="1:36" ht="16.5" x14ac:dyDescent="0.15">
      <c r="A27" s="21"/>
      <c r="B27" s="3" t="s">
        <v>55</v>
      </c>
      <c r="C27" s="7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"/>
    </row>
    <row r="28" spans="1:36" ht="16.5" x14ac:dyDescent="0.15">
      <c r="A28" s="22"/>
      <c r="B28" s="5" t="s">
        <v>56</v>
      </c>
      <c r="C28" s="6">
        <v>73212</v>
      </c>
      <c r="D28" s="6">
        <v>40473</v>
      </c>
      <c r="E28" s="6">
        <v>8779213</v>
      </c>
      <c r="F28" s="6">
        <v>293639</v>
      </c>
      <c r="G28" s="6">
        <v>68948</v>
      </c>
      <c r="H28" s="6">
        <v>243125</v>
      </c>
      <c r="I28" s="6">
        <v>24042</v>
      </c>
      <c r="J28" s="6"/>
      <c r="K28" s="6">
        <v>4600</v>
      </c>
      <c r="L28" s="6">
        <v>4509</v>
      </c>
      <c r="M28" s="6">
        <v>1290623</v>
      </c>
      <c r="N28" s="6">
        <v>130200</v>
      </c>
      <c r="O28" s="6">
        <v>4895244</v>
      </c>
      <c r="P28" s="6">
        <v>89000</v>
      </c>
      <c r="Q28" s="6">
        <v>134000000</v>
      </c>
      <c r="R28" s="6">
        <v>18500322</v>
      </c>
      <c r="S28" s="6">
        <v>20591000</v>
      </c>
      <c r="T28" s="6">
        <v>8700</v>
      </c>
      <c r="U28" s="6">
        <v>975858</v>
      </c>
      <c r="V28" s="6">
        <v>13300</v>
      </c>
      <c r="W28" s="6">
        <v>13598</v>
      </c>
      <c r="X28" s="6">
        <v>4456</v>
      </c>
      <c r="Y28" s="6">
        <v>4598</v>
      </c>
      <c r="Z28" s="6">
        <v>412550</v>
      </c>
      <c r="AA28" s="6">
        <v>81727</v>
      </c>
      <c r="AB28" s="6">
        <v>398000</v>
      </c>
      <c r="AC28" s="6">
        <v>1265676</v>
      </c>
      <c r="AD28" s="6">
        <v>2118697</v>
      </c>
      <c r="AE28" s="6">
        <v>34823</v>
      </c>
      <c r="AF28" s="6">
        <v>26351</v>
      </c>
      <c r="AG28" s="6">
        <v>2609990</v>
      </c>
      <c r="AH28" s="6"/>
      <c r="AI28" s="6">
        <v>2632000</v>
      </c>
      <c r="AJ28" s="1"/>
    </row>
    <row r="29" spans="1:36" ht="16.5" x14ac:dyDescent="0.15">
      <c r="A29" s="20" t="s">
        <v>5</v>
      </c>
      <c r="B29" s="3" t="s">
        <v>54</v>
      </c>
      <c r="C29" s="7"/>
      <c r="D29" s="2"/>
      <c r="E29" s="2"/>
      <c r="F29" s="2"/>
      <c r="G29" s="2"/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</row>
    <row r="30" spans="1:36" ht="16.5" x14ac:dyDescent="0.15">
      <c r="A30" s="21"/>
      <c r="B30" s="8" t="s">
        <v>55</v>
      </c>
      <c r="C30" s="7"/>
      <c r="D30" s="2"/>
      <c r="E30" s="2"/>
      <c r="F30" s="2"/>
      <c r="G30" s="2"/>
      <c r="H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"/>
    </row>
    <row r="31" spans="1:36" ht="16.5" x14ac:dyDescent="0.15">
      <c r="A31" s="21"/>
      <c r="B31" s="5" t="s">
        <v>57</v>
      </c>
      <c r="C31" s="6">
        <v>364645</v>
      </c>
      <c r="D31" s="6">
        <v>114407</v>
      </c>
      <c r="E31" s="6">
        <v>17290519</v>
      </c>
      <c r="F31" s="6">
        <v>1361545</v>
      </c>
      <c r="G31" s="6">
        <v>619852</v>
      </c>
      <c r="H31" s="6">
        <v>313458</v>
      </c>
      <c r="I31" s="6">
        <v>220521</v>
      </c>
      <c r="J31" s="6">
        <v>151300</v>
      </c>
      <c r="K31" s="6">
        <v>76800</v>
      </c>
      <c r="L31" s="6">
        <v>135546</v>
      </c>
      <c r="M31" s="6">
        <v>7239057</v>
      </c>
      <c r="N31" s="6">
        <v>1893300</v>
      </c>
      <c r="O31" s="6">
        <v>8778430</v>
      </c>
      <c r="P31" s="6">
        <v>1185000</v>
      </c>
      <c r="Q31" s="6">
        <v>63800000</v>
      </c>
      <c r="R31" s="6">
        <v>14925898</v>
      </c>
      <c r="S31" s="6">
        <v>45430000</v>
      </c>
      <c r="T31" s="6">
        <v>5007000</v>
      </c>
      <c r="U31" s="6">
        <v>7181828</v>
      </c>
      <c r="V31" s="6">
        <v>83600</v>
      </c>
      <c r="W31" s="6">
        <v>82752</v>
      </c>
      <c r="X31" s="6">
        <v>8582</v>
      </c>
      <c r="Y31" s="6">
        <v>10930</v>
      </c>
      <c r="Z31" s="6">
        <v>1033570</v>
      </c>
      <c r="AA31" s="6">
        <v>249481</v>
      </c>
      <c r="AB31" s="6">
        <v>2074000</v>
      </c>
      <c r="AC31" s="6">
        <v>8833830</v>
      </c>
      <c r="AD31" s="6">
        <v>22061282</v>
      </c>
      <c r="AE31" s="6">
        <v>409569</v>
      </c>
      <c r="AF31" s="6">
        <v>114152</v>
      </c>
      <c r="AG31" s="6">
        <v>16118590</v>
      </c>
      <c r="AH31" s="6">
        <v>576769</v>
      </c>
      <c r="AI31" s="6">
        <v>5360000</v>
      </c>
      <c r="AJ31" s="1"/>
    </row>
    <row r="32" spans="1:36" ht="16.5" x14ac:dyDescent="0.15">
      <c r="A32" s="13" t="s">
        <v>10</v>
      </c>
      <c r="B32" s="14"/>
      <c r="C32" s="6">
        <v>2983158</v>
      </c>
      <c r="D32" s="6">
        <v>6592978</v>
      </c>
      <c r="E32" s="6">
        <v>36743593</v>
      </c>
      <c r="F32" s="6">
        <v>530945</v>
      </c>
      <c r="G32" s="6">
        <v>1110650</v>
      </c>
      <c r="H32" s="6">
        <v>357895</v>
      </c>
      <c r="I32" s="6">
        <v>1586627</v>
      </c>
      <c r="J32" s="6">
        <v>12075750</v>
      </c>
      <c r="K32" s="6">
        <v>375100</v>
      </c>
      <c r="L32" s="6">
        <v>1307930</v>
      </c>
      <c r="M32" s="6">
        <v>13485406</v>
      </c>
      <c r="N32" s="6">
        <v>27690100</v>
      </c>
      <c r="O32" s="6">
        <v>761074</v>
      </c>
      <c r="P32" s="6">
        <v>2989000</v>
      </c>
      <c r="Q32" s="6">
        <v>10130000</v>
      </c>
      <c r="R32" s="6">
        <v>7598694</v>
      </c>
      <c r="S32" s="6"/>
      <c r="T32" s="6">
        <v>1552500</v>
      </c>
      <c r="U32" s="6">
        <v>8561683</v>
      </c>
      <c r="V32" s="6">
        <v>355200</v>
      </c>
      <c r="W32" s="6">
        <v>807500</v>
      </c>
      <c r="X32" s="6">
        <v>87518</v>
      </c>
      <c r="Y32" s="6">
        <v>49450</v>
      </c>
      <c r="Z32" s="6">
        <v>12212300</v>
      </c>
      <c r="AA32" s="6">
        <v>11162472</v>
      </c>
      <c r="AB32" s="6">
        <v>2014000</v>
      </c>
      <c r="AC32" s="6">
        <v>5234313</v>
      </c>
      <c r="AD32" s="6">
        <v>18816357</v>
      </c>
      <c r="AE32" s="6">
        <v>631464</v>
      </c>
      <c r="AF32" s="6">
        <v>296097</v>
      </c>
      <c r="AG32" s="6">
        <v>25494720</v>
      </c>
      <c r="AH32" s="6">
        <v>1398875</v>
      </c>
      <c r="AI32" s="6">
        <v>64774600</v>
      </c>
      <c r="AJ32" s="1"/>
    </row>
    <row r="33" spans="1:36" ht="16.5" x14ac:dyDescent="0.15">
      <c r="A33" s="13" t="s">
        <v>11</v>
      </c>
      <c r="B33" s="14"/>
      <c r="C33" s="6">
        <v>86500</v>
      </c>
      <c r="D33" s="6">
        <v>33417</v>
      </c>
      <c r="E33" s="6">
        <v>5312076</v>
      </c>
      <c r="F33" s="6">
        <v>58000</v>
      </c>
      <c r="G33" s="6">
        <v>21467</v>
      </c>
      <c r="H33" s="6">
        <v>660</v>
      </c>
      <c r="I33" s="6">
        <v>34281</v>
      </c>
      <c r="J33" s="6">
        <v>57249</v>
      </c>
      <c r="K33" s="6">
        <v>6200</v>
      </c>
      <c r="L33" s="6">
        <v>75000</v>
      </c>
      <c r="M33" s="6">
        <v>408028</v>
      </c>
      <c r="N33" s="6">
        <v>461300</v>
      </c>
      <c r="O33" s="6">
        <v>31406</v>
      </c>
      <c r="P33" s="6">
        <v>76000</v>
      </c>
      <c r="Q33" s="6">
        <v>628000</v>
      </c>
      <c r="R33" s="6">
        <v>434206</v>
      </c>
      <c r="S33" s="6">
        <v>140000</v>
      </c>
      <c r="T33" s="6">
        <v>101600</v>
      </c>
      <c r="U33" s="6">
        <v>393915</v>
      </c>
      <c r="V33" s="6">
        <v>10900</v>
      </c>
      <c r="W33" s="6">
        <v>29646</v>
      </c>
      <c r="X33" s="6">
        <v>4682</v>
      </c>
      <c r="Y33" s="6">
        <v>1050</v>
      </c>
      <c r="Z33" s="6">
        <v>137000</v>
      </c>
      <c r="AA33" s="6">
        <v>207065</v>
      </c>
      <c r="AB33" s="6">
        <v>31000</v>
      </c>
      <c r="AC33" s="6">
        <v>574627</v>
      </c>
      <c r="AD33" s="6">
        <v>1378471</v>
      </c>
      <c r="AE33" s="6">
        <v>7249</v>
      </c>
      <c r="AF33" s="6">
        <v>19000</v>
      </c>
      <c r="AG33" s="6">
        <v>250000</v>
      </c>
      <c r="AH33" s="6">
        <v>95000</v>
      </c>
      <c r="AI33" s="6">
        <v>10250000</v>
      </c>
      <c r="AJ33" s="1"/>
    </row>
    <row r="34" spans="1:36" ht="16.5" x14ac:dyDescent="0.15">
      <c r="A34" s="14" t="s">
        <v>58</v>
      </c>
      <c r="B34" s="15"/>
      <c r="C34" s="6"/>
      <c r="D34" s="6">
        <v>2</v>
      </c>
      <c r="E34" s="6">
        <v>915000</v>
      </c>
      <c r="F34" s="6">
        <v>18118</v>
      </c>
      <c r="G34" s="6">
        <v>2963</v>
      </c>
      <c r="H34" s="6">
        <v>5200</v>
      </c>
      <c r="I34" s="6"/>
      <c r="J34" s="6"/>
      <c r="K34" s="6"/>
      <c r="L34" s="6"/>
      <c r="M34" s="6">
        <v>30742</v>
      </c>
      <c r="N34" s="6"/>
      <c r="O34" s="6">
        <v>27408</v>
      </c>
      <c r="P34" s="6">
        <v>4000</v>
      </c>
      <c r="Q34" s="6">
        <v>303000</v>
      </c>
      <c r="R34" s="6"/>
      <c r="S34" s="6">
        <v>1600000</v>
      </c>
      <c r="T34" s="6">
        <v>7000</v>
      </c>
      <c r="U34" s="6">
        <v>24000</v>
      </c>
      <c r="V34" s="6"/>
      <c r="W34" s="6"/>
      <c r="X34" s="6"/>
      <c r="Y34" s="6">
        <v>480</v>
      </c>
      <c r="Z34" s="6"/>
      <c r="AA34" s="6"/>
      <c r="AB34" s="6">
        <v>10428</v>
      </c>
      <c r="AC34" s="6">
        <v>30000</v>
      </c>
      <c r="AD34" s="6">
        <v>14636</v>
      </c>
      <c r="AE34" s="6"/>
      <c r="AF34" s="6"/>
      <c r="AG34" s="6">
        <v>142000</v>
      </c>
      <c r="AH34" s="6"/>
      <c r="AI34" s="6">
        <v>52000</v>
      </c>
      <c r="AJ34" s="1"/>
    </row>
    <row r="35" spans="1:36" ht="16.5" x14ac:dyDescent="0.15">
      <c r="A35" s="14" t="s">
        <v>59</v>
      </c>
      <c r="B35" s="15"/>
      <c r="C35" s="6"/>
      <c r="D35" s="6"/>
      <c r="E35" s="6">
        <v>1239000</v>
      </c>
      <c r="F35" s="6">
        <v>3000</v>
      </c>
      <c r="G35" s="6"/>
      <c r="H35" s="6">
        <v>1500</v>
      </c>
      <c r="I35" s="6"/>
      <c r="J35" s="6"/>
      <c r="K35" s="6"/>
      <c r="L35" s="6"/>
      <c r="M35" s="6">
        <v>30968</v>
      </c>
      <c r="N35" s="6"/>
      <c r="O35" s="6">
        <v>13667</v>
      </c>
      <c r="P35" s="6">
        <v>200</v>
      </c>
      <c r="Q35" s="6">
        <v>200000</v>
      </c>
      <c r="R35" s="6"/>
      <c r="S35" s="6">
        <v>175000</v>
      </c>
      <c r="T35" s="6">
        <v>1200</v>
      </c>
      <c r="U35" s="6">
        <v>9000</v>
      </c>
      <c r="V35" s="6"/>
      <c r="W35" s="6"/>
      <c r="X35" s="6"/>
      <c r="Y35" s="6">
        <v>300</v>
      </c>
      <c r="Z35" s="6"/>
      <c r="AA35" s="6"/>
      <c r="AB35" s="6">
        <v>5012</v>
      </c>
      <c r="AC35" s="6"/>
      <c r="AD35" s="6">
        <v>224</v>
      </c>
      <c r="AE35" s="6"/>
      <c r="AF35" s="6"/>
      <c r="AG35" s="6">
        <v>110000</v>
      </c>
      <c r="AH35" s="6"/>
      <c r="AI35" s="6"/>
      <c r="AJ35" s="1"/>
    </row>
    <row r="36" spans="1:36" ht="16.5" x14ac:dyDescent="0.15">
      <c r="A36" s="13" t="s">
        <v>12</v>
      </c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380000</v>
      </c>
      <c r="R36" s="6"/>
      <c r="S36" s="6">
        <v>160000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6708</v>
      </c>
      <c r="AE36" s="6"/>
      <c r="AF36" s="6"/>
      <c r="AG36" s="6"/>
      <c r="AH36" s="6"/>
      <c r="AI36" s="6"/>
      <c r="AJ36" s="1"/>
    </row>
    <row r="37" spans="1:3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49.5" x14ac:dyDescent="0.15">
      <c r="A38" s="16" t="s">
        <v>60</v>
      </c>
      <c r="B38" s="16"/>
      <c r="C38" s="2" t="s">
        <v>19</v>
      </c>
      <c r="D38" s="2" t="s">
        <v>20</v>
      </c>
      <c r="E38" s="2" t="s">
        <v>21</v>
      </c>
      <c r="F38" s="2" t="s">
        <v>22</v>
      </c>
      <c r="G38" s="2" t="s">
        <v>23</v>
      </c>
      <c r="H38" s="2" t="s">
        <v>24</v>
      </c>
      <c r="I38" s="2" t="s">
        <v>25</v>
      </c>
      <c r="J38" s="2" t="s">
        <v>26</v>
      </c>
      <c r="K38" s="2" t="s">
        <v>27</v>
      </c>
      <c r="L38" s="2" t="s">
        <v>28</v>
      </c>
      <c r="M38" s="2" t="s">
        <v>29</v>
      </c>
      <c r="N38" s="2" t="s">
        <v>30</v>
      </c>
      <c r="O38" s="2" t="s">
        <v>31</v>
      </c>
      <c r="P38" s="2" t="s">
        <v>32</v>
      </c>
      <c r="Q38" s="2" t="s">
        <v>33</v>
      </c>
      <c r="R38" s="2" t="s">
        <v>34</v>
      </c>
      <c r="S38" s="10" t="s">
        <v>35</v>
      </c>
      <c r="T38" s="2" t="s">
        <v>36</v>
      </c>
      <c r="U38" s="2" t="s">
        <v>37</v>
      </c>
      <c r="V38" s="2" t="s">
        <v>38</v>
      </c>
      <c r="W38" s="2" t="s">
        <v>39</v>
      </c>
      <c r="X38" s="2" t="s">
        <v>40</v>
      </c>
      <c r="Y38" s="2" t="s">
        <v>41</v>
      </c>
      <c r="Z38" s="2" t="s">
        <v>42</v>
      </c>
      <c r="AA38" s="2" t="s">
        <v>43</v>
      </c>
      <c r="AB38" s="2" t="s">
        <v>44</v>
      </c>
      <c r="AC38" s="2" t="s">
        <v>45</v>
      </c>
      <c r="AD38" s="2" t="s">
        <v>46</v>
      </c>
      <c r="AE38" s="2" t="s">
        <v>47</v>
      </c>
      <c r="AF38" s="2" t="s">
        <v>48</v>
      </c>
      <c r="AG38" s="2" t="s">
        <v>49</v>
      </c>
      <c r="AH38" s="2" t="s">
        <v>50</v>
      </c>
      <c r="AI38" s="10" t="s">
        <v>51</v>
      </c>
      <c r="AJ38" s="1"/>
    </row>
    <row r="39" spans="1:36" ht="16.5" x14ac:dyDescent="0.15">
      <c r="A39" s="17" t="s">
        <v>53</v>
      </c>
      <c r="B39" s="2" t="s">
        <v>9</v>
      </c>
      <c r="C39" s="2"/>
      <c r="D39" s="2">
        <f>D23*C10</f>
        <v>0</v>
      </c>
      <c r="E39" s="2">
        <f t="shared" ref="E39:E41" si="0">E23*C10</f>
        <v>90595312</v>
      </c>
      <c r="F39" s="2">
        <f>F23*C4</f>
        <v>718536</v>
      </c>
      <c r="G39" s="2">
        <f t="shared" ref="G39:P39" si="1">G23*$C$4</f>
        <v>0</v>
      </c>
      <c r="H39" s="2">
        <f t="shared" si="1"/>
        <v>0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0</v>
      </c>
      <c r="M39" s="2">
        <f t="shared" si="1"/>
        <v>0</v>
      </c>
      <c r="N39" s="2">
        <f t="shared" si="1"/>
        <v>427050</v>
      </c>
      <c r="O39" s="2">
        <f t="shared" si="1"/>
        <v>169026</v>
      </c>
      <c r="P39" s="2">
        <f t="shared" si="1"/>
        <v>0</v>
      </c>
      <c r="Q39" s="2">
        <f>Q23*C13</f>
        <v>8314400000</v>
      </c>
      <c r="R39" s="2">
        <f>R23*C13</f>
        <v>84332336</v>
      </c>
      <c r="S39" s="2">
        <f>S23*C16</f>
        <v>13534000</v>
      </c>
      <c r="T39" s="2">
        <f t="shared" ref="T39:AH39" si="2">T23*$C$4</f>
        <v>0</v>
      </c>
      <c r="U39" s="2">
        <f t="shared" si="2"/>
        <v>31407402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468156</v>
      </c>
      <c r="AE39" s="2">
        <f t="shared" si="2"/>
        <v>0</v>
      </c>
      <c r="AF39" s="2">
        <f t="shared" si="2"/>
        <v>0</v>
      </c>
      <c r="AG39" s="2">
        <f t="shared" si="2"/>
        <v>0</v>
      </c>
      <c r="AH39" s="2">
        <f t="shared" si="2"/>
        <v>0</v>
      </c>
      <c r="AI39" s="2"/>
      <c r="AJ39" s="1"/>
    </row>
    <row r="40" spans="1:36" ht="16.5" x14ac:dyDescent="0.15">
      <c r="A40" s="17"/>
      <c r="B40" s="2" t="s">
        <v>4</v>
      </c>
      <c r="C40" s="2">
        <f>C24*C2</f>
        <v>0</v>
      </c>
      <c r="D40" s="2">
        <f>D24*C11</f>
        <v>0</v>
      </c>
      <c r="E40" s="2">
        <f t="shared" si="0"/>
        <v>0</v>
      </c>
      <c r="F40" s="2">
        <f>F24*C14</f>
        <v>0</v>
      </c>
      <c r="G40" s="2">
        <f>G24*C14</f>
        <v>0</v>
      </c>
      <c r="H40" s="2">
        <f t="shared" ref="H40:AI40" si="3">H24*C17</f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  <c r="V40" s="2">
        <f t="shared" si="3"/>
        <v>0</v>
      </c>
      <c r="W40" s="2">
        <f t="shared" si="3"/>
        <v>0</v>
      </c>
      <c r="X40" s="2">
        <f t="shared" si="3"/>
        <v>0</v>
      </c>
      <c r="Y40" s="2">
        <f t="shared" si="3"/>
        <v>0</v>
      </c>
      <c r="Z40" s="2">
        <f t="shared" si="3"/>
        <v>0</v>
      </c>
      <c r="AA40" s="2">
        <f t="shared" si="3"/>
        <v>0</v>
      </c>
      <c r="AB40" s="2">
        <f t="shared" si="3"/>
        <v>0</v>
      </c>
      <c r="AC40" s="2">
        <f t="shared" si="3"/>
        <v>0</v>
      </c>
      <c r="AD40" s="2">
        <f t="shared" si="3"/>
        <v>0</v>
      </c>
      <c r="AE40" s="2">
        <f t="shared" si="3"/>
        <v>0</v>
      </c>
      <c r="AF40" s="2">
        <f t="shared" si="3"/>
        <v>0</v>
      </c>
      <c r="AG40" s="2">
        <f t="shared" si="3"/>
        <v>0</v>
      </c>
      <c r="AH40" s="2">
        <f t="shared" si="3"/>
        <v>0</v>
      </c>
      <c r="AI40" s="2">
        <f t="shared" si="3"/>
        <v>0</v>
      </c>
      <c r="AJ40" s="1"/>
    </row>
    <row r="41" spans="1:36" ht="16.5" x14ac:dyDescent="0.15">
      <c r="A41" s="17"/>
      <c r="B41" s="2" t="s">
        <v>6</v>
      </c>
      <c r="C41" s="2">
        <f>C25*$C$6</f>
        <v>101692136</v>
      </c>
      <c r="D41" s="2">
        <f>D25*$C$6</f>
        <v>127644608</v>
      </c>
      <c r="E41" s="2">
        <f t="shared" si="0"/>
        <v>11858800352</v>
      </c>
      <c r="F41" s="2">
        <f t="shared" ref="F41:P41" si="4">F25*$C$6</f>
        <v>27357824</v>
      </c>
      <c r="G41" s="2">
        <f t="shared" si="4"/>
        <v>22984000</v>
      </c>
      <c r="H41" s="2">
        <f t="shared" si="4"/>
        <v>2994264</v>
      </c>
      <c r="I41" s="2">
        <f t="shared" si="4"/>
        <v>70346744</v>
      </c>
      <c r="J41" s="2">
        <f t="shared" si="4"/>
        <v>83961488</v>
      </c>
      <c r="K41" s="2">
        <f t="shared" si="4"/>
        <v>12792000</v>
      </c>
      <c r="L41" s="2">
        <f t="shared" si="4"/>
        <v>47416044</v>
      </c>
      <c r="M41" s="2">
        <f t="shared" si="4"/>
        <v>992981444</v>
      </c>
      <c r="N41" s="2">
        <f t="shared" si="4"/>
        <v>654525040</v>
      </c>
      <c r="O41" s="2">
        <f t="shared" si="4"/>
        <v>31666128</v>
      </c>
      <c r="P41" s="2">
        <f t="shared" si="4"/>
        <v>39520000</v>
      </c>
      <c r="Q41" s="2">
        <f>Q25*$C$15</f>
        <v>10206000000</v>
      </c>
      <c r="R41" s="2">
        <f>R25*$C$15</f>
        <v>685056906</v>
      </c>
      <c r="S41" s="2">
        <f>S25*C18</f>
        <v>476160000</v>
      </c>
      <c r="T41" s="2">
        <f t="shared" ref="T41:AH41" si="5">T25*$C$6</f>
        <v>358935200</v>
      </c>
      <c r="U41" s="2">
        <f t="shared" si="5"/>
        <v>304026944</v>
      </c>
      <c r="V41" s="2">
        <f t="shared" si="5"/>
        <v>20441200</v>
      </c>
      <c r="W41" s="2">
        <f t="shared" si="5"/>
        <v>37918400</v>
      </c>
      <c r="X41" s="2">
        <f t="shared" si="5"/>
        <v>10068396</v>
      </c>
      <c r="Y41" s="2">
        <f t="shared" si="5"/>
        <v>791440</v>
      </c>
      <c r="Z41" s="2">
        <f t="shared" si="5"/>
        <v>207959440</v>
      </c>
      <c r="AA41" s="2">
        <f t="shared" si="5"/>
        <v>304696080</v>
      </c>
      <c r="AB41" s="2">
        <f t="shared" si="5"/>
        <v>76492000</v>
      </c>
      <c r="AC41" s="2">
        <f t="shared" si="5"/>
        <v>104475020</v>
      </c>
      <c r="AD41" s="2">
        <f t="shared" si="5"/>
        <v>1036378408</v>
      </c>
      <c r="AE41" s="2">
        <f t="shared" si="5"/>
        <v>24496732</v>
      </c>
      <c r="AF41" s="2">
        <f t="shared" si="5"/>
        <v>23923276</v>
      </c>
      <c r="AG41" s="2">
        <f t="shared" si="5"/>
        <v>296239320</v>
      </c>
      <c r="AH41" s="2">
        <f t="shared" si="5"/>
        <v>77819352</v>
      </c>
      <c r="AI41" s="2">
        <f>AI25*C3</f>
        <v>5766092800</v>
      </c>
      <c r="AJ41" s="1"/>
    </row>
    <row r="42" spans="1:36" ht="16.5" x14ac:dyDescent="0.15">
      <c r="A42" s="17" t="s">
        <v>7</v>
      </c>
      <c r="B42" s="17"/>
      <c r="C42" s="2">
        <f t="shared" ref="C42:AI42" si="6">C28*$F$3</f>
        <v>658908</v>
      </c>
      <c r="D42" s="2">
        <f t="shared" si="6"/>
        <v>364257</v>
      </c>
      <c r="E42" s="2">
        <f t="shared" si="6"/>
        <v>79012917</v>
      </c>
      <c r="F42" s="2">
        <f t="shared" si="6"/>
        <v>2642751</v>
      </c>
      <c r="G42" s="2">
        <f t="shared" si="6"/>
        <v>620532</v>
      </c>
      <c r="H42" s="2">
        <f t="shared" si="6"/>
        <v>2188125</v>
      </c>
      <c r="I42" s="2">
        <f t="shared" si="6"/>
        <v>216378</v>
      </c>
      <c r="J42" s="2">
        <f t="shared" si="6"/>
        <v>0</v>
      </c>
      <c r="K42" s="2">
        <f t="shared" si="6"/>
        <v>41400</v>
      </c>
      <c r="L42" s="2">
        <f t="shared" si="6"/>
        <v>40581</v>
      </c>
      <c r="M42" s="2">
        <f t="shared" si="6"/>
        <v>11615607</v>
      </c>
      <c r="N42" s="2">
        <f t="shared" si="6"/>
        <v>1171800</v>
      </c>
      <c r="O42" s="2">
        <f t="shared" si="6"/>
        <v>44057196</v>
      </c>
      <c r="P42" s="2">
        <f t="shared" si="6"/>
        <v>801000</v>
      </c>
      <c r="Q42" s="2">
        <f t="shared" si="6"/>
        <v>1206000000</v>
      </c>
      <c r="R42" s="2">
        <f t="shared" si="6"/>
        <v>166502898</v>
      </c>
      <c r="S42" s="2">
        <f t="shared" si="6"/>
        <v>185319000</v>
      </c>
      <c r="T42" s="2">
        <f t="shared" si="6"/>
        <v>78300</v>
      </c>
      <c r="U42" s="2">
        <f t="shared" si="6"/>
        <v>8782722</v>
      </c>
      <c r="V42" s="2">
        <f t="shared" si="6"/>
        <v>119700</v>
      </c>
      <c r="W42" s="2">
        <f t="shared" si="6"/>
        <v>122382</v>
      </c>
      <c r="X42" s="2">
        <f t="shared" si="6"/>
        <v>40104</v>
      </c>
      <c r="Y42" s="2">
        <f t="shared" si="6"/>
        <v>41382</v>
      </c>
      <c r="Z42" s="2">
        <f t="shared" si="6"/>
        <v>3712950</v>
      </c>
      <c r="AA42" s="2">
        <f t="shared" si="6"/>
        <v>735543</v>
      </c>
      <c r="AB42" s="2">
        <f t="shared" si="6"/>
        <v>3582000</v>
      </c>
      <c r="AC42" s="2">
        <f t="shared" si="6"/>
        <v>11391084</v>
      </c>
      <c r="AD42" s="2">
        <f t="shared" si="6"/>
        <v>19068273</v>
      </c>
      <c r="AE42" s="2">
        <f t="shared" si="6"/>
        <v>313407</v>
      </c>
      <c r="AF42" s="2">
        <f t="shared" si="6"/>
        <v>237159</v>
      </c>
      <c r="AG42" s="2">
        <f t="shared" si="6"/>
        <v>23489910</v>
      </c>
      <c r="AH42" s="2">
        <f t="shared" si="6"/>
        <v>0</v>
      </c>
      <c r="AI42" s="2">
        <f t="shared" si="6"/>
        <v>23688000</v>
      </c>
      <c r="AJ42" s="1"/>
    </row>
    <row r="43" spans="1:36" ht="16.5" x14ac:dyDescent="0.15">
      <c r="A43" s="17" t="s">
        <v>5</v>
      </c>
      <c r="B43" s="17"/>
      <c r="C43" s="2">
        <f t="shared" ref="C43:AI43" si="7">C31*$F$2</f>
        <v>3281805</v>
      </c>
      <c r="D43" s="2">
        <f t="shared" si="7"/>
        <v>1029663</v>
      </c>
      <c r="E43" s="2">
        <f t="shared" si="7"/>
        <v>155614671</v>
      </c>
      <c r="F43" s="2">
        <f t="shared" si="7"/>
        <v>12253905</v>
      </c>
      <c r="G43" s="2">
        <f t="shared" si="7"/>
        <v>5578668</v>
      </c>
      <c r="H43" s="2">
        <f t="shared" si="7"/>
        <v>2821122</v>
      </c>
      <c r="I43" s="2">
        <f t="shared" si="7"/>
        <v>1984689</v>
      </c>
      <c r="J43" s="2">
        <f t="shared" si="7"/>
        <v>1361700</v>
      </c>
      <c r="K43" s="2">
        <f t="shared" si="7"/>
        <v>691200</v>
      </c>
      <c r="L43" s="2">
        <f t="shared" si="7"/>
        <v>1219914</v>
      </c>
      <c r="M43" s="2">
        <f t="shared" si="7"/>
        <v>65151513</v>
      </c>
      <c r="N43" s="2">
        <f t="shared" si="7"/>
        <v>17039700</v>
      </c>
      <c r="O43" s="2">
        <f t="shared" si="7"/>
        <v>79005870</v>
      </c>
      <c r="P43" s="2">
        <f t="shared" si="7"/>
        <v>10665000</v>
      </c>
      <c r="Q43" s="2">
        <f t="shared" si="7"/>
        <v>574200000</v>
      </c>
      <c r="R43" s="2">
        <f t="shared" si="7"/>
        <v>134333082</v>
      </c>
      <c r="S43" s="2">
        <f t="shared" si="7"/>
        <v>408870000</v>
      </c>
      <c r="T43" s="2">
        <f t="shared" si="7"/>
        <v>45063000</v>
      </c>
      <c r="U43" s="2">
        <f t="shared" si="7"/>
        <v>64636452</v>
      </c>
      <c r="V43" s="2">
        <f t="shared" si="7"/>
        <v>752400</v>
      </c>
      <c r="W43" s="2">
        <f t="shared" si="7"/>
        <v>744768</v>
      </c>
      <c r="X43" s="2">
        <f t="shared" si="7"/>
        <v>77238</v>
      </c>
      <c r="Y43" s="2">
        <f t="shared" si="7"/>
        <v>98370</v>
      </c>
      <c r="Z43" s="2">
        <f t="shared" si="7"/>
        <v>9302130</v>
      </c>
      <c r="AA43" s="2">
        <f t="shared" si="7"/>
        <v>2245329</v>
      </c>
      <c r="AB43" s="2">
        <f t="shared" si="7"/>
        <v>18666000</v>
      </c>
      <c r="AC43" s="2">
        <f t="shared" si="7"/>
        <v>79504470</v>
      </c>
      <c r="AD43" s="2">
        <f t="shared" si="7"/>
        <v>198551538</v>
      </c>
      <c r="AE43" s="2">
        <f t="shared" si="7"/>
        <v>3686121</v>
      </c>
      <c r="AF43" s="2">
        <f t="shared" si="7"/>
        <v>1027368</v>
      </c>
      <c r="AG43" s="2">
        <f t="shared" si="7"/>
        <v>145067310</v>
      </c>
      <c r="AH43" s="2">
        <f t="shared" si="7"/>
        <v>5190921</v>
      </c>
      <c r="AI43" s="2">
        <f t="shared" si="7"/>
        <v>48240000</v>
      </c>
      <c r="AJ43" s="1"/>
    </row>
    <row r="44" spans="1:36" ht="16.5" x14ac:dyDescent="0.15">
      <c r="A44" s="17" t="s">
        <v>10</v>
      </c>
      <c r="B44" s="17"/>
      <c r="C44" s="2">
        <f t="shared" ref="C44:AI44" si="8">C32*$F$4</f>
        <v>4474737</v>
      </c>
      <c r="D44" s="2">
        <f t="shared" si="8"/>
        <v>9889467</v>
      </c>
      <c r="E44" s="2">
        <f t="shared" si="8"/>
        <v>55115389.5</v>
      </c>
      <c r="F44" s="2">
        <f t="shared" si="8"/>
        <v>796417.5</v>
      </c>
      <c r="G44" s="2">
        <f t="shared" si="8"/>
        <v>1665975</v>
      </c>
      <c r="H44" s="2">
        <f t="shared" si="8"/>
        <v>536842.5</v>
      </c>
      <c r="I44" s="2">
        <f t="shared" si="8"/>
        <v>2379940.5</v>
      </c>
      <c r="J44" s="2">
        <f t="shared" si="8"/>
        <v>18113625</v>
      </c>
      <c r="K44" s="2">
        <f t="shared" si="8"/>
        <v>562650</v>
      </c>
      <c r="L44" s="2">
        <f t="shared" si="8"/>
        <v>1961895</v>
      </c>
      <c r="M44" s="2">
        <f t="shared" si="8"/>
        <v>20228109</v>
      </c>
      <c r="N44" s="2">
        <f t="shared" si="8"/>
        <v>41535150</v>
      </c>
      <c r="O44" s="2">
        <f t="shared" si="8"/>
        <v>1141611</v>
      </c>
      <c r="P44" s="2">
        <f t="shared" si="8"/>
        <v>4483500</v>
      </c>
      <c r="Q44" s="2">
        <f t="shared" si="8"/>
        <v>15195000</v>
      </c>
      <c r="R44" s="2">
        <f t="shared" si="8"/>
        <v>11398041</v>
      </c>
      <c r="S44" s="2">
        <f t="shared" si="8"/>
        <v>0</v>
      </c>
      <c r="T44" s="2">
        <f t="shared" si="8"/>
        <v>2328750</v>
      </c>
      <c r="U44" s="2">
        <f t="shared" si="8"/>
        <v>12842524.5</v>
      </c>
      <c r="V44" s="2">
        <f t="shared" si="8"/>
        <v>532800</v>
      </c>
      <c r="W44" s="2">
        <f t="shared" si="8"/>
        <v>1211250</v>
      </c>
      <c r="X44" s="2">
        <f t="shared" si="8"/>
        <v>131277</v>
      </c>
      <c r="Y44" s="2">
        <f t="shared" si="8"/>
        <v>74175</v>
      </c>
      <c r="Z44" s="2">
        <f t="shared" si="8"/>
        <v>18318450</v>
      </c>
      <c r="AA44" s="2">
        <f t="shared" si="8"/>
        <v>16743708</v>
      </c>
      <c r="AB44" s="2">
        <f t="shared" si="8"/>
        <v>3021000</v>
      </c>
      <c r="AC44" s="2">
        <f t="shared" si="8"/>
        <v>7851469.5</v>
      </c>
      <c r="AD44" s="2">
        <f t="shared" si="8"/>
        <v>28224535.5</v>
      </c>
      <c r="AE44" s="2">
        <f t="shared" si="8"/>
        <v>947196</v>
      </c>
      <c r="AF44" s="2">
        <f t="shared" si="8"/>
        <v>444145.5</v>
      </c>
      <c r="AG44" s="2">
        <f t="shared" si="8"/>
        <v>38242080</v>
      </c>
      <c r="AH44" s="2">
        <f t="shared" si="8"/>
        <v>2098312.5</v>
      </c>
      <c r="AI44" s="2">
        <f t="shared" si="8"/>
        <v>97161900</v>
      </c>
      <c r="AJ44" s="1"/>
    </row>
    <row r="45" spans="1:36" ht="16.5" x14ac:dyDescent="0.15">
      <c r="A45" s="17" t="s">
        <v>11</v>
      </c>
      <c r="B45" s="17"/>
      <c r="C45" s="2">
        <f t="shared" ref="C45:AI45" si="9">C33*$F$5</f>
        <v>1557000</v>
      </c>
      <c r="D45" s="2">
        <f t="shared" si="9"/>
        <v>601506</v>
      </c>
      <c r="E45" s="2">
        <f t="shared" si="9"/>
        <v>95617368</v>
      </c>
      <c r="F45" s="2">
        <f t="shared" si="9"/>
        <v>1044000</v>
      </c>
      <c r="G45" s="2">
        <f t="shared" si="9"/>
        <v>386406</v>
      </c>
      <c r="H45" s="2">
        <f t="shared" si="9"/>
        <v>11880</v>
      </c>
      <c r="I45" s="2">
        <f t="shared" si="9"/>
        <v>617058</v>
      </c>
      <c r="J45" s="2">
        <f t="shared" si="9"/>
        <v>1030482</v>
      </c>
      <c r="K45" s="2">
        <f t="shared" si="9"/>
        <v>111600</v>
      </c>
      <c r="L45" s="2">
        <f t="shared" si="9"/>
        <v>1350000</v>
      </c>
      <c r="M45" s="2">
        <f t="shared" si="9"/>
        <v>7344504</v>
      </c>
      <c r="N45" s="2">
        <f t="shared" si="9"/>
        <v>8303400</v>
      </c>
      <c r="O45" s="2">
        <f t="shared" si="9"/>
        <v>565308</v>
      </c>
      <c r="P45" s="2">
        <f t="shared" si="9"/>
        <v>1368000</v>
      </c>
      <c r="Q45" s="2">
        <f t="shared" si="9"/>
        <v>11304000</v>
      </c>
      <c r="R45" s="2">
        <f t="shared" si="9"/>
        <v>7815708</v>
      </c>
      <c r="S45" s="2">
        <f t="shared" si="9"/>
        <v>2520000</v>
      </c>
      <c r="T45" s="2">
        <f t="shared" si="9"/>
        <v>1828800</v>
      </c>
      <c r="U45" s="2">
        <f t="shared" si="9"/>
        <v>7090470</v>
      </c>
      <c r="V45" s="2">
        <f t="shared" si="9"/>
        <v>196200</v>
      </c>
      <c r="W45" s="2">
        <f t="shared" si="9"/>
        <v>533628</v>
      </c>
      <c r="X45" s="2">
        <f t="shared" si="9"/>
        <v>84276</v>
      </c>
      <c r="Y45" s="2">
        <f t="shared" si="9"/>
        <v>18900</v>
      </c>
      <c r="Z45" s="2">
        <f t="shared" si="9"/>
        <v>2466000</v>
      </c>
      <c r="AA45" s="2">
        <f t="shared" si="9"/>
        <v>3727170</v>
      </c>
      <c r="AB45" s="2">
        <f t="shared" si="9"/>
        <v>558000</v>
      </c>
      <c r="AC45" s="2">
        <f t="shared" si="9"/>
        <v>10343286</v>
      </c>
      <c r="AD45" s="2">
        <f t="shared" si="9"/>
        <v>24812478</v>
      </c>
      <c r="AE45" s="2">
        <f t="shared" si="9"/>
        <v>130482</v>
      </c>
      <c r="AF45" s="2">
        <f t="shared" si="9"/>
        <v>342000</v>
      </c>
      <c r="AG45" s="2">
        <f t="shared" si="9"/>
        <v>4500000</v>
      </c>
      <c r="AH45" s="2">
        <f t="shared" si="9"/>
        <v>1710000</v>
      </c>
      <c r="AI45" s="2">
        <f t="shared" si="9"/>
        <v>184500000</v>
      </c>
      <c r="AJ45" s="1"/>
    </row>
    <row r="46" spans="1:36" ht="16.5" x14ac:dyDescent="0.15">
      <c r="A46" s="18" t="s">
        <v>58</v>
      </c>
      <c r="B46" s="19"/>
      <c r="C46" s="2">
        <f t="shared" ref="C46:AI46" si="10">C34*$F$7</f>
        <v>0</v>
      </c>
      <c r="D46" s="2">
        <f t="shared" si="10"/>
        <v>20</v>
      </c>
      <c r="E46" s="2">
        <f t="shared" si="10"/>
        <v>9150000</v>
      </c>
      <c r="F46" s="2">
        <f t="shared" si="10"/>
        <v>181180</v>
      </c>
      <c r="G46" s="2">
        <f t="shared" si="10"/>
        <v>29630</v>
      </c>
      <c r="H46" s="2">
        <f t="shared" si="10"/>
        <v>52000</v>
      </c>
      <c r="I46" s="2">
        <f t="shared" si="10"/>
        <v>0</v>
      </c>
      <c r="J46" s="2">
        <f t="shared" si="10"/>
        <v>0</v>
      </c>
      <c r="K46" s="2">
        <f t="shared" si="10"/>
        <v>0</v>
      </c>
      <c r="L46" s="2">
        <f t="shared" si="10"/>
        <v>0</v>
      </c>
      <c r="M46" s="2">
        <f t="shared" si="10"/>
        <v>307420</v>
      </c>
      <c r="N46" s="2">
        <f t="shared" si="10"/>
        <v>0</v>
      </c>
      <c r="O46" s="2">
        <f t="shared" si="10"/>
        <v>274080</v>
      </c>
      <c r="P46" s="2">
        <f t="shared" si="10"/>
        <v>40000</v>
      </c>
      <c r="Q46" s="2">
        <f t="shared" si="10"/>
        <v>3030000</v>
      </c>
      <c r="R46" s="2">
        <f t="shared" si="10"/>
        <v>0</v>
      </c>
      <c r="S46" s="2">
        <f t="shared" si="10"/>
        <v>16000000</v>
      </c>
      <c r="T46" s="2">
        <f t="shared" si="10"/>
        <v>70000</v>
      </c>
      <c r="U46" s="2">
        <f t="shared" si="10"/>
        <v>240000</v>
      </c>
      <c r="V46" s="2">
        <f t="shared" si="10"/>
        <v>0</v>
      </c>
      <c r="W46" s="2">
        <f t="shared" si="10"/>
        <v>0</v>
      </c>
      <c r="X46" s="2">
        <f t="shared" si="10"/>
        <v>0</v>
      </c>
      <c r="Y46" s="2">
        <f t="shared" si="10"/>
        <v>4800</v>
      </c>
      <c r="Z46" s="2">
        <f t="shared" si="10"/>
        <v>0</v>
      </c>
      <c r="AA46" s="2">
        <f t="shared" si="10"/>
        <v>0</v>
      </c>
      <c r="AB46" s="2">
        <f t="shared" si="10"/>
        <v>104280</v>
      </c>
      <c r="AC46" s="2">
        <f t="shared" si="10"/>
        <v>300000</v>
      </c>
      <c r="AD46" s="2">
        <f t="shared" si="10"/>
        <v>146360</v>
      </c>
      <c r="AE46" s="2">
        <f t="shared" si="10"/>
        <v>0</v>
      </c>
      <c r="AF46" s="2">
        <f t="shared" si="10"/>
        <v>0</v>
      </c>
      <c r="AG46" s="2">
        <f t="shared" si="10"/>
        <v>1420000</v>
      </c>
      <c r="AH46" s="2">
        <f t="shared" si="10"/>
        <v>0</v>
      </c>
      <c r="AI46" s="2">
        <f t="shared" si="10"/>
        <v>520000</v>
      </c>
      <c r="AJ46" s="1"/>
    </row>
    <row r="47" spans="1:36" ht="16.5" x14ac:dyDescent="0.15">
      <c r="A47" s="17" t="s">
        <v>59</v>
      </c>
      <c r="B47" s="17"/>
      <c r="C47" s="2">
        <f t="shared" ref="C47:AI47" si="11">C35*$F$7</f>
        <v>0</v>
      </c>
      <c r="D47" s="2">
        <f t="shared" si="11"/>
        <v>0</v>
      </c>
      <c r="E47" s="2">
        <f t="shared" si="11"/>
        <v>12390000</v>
      </c>
      <c r="F47" s="2">
        <f t="shared" si="11"/>
        <v>30000</v>
      </c>
      <c r="G47" s="2">
        <f t="shared" si="11"/>
        <v>0</v>
      </c>
      <c r="H47" s="2">
        <f t="shared" si="11"/>
        <v>15000</v>
      </c>
      <c r="I47" s="2">
        <f t="shared" si="11"/>
        <v>0</v>
      </c>
      <c r="J47" s="2">
        <f t="shared" si="11"/>
        <v>0</v>
      </c>
      <c r="K47" s="2">
        <f t="shared" si="11"/>
        <v>0</v>
      </c>
      <c r="L47" s="2">
        <f t="shared" si="11"/>
        <v>0</v>
      </c>
      <c r="M47" s="2">
        <f t="shared" si="11"/>
        <v>309680</v>
      </c>
      <c r="N47" s="2">
        <f t="shared" si="11"/>
        <v>0</v>
      </c>
      <c r="O47" s="2">
        <f t="shared" si="11"/>
        <v>136670</v>
      </c>
      <c r="P47" s="2">
        <f t="shared" si="11"/>
        <v>2000</v>
      </c>
      <c r="Q47" s="2">
        <f t="shared" si="11"/>
        <v>2000000</v>
      </c>
      <c r="R47" s="2">
        <f t="shared" si="11"/>
        <v>0</v>
      </c>
      <c r="S47" s="2">
        <f t="shared" si="11"/>
        <v>1750000</v>
      </c>
      <c r="T47" s="2">
        <f t="shared" si="11"/>
        <v>12000</v>
      </c>
      <c r="U47" s="2">
        <f t="shared" si="11"/>
        <v>90000</v>
      </c>
      <c r="V47" s="2">
        <f t="shared" si="11"/>
        <v>0</v>
      </c>
      <c r="W47" s="2">
        <f t="shared" si="11"/>
        <v>0</v>
      </c>
      <c r="X47" s="2">
        <f t="shared" si="11"/>
        <v>0</v>
      </c>
      <c r="Y47" s="2">
        <f t="shared" si="11"/>
        <v>3000</v>
      </c>
      <c r="Z47" s="2">
        <f t="shared" si="11"/>
        <v>0</v>
      </c>
      <c r="AA47" s="2">
        <f t="shared" si="11"/>
        <v>0</v>
      </c>
      <c r="AB47" s="2">
        <f t="shared" si="11"/>
        <v>50120</v>
      </c>
      <c r="AC47" s="2">
        <f t="shared" si="11"/>
        <v>0</v>
      </c>
      <c r="AD47" s="2">
        <f t="shared" si="11"/>
        <v>2240</v>
      </c>
      <c r="AE47" s="2">
        <f t="shared" si="11"/>
        <v>0</v>
      </c>
      <c r="AF47" s="2">
        <f t="shared" si="11"/>
        <v>0</v>
      </c>
      <c r="AG47" s="2">
        <f t="shared" si="11"/>
        <v>1100000</v>
      </c>
      <c r="AH47" s="2">
        <f t="shared" si="11"/>
        <v>0</v>
      </c>
      <c r="AI47" s="2">
        <f t="shared" si="11"/>
        <v>0</v>
      </c>
      <c r="AJ47" s="1"/>
    </row>
    <row r="48" spans="1:36" ht="16.5" x14ac:dyDescent="0.15">
      <c r="A48" s="17" t="s">
        <v>12</v>
      </c>
      <c r="B48" s="17"/>
      <c r="C48" s="2">
        <f t="shared" ref="C48:AI48" si="12">C36*$F$6</f>
        <v>0</v>
      </c>
      <c r="D48" s="2">
        <f t="shared" si="12"/>
        <v>0</v>
      </c>
      <c r="E48" s="2">
        <f t="shared" si="12"/>
        <v>0</v>
      </c>
      <c r="F48" s="2">
        <f t="shared" si="12"/>
        <v>0</v>
      </c>
      <c r="G48" s="2">
        <f t="shared" si="12"/>
        <v>0</v>
      </c>
      <c r="H48" s="2">
        <f t="shared" si="12"/>
        <v>0</v>
      </c>
      <c r="I48" s="2">
        <f t="shared" si="12"/>
        <v>0</v>
      </c>
      <c r="J48" s="2">
        <f t="shared" si="12"/>
        <v>0</v>
      </c>
      <c r="K48" s="2">
        <f t="shared" si="12"/>
        <v>0</v>
      </c>
      <c r="L48" s="2">
        <f t="shared" si="12"/>
        <v>0</v>
      </c>
      <c r="M48" s="2">
        <f t="shared" si="12"/>
        <v>0</v>
      </c>
      <c r="N48" s="2">
        <f t="shared" si="12"/>
        <v>0</v>
      </c>
      <c r="O48" s="2">
        <f t="shared" si="12"/>
        <v>0</v>
      </c>
      <c r="P48" s="2">
        <f t="shared" si="12"/>
        <v>0</v>
      </c>
      <c r="Q48" s="2">
        <f t="shared" si="12"/>
        <v>17480000</v>
      </c>
      <c r="R48" s="2">
        <f t="shared" si="12"/>
        <v>0</v>
      </c>
      <c r="S48" s="2">
        <f t="shared" si="12"/>
        <v>7360000</v>
      </c>
      <c r="T48" s="2">
        <f t="shared" si="12"/>
        <v>0</v>
      </c>
      <c r="U48" s="2">
        <f t="shared" si="12"/>
        <v>0</v>
      </c>
      <c r="V48" s="2">
        <f t="shared" si="12"/>
        <v>0</v>
      </c>
      <c r="W48" s="2">
        <f t="shared" si="12"/>
        <v>0</v>
      </c>
      <c r="X48" s="2">
        <f t="shared" si="12"/>
        <v>0</v>
      </c>
      <c r="Y48" s="2">
        <f t="shared" si="12"/>
        <v>0</v>
      </c>
      <c r="Z48" s="2">
        <f t="shared" si="12"/>
        <v>0</v>
      </c>
      <c r="AA48" s="2">
        <f t="shared" si="12"/>
        <v>0</v>
      </c>
      <c r="AB48" s="2">
        <f t="shared" si="12"/>
        <v>0</v>
      </c>
      <c r="AC48" s="2">
        <f t="shared" si="12"/>
        <v>0</v>
      </c>
      <c r="AD48" s="2">
        <f t="shared" si="12"/>
        <v>308568</v>
      </c>
      <c r="AE48" s="2">
        <f t="shared" si="12"/>
        <v>0</v>
      </c>
      <c r="AF48" s="2">
        <f t="shared" si="12"/>
        <v>0</v>
      </c>
      <c r="AG48" s="2">
        <f t="shared" si="12"/>
        <v>0</v>
      </c>
      <c r="AH48" s="2">
        <f t="shared" si="12"/>
        <v>0</v>
      </c>
      <c r="AI48" s="2">
        <f t="shared" si="12"/>
        <v>0</v>
      </c>
      <c r="AJ48" s="1"/>
    </row>
    <row r="49" spans="1:37" ht="16.5" x14ac:dyDescent="0.15">
      <c r="A49" s="16" t="s">
        <v>61</v>
      </c>
      <c r="B49" s="16"/>
      <c r="C49" s="9">
        <f t="shared" ref="C49:AI49" si="13">SUM(C39:C48)</f>
        <v>111664586</v>
      </c>
      <c r="D49" s="9">
        <f t="shared" si="13"/>
        <v>139529521</v>
      </c>
      <c r="E49" s="9">
        <f t="shared" si="13"/>
        <v>12356296009.5</v>
      </c>
      <c r="F49" s="9">
        <f t="shared" si="13"/>
        <v>45024613.5</v>
      </c>
      <c r="G49" s="9">
        <f t="shared" si="13"/>
        <v>31265211</v>
      </c>
      <c r="H49" s="9">
        <f t="shared" si="13"/>
        <v>8619233.5</v>
      </c>
      <c r="I49" s="9">
        <f t="shared" si="13"/>
        <v>75544809.5</v>
      </c>
      <c r="J49" s="9">
        <f t="shared" si="13"/>
        <v>104467295</v>
      </c>
      <c r="K49" s="9">
        <f t="shared" si="13"/>
        <v>14198850</v>
      </c>
      <c r="L49" s="9">
        <f t="shared" si="13"/>
        <v>51988434</v>
      </c>
      <c r="M49" s="9">
        <f t="shared" si="13"/>
        <v>1097938277</v>
      </c>
      <c r="N49" s="9">
        <f t="shared" si="13"/>
        <v>723002140</v>
      </c>
      <c r="O49" s="9">
        <f t="shared" si="13"/>
        <v>157015889</v>
      </c>
      <c r="P49" s="9">
        <f t="shared" si="13"/>
        <v>56879500</v>
      </c>
      <c r="Q49" s="9">
        <f t="shared" si="13"/>
        <v>20349609000</v>
      </c>
      <c r="R49" s="9">
        <f t="shared" si="13"/>
        <v>1089438971</v>
      </c>
      <c r="S49" s="9">
        <f t="shared" si="13"/>
        <v>1111513000</v>
      </c>
      <c r="T49" s="9">
        <f t="shared" si="13"/>
        <v>408316050</v>
      </c>
      <c r="U49" s="9">
        <f t="shared" si="13"/>
        <v>429116514.5</v>
      </c>
      <c r="V49" s="9">
        <f t="shared" si="13"/>
        <v>22042300</v>
      </c>
      <c r="W49" s="9">
        <f t="shared" si="13"/>
        <v>40530428</v>
      </c>
      <c r="X49" s="9">
        <f t="shared" si="13"/>
        <v>10401291</v>
      </c>
      <c r="Y49" s="9">
        <f t="shared" si="13"/>
        <v>1032067</v>
      </c>
      <c r="Z49" s="9">
        <f t="shared" si="13"/>
        <v>241758970</v>
      </c>
      <c r="AA49" s="9">
        <f t="shared" si="13"/>
        <v>328147830</v>
      </c>
      <c r="AB49" s="9">
        <f t="shared" si="13"/>
        <v>102473400</v>
      </c>
      <c r="AC49" s="9">
        <f t="shared" si="13"/>
        <v>213865329.5</v>
      </c>
      <c r="AD49" s="9">
        <f t="shared" si="13"/>
        <v>1307960556.5</v>
      </c>
      <c r="AE49" s="9">
        <f t="shared" si="13"/>
        <v>29573938</v>
      </c>
      <c r="AF49" s="9">
        <f t="shared" si="13"/>
        <v>25973948.5</v>
      </c>
      <c r="AG49" s="9">
        <f t="shared" si="13"/>
        <v>510058620</v>
      </c>
      <c r="AH49" s="9">
        <f t="shared" si="13"/>
        <v>86818585.5</v>
      </c>
      <c r="AI49" s="9">
        <f t="shared" si="13"/>
        <v>6120202700</v>
      </c>
      <c r="AJ49" s="1"/>
      <c r="AK49" s="1"/>
    </row>
    <row r="50" spans="1:37" ht="16.5" x14ac:dyDescent="0.15">
      <c r="A50" s="1"/>
      <c r="B50" s="1"/>
      <c r="C50" s="1">
        <f t="shared" ref="C50:AI50" si="14">C49/1000/1000</f>
        <v>111.664586</v>
      </c>
      <c r="D50" s="1">
        <f t="shared" si="14"/>
        <v>139.52952100000002</v>
      </c>
      <c r="E50" s="1">
        <f t="shared" si="14"/>
        <v>12356.2960095</v>
      </c>
      <c r="F50" s="1">
        <f t="shared" si="14"/>
        <v>45.024613500000001</v>
      </c>
      <c r="G50" s="1">
        <f t="shared" si="14"/>
        <v>31.265211000000001</v>
      </c>
      <c r="H50" s="1">
        <f t="shared" si="14"/>
        <v>8.6192335</v>
      </c>
      <c r="I50" s="1">
        <f t="shared" si="14"/>
        <v>75.5448095</v>
      </c>
      <c r="J50" s="1">
        <f t="shared" si="14"/>
        <v>104.46729499999999</v>
      </c>
      <c r="K50" s="1">
        <f t="shared" si="14"/>
        <v>14.19885</v>
      </c>
      <c r="L50" s="1">
        <f t="shared" si="14"/>
        <v>51.988433999999998</v>
      </c>
      <c r="M50" s="1">
        <f t="shared" si="14"/>
        <v>1097.938277</v>
      </c>
      <c r="N50" s="1">
        <f t="shared" si="14"/>
        <v>723.00214000000005</v>
      </c>
      <c r="O50" s="1">
        <f t="shared" si="14"/>
        <v>157.01588899999999</v>
      </c>
      <c r="P50" s="1">
        <f t="shared" si="14"/>
        <v>56.8795</v>
      </c>
      <c r="Q50" s="1">
        <f t="shared" si="14"/>
        <v>20349.609</v>
      </c>
      <c r="R50" s="1">
        <f t="shared" si="14"/>
        <v>1089.4389709999998</v>
      </c>
      <c r="S50" s="1">
        <f t="shared" si="14"/>
        <v>1111.5129999999999</v>
      </c>
      <c r="T50" s="1">
        <f t="shared" si="14"/>
        <v>408.31604999999996</v>
      </c>
      <c r="U50" s="1">
        <f t="shared" si="14"/>
        <v>429.11651449999999</v>
      </c>
      <c r="V50" s="1">
        <f t="shared" si="14"/>
        <v>22.042300000000001</v>
      </c>
      <c r="W50" s="1">
        <f t="shared" si="14"/>
        <v>40.530428000000001</v>
      </c>
      <c r="X50" s="1">
        <f t="shared" si="14"/>
        <v>10.401290999999999</v>
      </c>
      <c r="Y50" s="1">
        <f t="shared" si="14"/>
        <v>1.0320670000000001</v>
      </c>
      <c r="Z50" s="1">
        <f t="shared" si="14"/>
        <v>241.75897000000001</v>
      </c>
      <c r="AA50" s="1">
        <f t="shared" si="14"/>
        <v>328.14783</v>
      </c>
      <c r="AB50" s="1">
        <f t="shared" si="14"/>
        <v>102.4734</v>
      </c>
      <c r="AC50" s="1">
        <f t="shared" si="14"/>
        <v>213.8653295</v>
      </c>
      <c r="AD50" s="1">
        <f t="shared" si="14"/>
        <v>1307.9605564999999</v>
      </c>
      <c r="AE50" s="1">
        <f t="shared" si="14"/>
        <v>29.573937999999998</v>
      </c>
      <c r="AF50" s="1">
        <f t="shared" si="14"/>
        <v>25.973948499999999</v>
      </c>
      <c r="AG50" s="1">
        <f t="shared" si="14"/>
        <v>510.05862000000002</v>
      </c>
      <c r="AH50" s="1">
        <f t="shared" si="14"/>
        <v>86.818585499999998</v>
      </c>
      <c r="AI50" s="1">
        <f t="shared" si="14"/>
        <v>6120.2026999999998</v>
      </c>
      <c r="AJ50" s="11" t="s">
        <v>62</v>
      </c>
    </row>
  </sheetData>
  <mergeCells count="25">
    <mergeCell ref="A46:B46"/>
    <mergeCell ref="A47:B47"/>
    <mergeCell ref="A48:B48"/>
    <mergeCell ref="A49:B49"/>
    <mergeCell ref="A2:A3"/>
    <mergeCell ref="A4:A6"/>
    <mergeCell ref="A7:A9"/>
    <mergeCell ref="A10:A12"/>
    <mergeCell ref="A13:A15"/>
    <mergeCell ref="A16:A18"/>
    <mergeCell ref="A21:A23"/>
    <mergeCell ref="A24:A25"/>
    <mergeCell ref="A26:A28"/>
    <mergeCell ref="A29:A31"/>
    <mergeCell ref="A39:A41"/>
    <mergeCell ref="A38:B38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ysy</cp:lastModifiedBy>
  <dcterms:created xsi:type="dcterms:W3CDTF">2022-12-13T09:33:00Z</dcterms:created>
  <dcterms:modified xsi:type="dcterms:W3CDTF">2023-02-17T15:43:17Z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15F96D72FB684FC8AC4CEF6857F09E3E</vt:lpwstr>
  </property>
  <property fmtid="{D5CDD505-2E9C-101B-9397-08002B2CF9AE}" pid="3" name="KSOProductBuildVer">
    <vt:lpwstr>2052-11.1.0.12980</vt:lpwstr>
  </property>
</Properties>
</file>