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China" sheetId="1" r:id="rId1"/>
  </sheets>
  <definedNames>
    <definedName name="ExternalData_1" localSheetId="0">China!$F$519:$F$658</definedName>
    <definedName name="ExternalData_2" localSheetId="0">China!$F$639:$F$682</definedName>
    <definedName name="ExternalData_3" localSheetId="0">China!$F$709:$F$720</definedName>
  </definedNames>
  <calcPr calcId="144525"/>
</workbook>
</file>

<file path=xl/connections.xml><?xml version="1.0" encoding="utf-8"?>
<connections xmlns="http://schemas.openxmlformats.org/spreadsheetml/2006/main">
  <connection id="1" name="连接" type="7" background="1" savePassword="1" refreshedVersion="2" saveData="1"/>
  <connection id="2" name="连接1" type="7" background="1" savePassword="1" refreshedVersion="2" saveData="1"/>
  <connection id="3" name="连接2" type="7" background="1" savePassword="1" refreshedVersion="2" saveData="1"/>
</connections>
</file>

<file path=xl/sharedStrings.xml><?xml version="1.0" encoding="utf-8"?>
<sst xmlns="http://schemas.openxmlformats.org/spreadsheetml/2006/main" count="522" uniqueCount="522">
  <si>
    <t>Date</t>
  </si>
  <si>
    <t>Thermal</t>
  </si>
  <si>
    <t>月度火力发电量</t>
  </si>
  <si>
    <t>指标名称</t>
  </si>
  <si>
    <t>6大发电集团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</si>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</sst>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\-mm\-dd"/>
    <numFmt numFmtId="177" formatCode="0.00_);[Red]\(0.00\)"/>
    <numFmt numFmtId="178" formatCode="0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22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12" borderId="4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10" fillId="18" borderId="5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" fontId="0" fillId="0" borderId="1" xfId="0" applyNumberFormat="1" applyBorder="1"/>
    <xf numFmtId="0" fontId="1" fillId="0" borderId="0" xfId="0" applyFont="1" applyFill="1" applyAlignment="1"/>
    <xf numFmtId="178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China!$C$1</c:f>
              <c:strCache>
                <c:ptCount val="1"/>
                <c:pt idx="0">
                  <c:v>月度火力发电量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1103777303832"/>
                  <c:y val="0.738238216701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China!$B$367:$B$554</c:f>
              <c:numCache>
                <c:formatCode>General</c:formatCode>
                <c:ptCount val="188"/>
                <c:pt idx="0">
                  <c:v>15620</c:v>
                </c:pt>
                <c:pt idx="1">
                  <c:v>16750</c:v>
                </c:pt>
                <c:pt idx="2">
                  <c:v>16737</c:v>
                </c:pt>
                <c:pt idx="3">
                  <c:v>16535</c:v>
                </c:pt>
                <c:pt idx="4">
                  <c:v>15952</c:v>
                </c:pt>
                <c:pt idx="5">
                  <c:v>16198</c:v>
                </c:pt>
                <c:pt idx="6">
                  <c:v>15947</c:v>
                </c:pt>
                <c:pt idx="7">
                  <c:v>16192</c:v>
                </c:pt>
                <c:pt idx="8">
                  <c:v>16762</c:v>
                </c:pt>
                <c:pt idx="9">
                  <c:v>16274</c:v>
                </c:pt>
                <c:pt idx="10">
                  <c:v>16028</c:v>
                </c:pt>
                <c:pt idx="11">
                  <c:v>15398</c:v>
                </c:pt>
                <c:pt idx="12">
                  <c:v>15886</c:v>
                </c:pt>
                <c:pt idx="13">
                  <c:v>15619</c:v>
                </c:pt>
                <c:pt idx="14">
                  <c:v>16008</c:v>
                </c:pt>
                <c:pt idx="15">
                  <c:v>15921</c:v>
                </c:pt>
                <c:pt idx="16">
                  <c:v>15264</c:v>
                </c:pt>
                <c:pt idx="17">
                  <c:v>14209</c:v>
                </c:pt>
                <c:pt idx="18">
                  <c:v>13555</c:v>
                </c:pt>
                <c:pt idx="19">
                  <c:v>13216</c:v>
                </c:pt>
                <c:pt idx="20">
                  <c:v>12668</c:v>
                </c:pt>
                <c:pt idx="21">
                  <c:v>12489</c:v>
                </c:pt>
                <c:pt idx="22">
                  <c:v>12014</c:v>
                </c:pt>
                <c:pt idx="23">
                  <c:v>11867</c:v>
                </c:pt>
                <c:pt idx="24">
                  <c:v>11312</c:v>
                </c:pt>
                <c:pt idx="25">
                  <c:v>11080</c:v>
                </c:pt>
                <c:pt idx="26">
                  <c:v>11325</c:v>
                </c:pt>
                <c:pt idx="27">
                  <c:v>11373</c:v>
                </c:pt>
                <c:pt idx="28">
                  <c:v>10888</c:v>
                </c:pt>
                <c:pt idx="29">
                  <c:v>10831</c:v>
                </c:pt>
                <c:pt idx="30">
                  <c:v>10442</c:v>
                </c:pt>
                <c:pt idx="31">
                  <c:v>10348</c:v>
                </c:pt>
                <c:pt idx="32">
                  <c:v>10374</c:v>
                </c:pt>
                <c:pt idx="33">
                  <c:v>10162</c:v>
                </c:pt>
                <c:pt idx="34">
                  <c:v>10286</c:v>
                </c:pt>
                <c:pt idx="35">
                  <c:v>10451</c:v>
                </c:pt>
                <c:pt idx="36">
                  <c:v>10775</c:v>
                </c:pt>
                <c:pt idx="37">
                  <c:v>10684</c:v>
                </c:pt>
                <c:pt idx="38">
                  <c:v>10073</c:v>
                </c:pt>
                <c:pt idx="39">
                  <c:v>9561</c:v>
                </c:pt>
                <c:pt idx="40">
                  <c:v>9896</c:v>
                </c:pt>
                <c:pt idx="41">
                  <c:v>9778</c:v>
                </c:pt>
                <c:pt idx="42">
                  <c:v>9674</c:v>
                </c:pt>
                <c:pt idx="43">
                  <c:v>9462</c:v>
                </c:pt>
                <c:pt idx="44">
                  <c:v>9678</c:v>
                </c:pt>
                <c:pt idx="45">
                  <c:v>9573</c:v>
                </c:pt>
                <c:pt idx="46">
                  <c:v>9741</c:v>
                </c:pt>
                <c:pt idx="47">
                  <c:v>10039</c:v>
                </c:pt>
                <c:pt idx="48">
                  <c:v>10214</c:v>
                </c:pt>
                <c:pt idx="49">
                  <c:v>10644</c:v>
                </c:pt>
                <c:pt idx="50">
                  <c:v>10197</c:v>
                </c:pt>
                <c:pt idx="51">
                  <c:v>10138</c:v>
                </c:pt>
                <c:pt idx="52">
                  <c:v>10125</c:v>
                </c:pt>
                <c:pt idx="53">
                  <c:v>9716</c:v>
                </c:pt>
                <c:pt idx="54">
                  <c:v>10401</c:v>
                </c:pt>
                <c:pt idx="55">
                  <c:v>10773</c:v>
                </c:pt>
                <c:pt idx="56">
                  <c:v>11009</c:v>
                </c:pt>
                <c:pt idx="57">
                  <c:v>10945</c:v>
                </c:pt>
                <c:pt idx="58">
                  <c:v>11375</c:v>
                </c:pt>
                <c:pt idx="59">
                  <c:v>11416</c:v>
                </c:pt>
                <c:pt idx="60">
                  <c:v>10855</c:v>
                </c:pt>
                <c:pt idx="61">
                  <c:v>11451</c:v>
                </c:pt>
                <c:pt idx="62">
                  <c:v>11486</c:v>
                </c:pt>
                <c:pt idx="63">
                  <c:v>11536</c:v>
                </c:pt>
                <c:pt idx="64">
                  <c:v>11098</c:v>
                </c:pt>
                <c:pt idx="65">
                  <c:v>11791</c:v>
                </c:pt>
                <c:pt idx="66">
                  <c:v>11202</c:v>
                </c:pt>
                <c:pt idx="67">
                  <c:v>10932</c:v>
                </c:pt>
                <c:pt idx="68">
                  <c:v>11774</c:v>
                </c:pt>
                <c:pt idx="69">
                  <c:v>11537</c:v>
                </c:pt>
                <c:pt idx="70">
                  <c:v>11442</c:v>
                </c:pt>
                <c:pt idx="71">
                  <c:v>11368</c:v>
                </c:pt>
                <c:pt idx="72">
                  <c:v>11638</c:v>
                </c:pt>
                <c:pt idx="73">
                  <c:v>11506</c:v>
                </c:pt>
                <c:pt idx="74">
                  <c:v>11366</c:v>
                </c:pt>
                <c:pt idx="75">
                  <c:v>11871</c:v>
                </c:pt>
                <c:pt idx="76">
                  <c:v>11743</c:v>
                </c:pt>
                <c:pt idx="77">
                  <c:v>11199</c:v>
                </c:pt>
                <c:pt idx="78">
                  <c:v>11608</c:v>
                </c:pt>
                <c:pt idx="79">
                  <c:v>11836</c:v>
                </c:pt>
                <c:pt idx="80">
                  <c:v>11937</c:v>
                </c:pt>
                <c:pt idx="81">
                  <c:v>11559</c:v>
                </c:pt>
                <c:pt idx="82">
                  <c:v>12346</c:v>
                </c:pt>
                <c:pt idx="83">
                  <c:v>12028</c:v>
                </c:pt>
                <c:pt idx="84">
                  <c:v>11658</c:v>
                </c:pt>
                <c:pt idx="85">
                  <c:v>12414</c:v>
                </c:pt>
                <c:pt idx="86">
                  <c:v>12169</c:v>
                </c:pt>
                <c:pt idx="87">
                  <c:v>12317</c:v>
                </c:pt>
                <c:pt idx="88">
                  <c:v>12482</c:v>
                </c:pt>
                <c:pt idx="89">
                  <c:v>12716</c:v>
                </c:pt>
                <c:pt idx="90">
                  <c:v>12662</c:v>
                </c:pt>
                <c:pt idx="91">
                  <c:v>12788</c:v>
                </c:pt>
                <c:pt idx="92">
                  <c:v>12874</c:v>
                </c:pt>
                <c:pt idx="93">
                  <c:v>12639</c:v>
                </c:pt>
                <c:pt idx="94">
                  <c:v>11064</c:v>
                </c:pt>
                <c:pt idx="95">
                  <c:v>11939</c:v>
                </c:pt>
                <c:pt idx="96">
                  <c:v>12477</c:v>
                </c:pt>
                <c:pt idx="97">
                  <c:v>12690</c:v>
                </c:pt>
                <c:pt idx="98">
                  <c:v>12694</c:v>
                </c:pt>
                <c:pt idx="99">
                  <c:v>12442</c:v>
                </c:pt>
                <c:pt idx="100">
                  <c:v>12646</c:v>
                </c:pt>
                <c:pt idx="101">
                  <c:v>12118</c:v>
                </c:pt>
                <c:pt idx="102">
                  <c:v>11775</c:v>
                </c:pt>
                <c:pt idx="103">
                  <c:v>12574</c:v>
                </c:pt>
                <c:pt idx="104">
                  <c:v>12815</c:v>
                </c:pt>
                <c:pt idx="105">
                  <c:v>12174</c:v>
                </c:pt>
                <c:pt idx="106">
                  <c:v>11923</c:v>
                </c:pt>
                <c:pt idx="107">
                  <c:v>12436</c:v>
                </c:pt>
                <c:pt idx="108">
                  <c:v>12482</c:v>
                </c:pt>
                <c:pt idx="109">
                  <c:v>11478</c:v>
                </c:pt>
                <c:pt idx="110">
                  <c:v>12016</c:v>
                </c:pt>
                <c:pt idx="111">
                  <c:v>12498</c:v>
                </c:pt>
                <c:pt idx="112">
                  <c:v>12187</c:v>
                </c:pt>
                <c:pt idx="113">
                  <c:v>12065</c:v>
                </c:pt>
                <c:pt idx="114">
                  <c:v>11842</c:v>
                </c:pt>
                <c:pt idx="115">
                  <c:v>11901</c:v>
                </c:pt>
                <c:pt idx="116">
                  <c:v>12360</c:v>
                </c:pt>
                <c:pt idx="117">
                  <c:v>12562</c:v>
                </c:pt>
                <c:pt idx="118">
                  <c:v>11994</c:v>
                </c:pt>
                <c:pt idx="119">
                  <c:v>12532</c:v>
                </c:pt>
                <c:pt idx="120">
                  <c:v>12347</c:v>
                </c:pt>
                <c:pt idx="121">
                  <c:v>10977</c:v>
                </c:pt>
                <c:pt idx="122">
                  <c:v>11092</c:v>
                </c:pt>
                <c:pt idx="123">
                  <c:v>12115</c:v>
                </c:pt>
                <c:pt idx="124">
                  <c:v>12975</c:v>
                </c:pt>
                <c:pt idx="125">
                  <c:v>12965</c:v>
                </c:pt>
                <c:pt idx="126">
                  <c:v>12961</c:v>
                </c:pt>
                <c:pt idx="127">
                  <c:v>13260</c:v>
                </c:pt>
                <c:pt idx="128">
                  <c:v>13229</c:v>
                </c:pt>
                <c:pt idx="129">
                  <c:v>13571</c:v>
                </c:pt>
                <c:pt idx="130">
                  <c:v>12585</c:v>
                </c:pt>
                <c:pt idx="131">
                  <c:v>12118</c:v>
                </c:pt>
                <c:pt idx="132">
                  <c:v>12465</c:v>
                </c:pt>
                <c:pt idx="133">
                  <c:v>12735</c:v>
                </c:pt>
                <c:pt idx="134">
                  <c:v>13076</c:v>
                </c:pt>
                <c:pt idx="135">
                  <c:v>13316</c:v>
                </c:pt>
                <c:pt idx="136">
                  <c:v>13008</c:v>
                </c:pt>
                <c:pt idx="137">
                  <c:v>12383</c:v>
                </c:pt>
                <c:pt idx="138">
                  <c:v>12454</c:v>
                </c:pt>
                <c:pt idx="139">
                  <c:v>13395</c:v>
                </c:pt>
                <c:pt idx="140">
                  <c:v>13679</c:v>
                </c:pt>
                <c:pt idx="141">
                  <c:v>12987</c:v>
                </c:pt>
                <c:pt idx="142">
                  <c:v>13198</c:v>
                </c:pt>
                <c:pt idx="143">
                  <c:v>13176</c:v>
                </c:pt>
                <c:pt idx="144">
                  <c:v>12951</c:v>
                </c:pt>
                <c:pt idx="145" c:formatCode="0">
                  <c:v>13276</c:v>
                </c:pt>
                <c:pt idx="146" c:formatCode="0">
                  <c:v>13115</c:v>
                </c:pt>
                <c:pt idx="147" c:formatCode="0">
                  <c:v>13022</c:v>
                </c:pt>
                <c:pt idx="148" c:formatCode="0">
                  <c:v>12885</c:v>
                </c:pt>
                <c:pt idx="149" c:formatCode="0">
                  <c:v>12605</c:v>
                </c:pt>
                <c:pt idx="150" c:formatCode="0">
                  <c:v>12442</c:v>
                </c:pt>
                <c:pt idx="151" c:formatCode="0">
                  <c:v>12204</c:v>
                </c:pt>
                <c:pt idx="152" c:formatCode="0">
                  <c:v>12439</c:v>
                </c:pt>
                <c:pt idx="153" c:formatCode="0">
                  <c:v>12884</c:v>
                </c:pt>
                <c:pt idx="154" c:formatCode="0">
                  <c:v>13092</c:v>
                </c:pt>
                <c:pt idx="155" c:formatCode="0">
                  <c:v>13850</c:v>
                </c:pt>
                <c:pt idx="156" c:formatCode="0">
                  <c:v>14053</c:v>
                </c:pt>
                <c:pt idx="157" c:formatCode="0">
                  <c:v>13086</c:v>
                </c:pt>
                <c:pt idx="158" c:formatCode="0">
                  <c:v>12644</c:v>
                </c:pt>
                <c:pt idx="159" c:formatCode="0">
                  <c:v>13438</c:v>
                </c:pt>
                <c:pt idx="160" c:formatCode="0">
                  <c:v>14015</c:v>
                </c:pt>
                <c:pt idx="161" c:formatCode="0">
                  <c:v>14025</c:v>
                </c:pt>
                <c:pt idx="162" c:formatCode="0">
                  <c:v>14228</c:v>
                </c:pt>
                <c:pt idx="163" c:formatCode="0">
                  <c:v>14233</c:v>
                </c:pt>
                <c:pt idx="164" c:formatCode="0">
                  <c:v>14142</c:v>
                </c:pt>
                <c:pt idx="165" c:formatCode="0">
                  <c:v>13587</c:v>
                </c:pt>
                <c:pt idx="166" c:formatCode="0">
                  <c:v>14256</c:v>
                </c:pt>
                <c:pt idx="167" c:formatCode="0">
                  <c:v>13935</c:v>
                </c:pt>
                <c:pt idx="168" c:formatCode="0">
                  <c:v>13824</c:v>
                </c:pt>
                <c:pt idx="169" c:formatCode="0">
                  <c:v>13646</c:v>
                </c:pt>
                <c:pt idx="170" c:formatCode="0">
                  <c:v>13394</c:v>
                </c:pt>
                <c:pt idx="171" c:formatCode="0">
                  <c:v>12695</c:v>
                </c:pt>
                <c:pt idx="172" c:formatCode="0">
                  <c:v>12464</c:v>
                </c:pt>
                <c:pt idx="173" c:formatCode="0">
                  <c:v>13408</c:v>
                </c:pt>
                <c:pt idx="174" c:formatCode="0">
                  <c:v>13587</c:v>
                </c:pt>
                <c:pt idx="175" c:formatCode="0">
                  <c:v>13303</c:v>
                </c:pt>
                <c:pt idx="176" c:formatCode="0">
                  <c:v>11752</c:v>
                </c:pt>
                <c:pt idx="177" c:formatCode="0">
                  <c:v>12688</c:v>
                </c:pt>
                <c:pt idx="178" c:formatCode="0">
                  <c:v>13559</c:v>
                </c:pt>
                <c:pt idx="179" c:formatCode="0">
                  <c:v>13501</c:v>
                </c:pt>
                <c:pt idx="180" c:formatCode="0">
                  <c:v>13373</c:v>
                </c:pt>
                <c:pt idx="181" c:formatCode="0">
                  <c:v>13688</c:v>
                </c:pt>
                <c:pt idx="182" c:formatCode="0">
                  <c:v>13940</c:v>
                </c:pt>
                <c:pt idx="183" c:formatCode="0">
                  <c:v>13677</c:v>
                </c:pt>
                <c:pt idx="184" c:formatCode="0">
                  <c:v>13538</c:v>
                </c:pt>
                <c:pt idx="185" c:formatCode="0">
                  <c:v>13127</c:v>
                </c:pt>
                <c:pt idx="186" c:formatCode="0">
                  <c:v>12664</c:v>
                </c:pt>
                <c:pt idx="187" c:formatCode="0">
                  <c:v>13750</c:v>
                </c:pt>
              </c:numCache>
            </c:numRef>
          </c:xVal>
          <c:yVal>
            <c:numRef>
              <c:f>China!$C$367:$C$554</c:f>
              <c:numCache>
                <c:formatCode>General</c:formatCode>
                <c:ptCount val="18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346335"/>
        <c:axId val="1525272623"/>
      </c:scatterChart>
      <c:valAx>
        <c:axId val="152534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5272623"/>
        <c:crosses val="autoZero"/>
        <c:crossBetween val="midCat"/>
      </c:valAx>
      <c:valAx>
        <c:axId val="15252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534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China!$A$367:$A$658</c:f>
              <c:numCache>
                <c:formatCode>yyyy/m/d</c:formatCode>
                <c:ptCount val="292"/>
                <c:pt idx="0" c:formatCode="yyyy/m/d">
                  <c:v>43831</c:v>
                </c:pt>
                <c:pt idx="1" c:formatCode="yyyy/m/d">
                  <c:v>43832</c:v>
                </c:pt>
                <c:pt idx="2" c:formatCode="yyyy/m/d">
                  <c:v>43833</c:v>
                </c:pt>
                <c:pt idx="3" c:formatCode="yyyy/m/d">
                  <c:v>43834</c:v>
                </c:pt>
                <c:pt idx="4" c:formatCode="yyyy/m/d">
                  <c:v>43835</c:v>
                </c:pt>
                <c:pt idx="5" c:formatCode="yyyy/m/d">
                  <c:v>43836</c:v>
                </c:pt>
                <c:pt idx="6" c:formatCode="yyyy/m/d">
                  <c:v>43837</c:v>
                </c:pt>
                <c:pt idx="7" c:formatCode="yyyy/m/d">
                  <c:v>43838</c:v>
                </c:pt>
                <c:pt idx="8" c:formatCode="yyyy/m/d">
                  <c:v>43839</c:v>
                </c:pt>
                <c:pt idx="9" c:formatCode="yyyy/m/d">
                  <c:v>43840</c:v>
                </c:pt>
                <c:pt idx="10" c:formatCode="yyyy/m/d">
                  <c:v>43841</c:v>
                </c:pt>
                <c:pt idx="11" c:formatCode="yyyy/m/d">
                  <c:v>43842</c:v>
                </c:pt>
                <c:pt idx="12" c:formatCode="yyyy/m/d">
                  <c:v>43843</c:v>
                </c:pt>
                <c:pt idx="13" c:formatCode="yyyy/m/d">
                  <c:v>43844</c:v>
                </c:pt>
                <c:pt idx="14" c:formatCode="yyyy/m/d">
                  <c:v>43845</c:v>
                </c:pt>
                <c:pt idx="15" c:formatCode="yyyy/m/d">
                  <c:v>43846</c:v>
                </c:pt>
                <c:pt idx="16" c:formatCode="yyyy/m/d">
                  <c:v>43847</c:v>
                </c:pt>
                <c:pt idx="17" c:formatCode="yyyy/m/d">
                  <c:v>43848</c:v>
                </c:pt>
                <c:pt idx="18" c:formatCode="yyyy/m/d">
                  <c:v>43849</c:v>
                </c:pt>
                <c:pt idx="19" c:formatCode="yyyy/m/d">
                  <c:v>43850</c:v>
                </c:pt>
                <c:pt idx="20" c:formatCode="yyyy/m/d">
                  <c:v>43851</c:v>
                </c:pt>
                <c:pt idx="21" c:formatCode="yyyy/m/d">
                  <c:v>43852</c:v>
                </c:pt>
                <c:pt idx="22" c:formatCode="yyyy/m/d">
                  <c:v>43853</c:v>
                </c:pt>
                <c:pt idx="23" c:formatCode="yyyy/m/d">
                  <c:v>43854</c:v>
                </c:pt>
                <c:pt idx="24" c:formatCode="yyyy/m/d">
                  <c:v>43855</c:v>
                </c:pt>
                <c:pt idx="25" c:formatCode="yyyy/m/d">
                  <c:v>43856</c:v>
                </c:pt>
                <c:pt idx="26" c:formatCode="yyyy/m/d">
                  <c:v>43857</c:v>
                </c:pt>
                <c:pt idx="27" c:formatCode="yyyy/m/d">
                  <c:v>43858</c:v>
                </c:pt>
                <c:pt idx="28" c:formatCode="yyyy/m/d">
                  <c:v>43859</c:v>
                </c:pt>
                <c:pt idx="29" c:formatCode="yyyy/m/d">
                  <c:v>43860</c:v>
                </c:pt>
                <c:pt idx="30" c:formatCode="yyyy/m/d">
                  <c:v>43861</c:v>
                </c:pt>
                <c:pt idx="31" c:formatCode="yyyy/m/d">
                  <c:v>43862</c:v>
                </c:pt>
                <c:pt idx="32" c:formatCode="yyyy/m/d">
                  <c:v>43863</c:v>
                </c:pt>
                <c:pt idx="33" c:formatCode="yyyy/m/d">
                  <c:v>43864</c:v>
                </c:pt>
                <c:pt idx="34" c:formatCode="yyyy/m/d">
                  <c:v>43865</c:v>
                </c:pt>
                <c:pt idx="35" c:formatCode="yyyy/m/d">
                  <c:v>43866</c:v>
                </c:pt>
                <c:pt idx="36" c:formatCode="yyyy/m/d">
                  <c:v>43867</c:v>
                </c:pt>
                <c:pt idx="37" c:formatCode="yyyy/m/d">
                  <c:v>43868</c:v>
                </c:pt>
                <c:pt idx="38" c:formatCode="yyyy/m/d">
                  <c:v>43869</c:v>
                </c:pt>
                <c:pt idx="39" c:formatCode="yyyy/m/d">
                  <c:v>43870</c:v>
                </c:pt>
                <c:pt idx="40" c:formatCode="yyyy/m/d">
                  <c:v>43871</c:v>
                </c:pt>
                <c:pt idx="41" c:formatCode="yyyy/m/d">
                  <c:v>43872</c:v>
                </c:pt>
                <c:pt idx="42" c:formatCode="yyyy/m/d">
                  <c:v>43873</c:v>
                </c:pt>
                <c:pt idx="43" c:formatCode="yyyy/m/d">
                  <c:v>43874</c:v>
                </c:pt>
                <c:pt idx="44" c:formatCode="yyyy/m/d">
                  <c:v>43875</c:v>
                </c:pt>
                <c:pt idx="45" c:formatCode="yyyy/m/d">
                  <c:v>43876</c:v>
                </c:pt>
                <c:pt idx="46" c:formatCode="yyyy/m/d">
                  <c:v>43877</c:v>
                </c:pt>
                <c:pt idx="47" c:formatCode="yyyy/m/d">
                  <c:v>43878</c:v>
                </c:pt>
                <c:pt idx="48" c:formatCode="yyyy/m/d">
                  <c:v>43879</c:v>
                </c:pt>
                <c:pt idx="49" c:formatCode="yyyy/m/d">
                  <c:v>43880</c:v>
                </c:pt>
                <c:pt idx="50" c:formatCode="yyyy/m/d">
                  <c:v>43881</c:v>
                </c:pt>
                <c:pt idx="51" c:formatCode="yyyy/m/d">
                  <c:v>43882</c:v>
                </c:pt>
                <c:pt idx="52" c:formatCode="yyyy/m/d">
                  <c:v>43883</c:v>
                </c:pt>
                <c:pt idx="53" c:formatCode="yyyy/m/d">
                  <c:v>43884</c:v>
                </c:pt>
                <c:pt idx="54" c:formatCode="yyyy/m/d">
                  <c:v>43885</c:v>
                </c:pt>
                <c:pt idx="55" c:formatCode="yyyy/m/d">
                  <c:v>43886</c:v>
                </c:pt>
                <c:pt idx="56" c:formatCode="yyyy/m/d">
                  <c:v>43887</c:v>
                </c:pt>
                <c:pt idx="57" c:formatCode="yyyy/m/d">
                  <c:v>43888</c:v>
                </c:pt>
                <c:pt idx="58" c:formatCode="yyyy/m/d">
                  <c:v>43889</c:v>
                </c:pt>
                <c:pt idx="59" c:formatCode="yyyy/m/d">
                  <c:v>43890</c:v>
                </c:pt>
                <c:pt idx="60" c:formatCode="yyyy/m/d">
                  <c:v>43891</c:v>
                </c:pt>
                <c:pt idx="61" c:formatCode="yyyy/m/d">
                  <c:v>43892</c:v>
                </c:pt>
                <c:pt idx="62" c:formatCode="yyyy/m/d">
                  <c:v>43893</c:v>
                </c:pt>
                <c:pt idx="63" c:formatCode="yyyy/m/d">
                  <c:v>43894</c:v>
                </c:pt>
                <c:pt idx="64" c:formatCode="yyyy/m/d">
                  <c:v>43895</c:v>
                </c:pt>
                <c:pt idx="65" c:formatCode="yyyy/m/d">
                  <c:v>43896</c:v>
                </c:pt>
                <c:pt idx="66" c:formatCode="yyyy/m/d">
                  <c:v>43897</c:v>
                </c:pt>
                <c:pt idx="67" c:formatCode="yyyy/m/d">
                  <c:v>43898</c:v>
                </c:pt>
                <c:pt idx="68" c:formatCode="yyyy/m/d">
                  <c:v>43899</c:v>
                </c:pt>
                <c:pt idx="69" c:formatCode="yyyy/m/d">
                  <c:v>43900</c:v>
                </c:pt>
                <c:pt idx="70" c:formatCode="yyyy/m/d">
                  <c:v>43901</c:v>
                </c:pt>
                <c:pt idx="71" c:formatCode="yyyy/m/d">
                  <c:v>43902</c:v>
                </c:pt>
                <c:pt idx="72" c:formatCode="yyyy/m/d">
                  <c:v>43903</c:v>
                </c:pt>
                <c:pt idx="73" c:formatCode="yyyy/m/d">
                  <c:v>43904</c:v>
                </c:pt>
                <c:pt idx="74" c:formatCode="yyyy/m/d">
                  <c:v>43905</c:v>
                </c:pt>
                <c:pt idx="75" c:formatCode="yyyy/m/d">
                  <c:v>43906</c:v>
                </c:pt>
                <c:pt idx="76" c:formatCode="yyyy/m/d">
                  <c:v>43907</c:v>
                </c:pt>
                <c:pt idx="77" c:formatCode="yyyy/m/d">
                  <c:v>43908</c:v>
                </c:pt>
                <c:pt idx="78" c:formatCode="yyyy/m/d">
                  <c:v>43909</c:v>
                </c:pt>
                <c:pt idx="79" c:formatCode="yyyy/m/d">
                  <c:v>43910</c:v>
                </c:pt>
                <c:pt idx="80" c:formatCode="yyyy/m/d">
                  <c:v>43911</c:v>
                </c:pt>
                <c:pt idx="81" c:formatCode="yyyy/m/d">
                  <c:v>43912</c:v>
                </c:pt>
                <c:pt idx="82" c:formatCode="yyyy/m/d">
                  <c:v>43913</c:v>
                </c:pt>
                <c:pt idx="83" c:formatCode="yyyy/m/d">
                  <c:v>43914</c:v>
                </c:pt>
                <c:pt idx="84" c:formatCode="yyyy/m/d">
                  <c:v>43915</c:v>
                </c:pt>
                <c:pt idx="85" c:formatCode="yyyy/m/d">
                  <c:v>43916</c:v>
                </c:pt>
                <c:pt idx="86" c:formatCode="yyyy/m/d">
                  <c:v>43917</c:v>
                </c:pt>
                <c:pt idx="87" c:formatCode="yyyy/m/d">
                  <c:v>43918</c:v>
                </c:pt>
                <c:pt idx="88" c:formatCode="yyyy/m/d">
                  <c:v>43919</c:v>
                </c:pt>
                <c:pt idx="89" c:formatCode="yyyy/m/d">
                  <c:v>43920</c:v>
                </c:pt>
                <c:pt idx="90" c:formatCode="yyyy/m/d">
                  <c:v>43921</c:v>
                </c:pt>
                <c:pt idx="91" c:formatCode="yyyy/m/d">
                  <c:v>43922</c:v>
                </c:pt>
                <c:pt idx="92" c:formatCode="yyyy/m/d">
                  <c:v>43923</c:v>
                </c:pt>
                <c:pt idx="93" c:formatCode="yyyy/m/d">
                  <c:v>43924</c:v>
                </c:pt>
                <c:pt idx="94" c:formatCode="yyyy/m/d">
                  <c:v>43925</c:v>
                </c:pt>
                <c:pt idx="95" c:formatCode="yyyy/m/d">
                  <c:v>43926</c:v>
                </c:pt>
                <c:pt idx="96" c:formatCode="yyyy/m/d">
                  <c:v>43927</c:v>
                </c:pt>
                <c:pt idx="97" c:formatCode="yyyy/m/d">
                  <c:v>43928</c:v>
                </c:pt>
                <c:pt idx="98" c:formatCode="yyyy/m/d">
                  <c:v>43929</c:v>
                </c:pt>
                <c:pt idx="99" c:formatCode="yyyy/m/d">
                  <c:v>43930</c:v>
                </c:pt>
                <c:pt idx="100" c:formatCode="yyyy/m/d">
                  <c:v>43931</c:v>
                </c:pt>
                <c:pt idx="101" c:formatCode="yyyy/m/d">
                  <c:v>43932</c:v>
                </c:pt>
                <c:pt idx="102" c:formatCode="yyyy/m/d">
                  <c:v>43933</c:v>
                </c:pt>
                <c:pt idx="103" c:formatCode="yyyy/m/d">
                  <c:v>43934</c:v>
                </c:pt>
                <c:pt idx="104" c:formatCode="yyyy/m/d">
                  <c:v>43935</c:v>
                </c:pt>
                <c:pt idx="105" c:formatCode="yyyy/m/d">
                  <c:v>43936</c:v>
                </c:pt>
                <c:pt idx="106" c:formatCode="yyyy/m/d">
                  <c:v>43937</c:v>
                </c:pt>
                <c:pt idx="107" c:formatCode="yyyy/m/d">
                  <c:v>43938</c:v>
                </c:pt>
                <c:pt idx="108" c:formatCode="yyyy/m/d">
                  <c:v>43939</c:v>
                </c:pt>
                <c:pt idx="109" c:formatCode="yyyy/m/d">
                  <c:v>43940</c:v>
                </c:pt>
                <c:pt idx="110" c:formatCode="yyyy/m/d">
                  <c:v>43941</c:v>
                </c:pt>
                <c:pt idx="111" c:formatCode="yyyy/m/d">
                  <c:v>43942</c:v>
                </c:pt>
                <c:pt idx="112" c:formatCode="yyyy/m/d">
                  <c:v>43943</c:v>
                </c:pt>
                <c:pt idx="113" c:formatCode="yyyy/m/d">
                  <c:v>43944</c:v>
                </c:pt>
                <c:pt idx="114" c:formatCode="yyyy/m/d">
                  <c:v>43945</c:v>
                </c:pt>
                <c:pt idx="115" c:formatCode="yyyy/m/d">
                  <c:v>43946</c:v>
                </c:pt>
                <c:pt idx="116" c:formatCode="yyyy/m/d">
                  <c:v>43947</c:v>
                </c:pt>
                <c:pt idx="117" c:formatCode="yyyy/m/d">
                  <c:v>43948</c:v>
                </c:pt>
                <c:pt idx="118" c:formatCode="yyyy/m/d">
                  <c:v>43949</c:v>
                </c:pt>
                <c:pt idx="119" c:formatCode="yyyy/m/d">
                  <c:v>43950</c:v>
                </c:pt>
                <c:pt idx="120" c:formatCode="yyyy/m/d">
                  <c:v>43951</c:v>
                </c:pt>
                <c:pt idx="121" c:formatCode="yyyy/m/d">
                  <c:v>43952</c:v>
                </c:pt>
                <c:pt idx="122" c:formatCode="yyyy/m/d">
                  <c:v>43953</c:v>
                </c:pt>
                <c:pt idx="123" c:formatCode="yyyy/m/d">
                  <c:v>43954</c:v>
                </c:pt>
                <c:pt idx="124" c:formatCode="yyyy/m/d">
                  <c:v>43955</c:v>
                </c:pt>
                <c:pt idx="125" c:formatCode="yyyy/m/d">
                  <c:v>43956</c:v>
                </c:pt>
                <c:pt idx="126" c:formatCode="yyyy/m/d">
                  <c:v>43957</c:v>
                </c:pt>
                <c:pt idx="127" c:formatCode="yyyy/m/d">
                  <c:v>43958</c:v>
                </c:pt>
                <c:pt idx="128" c:formatCode="yyyy/m/d">
                  <c:v>43959</c:v>
                </c:pt>
                <c:pt idx="129" c:formatCode="yyyy/m/d">
                  <c:v>43960</c:v>
                </c:pt>
                <c:pt idx="130" c:formatCode="yyyy/m/d">
                  <c:v>43961</c:v>
                </c:pt>
                <c:pt idx="131" c:formatCode="yyyy/m/d">
                  <c:v>43962</c:v>
                </c:pt>
                <c:pt idx="132" c:formatCode="yyyy/m/d">
                  <c:v>43963</c:v>
                </c:pt>
                <c:pt idx="133" c:formatCode="yyyy/m/d">
                  <c:v>43964</c:v>
                </c:pt>
                <c:pt idx="134" c:formatCode="yyyy/m/d">
                  <c:v>43965</c:v>
                </c:pt>
                <c:pt idx="135" c:formatCode="yyyy/m/d">
                  <c:v>43966</c:v>
                </c:pt>
                <c:pt idx="136" c:formatCode="yyyy/m/d">
                  <c:v>43967</c:v>
                </c:pt>
                <c:pt idx="137" c:formatCode="yyyy/m/d">
                  <c:v>43968</c:v>
                </c:pt>
                <c:pt idx="138" c:formatCode="yyyy/m/d">
                  <c:v>43969</c:v>
                </c:pt>
                <c:pt idx="139" c:formatCode="yyyy/m/d">
                  <c:v>43970</c:v>
                </c:pt>
                <c:pt idx="140" c:formatCode="yyyy/m/d">
                  <c:v>43971</c:v>
                </c:pt>
                <c:pt idx="141" c:formatCode="yyyy/m/d">
                  <c:v>43972</c:v>
                </c:pt>
                <c:pt idx="142" c:formatCode="yyyy/m/d">
                  <c:v>43973</c:v>
                </c:pt>
                <c:pt idx="143" c:formatCode="yyyy/m/d">
                  <c:v>43974</c:v>
                </c:pt>
                <c:pt idx="144" c:formatCode="yyyy/m/d">
                  <c:v>43975</c:v>
                </c:pt>
                <c:pt idx="145" c:formatCode="yyyy/m/d">
                  <c:v>43976</c:v>
                </c:pt>
                <c:pt idx="146" c:formatCode="yyyy/m/d">
                  <c:v>43977</c:v>
                </c:pt>
                <c:pt idx="147" c:formatCode="yyyy/m/d">
                  <c:v>43978</c:v>
                </c:pt>
                <c:pt idx="148" c:formatCode="yyyy/m/d">
                  <c:v>43979</c:v>
                </c:pt>
                <c:pt idx="149" c:formatCode="yyyy/m/d">
                  <c:v>43980</c:v>
                </c:pt>
                <c:pt idx="150" c:formatCode="yyyy/m/d">
                  <c:v>43981</c:v>
                </c:pt>
                <c:pt idx="151" c:formatCode="yyyy/m/d">
                  <c:v>43982</c:v>
                </c:pt>
                <c:pt idx="152" c:formatCode="yyyy/m/d">
                  <c:v>43983</c:v>
                </c:pt>
                <c:pt idx="153" c:formatCode="yyyy/m/d">
                  <c:v>43984</c:v>
                </c:pt>
                <c:pt idx="154" c:formatCode="yyyy/m/d">
                  <c:v>43985</c:v>
                </c:pt>
                <c:pt idx="155" c:formatCode="yyyy/m/d">
                  <c:v>43986</c:v>
                </c:pt>
                <c:pt idx="156" c:formatCode="yyyy/m/d">
                  <c:v>43987</c:v>
                </c:pt>
                <c:pt idx="157" c:formatCode="yyyy/m/d">
                  <c:v>43988</c:v>
                </c:pt>
                <c:pt idx="158" c:formatCode="yyyy/m/d">
                  <c:v>43989</c:v>
                </c:pt>
                <c:pt idx="159" c:formatCode="yyyy/m/d">
                  <c:v>43990</c:v>
                </c:pt>
                <c:pt idx="160" c:formatCode="yyyy/m/d">
                  <c:v>43991</c:v>
                </c:pt>
                <c:pt idx="161" c:formatCode="yyyy/m/d">
                  <c:v>43992</c:v>
                </c:pt>
                <c:pt idx="162" c:formatCode="yyyy/m/d">
                  <c:v>43993</c:v>
                </c:pt>
                <c:pt idx="163" c:formatCode="yyyy/m/d">
                  <c:v>43994</c:v>
                </c:pt>
                <c:pt idx="164" c:formatCode="yyyy/m/d">
                  <c:v>43995</c:v>
                </c:pt>
                <c:pt idx="165" c:formatCode="yyyy/m/d">
                  <c:v>43996</c:v>
                </c:pt>
                <c:pt idx="166" c:formatCode="yyyy/m/d">
                  <c:v>43997</c:v>
                </c:pt>
                <c:pt idx="167" c:formatCode="yyyy/m/d">
                  <c:v>43998</c:v>
                </c:pt>
                <c:pt idx="168" c:formatCode="yyyy/m/d">
                  <c:v>43999</c:v>
                </c:pt>
                <c:pt idx="169" c:formatCode="yyyy/m/d">
                  <c:v>44000</c:v>
                </c:pt>
                <c:pt idx="170" c:formatCode="yyyy/m/d">
                  <c:v>44001</c:v>
                </c:pt>
                <c:pt idx="171" c:formatCode="yyyy/m/d">
                  <c:v>44002</c:v>
                </c:pt>
                <c:pt idx="172" c:formatCode="yyyy/m/d">
                  <c:v>44003</c:v>
                </c:pt>
                <c:pt idx="173" c:formatCode="yyyy/m/d">
                  <c:v>44004</c:v>
                </c:pt>
                <c:pt idx="174" c:formatCode="yyyy/m/d">
                  <c:v>44005</c:v>
                </c:pt>
                <c:pt idx="175" c:formatCode="yyyy/m/d">
                  <c:v>44006</c:v>
                </c:pt>
                <c:pt idx="176" c:formatCode="yyyy/m/d">
                  <c:v>44007</c:v>
                </c:pt>
                <c:pt idx="177" c:formatCode="yyyy/m/d">
                  <c:v>44008</c:v>
                </c:pt>
                <c:pt idx="178" c:formatCode="yyyy/m/d">
                  <c:v>44009</c:v>
                </c:pt>
                <c:pt idx="179" c:formatCode="yyyy/m/d">
                  <c:v>44010</c:v>
                </c:pt>
                <c:pt idx="180" c:formatCode="yyyy/m/d">
                  <c:v>44011</c:v>
                </c:pt>
                <c:pt idx="181" c:formatCode="yyyy/m/d">
                  <c:v>44012</c:v>
                </c:pt>
                <c:pt idx="182" c:formatCode="yyyy/m/d">
                  <c:v>44013</c:v>
                </c:pt>
                <c:pt idx="183" c:formatCode="yyyy/m/d">
                  <c:v>44014</c:v>
                </c:pt>
                <c:pt idx="184" c:formatCode="yyyy/m/d">
                  <c:v>44015</c:v>
                </c:pt>
                <c:pt idx="185" c:formatCode="yyyy/m/d">
                  <c:v>44016</c:v>
                </c:pt>
                <c:pt idx="186" c:formatCode="yyyy/m/d">
                  <c:v>44017</c:v>
                </c:pt>
                <c:pt idx="187" c:formatCode="yyyy/m/d">
                  <c:v>44018</c:v>
                </c:pt>
                <c:pt idx="188" c:formatCode="yyyy/m/d">
                  <c:v>44019</c:v>
                </c:pt>
                <c:pt idx="189" c:formatCode="yyyy/m/d">
                  <c:v>44020</c:v>
                </c:pt>
                <c:pt idx="190" c:formatCode="yyyy/m/d">
                  <c:v>44021</c:v>
                </c:pt>
                <c:pt idx="191" c:formatCode="yyyy/m/d">
                  <c:v>44022</c:v>
                </c:pt>
                <c:pt idx="192" c:formatCode="yyyy/m/d">
                  <c:v>44023</c:v>
                </c:pt>
                <c:pt idx="193" c:formatCode="yyyy/m/d">
                  <c:v>44024</c:v>
                </c:pt>
                <c:pt idx="194" c:formatCode="yyyy/m/d">
                  <c:v>44025</c:v>
                </c:pt>
                <c:pt idx="195" c:formatCode="yyyy/m/d">
                  <c:v>44026</c:v>
                </c:pt>
                <c:pt idx="196" c:formatCode="yyyy/m/d">
                  <c:v>44027</c:v>
                </c:pt>
                <c:pt idx="197" c:formatCode="yyyy/m/d">
                  <c:v>44028</c:v>
                </c:pt>
                <c:pt idx="198" c:formatCode="yyyy/m/d">
                  <c:v>44029</c:v>
                </c:pt>
                <c:pt idx="199" c:formatCode="yyyy/m/d">
                  <c:v>44030</c:v>
                </c:pt>
                <c:pt idx="200" c:formatCode="yyyy/m/d">
                  <c:v>44031</c:v>
                </c:pt>
                <c:pt idx="201" c:formatCode="yyyy/m/d">
                  <c:v>44032</c:v>
                </c:pt>
                <c:pt idx="202" c:formatCode="yyyy/m/d">
                  <c:v>44033</c:v>
                </c:pt>
                <c:pt idx="203" c:formatCode="yyyy/m/d">
                  <c:v>44034</c:v>
                </c:pt>
                <c:pt idx="204" c:formatCode="yyyy/m/d">
                  <c:v>44035</c:v>
                </c:pt>
                <c:pt idx="205" c:formatCode="yyyy/m/d">
                  <c:v>44036</c:v>
                </c:pt>
                <c:pt idx="206" c:formatCode="yyyy/m/d">
                  <c:v>44037</c:v>
                </c:pt>
                <c:pt idx="207" c:formatCode="yyyy/m/d">
                  <c:v>44038</c:v>
                </c:pt>
                <c:pt idx="208" c:formatCode="yyyy/m/d">
                  <c:v>44039</c:v>
                </c:pt>
                <c:pt idx="209" c:formatCode="yyyy/m/d">
                  <c:v>44040</c:v>
                </c:pt>
                <c:pt idx="210" c:formatCode="yyyy/m/d">
                  <c:v>44041</c:v>
                </c:pt>
                <c:pt idx="211" c:formatCode="yyyy/m/d">
                  <c:v>44042</c:v>
                </c:pt>
                <c:pt idx="212" c:formatCode="yyyy/m/d">
                  <c:v>44043</c:v>
                </c:pt>
                <c:pt idx="213" c:formatCode="yyyy/m/d">
                  <c:v>44044</c:v>
                </c:pt>
                <c:pt idx="214" c:formatCode="yyyy/m/d">
                  <c:v>44045</c:v>
                </c:pt>
                <c:pt idx="215" c:formatCode="yyyy/m/d">
                  <c:v>44046</c:v>
                </c:pt>
                <c:pt idx="216" c:formatCode="yyyy/m/d">
                  <c:v>44047</c:v>
                </c:pt>
                <c:pt idx="217" c:formatCode="yyyy/m/d">
                  <c:v>44048</c:v>
                </c:pt>
                <c:pt idx="218" c:formatCode="yyyy/m/d">
                  <c:v>44049</c:v>
                </c:pt>
                <c:pt idx="219" c:formatCode="yyyy/m/d">
                  <c:v>44050</c:v>
                </c:pt>
                <c:pt idx="220" c:formatCode="yyyy/m/d">
                  <c:v>44051</c:v>
                </c:pt>
                <c:pt idx="221" c:formatCode="yyyy/m/d">
                  <c:v>44052</c:v>
                </c:pt>
                <c:pt idx="222" c:formatCode="yyyy/m/d">
                  <c:v>44053</c:v>
                </c:pt>
                <c:pt idx="223" c:formatCode="yyyy/m/d">
                  <c:v>44054</c:v>
                </c:pt>
                <c:pt idx="224" c:formatCode="yyyy/m/d">
                  <c:v>44055</c:v>
                </c:pt>
                <c:pt idx="225" c:formatCode="yyyy/m/d">
                  <c:v>44056</c:v>
                </c:pt>
                <c:pt idx="226" c:formatCode="yyyy/m/d">
                  <c:v>44057</c:v>
                </c:pt>
                <c:pt idx="227" c:formatCode="yyyy/m/d">
                  <c:v>44058</c:v>
                </c:pt>
                <c:pt idx="228" c:formatCode="yyyy/m/d">
                  <c:v>44059</c:v>
                </c:pt>
                <c:pt idx="229" c:formatCode="yyyy/m/d">
                  <c:v>44060</c:v>
                </c:pt>
                <c:pt idx="230" c:formatCode="yyyy/m/d">
                  <c:v>44061</c:v>
                </c:pt>
                <c:pt idx="231" c:formatCode="yyyy/m/d">
                  <c:v>44062</c:v>
                </c:pt>
                <c:pt idx="232" c:formatCode="yyyy/m/d">
                  <c:v>44063</c:v>
                </c:pt>
                <c:pt idx="233" c:formatCode="yyyy/m/d">
                  <c:v>44064</c:v>
                </c:pt>
                <c:pt idx="234" c:formatCode="yyyy/m/d">
                  <c:v>44065</c:v>
                </c:pt>
                <c:pt idx="235" c:formatCode="yyyy/m/d">
                  <c:v>44066</c:v>
                </c:pt>
                <c:pt idx="236" c:formatCode="yyyy/m/d">
                  <c:v>44067</c:v>
                </c:pt>
                <c:pt idx="237" c:formatCode="yyyy/m/d">
                  <c:v>44068</c:v>
                </c:pt>
                <c:pt idx="238" c:formatCode="yyyy/m/d">
                  <c:v>44069</c:v>
                </c:pt>
                <c:pt idx="239" c:formatCode="yyyy/m/d">
                  <c:v>44070</c:v>
                </c:pt>
                <c:pt idx="240" c:formatCode="yyyy/m/d">
                  <c:v>44071</c:v>
                </c:pt>
                <c:pt idx="241" c:formatCode="yyyy/m/d">
                  <c:v>44072</c:v>
                </c:pt>
                <c:pt idx="242" c:formatCode="yyyy/m/d">
                  <c:v>44073</c:v>
                </c:pt>
                <c:pt idx="243" c:formatCode="yyyy/m/d">
                  <c:v>44074</c:v>
                </c:pt>
                <c:pt idx="244" c:formatCode="yyyy/m/d">
                  <c:v>44075</c:v>
                </c:pt>
                <c:pt idx="245" c:formatCode="yyyy/m/d">
                  <c:v>44076</c:v>
                </c:pt>
                <c:pt idx="246" c:formatCode="yyyy/m/d">
                  <c:v>44077</c:v>
                </c:pt>
                <c:pt idx="247" c:formatCode="yyyy/m/d">
                  <c:v>44078</c:v>
                </c:pt>
                <c:pt idx="248" c:formatCode="yyyy/m/d">
                  <c:v>44079</c:v>
                </c:pt>
                <c:pt idx="249" c:formatCode="yyyy/m/d">
                  <c:v>44080</c:v>
                </c:pt>
                <c:pt idx="250" c:formatCode="yyyy/m/d">
                  <c:v>44081</c:v>
                </c:pt>
                <c:pt idx="251" c:formatCode="yyyy/m/d">
                  <c:v>44082</c:v>
                </c:pt>
                <c:pt idx="252" c:formatCode="yyyy/m/d">
                  <c:v>44083</c:v>
                </c:pt>
                <c:pt idx="253" c:formatCode="yyyy/m/d">
                  <c:v>44084</c:v>
                </c:pt>
                <c:pt idx="254" c:formatCode="yyyy/m/d">
                  <c:v>44085</c:v>
                </c:pt>
                <c:pt idx="255" c:formatCode="yyyy/m/d">
                  <c:v>44086</c:v>
                </c:pt>
                <c:pt idx="256" c:formatCode="yyyy/m/d">
                  <c:v>44087</c:v>
                </c:pt>
                <c:pt idx="257" c:formatCode="yyyy/m/d">
                  <c:v>44088</c:v>
                </c:pt>
                <c:pt idx="258" c:formatCode="yyyy/m/d">
                  <c:v>44089</c:v>
                </c:pt>
                <c:pt idx="259" c:formatCode="yyyy/m/d">
                  <c:v>44090</c:v>
                </c:pt>
                <c:pt idx="260" c:formatCode="yyyy/m/d">
                  <c:v>44091</c:v>
                </c:pt>
                <c:pt idx="261" c:formatCode="yyyy/m/d">
                  <c:v>44092</c:v>
                </c:pt>
                <c:pt idx="262" c:formatCode="yyyy/m/d">
                  <c:v>44093</c:v>
                </c:pt>
                <c:pt idx="263" c:formatCode="yyyy/m/d">
                  <c:v>44094</c:v>
                </c:pt>
                <c:pt idx="264" c:formatCode="yyyy/m/d">
                  <c:v>44095</c:v>
                </c:pt>
                <c:pt idx="265" c:formatCode="yyyy/m/d">
                  <c:v>44096</c:v>
                </c:pt>
                <c:pt idx="266" c:formatCode="yyyy/m/d">
                  <c:v>44097</c:v>
                </c:pt>
                <c:pt idx="267" c:formatCode="yyyy/m/d">
                  <c:v>44098</c:v>
                </c:pt>
                <c:pt idx="268" c:formatCode="yyyy/m/d">
                  <c:v>44099</c:v>
                </c:pt>
                <c:pt idx="269" c:formatCode="yyyy/m/d">
                  <c:v>44100</c:v>
                </c:pt>
                <c:pt idx="270" c:formatCode="yyyy/m/d">
                  <c:v>44101</c:v>
                </c:pt>
                <c:pt idx="271" c:formatCode="yyyy/m/d">
                  <c:v>44102</c:v>
                </c:pt>
                <c:pt idx="272" c:formatCode="yyyy/m/d">
                  <c:v>44103</c:v>
                </c:pt>
                <c:pt idx="273" c:formatCode="yyyy/m/d">
                  <c:v>44104</c:v>
                </c:pt>
                <c:pt idx="274" c:formatCode="yyyy/m/d">
                  <c:v>44105</c:v>
                </c:pt>
                <c:pt idx="275" c:formatCode="yyyy/m/d">
                  <c:v>44106</c:v>
                </c:pt>
                <c:pt idx="276" c:formatCode="yyyy/m/d">
                  <c:v>44107</c:v>
                </c:pt>
                <c:pt idx="277" c:formatCode="yyyy/m/d">
                  <c:v>44108</c:v>
                </c:pt>
                <c:pt idx="278" c:formatCode="yyyy/m/d">
                  <c:v>44109</c:v>
                </c:pt>
                <c:pt idx="279" c:formatCode="yyyy/m/d">
                  <c:v>44110</c:v>
                </c:pt>
                <c:pt idx="280" c:formatCode="yyyy/m/d">
                  <c:v>44111</c:v>
                </c:pt>
                <c:pt idx="281" c:formatCode="yyyy/m/d">
                  <c:v>44112</c:v>
                </c:pt>
                <c:pt idx="282" c:formatCode="yyyy/m/d">
                  <c:v>44113</c:v>
                </c:pt>
                <c:pt idx="283" c:formatCode="yyyy/m/d">
                  <c:v>44114</c:v>
                </c:pt>
                <c:pt idx="284" c:formatCode="yyyy/m/d">
                  <c:v>44115</c:v>
                </c:pt>
                <c:pt idx="285" c:formatCode="yyyy/m/d">
                  <c:v>44116</c:v>
                </c:pt>
                <c:pt idx="286" c:formatCode="yyyy/m/d">
                  <c:v>44117</c:v>
                </c:pt>
                <c:pt idx="287" c:formatCode="yyyy/m/d">
                  <c:v>44118</c:v>
                </c:pt>
                <c:pt idx="288" c:formatCode="yyyy/m/d">
                  <c:v>44119</c:v>
                </c:pt>
                <c:pt idx="289" c:formatCode="yyyy/m/d">
                  <c:v>44120</c:v>
                </c:pt>
                <c:pt idx="290" c:formatCode="yyyy/m/d">
                  <c:v>44121</c:v>
                </c:pt>
                <c:pt idx="291" c:formatCode="yyyy/m/d">
                  <c:v>44122</c:v>
                </c:pt>
              </c:numCache>
            </c:numRef>
          </c:cat>
          <c:val>
            <c:numRef>
              <c:f>China!$B$367:$B$658</c:f>
              <c:numCache>
                <c:formatCode>General</c:formatCode>
                <c:ptCount val="292"/>
                <c:pt idx="0">
                  <c:v>15620</c:v>
                </c:pt>
                <c:pt idx="1">
                  <c:v>16750</c:v>
                </c:pt>
                <c:pt idx="2">
                  <c:v>16737</c:v>
                </c:pt>
                <c:pt idx="3">
                  <c:v>16535</c:v>
                </c:pt>
                <c:pt idx="4">
                  <c:v>15952</c:v>
                </c:pt>
                <c:pt idx="5">
                  <c:v>16198</c:v>
                </c:pt>
                <c:pt idx="6">
                  <c:v>15947</c:v>
                </c:pt>
                <c:pt idx="7">
                  <c:v>16192</c:v>
                </c:pt>
                <c:pt idx="8">
                  <c:v>16762</c:v>
                </c:pt>
                <c:pt idx="9">
                  <c:v>16274</c:v>
                </c:pt>
                <c:pt idx="10">
                  <c:v>16028</c:v>
                </c:pt>
                <c:pt idx="11">
                  <c:v>15398</c:v>
                </c:pt>
                <c:pt idx="12">
                  <c:v>15886</c:v>
                </c:pt>
                <c:pt idx="13">
                  <c:v>15619</c:v>
                </c:pt>
                <c:pt idx="14">
                  <c:v>16008</c:v>
                </c:pt>
                <c:pt idx="15">
                  <c:v>15921</c:v>
                </c:pt>
                <c:pt idx="16">
                  <c:v>15264</c:v>
                </c:pt>
                <c:pt idx="17">
                  <c:v>14209</c:v>
                </c:pt>
                <c:pt idx="18">
                  <c:v>13555</c:v>
                </c:pt>
                <c:pt idx="19">
                  <c:v>13216</c:v>
                </c:pt>
                <c:pt idx="20">
                  <c:v>12668</c:v>
                </c:pt>
                <c:pt idx="21">
                  <c:v>12489</c:v>
                </c:pt>
                <c:pt idx="22">
                  <c:v>12014</c:v>
                </c:pt>
                <c:pt idx="23">
                  <c:v>11867</c:v>
                </c:pt>
                <c:pt idx="24">
                  <c:v>11312</c:v>
                </c:pt>
                <c:pt idx="25">
                  <c:v>11080</c:v>
                </c:pt>
                <c:pt idx="26">
                  <c:v>11325</c:v>
                </c:pt>
                <c:pt idx="27">
                  <c:v>11373</c:v>
                </c:pt>
                <c:pt idx="28">
                  <c:v>10888</c:v>
                </c:pt>
                <c:pt idx="29">
                  <c:v>10831</c:v>
                </c:pt>
                <c:pt idx="30">
                  <c:v>10442</c:v>
                </c:pt>
                <c:pt idx="31">
                  <c:v>10348</c:v>
                </c:pt>
                <c:pt idx="32">
                  <c:v>10374</c:v>
                </c:pt>
                <c:pt idx="33">
                  <c:v>10162</c:v>
                </c:pt>
                <c:pt idx="34">
                  <c:v>10286</c:v>
                </c:pt>
                <c:pt idx="35">
                  <c:v>10451</c:v>
                </c:pt>
                <c:pt idx="36">
                  <c:v>10775</c:v>
                </c:pt>
                <c:pt idx="37">
                  <c:v>10684</c:v>
                </c:pt>
                <c:pt idx="38">
                  <c:v>10073</c:v>
                </c:pt>
                <c:pt idx="39">
                  <c:v>9561</c:v>
                </c:pt>
                <c:pt idx="40">
                  <c:v>9896</c:v>
                </c:pt>
                <c:pt idx="41">
                  <c:v>9778</c:v>
                </c:pt>
                <c:pt idx="42">
                  <c:v>9674</c:v>
                </c:pt>
                <c:pt idx="43">
                  <c:v>9462</c:v>
                </c:pt>
                <c:pt idx="44">
                  <c:v>9678</c:v>
                </c:pt>
                <c:pt idx="45">
                  <c:v>9573</c:v>
                </c:pt>
                <c:pt idx="46">
                  <c:v>9741</c:v>
                </c:pt>
                <c:pt idx="47">
                  <c:v>10039</c:v>
                </c:pt>
                <c:pt idx="48">
                  <c:v>10214</c:v>
                </c:pt>
                <c:pt idx="49">
                  <c:v>10644</c:v>
                </c:pt>
                <c:pt idx="50">
                  <c:v>10197</c:v>
                </c:pt>
                <c:pt idx="51">
                  <c:v>10138</c:v>
                </c:pt>
                <c:pt idx="52">
                  <c:v>10125</c:v>
                </c:pt>
                <c:pt idx="53">
                  <c:v>9716</c:v>
                </c:pt>
                <c:pt idx="54">
                  <c:v>10401</c:v>
                </c:pt>
                <c:pt idx="55">
                  <c:v>10773</c:v>
                </c:pt>
                <c:pt idx="56">
                  <c:v>11009</c:v>
                </c:pt>
                <c:pt idx="57">
                  <c:v>10945</c:v>
                </c:pt>
                <c:pt idx="58">
                  <c:v>11375</c:v>
                </c:pt>
                <c:pt idx="59">
                  <c:v>11416</c:v>
                </c:pt>
                <c:pt idx="60">
                  <c:v>10855</c:v>
                </c:pt>
                <c:pt idx="61">
                  <c:v>11451</c:v>
                </c:pt>
                <c:pt idx="62">
                  <c:v>11486</c:v>
                </c:pt>
                <c:pt idx="63">
                  <c:v>11536</c:v>
                </c:pt>
                <c:pt idx="64">
                  <c:v>11098</c:v>
                </c:pt>
                <c:pt idx="65">
                  <c:v>11791</c:v>
                </c:pt>
                <c:pt idx="66">
                  <c:v>11202</c:v>
                </c:pt>
                <c:pt idx="67">
                  <c:v>10932</c:v>
                </c:pt>
                <c:pt idx="68">
                  <c:v>11774</c:v>
                </c:pt>
                <c:pt idx="69">
                  <c:v>11537</c:v>
                </c:pt>
                <c:pt idx="70">
                  <c:v>11442</c:v>
                </c:pt>
                <c:pt idx="71">
                  <c:v>11368</c:v>
                </c:pt>
                <c:pt idx="72">
                  <c:v>11638</c:v>
                </c:pt>
                <c:pt idx="73">
                  <c:v>11506</c:v>
                </c:pt>
                <c:pt idx="74">
                  <c:v>11366</c:v>
                </c:pt>
                <c:pt idx="75">
                  <c:v>11871</c:v>
                </c:pt>
                <c:pt idx="76">
                  <c:v>11743</c:v>
                </c:pt>
                <c:pt idx="77">
                  <c:v>11199</c:v>
                </c:pt>
                <c:pt idx="78">
                  <c:v>11608</c:v>
                </c:pt>
                <c:pt idx="79">
                  <c:v>11836</c:v>
                </c:pt>
                <c:pt idx="80">
                  <c:v>11937</c:v>
                </c:pt>
                <c:pt idx="81">
                  <c:v>11559</c:v>
                </c:pt>
                <c:pt idx="82">
                  <c:v>12346</c:v>
                </c:pt>
                <c:pt idx="83">
                  <c:v>12028</c:v>
                </c:pt>
                <c:pt idx="84">
                  <c:v>11658</c:v>
                </c:pt>
                <c:pt idx="85">
                  <c:v>12414</c:v>
                </c:pt>
                <c:pt idx="86">
                  <c:v>12169</c:v>
                </c:pt>
                <c:pt idx="87">
                  <c:v>12317</c:v>
                </c:pt>
                <c:pt idx="88">
                  <c:v>12482</c:v>
                </c:pt>
                <c:pt idx="89">
                  <c:v>12716</c:v>
                </c:pt>
                <c:pt idx="90">
                  <c:v>12662</c:v>
                </c:pt>
                <c:pt idx="91">
                  <c:v>12788</c:v>
                </c:pt>
                <c:pt idx="92">
                  <c:v>12874</c:v>
                </c:pt>
                <c:pt idx="93">
                  <c:v>12639</c:v>
                </c:pt>
                <c:pt idx="94">
                  <c:v>11064</c:v>
                </c:pt>
                <c:pt idx="95">
                  <c:v>11939</c:v>
                </c:pt>
                <c:pt idx="96">
                  <c:v>12477</c:v>
                </c:pt>
                <c:pt idx="97">
                  <c:v>12690</c:v>
                </c:pt>
                <c:pt idx="98">
                  <c:v>12694</c:v>
                </c:pt>
                <c:pt idx="99">
                  <c:v>12442</c:v>
                </c:pt>
                <c:pt idx="100">
                  <c:v>12646</c:v>
                </c:pt>
                <c:pt idx="101">
                  <c:v>12118</c:v>
                </c:pt>
                <c:pt idx="102">
                  <c:v>11775</c:v>
                </c:pt>
                <c:pt idx="103">
                  <c:v>12574</c:v>
                </c:pt>
                <c:pt idx="104">
                  <c:v>12815</c:v>
                </c:pt>
                <c:pt idx="105">
                  <c:v>12174</c:v>
                </c:pt>
                <c:pt idx="106">
                  <c:v>11923</c:v>
                </c:pt>
                <c:pt idx="107">
                  <c:v>12436</c:v>
                </c:pt>
                <c:pt idx="108">
                  <c:v>12482</c:v>
                </c:pt>
                <c:pt idx="109">
                  <c:v>11478</c:v>
                </c:pt>
                <c:pt idx="110">
                  <c:v>12016</c:v>
                </c:pt>
                <c:pt idx="111">
                  <c:v>12498</c:v>
                </c:pt>
                <c:pt idx="112">
                  <c:v>12187</c:v>
                </c:pt>
                <c:pt idx="113">
                  <c:v>12065</c:v>
                </c:pt>
                <c:pt idx="114">
                  <c:v>11842</c:v>
                </c:pt>
                <c:pt idx="115">
                  <c:v>11901</c:v>
                </c:pt>
                <c:pt idx="116">
                  <c:v>12360</c:v>
                </c:pt>
                <c:pt idx="117">
                  <c:v>12562</c:v>
                </c:pt>
                <c:pt idx="118">
                  <c:v>11994</c:v>
                </c:pt>
                <c:pt idx="119">
                  <c:v>12532</c:v>
                </c:pt>
                <c:pt idx="120">
                  <c:v>12347</c:v>
                </c:pt>
                <c:pt idx="121">
                  <c:v>10977</c:v>
                </c:pt>
                <c:pt idx="122">
                  <c:v>11092</c:v>
                </c:pt>
                <c:pt idx="123">
                  <c:v>12115</c:v>
                </c:pt>
                <c:pt idx="124">
                  <c:v>12975</c:v>
                </c:pt>
                <c:pt idx="125">
                  <c:v>12965</c:v>
                </c:pt>
                <c:pt idx="126">
                  <c:v>12961</c:v>
                </c:pt>
                <c:pt idx="127">
                  <c:v>13260</c:v>
                </c:pt>
                <c:pt idx="128">
                  <c:v>13229</c:v>
                </c:pt>
                <c:pt idx="129">
                  <c:v>13571</c:v>
                </c:pt>
                <c:pt idx="130">
                  <c:v>12585</c:v>
                </c:pt>
                <c:pt idx="131">
                  <c:v>12118</c:v>
                </c:pt>
                <c:pt idx="132">
                  <c:v>12465</c:v>
                </c:pt>
                <c:pt idx="133">
                  <c:v>12735</c:v>
                </c:pt>
                <c:pt idx="134">
                  <c:v>13076</c:v>
                </c:pt>
                <c:pt idx="135">
                  <c:v>13316</c:v>
                </c:pt>
                <c:pt idx="136">
                  <c:v>13008</c:v>
                </c:pt>
                <c:pt idx="137">
                  <c:v>12383</c:v>
                </c:pt>
                <c:pt idx="138">
                  <c:v>12454</c:v>
                </c:pt>
                <c:pt idx="139">
                  <c:v>13395</c:v>
                </c:pt>
                <c:pt idx="140">
                  <c:v>13679</c:v>
                </c:pt>
                <c:pt idx="141">
                  <c:v>12987</c:v>
                </c:pt>
                <c:pt idx="142">
                  <c:v>13198</c:v>
                </c:pt>
                <c:pt idx="143">
                  <c:v>13176</c:v>
                </c:pt>
                <c:pt idx="144">
                  <c:v>12951</c:v>
                </c:pt>
                <c:pt idx="145" c:formatCode="0">
                  <c:v>13276</c:v>
                </c:pt>
                <c:pt idx="146" c:formatCode="0">
                  <c:v>13115</c:v>
                </c:pt>
                <c:pt idx="147" c:formatCode="0">
                  <c:v>13022</c:v>
                </c:pt>
                <c:pt idx="148" c:formatCode="0">
                  <c:v>12885</c:v>
                </c:pt>
                <c:pt idx="149" c:formatCode="0">
                  <c:v>12605</c:v>
                </c:pt>
                <c:pt idx="150" c:formatCode="0">
                  <c:v>12442</c:v>
                </c:pt>
                <c:pt idx="151" c:formatCode="0">
                  <c:v>12204</c:v>
                </c:pt>
                <c:pt idx="152" c:formatCode="0">
                  <c:v>12439</c:v>
                </c:pt>
                <c:pt idx="153" c:formatCode="0">
                  <c:v>12884</c:v>
                </c:pt>
                <c:pt idx="154" c:formatCode="0">
                  <c:v>13092</c:v>
                </c:pt>
                <c:pt idx="155" c:formatCode="0">
                  <c:v>13850</c:v>
                </c:pt>
                <c:pt idx="156" c:formatCode="0">
                  <c:v>14053</c:v>
                </c:pt>
                <c:pt idx="157" c:formatCode="0">
                  <c:v>13086</c:v>
                </c:pt>
                <c:pt idx="158" c:formatCode="0">
                  <c:v>12644</c:v>
                </c:pt>
                <c:pt idx="159" c:formatCode="0">
                  <c:v>13438</c:v>
                </c:pt>
                <c:pt idx="160" c:formatCode="0">
                  <c:v>14015</c:v>
                </c:pt>
                <c:pt idx="161" c:formatCode="0">
                  <c:v>14025</c:v>
                </c:pt>
                <c:pt idx="162" c:formatCode="0">
                  <c:v>14228</c:v>
                </c:pt>
                <c:pt idx="163" c:formatCode="0">
                  <c:v>14233</c:v>
                </c:pt>
                <c:pt idx="164" c:formatCode="0">
                  <c:v>14142</c:v>
                </c:pt>
                <c:pt idx="165" c:formatCode="0">
                  <c:v>13587</c:v>
                </c:pt>
                <c:pt idx="166" c:formatCode="0">
                  <c:v>14256</c:v>
                </c:pt>
                <c:pt idx="167" c:formatCode="0">
                  <c:v>13935</c:v>
                </c:pt>
                <c:pt idx="168" c:formatCode="0">
                  <c:v>13824</c:v>
                </c:pt>
                <c:pt idx="169" c:formatCode="0">
                  <c:v>13646</c:v>
                </c:pt>
                <c:pt idx="170" c:formatCode="0">
                  <c:v>13394</c:v>
                </c:pt>
                <c:pt idx="171" c:formatCode="0">
                  <c:v>12695</c:v>
                </c:pt>
                <c:pt idx="172" c:formatCode="0">
                  <c:v>12464</c:v>
                </c:pt>
                <c:pt idx="173" c:formatCode="0">
                  <c:v>13408</c:v>
                </c:pt>
                <c:pt idx="174" c:formatCode="0">
                  <c:v>13587</c:v>
                </c:pt>
                <c:pt idx="175" c:formatCode="0">
                  <c:v>13303</c:v>
                </c:pt>
                <c:pt idx="176" c:formatCode="0">
                  <c:v>11752</c:v>
                </c:pt>
                <c:pt idx="177" c:formatCode="0">
                  <c:v>12688</c:v>
                </c:pt>
                <c:pt idx="178" c:formatCode="0">
                  <c:v>13559</c:v>
                </c:pt>
                <c:pt idx="179" c:formatCode="0">
                  <c:v>13501</c:v>
                </c:pt>
                <c:pt idx="180" c:formatCode="0">
                  <c:v>13373</c:v>
                </c:pt>
                <c:pt idx="181" c:formatCode="0">
                  <c:v>13688</c:v>
                </c:pt>
                <c:pt idx="182" c:formatCode="0">
                  <c:v>13940</c:v>
                </c:pt>
                <c:pt idx="183" c:formatCode="0">
                  <c:v>13677</c:v>
                </c:pt>
                <c:pt idx="184" c:formatCode="0">
                  <c:v>13538</c:v>
                </c:pt>
                <c:pt idx="185" c:formatCode="0">
                  <c:v>13127</c:v>
                </c:pt>
                <c:pt idx="186" c:formatCode="0">
                  <c:v>12664</c:v>
                </c:pt>
                <c:pt idx="187" c:formatCode="0">
                  <c:v>13750</c:v>
                </c:pt>
                <c:pt idx="188">
                  <c:v>14379</c:v>
                </c:pt>
                <c:pt idx="189">
                  <c:v>14268</c:v>
                </c:pt>
                <c:pt idx="190">
                  <c:v>14004</c:v>
                </c:pt>
                <c:pt idx="191">
                  <c:v>13667</c:v>
                </c:pt>
                <c:pt idx="192">
                  <c:v>13470</c:v>
                </c:pt>
                <c:pt idx="193">
                  <c:v>13024</c:v>
                </c:pt>
                <c:pt idx="194">
                  <c:v>13799</c:v>
                </c:pt>
                <c:pt idx="195">
                  <c:v>14337</c:v>
                </c:pt>
                <c:pt idx="196">
                  <c:v>13969</c:v>
                </c:pt>
                <c:pt idx="197">
                  <c:v>13804</c:v>
                </c:pt>
                <c:pt idx="198">
                  <c:v>13817</c:v>
                </c:pt>
                <c:pt idx="199">
                  <c:v>13703</c:v>
                </c:pt>
                <c:pt idx="200">
                  <c:v>13306</c:v>
                </c:pt>
                <c:pt idx="201">
                  <c:v>13687</c:v>
                </c:pt>
                <c:pt idx="202">
                  <c:v>13932</c:v>
                </c:pt>
                <c:pt idx="203">
                  <c:v>14149</c:v>
                </c:pt>
                <c:pt idx="204">
                  <c:v>14608</c:v>
                </c:pt>
                <c:pt idx="205">
                  <c:v>14855</c:v>
                </c:pt>
                <c:pt idx="206">
                  <c:v>14621</c:v>
                </c:pt>
                <c:pt idx="207">
                  <c:v>13654</c:v>
                </c:pt>
                <c:pt idx="208">
                  <c:v>14304</c:v>
                </c:pt>
                <c:pt idx="209">
                  <c:v>14705</c:v>
                </c:pt>
                <c:pt idx="210">
                  <c:v>15121</c:v>
                </c:pt>
                <c:pt idx="211">
                  <c:v>15240</c:v>
                </c:pt>
                <c:pt idx="212">
                  <c:v>15119</c:v>
                </c:pt>
                <c:pt idx="213">
                  <c:v>14583</c:v>
                </c:pt>
                <c:pt idx="214">
                  <c:v>14507</c:v>
                </c:pt>
                <c:pt idx="215">
                  <c:v>15863</c:v>
                </c:pt>
                <c:pt idx="216">
                  <c:v>15928</c:v>
                </c:pt>
                <c:pt idx="217">
                  <c:v>16028</c:v>
                </c:pt>
                <c:pt idx="218">
                  <c:v>16158</c:v>
                </c:pt>
                <c:pt idx="219">
                  <c:v>15995</c:v>
                </c:pt>
                <c:pt idx="220">
                  <c:v>15552</c:v>
                </c:pt>
                <c:pt idx="221">
                  <c:v>15445</c:v>
                </c:pt>
                <c:pt idx="222">
                  <c:v>16164</c:v>
                </c:pt>
                <c:pt idx="223">
                  <c:v>16457</c:v>
                </c:pt>
                <c:pt idx="224">
                  <c:v>15919</c:v>
                </c:pt>
                <c:pt idx="225">
                  <c:v>15689</c:v>
                </c:pt>
                <c:pt idx="226">
                  <c:v>16238</c:v>
                </c:pt>
                <c:pt idx="227">
                  <c:v>16119</c:v>
                </c:pt>
                <c:pt idx="228">
                  <c:v>15827</c:v>
                </c:pt>
                <c:pt idx="229">
                  <c:v>16819</c:v>
                </c:pt>
                <c:pt idx="230">
                  <c:v>16652</c:v>
                </c:pt>
                <c:pt idx="231">
                  <c:v>15886</c:v>
                </c:pt>
                <c:pt idx="232">
                  <c:v>15068</c:v>
                </c:pt>
                <c:pt idx="233">
                  <c:v>14839</c:v>
                </c:pt>
                <c:pt idx="234">
                  <c:v>14790</c:v>
                </c:pt>
                <c:pt idx="235">
                  <c:v>14835</c:v>
                </c:pt>
                <c:pt idx="236">
                  <c:v>15548</c:v>
                </c:pt>
                <c:pt idx="237">
                  <c:v>15912</c:v>
                </c:pt>
                <c:pt idx="238">
                  <c:v>15281</c:v>
                </c:pt>
                <c:pt idx="239">
                  <c:v>14812</c:v>
                </c:pt>
                <c:pt idx="240">
                  <c:v>15086</c:v>
                </c:pt>
                <c:pt idx="241">
                  <c:v>15043</c:v>
                </c:pt>
                <c:pt idx="242">
                  <c:v>14868</c:v>
                </c:pt>
                <c:pt idx="243">
                  <c:v>15344</c:v>
                </c:pt>
                <c:pt idx="244">
                  <c:v>15143</c:v>
                </c:pt>
                <c:pt idx="245">
                  <c:v>14667</c:v>
                </c:pt>
                <c:pt idx="246">
                  <c:v>14119</c:v>
                </c:pt>
                <c:pt idx="247">
                  <c:v>13978</c:v>
                </c:pt>
                <c:pt idx="248">
                  <c:v>13710</c:v>
                </c:pt>
                <c:pt idx="249">
                  <c:v>13769</c:v>
                </c:pt>
                <c:pt idx="250">
                  <c:v>14178</c:v>
                </c:pt>
                <c:pt idx="251">
                  <c:v>14112</c:v>
                </c:pt>
                <c:pt idx="252">
                  <c:v>14541</c:v>
                </c:pt>
                <c:pt idx="253">
                  <c:v>13909</c:v>
                </c:pt>
                <c:pt idx="254">
                  <c:v>13438</c:v>
                </c:pt>
                <c:pt idx="255">
                  <c:v>13380</c:v>
                </c:pt>
                <c:pt idx="256">
                  <c:v>13078</c:v>
                </c:pt>
                <c:pt idx="257">
                  <c:v>13755</c:v>
                </c:pt>
                <c:pt idx="258" c:formatCode="0">
                  <c:v>12751.1976023974</c:v>
                </c:pt>
                <c:pt idx="259" c:formatCode="0">
                  <c:v>12720.1332861026</c:v>
                </c:pt>
                <c:pt idx="260" c:formatCode="0">
                  <c:v>12692.0202643165</c:v>
                </c:pt>
                <c:pt idx="261" c:formatCode="0">
                  <c:v>12680.8240878981</c:v>
                </c:pt>
                <c:pt idx="262" c:formatCode="0">
                  <c:v>12685.7552758725</c:v>
                </c:pt>
                <c:pt idx="263" c:formatCode="0">
                  <c:v>12689.7351689143</c:v>
                </c:pt>
                <c:pt idx="264" c:formatCode="0">
                  <c:v>12674.8441990376</c:v>
                </c:pt>
                <c:pt idx="265" c:formatCode="0">
                  <c:v>12623.8790929106</c:v>
                </c:pt>
                <c:pt idx="266" c:formatCode="0">
                  <c:v>12537.882889349</c:v>
                </c:pt>
                <c:pt idx="267" c:formatCode="0">
                  <c:v>12437.1870147517</c:v>
                </c:pt>
                <c:pt idx="268" c:formatCode="0">
                  <c:v>12343.0478068169</c:v>
                </c:pt>
                <c:pt idx="269" c:formatCode="0">
                  <c:v>12276.0416790267</c:v>
                </c:pt>
                <c:pt idx="270" c:formatCode="0">
                  <c:v>12240.7582283674</c:v>
                </c:pt>
                <c:pt idx="271" c:formatCode="0">
                  <c:v>12225.6041594655</c:v>
                </c:pt>
                <c:pt idx="272" c:formatCode="0">
                  <c:v>12218.267035732</c:v>
                </c:pt>
                <c:pt idx="273" c:formatCode="0">
                  <c:v>12206.4582090413</c:v>
                </c:pt>
                <c:pt idx="274" c:formatCode="0">
                  <c:v>12679.5933476047</c:v>
                </c:pt>
                <c:pt idx="275" c:formatCode="0">
                  <c:v>12638.843623676</c:v>
                </c:pt>
                <c:pt idx="276" c:formatCode="0">
                  <c:v>12583.1034586363</c:v>
                </c:pt>
                <c:pt idx="277" c:formatCode="0">
                  <c:v>12512.1937943636</c:v>
                </c:pt>
                <c:pt idx="278" c:formatCode="0">
                  <c:v>12426.568241803</c:v>
                </c:pt>
                <c:pt idx="279" c:formatCode="0">
                  <c:v>12327.9294892899</c:v>
                </c:pt>
                <c:pt idx="280" c:formatCode="0">
                  <c:v>12218.1266162221</c:v>
                </c:pt>
                <c:pt idx="281" c:formatCode="0">
                  <c:v>12099.0267898592</c:v>
                </c:pt>
                <c:pt idx="282" c:formatCode="0">
                  <c:v>11974.4713749676</c:v>
                </c:pt>
                <c:pt idx="283" c:formatCode="0">
                  <c:v>11852.0256805474</c:v>
                </c:pt>
                <c:pt idx="284" c:formatCode="0">
                  <c:v>11739.6678786888</c:v>
                </c:pt>
                <c:pt idx="285" c:formatCode="0">
                  <c:v>11645.3337163232</c:v>
                </c:pt>
                <c:pt idx="286" c:formatCode="0">
                  <c:v>11572.980963102</c:v>
                </c:pt>
                <c:pt idx="287" c:formatCode="0">
                  <c:v>11519.3960959294</c:v>
                </c:pt>
                <c:pt idx="288" c:formatCode="0">
                  <c:v>11480.6141117411</c:v>
                </c:pt>
                <c:pt idx="289" c:formatCode="0">
                  <c:v>11452.7448314816</c:v>
                </c:pt>
                <c:pt idx="290" c:formatCode="0">
                  <c:v>11437.9848812332</c:v>
                </c:pt>
                <c:pt idx="291" c:formatCode="0">
                  <c:v>11449.0205776284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90076559"/>
        <c:axId val="1189950255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China!$A$367:$A$658</c:f>
              <c:numCache>
                <c:formatCode>yyyy/m/d</c:formatCode>
                <c:ptCount val="292"/>
                <c:pt idx="0" c:formatCode="yyyy/m/d">
                  <c:v>43831</c:v>
                </c:pt>
                <c:pt idx="1" c:formatCode="yyyy/m/d">
                  <c:v>43832</c:v>
                </c:pt>
                <c:pt idx="2" c:formatCode="yyyy/m/d">
                  <c:v>43833</c:v>
                </c:pt>
                <c:pt idx="3" c:formatCode="yyyy/m/d">
                  <c:v>43834</c:v>
                </c:pt>
                <c:pt idx="4" c:formatCode="yyyy/m/d">
                  <c:v>43835</c:v>
                </c:pt>
                <c:pt idx="5" c:formatCode="yyyy/m/d">
                  <c:v>43836</c:v>
                </c:pt>
                <c:pt idx="6" c:formatCode="yyyy/m/d">
                  <c:v>43837</c:v>
                </c:pt>
                <c:pt idx="7" c:formatCode="yyyy/m/d">
                  <c:v>43838</c:v>
                </c:pt>
                <c:pt idx="8" c:formatCode="yyyy/m/d">
                  <c:v>43839</c:v>
                </c:pt>
                <c:pt idx="9" c:formatCode="yyyy/m/d">
                  <c:v>43840</c:v>
                </c:pt>
                <c:pt idx="10" c:formatCode="yyyy/m/d">
                  <c:v>43841</c:v>
                </c:pt>
                <c:pt idx="11" c:formatCode="yyyy/m/d">
                  <c:v>43842</c:v>
                </c:pt>
                <c:pt idx="12" c:formatCode="yyyy/m/d">
                  <c:v>43843</c:v>
                </c:pt>
                <c:pt idx="13" c:formatCode="yyyy/m/d">
                  <c:v>43844</c:v>
                </c:pt>
                <c:pt idx="14" c:formatCode="yyyy/m/d">
                  <c:v>43845</c:v>
                </c:pt>
                <c:pt idx="15" c:formatCode="yyyy/m/d">
                  <c:v>43846</c:v>
                </c:pt>
                <c:pt idx="16" c:formatCode="yyyy/m/d">
                  <c:v>43847</c:v>
                </c:pt>
                <c:pt idx="17" c:formatCode="yyyy/m/d">
                  <c:v>43848</c:v>
                </c:pt>
                <c:pt idx="18" c:formatCode="yyyy/m/d">
                  <c:v>43849</c:v>
                </c:pt>
                <c:pt idx="19" c:formatCode="yyyy/m/d">
                  <c:v>43850</c:v>
                </c:pt>
                <c:pt idx="20" c:formatCode="yyyy/m/d">
                  <c:v>43851</c:v>
                </c:pt>
                <c:pt idx="21" c:formatCode="yyyy/m/d">
                  <c:v>43852</c:v>
                </c:pt>
                <c:pt idx="22" c:formatCode="yyyy/m/d">
                  <c:v>43853</c:v>
                </c:pt>
                <c:pt idx="23" c:formatCode="yyyy/m/d">
                  <c:v>43854</c:v>
                </c:pt>
                <c:pt idx="24" c:formatCode="yyyy/m/d">
                  <c:v>43855</c:v>
                </c:pt>
                <c:pt idx="25" c:formatCode="yyyy/m/d">
                  <c:v>43856</c:v>
                </c:pt>
                <c:pt idx="26" c:formatCode="yyyy/m/d">
                  <c:v>43857</c:v>
                </c:pt>
                <c:pt idx="27" c:formatCode="yyyy/m/d">
                  <c:v>43858</c:v>
                </c:pt>
                <c:pt idx="28" c:formatCode="yyyy/m/d">
                  <c:v>43859</c:v>
                </c:pt>
                <c:pt idx="29" c:formatCode="yyyy/m/d">
                  <c:v>43860</c:v>
                </c:pt>
                <c:pt idx="30" c:formatCode="yyyy/m/d">
                  <c:v>43861</c:v>
                </c:pt>
                <c:pt idx="31" c:formatCode="yyyy/m/d">
                  <c:v>43862</c:v>
                </c:pt>
                <c:pt idx="32" c:formatCode="yyyy/m/d">
                  <c:v>43863</c:v>
                </c:pt>
                <c:pt idx="33" c:formatCode="yyyy/m/d">
                  <c:v>43864</c:v>
                </c:pt>
                <c:pt idx="34" c:formatCode="yyyy/m/d">
                  <c:v>43865</c:v>
                </c:pt>
                <c:pt idx="35" c:formatCode="yyyy/m/d">
                  <c:v>43866</c:v>
                </c:pt>
                <c:pt idx="36" c:formatCode="yyyy/m/d">
                  <c:v>43867</c:v>
                </c:pt>
                <c:pt idx="37" c:formatCode="yyyy/m/d">
                  <c:v>43868</c:v>
                </c:pt>
                <c:pt idx="38" c:formatCode="yyyy/m/d">
                  <c:v>43869</c:v>
                </c:pt>
                <c:pt idx="39" c:formatCode="yyyy/m/d">
                  <c:v>43870</c:v>
                </c:pt>
                <c:pt idx="40" c:formatCode="yyyy/m/d">
                  <c:v>43871</c:v>
                </c:pt>
                <c:pt idx="41" c:formatCode="yyyy/m/d">
                  <c:v>43872</c:v>
                </c:pt>
                <c:pt idx="42" c:formatCode="yyyy/m/d">
                  <c:v>43873</c:v>
                </c:pt>
                <c:pt idx="43" c:formatCode="yyyy/m/d">
                  <c:v>43874</c:v>
                </c:pt>
                <c:pt idx="44" c:formatCode="yyyy/m/d">
                  <c:v>43875</c:v>
                </c:pt>
                <c:pt idx="45" c:formatCode="yyyy/m/d">
                  <c:v>43876</c:v>
                </c:pt>
                <c:pt idx="46" c:formatCode="yyyy/m/d">
                  <c:v>43877</c:v>
                </c:pt>
                <c:pt idx="47" c:formatCode="yyyy/m/d">
                  <c:v>43878</c:v>
                </c:pt>
                <c:pt idx="48" c:formatCode="yyyy/m/d">
                  <c:v>43879</c:v>
                </c:pt>
                <c:pt idx="49" c:formatCode="yyyy/m/d">
                  <c:v>43880</c:v>
                </c:pt>
                <c:pt idx="50" c:formatCode="yyyy/m/d">
                  <c:v>43881</c:v>
                </c:pt>
                <c:pt idx="51" c:formatCode="yyyy/m/d">
                  <c:v>43882</c:v>
                </c:pt>
                <c:pt idx="52" c:formatCode="yyyy/m/d">
                  <c:v>43883</c:v>
                </c:pt>
                <c:pt idx="53" c:formatCode="yyyy/m/d">
                  <c:v>43884</c:v>
                </c:pt>
                <c:pt idx="54" c:formatCode="yyyy/m/d">
                  <c:v>43885</c:v>
                </c:pt>
                <c:pt idx="55" c:formatCode="yyyy/m/d">
                  <c:v>43886</c:v>
                </c:pt>
                <c:pt idx="56" c:formatCode="yyyy/m/d">
                  <c:v>43887</c:v>
                </c:pt>
                <c:pt idx="57" c:formatCode="yyyy/m/d">
                  <c:v>43888</c:v>
                </c:pt>
                <c:pt idx="58" c:formatCode="yyyy/m/d">
                  <c:v>43889</c:v>
                </c:pt>
                <c:pt idx="59" c:formatCode="yyyy/m/d">
                  <c:v>43890</c:v>
                </c:pt>
                <c:pt idx="60" c:formatCode="yyyy/m/d">
                  <c:v>43891</c:v>
                </c:pt>
                <c:pt idx="61" c:formatCode="yyyy/m/d">
                  <c:v>43892</c:v>
                </c:pt>
                <c:pt idx="62" c:formatCode="yyyy/m/d">
                  <c:v>43893</c:v>
                </c:pt>
                <c:pt idx="63" c:formatCode="yyyy/m/d">
                  <c:v>43894</c:v>
                </c:pt>
                <c:pt idx="64" c:formatCode="yyyy/m/d">
                  <c:v>43895</c:v>
                </c:pt>
                <c:pt idx="65" c:formatCode="yyyy/m/d">
                  <c:v>43896</c:v>
                </c:pt>
                <c:pt idx="66" c:formatCode="yyyy/m/d">
                  <c:v>43897</c:v>
                </c:pt>
                <c:pt idx="67" c:formatCode="yyyy/m/d">
                  <c:v>43898</c:v>
                </c:pt>
                <c:pt idx="68" c:formatCode="yyyy/m/d">
                  <c:v>43899</c:v>
                </c:pt>
                <c:pt idx="69" c:formatCode="yyyy/m/d">
                  <c:v>43900</c:v>
                </c:pt>
                <c:pt idx="70" c:formatCode="yyyy/m/d">
                  <c:v>43901</c:v>
                </c:pt>
                <c:pt idx="71" c:formatCode="yyyy/m/d">
                  <c:v>43902</c:v>
                </c:pt>
                <c:pt idx="72" c:formatCode="yyyy/m/d">
                  <c:v>43903</c:v>
                </c:pt>
                <c:pt idx="73" c:formatCode="yyyy/m/d">
                  <c:v>43904</c:v>
                </c:pt>
                <c:pt idx="74" c:formatCode="yyyy/m/d">
                  <c:v>43905</c:v>
                </c:pt>
                <c:pt idx="75" c:formatCode="yyyy/m/d">
                  <c:v>43906</c:v>
                </c:pt>
                <c:pt idx="76" c:formatCode="yyyy/m/d">
                  <c:v>43907</c:v>
                </c:pt>
                <c:pt idx="77" c:formatCode="yyyy/m/d">
                  <c:v>43908</c:v>
                </c:pt>
                <c:pt idx="78" c:formatCode="yyyy/m/d">
                  <c:v>43909</c:v>
                </c:pt>
                <c:pt idx="79" c:formatCode="yyyy/m/d">
                  <c:v>43910</c:v>
                </c:pt>
                <c:pt idx="80" c:formatCode="yyyy/m/d">
                  <c:v>43911</c:v>
                </c:pt>
                <c:pt idx="81" c:formatCode="yyyy/m/d">
                  <c:v>43912</c:v>
                </c:pt>
                <c:pt idx="82" c:formatCode="yyyy/m/d">
                  <c:v>43913</c:v>
                </c:pt>
                <c:pt idx="83" c:formatCode="yyyy/m/d">
                  <c:v>43914</c:v>
                </c:pt>
                <c:pt idx="84" c:formatCode="yyyy/m/d">
                  <c:v>43915</c:v>
                </c:pt>
                <c:pt idx="85" c:formatCode="yyyy/m/d">
                  <c:v>43916</c:v>
                </c:pt>
                <c:pt idx="86" c:formatCode="yyyy/m/d">
                  <c:v>43917</c:v>
                </c:pt>
                <c:pt idx="87" c:formatCode="yyyy/m/d">
                  <c:v>43918</c:v>
                </c:pt>
                <c:pt idx="88" c:formatCode="yyyy/m/d">
                  <c:v>43919</c:v>
                </c:pt>
                <c:pt idx="89" c:formatCode="yyyy/m/d">
                  <c:v>43920</c:v>
                </c:pt>
                <c:pt idx="90" c:formatCode="yyyy/m/d">
                  <c:v>43921</c:v>
                </c:pt>
                <c:pt idx="91" c:formatCode="yyyy/m/d">
                  <c:v>43922</c:v>
                </c:pt>
                <c:pt idx="92" c:formatCode="yyyy/m/d">
                  <c:v>43923</c:v>
                </c:pt>
                <c:pt idx="93" c:formatCode="yyyy/m/d">
                  <c:v>43924</c:v>
                </c:pt>
                <c:pt idx="94" c:formatCode="yyyy/m/d">
                  <c:v>43925</c:v>
                </c:pt>
                <c:pt idx="95" c:formatCode="yyyy/m/d">
                  <c:v>43926</c:v>
                </c:pt>
                <c:pt idx="96" c:formatCode="yyyy/m/d">
                  <c:v>43927</c:v>
                </c:pt>
                <c:pt idx="97" c:formatCode="yyyy/m/d">
                  <c:v>43928</c:v>
                </c:pt>
                <c:pt idx="98" c:formatCode="yyyy/m/d">
                  <c:v>43929</c:v>
                </c:pt>
                <c:pt idx="99" c:formatCode="yyyy/m/d">
                  <c:v>43930</c:v>
                </c:pt>
                <c:pt idx="100" c:formatCode="yyyy/m/d">
                  <c:v>43931</c:v>
                </c:pt>
                <c:pt idx="101" c:formatCode="yyyy/m/d">
                  <c:v>43932</c:v>
                </c:pt>
                <c:pt idx="102" c:formatCode="yyyy/m/d">
                  <c:v>43933</c:v>
                </c:pt>
                <c:pt idx="103" c:formatCode="yyyy/m/d">
                  <c:v>43934</c:v>
                </c:pt>
                <c:pt idx="104" c:formatCode="yyyy/m/d">
                  <c:v>43935</c:v>
                </c:pt>
                <c:pt idx="105" c:formatCode="yyyy/m/d">
                  <c:v>43936</c:v>
                </c:pt>
                <c:pt idx="106" c:formatCode="yyyy/m/d">
                  <c:v>43937</c:v>
                </c:pt>
                <c:pt idx="107" c:formatCode="yyyy/m/d">
                  <c:v>43938</c:v>
                </c:pt>
                <c:pt idx="108" c:formatCode="yyyy/m/d">
                  <c:v>43939</c:v>
                </c:pt>
                <c:pt idx="109" c:formatCode="yyyy/m/d">
                  <c:v>43940</c:v>
                </c:pt>
                <c:pt idx="110" c:formatCode="yyyy/m/d">
                  <c:v>43941</c:v>
                </c:pt>
                <c:pt idx="111" c:formatCode="yyyy/m/d">
                  <c:v>43942</c:v>
                </c:pt>
                <c:pt idx="112" c:formatCode="yyyy/m/d">
                  <c:v>43943</c:v>
                </c:pt>
                <c:pt idx="113" c:formatCode="yyyy/m/d">
                  <c:v>43944</c:v>
                </c:pt>
                <c:pt idx="114" c:formatCode="yyyy/m/d">
                  <c:v>43945</c:v>
                </c:pt>
                <c:pt idx="115" c:formatCode="yyyy/m/d">
                  <c:v>43946</c:v>
                </c:pt>
                <c:pt idx="116" c:formatCode="yyyy/m/d">
                  <c:v>43947</c:v>
                </c:pt>
                <c:pt idx="117" c:formatCode="yyyy/m/d">
                  <c:v>43948</c:v>
                </c:pt>
                <c:pt idx="118" c:formatCode="yyyy/m/d">
                  <c:v>43949</c:v>
                </c:pt>
                <c:pt idx="119" c:formatCode="yyyy/m/d">
                  <c:v>43950</c:v>
                </c:pt>
                <c:pt idx="120" c:formatCode="yyyy/m/d">
                  <c:v>43951</c:v>
                </c:pt>
                <c:pt idx="121" c:formatCode="yyyy/m/d">
                  <c:v>43952</c:v>
                </c:pt>
                <c:pt idx="122" c:formatCode="yyyy/m/d">
                  <c:v>43953</c:v>
                </c:pt>
                <c:pt idx="123" c:formatCode="yyyy/m/d">
                  <c:v>43954</c:v>
                </c:pt>
                <c:pt idx="124" c:formatCode="yyyy/m/d">
                  <c:v>43955</c:v>
                </c:pt>
                <c:pt idx="125" c:formatCode="yyyy/m/d">
                  <c:v>43956</c:v>
                </c:pt>
                <c:pt idx="126" c:formatCode="yyyy/m/d">
                  <c:v>43957</c:v>
                </c:pt>
                <c:pt idx="127" c:formatCode="yyyy/m/d">
                  <c:v>43958</c:v>
                </c:pt>
                <c:pt idx="128" c:formatCode="yyyy/m/d">
                  <c:v>43959</c:v>
                </c:pt>
                <c:pt idx="129" c:formatCode="yyyy/m/d">
                  <c:v>43960</c:v>
                </c:pt>
                <c:pt idx="130" c:formatCode="yyyy/m/d">
                  <c:v>43961</c:v>
                </c:pt>
                <c:pt idx="131" c:formatCode="yyyy/m/d">
                  <c:v>43962</c:v>
                </c:pt>
                <c:pt idx="132" c:formatCode="yyyy/m/d">
                  <c:v>43963</c:v>
                </c:pt>
                <c:pt idx="133" c:formatCode="yyyy/m/d">
                  <c:v>43964</c:v>
                </c:pt>
                <c:pt idx="134" c:formatCode="yyyy/m/d">
                  <c:v>43965</c:v>
                </c:pt>
                <c:pt idx="135" c:formatCode="yyyy/m/d">
                  <c:v>43966</c:v>
                </c:pt>
                <c:pt idx="136" c:formatCode="yyyy/m/d">
                  <c:v>43967</c:v>
                </c:pt>
                <c:pt idx="137" c:formatCode="yyyy/m/d">
                  <c:v>43968</c:v>
                </c:pt>
                <c:pt idx="138" c:formatCode="yyyy/m/d">
                  <c:v>43969</c:v>
                </c:pt>
                <c:pt idx="139" c:formatCode="yyyy/m/d">
                  <c:v>43970</c:v>
                </c:pt>
                <c:pt idx="140" c:formatCode="yyyy/m/d">
                  <c:v>43971</c:v>
                </c:pt>
                <c:pt idx="141" c:formatCode="yyyy/m/d">
                  <c:v>43972</c:v>
                </c:pt>
                <c:pt idx="142" c:formatCode="yyyy/m/d">
                  <c:v>43973</c:v>
                </c:pt>
                <c:pt idx="143" c:formatCode="yyyy/m/d">
                  <c:v>43974</c:v>
                </c:pt>
                <c:pt idx="144" c:formatCode="yyyy/m/d">
                  <c:v>43975</c:v>
                </c:pt>
                <c:pt idx="145" c:formatCode="yyyy/m/d">
                  <c:v>43976</c:v>
                </c:pt>
                <c:pt idx="146" c:formatCode="yyyy/m/d">
                  <c:v>43977</c:v>
                </c:pt>
                <c:pt idx="147" c:formatCode="yyyy/m/d">
                  <c:v>43978</c:v>
                </c:pt>
                <c:pt idx="148" c:formatCode="yyyy/m/d">
                  <c:v>43979</c:v>
                </c:pt>
                <c:pt idx="149" c:formatCode="yyyy/m/d">
                  <c:v>43980</c:v>
                </c:pt>
                <c:pt idx="150" c:formatCode="yyyy/m/d">
                  <c:v>43981</c:v>
                </c:pt>
                <c:pt idx="151" c:formatCode="yyyy/m/d">
                  <c:v>43982</c:v>
                </c:pt>
                <c:pt idx="152" c:formatCode="yyyy/m/d">
                  <c:v>43983</c:v>
                </c:pt>
                <c:pt idx="153" c:formatCode="yyyy/m/d">
                  <c:v>43984</c:v>
                </c:pt>
                <c:pt idx="154" c:formatCode="yyyy/m/d">
                  <c:v>43985</c:v>
                </c:pt>
                <c:pt idx="155" c:formatCode="yyyy/m/d">
                  <c:v>43986</c:v>
                </c:pt>
                <c:pt idx="156" c:formatCode="yyyy/m/d">
                  <c:v>43987</c:v>
                </c:pt>
                <c:pt idx="157" c:formatCode="yyyy/m/d">
                  <c:v>43988</c:v>
                </c:pt>
                <c:pt idx="158" c:formatCode="yyyy/m/d">
                  <c:v>43989</c:v>
                </c:pt>
                <c:pt idx="159" c:formatCode="yyyy/m/d">
                  <c:v>43990</c:v>
                </c:pt>
                <c:pt idx="160" c:formatCode="yyyy/m/d">
                  <c:v>43991</c:v>
                </c:pt>
                <c:pt idx="161" c:formatCode="yyyy/m/d">
                  <c:v>43992</c:v>
                </c:pt>
                <c:pt idx="162" c:formatCode="yyyy/m/d">
                  <c:v>43993</c:v>
                </c:pt>
                <c:pt idx="163" c:formatCode="yyyy/m/d">
                  <c:v>43994</c:v>
                </c:pt>
                <c:pt idx="164" c:formatCode="yyyy/m/d">
                  <c:v>43995</c:v>
                </c:pt>
                <c:pt idx="165" c:formatCode="yyyy/m/d">
                  <c:v>43996</c:v>
                </c:pt>
                <c:pt idx="166" c:formatCode="yyyy/m/d">
                  <c:v>43997</c:v>
                </c:pt>
                <c:pt idx="167" c:formatCode="yyyy/m/d">
                  <c:v>43998</c:v>
                </c:pt>
                <c:pt idx="168" c:formatCode="yyyy/m/d">
                  <c:v>43999</c:v>
                </c:pt>
                <c:pt idx="169" c:formatCode="yyyy/m/d">
                  <c:v>44000</c:v>
                </c:pt>
                <c:pt idx="170" c:formatCode="yyyy/m/d">
                  <c:v>44001</c:v>
                </c:pt>
                <c:pt idx="171" c:formatCode="yyyy/m/d">
                  <c:v>44002</c:v>
                </c:pt>
                <c:pt idx="172" c:formatCode="yyyy/m/d">
                  <c:v>44003</c:v>
                </c:pt>
                <c:pt idx="173" c:formatCode="yyyy/m/d">
                  <c:v>44004</c:v>
                </c:pt>
                <c:pt idx="174" c:formatCode="yyyy/m/d">
                  <c:v>44005</c:v>
                </c:pt>
                <c:pt idx="175" c:formatCode="yyyy/m/d">
                  <c:v>44006</c:v>
                </c:pt>
                <c:pt idx="176" c:formatCode="yyyy/m/d">
                  <c:v>44007</c:v>
                </c:pt>
                <c:pt idx="177" c:formatCode="yyyy/m/d">
                  <c:v>44008</c:v>
                </c:pt>
                <c:pt idx="178" c:formatCode="yyyy/m/d">
                  <c:v>44009</c:v>
                </c:pt>
                <c:pt idx="179" c:formatCode="yyyy/m/d">
                  <c:v>44010</c:v>
                </c:pt>
                <c:pt idx="180" c:formatCode="yyyy/m/d">
                  <c:v>44011</c:v>
                </c:pt>
                <c:pt idx="181" c:formatCode="yyyy/m/d">
                  <c:v>44012</c:v>
                </c:pt>
                <c:pt idx="182" c:formatCode="yyyy/m/d">
                  <c:v>44013</c:v>
                </c:pt>
                <c:pt idx="183" c:formatCode="yyyy/m/d">
                  <c:v>44014</c:v>
                </c:pt>
                <c:pt idx="184" c:formatCode="yyyy/m/d">
                  <c:v>44015</c:v>
                </c:pt>
                <c:pt idx="185" c:formatCode="yyyy/m/d">
                  <c:v>44016</c:v>
                </c:pt>
                <c:pt idx="186" c:formatCode="yyyy/m/d">
                  <c:v>44017</c:v>
                </c:pt>
                <c:pt idx="187" c:formatCode="yyyy/m/d">
                  <c:v>44018</c:v>
                </c:pt>
                <c:pt idx="188" c:formatCode="yyyy/m/d">
                  <c:v>44019</c:v>
                </c:pt>
                <c:pt idx="189" c:formatCode="yyyy/m/d">
                  <c:v>44020</c:v>
                </c:pt>
                <c:pt idx="190" c:formatCode="yyyy/m/d">
                  <c:v>44021</c:v>
                </c:pt>
                <c:pt idx="191" c:formatCode="yyyy/m/d">
                  <c:v>44022</c:v>
                </c:pt>
                <c:pt idx="192" c:formatCode="yyyy/m/d">
                  <c:v>44023</c:v>
                </c:pt>
                <c:pt idx="193" c:formatCode="yyyy/m/d">
                  <c:v>44024</c:v>
                </c:pt>
                <c:pt idx="194" c:formatCode="yyyy/m/d">
                  <c:v>44025</c:v>
                </c:pt>
                <c:pt idx="195" c:formatCode="yyyy/m/d">
                  <c:v>44026</c:v>
                </c:pt>
                <c:pt idx="196" c:formatCode="yyyy/m/d">
                  <c:v>44027</c:v>
                </c:pt>
                <c:pt idx="197" c:formatCode="yyyy/m/d">
                  <c:v>44028</c:v>
                </c:pt>
                <c:pt idx="198" c:formatCode="yyyy/m/d">
                  <c:v>44029</c:v>
                </c:pt>
                <c:pt idx="199" c:formatCode="yyyy/m/d">
                  <c:v>44030</c:v>
                </c:pt>
                <c:pt idx="200" c:formatCode="yyyy/m/d">
                  <c:v>44031</c:v>
                </c:pt>
                <c:pt idx="201" c:formatCode="yyyy/m/d">
                  <c:v>44032</c:v>
                </c:pt>
                <c:pt idx="202" c:formatCode="yyyy/m/d">
                  <c:v>44033</c:v>
                </c:pt>
                <c:pt idx="203" c:formatCode="yyyy/m/d">
                  <c:v>44034</c:v>
                </c:pt>
                <c:pt idx="204" c:formatCode="yyyy/m/d">
                  <c:v>44035</c:v>
                </c:pt>
                <c:pt idx="205" c:formatCode="yyyy/m/d">
                  <c:v>44036</c:v>
                </c:pt>
                <c:pt idx="206" c:formatCode="yyyy/m/d">
                  <c:v>44037</c:v>
                </c:pt>
                <c:pt idx="207" c:formatCode="yyyy/m/d">
                  <c:v>44038</c:v>
                </c:pt>
                <c:pt idx="208" c:formatCode="yyyy/m/d">
                  <c:v>44039</c:v>
                </c:pt>
                <c:pt idx="209" c:formatCode="yyyy/m/d">
                  <c:v>44040</c:v>
                </c:pt>
                <c:pt idx="210" c:formatCode="yyyy/m/d">
                  <c:v>44041</c:v>
                </c:pt>
                <c:pt idx="211" c:formatCode="yyyy/m/d">
                  <c:v>44042</c:v>
                </c:pt>
                <c:pt idx="212" c:formatCode="yyyy/m/d">
                  <c:v>44043</c:v>
                </c:pt>
                <c:pt idx="213" c:formatCode="yyyy/m/d">
                  <c:v>44044</c:v>
                </c:pt>
                <c:pt idx="214" c:formatCode="yyyy/m/d">
                  <c:v>44045</c:v>
                </c:pt>
                <c:pt idx="215" c:formatCode="yyyy/m/d">
                  <c:v>44046</c:v>
                </c:pt>
                <c:pt idx="216" c:formatCode="yyyy/m/d">
                  <c:v>44047</c:v>
                </c:pt>
                <c:pt idx="217" c:formatCode="yyyy/m/d">
                  <c:v>44048</c:v>
                </c:pt>
                <c:pt idx="218" c:formatCode="yyyy/m/d">
                  <c:v>44049</c:v>
                </c:pt>
                <c:pt idx="219" c:formatCode="yyyy/m/d">
                  <c:v>44050</c:v>
                </c:pt>
                <c:pt idx="220" c:formatCode="yyyy/m/d">
                  <c:v>44051</c:v>
                </c:pt>
                <c:pt idx="221" c:formatCode="yyyy/m/d">
                  <c:v>44052</c:v>
                </c:pt>
                <c:pt idx="222" c:formatCode="yyyy/m/d">
                  <c:v>44053</c:v>
                </c:pt>
                <c:pt idx="223" c:formatCode="yyyy/m/d">
                  <c:v>44054</c:v>
                </c:pt>
                <c:pt idx="224" c:formatCode="yyyy/m/d">
                  <c:v>44055</c:v>
                </c:pt>
                <c:pt idx="225" c:formatCode="yyyy/m/d">
                  <c:v>44056</c:v>
                </c:pt>
                <c:pt idx="226" c:formatCode="yyyy/m/d">
                  <c:v>44057</c:v>
                </c:pt>
                <c:pt idx="227" c:formatCode="yyyy/m/d">
                  <c:v>44058</c:v>
                </c:pt>
                <c:pt idx="228" c:formatCode="yyyy/m/d">
                  <c:v>44059</c:v>
                </c:pt>
                <c:pt idx="229" c:formatCode="yyyy/m/d">
                  <c:v>44060</c:v>
                </c:pt>
                <c:pt idx="230" c:formatCode="yyyy/m/d">
                  <c:v>44061</c:v>
                </c:pt>
                <c:pt idx="231" c:formatCode="yyyy/m/d">
                  <c:v>44062</c:v>
                </c:pt>
                <c:pt idx="232" c:formatCode="yyyy/m/d">
                  <c:v>44063</c:v>
                </c:pt>
                <c:pt idx="233" c:formatCode="yyyy/m/d">
                  <c:v>44064</c:v>
                </c:pt>
                <c:pt idx="234" c:formatCode="yyyy/m/d">
                  <c:v>44065</c:v>
                </c:pt>
                <c:pt idx="235" c:formatCode="yyyy/m/d">
                  <c:v>44066</c:v>
                </c:pt>
                <c:pt idx="236" c:formatCode="yyyy/m/d">
                  <c:v>44067</c:v>
                </c:pt>
                <c:pt idx="237" c:formatCode="yyyy/m/d">
                  <c:v>44068</c:v>
                </c:pt>
                <c:pt idx="238" c:formatCode="yyyy/m/d">
                  <c:v>44069</c:v>
                </c:pt>
                <c:pt idx="239" c:formatCode="yyyy/m/d">
                  <c:v>44070</c:v>
                </c:pt>
                <c:pt idx="240" c:formatCode="yyyy/m/d">
                  <c:v>44071</c:v>
                </c:pt>
                <c:pt idx="241" c:formatCode="yyyy/m/d">
                  <c:v>44072</c:v>
                </c:pt>
                <c:pt idx="242" c:formatCode="yyyy/m/d">
                  <c:v>44073</c:v>
                </c:pt>
                <c:pt idx="243" c:formatCode="yyyy/m/d">
                  <c:v>44074</c:v>
                </c:pt>
                <c:pt idx="244" c:formatCode="yyyy/m/d">
                  <c:v>44075</c:v>
                </c:pt>
                <c:pt idx="245" c:formatCode="yyyy/m/d">
                  <c:v>44076</c:v>
                </c:pt>
                <c:pt idx="246" c:formatCode="yyyy/m/d">
                  <c:v>44077</c:v>
                </c:pt>
                <c:pt idx="247" c:formatCode="yyyy/m/d">
                  <c:v>44078</c:v>
                </c:pt>
                <c:pt idx="248" c:formatCode="yyyy/m/d">
                  <c:v>44079</c:v>
                </c:pt>
                <c:pt idx="249" c:formatCode="yyyy/m/d">
                  <c:v>44080</c:v>
                </c:pt>
                <c:pt idx="250" c:formatCode="yyyy/m/d">
                  <c:v>44081</c:v>
                </c:pt>
                <c:pt idx="251" c:formatCode="yyyy/m/d">
                  <c:v>44082</c:v>
                </c:pt>
                <c:pt idx="252" c:formatCode="yyyy/m/d">
                  <c:v>44083</c:v>
                </c:pt>
                <c:pt idx="253" c:formatCode="yyyy/m/d">
                  <c:v>44084</c:v>
                </c:pt>
                <c:pt idx="254" c:formatCode="yyyy/m/d">
                  <c:v>44085</c:v>
                </c:pt>
                <c:pt idx="255" c:formatCode="yyyy/m/d">
                  <c:v>44086</c:v>
                </c:pt>
                <c:pt idx="256" c:formatCode="yyyy/m/d">
                  <c:v>44087</c:v>
                </c:pt>
                <c:pt idx="257" c:formatCode="yyyy/m/d">
                  <c:v>44088</c:v>
                </c:pt>
                <c:pt idx="258" c:formatCode="yyyy/m/d">
                  <c:v>44089</c:v>
                </c:pt>
                <c:pt idx="259" c:formatCode="yyyy/m/d">
                  <c:v>44090</c:v>
                </c:pt>
                <c:pt idx="260" c:formatCode="yyyy/m/d">
                  <c:v>44091</c:v>
                </c:pt>
                <c:pt idx="261" c:formatCode="yyyy/m/d">
                  <c:v>44092</c:v>
                </c:pt>
                <c:pt idx="262" c:formatCode="yyyy/m/d">
                  <c:v>44093</c:v>
                </c:pt>
                <c:pt idx="263" c:formatCode="yyyy/m/d">
                  <c:v>44094</c:v>
                </c:pt>
                <c:pt idx="264" c:formatCode="yyyy/m/d">
                  <c:v>44095</c:v>
                </c:pt>
                <c:pt idx="265" c:formatCode="yyyy/m/d">
                  <c:v>44096</c:v>
                </c:pt>
                <c:pt idx="266" c:formatCode="yyyy/m/d">
                  <c:v>44097</c:v>
                </c:pt>
                <c:pt idx="267" c:formatCode="yyyy/m/d">
                  <c:v>44098</c:v>
                </c:pt>
                <c:pt idx="268" c:formatCode="yyyy/m/d">
                  <c:v>44099</c:v>
                </c:pt>
                <c:pt idx="269" c:formatCode="yyyy/m/d">
                  <c:v>44100</c:v>
                </c:pt>
                <c:pt idx="270" c:formatCode="yyyy/m/d">
                  <c:v>44101</c:v>
                </c:pt>
                <c:pt idx="271" c:formatCode="yyyy/m/d">
                  <c:v>44102</c:v>
                </c:pt>
                <c:pt idx="272" c:formatCode="yyyy/m/d">
                  <c:v>44103</c:v>
                </c:pt>
                <c:pt idx="273" c:formatCode="yyyy/m/d">
                  <c:v>44104</c:v>
                </c:pt>
                <c:pt idx="274" c:formatCode="yyyy/m/d">
                  <c:v>44105</c:v>
                </c:pt>
                <c:pt idx="275" c:formatCode="yyyy/m/d">
                  <c:v>44106</c:v>
                </c:pt>
                <c:pt idx="276" c:formatCode="yyyy/m/d">
                  <c:v>44107</c:v>
                </c:pt>
                <c:pt idx="277" c:formatCode="yyyy/m/d">
                  <c:v>44108</c:v>
                </c:pt>
                <c:pt idx="278" c:formatCode="yyyy/m/d">
                  <c:v>44109</c:v>
                </c:pt>
                <c:pt idx="279" c:formatCode="yyyy/m/d">
                  <c:v>44110</c:v>
                </c:pt>
                <c:pt idx="280" c:formatCode="yyyy/m/d">
                  <c:v>44111</c:v>
                </c:pt>
                <c:pt idx="281" c:formatCode="yyyy/m/d">
                  <c:v>44112</c:v>
                </c:pt>
                <c:pt idx="282" c:formatCode="yyyy/m/d">
                  <c:v>44113</c:v>
                </c:pt>
                <c:pt idx="283" c:formatCode="yyyy/m/d">
                  <c:v>44114</c:v>
                </c:pt>
                <c:pt idx="284" c:formatCode="yyyy/m/d">
                  <c:v>44115</c:v>
                </c:pt>
                <c:pt idx="285" c:formatCode="yyyy/m/d">
                  <c:v>44116</c:v>
                </c:pt>
                <c:pt idx="286" c:formatCode="yyyy/m/d">
                  <c:v>44117</c:v>
                </c:pt>
                <c:pt idx="287" c:formatCode="yyyy/m/d">
                  <c:v>44118</c:v>
                </c:pt>
                <c:pt idx="288" c:formatCode="yyyy/m/d">
                  <c:v>44119</c:v>
                </c:pt>
                <c:pt idx="289" c:formatCode="yyyy/m/d">
                  <c:v>44120</c:v>
                </c:pt>
                <c:pt idx="290" c:formatCode="yyyy/m/d">
                  <c:v>44121</c:v>
                </c:pt>
                <c:pt idx="291" c:formatCode="yyyy/m/d">
                  <c:v>44122</c:v>
                </c:pt>
              </c:numCache>
            </c:numRef>
          </c:cat>
          <c:val>
            <c:numRef>
              <c:f>China!#REF!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90444751"/>
        <c:axId val="1189134591"/>
      </c:lineChart>
      <c:dateAx>
        <c:axId val="1190076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9950255"/>
        <c:crosses val="autoZero"/>
        <c:auto val="1"/>
        <c:lblOffset val="100"/>
        <c:baseTimeUnit val="days"/>
      </c:dateAx>
      <c:valAx>
        <c:axId val="1189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90076559"/>
        <c:crosses val="autoZero"/>
        <c:crossBetween val="between"/>
      </c:valAx>
      <c:dateAx>
        <c:axId val="119044475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9134591"/>
        <c:crosses val="autoZero"/>
        <c:auto val="1"/>
        <c:lblOffset val="100"/>
        <c:baseTimeUnit val="days"/>
      </c:dateAx>
      <c:valAx>
        <c:axId val="11891345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904447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139700</xdr:colOff>
      <xdr:row>458</xdr:row>
      <xdr:rowOff>63500</xdr:rowOff>
    </xdr:from>
    <xdr:to>
      <xdr:col>7</xdr:col>
      <xdr:colOff>0</xdr:colOff>
      <xdr:row>480</xdr:row>
      <xdr:rowOff>101600</xdr:rowOff>
    </xdr:to>
    <xdr:graphicFrame>
      <xdr:nvGraphicFramePr>
        <xdr:cNvPr id="2" name="Chart 3"/>
        <xdr:cNvGraphicFramePr/>
      </xdr:nvGraphicFramePr>
      <xdr:xfrm>
        <a:off x="3255010" y="90802460"/>
        <a:ext cx="3743960" cy="4396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260350</xdr:colOff>
      <xdr:row>362</xdr:row>
      <xdr:rowOff>133350</xdr:rowOff>
    </xdr:from>
    <xdr:to>
      <xdr:col>7</xdr:col>
      <xdr:colOff>0</xdr:colOff>
      <xdr:row>384</xdr:row>
      <xdr:rowOff>50800</xdr:rowOff>
    </xdr:to>
    <xdr:graphicFrame>
      <xdr:nvGraphicFramePr>
        <xdr:cNvPr id="5" name="Chart 4"/>
        <xdr:cNvGraphicFramePr/>
      </xdr:nvGraphicFramePr>
      <xdr:xfrm>
        <a:off x="1433830" y="71852790"/>
        <a:ext cx="5565140" cy="4276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disableRefresh="1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name="Field1"/>
    </queryTableFields>
  </queryTableRefresh>
</queryTable>
</file>

<file path=xl/queryTables/queryTable2.xml><?xml version="1.0" encoding="utf-8"?>
<queryTable xmlns="http://schemas.openxmlformats.org/spreadsheetml/2006/main" name="ExternalData_2" disableRefresh="1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name="Field1"/>
    </queryTableFields>
  </queryTableRefresh>
</queryTable>
</file>

<file path=xl/queryTables/queryTable3.xml><?xml version="1.0" encoding="utf-8"?>
<queryTable xmlns="http://schemas.openxmlformats.org/spreadsheetml/2006/main" name="ExternalData_3" disableRefresh="1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name="Field1"/>
    </queryTable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3.xml"/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7"/>
  <sheetViews>
    <sheetView tabSelected="1" zoomScale="90" zoomScaleNormal="90" topLeftCell="A971" workbookViewId="0">
      <selection activeCell="B977" sqref="B977"/>
    </sheetView>
  </sheetViews>
  <sheetFormatPr defaultColWidth="11" defaultRowHeight="15.6" outlineLevelCol="6"/>
  <cols>
    <col min="1" max="1" width="14" customWidth="1"/>
    <col min="2" max="2" width="11" customWidth="1"/>
    <col min="3" max="3" width="12.1666666666667" customWidth="1"/>
    <col min="6" max="7" width="12.1666666666667" customWidth="1"/>
  </cols>
  <sheetData>
    <row r="1" spans="1:7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>
      <c r="A2" s="1">
        <v>43466</v>
      </c>
      <c r="B2">
        <v>15215</v>
      </c>
      <c r="F2" t="s">
        <v>5</v>
      </c>
      <c r="G2">
        <v>79.68</v>
      </c>
    </row>
    <row r="3" spans="1:7">
      <c r="A3" s="1">
        <v>43467</v>
      </c>
      <c r="B3">
        <v>16535</v>
      </c>
      <c r="F3" t="s">
        <v>6</v>
      </c>
      <c r="G3">
        <v>77.58</v>
      </c>
    </row>
    <row r="4" spans="1:7">
      <c r="A4" s="1">
        <v>43468</v>
      </c>
      <c r="B4">
        <v>16421</v>
      </c>
      <c r="F4" t="s">
        <v>7</v>
      </c>
      <c r="G4">
        <v>73.92</v>
      </c>
    </row>
    <row r="5" spans="1:7">
      <c r="A5" s="1">
        <v>43469</v>
      </c>
      <c r="B5">
        <v>16121</v>
      </c>
      <c r="F5" t="s">
        <v>8</v>
      </c>
      <c r="G5">
        <v>78.02</v>
      </c>
    </row>
    <row r="6" spans="1:7">
      <c r="A6" s="1">
        <v>43470</v>
      </c>
      <c r="B6">
        <v>16256</v>
      </c>
      <c r="F6" t="s">
        <v>9</v>
      </c>
      <c r="G6">
        <v>77.79</v>
      </c>
    </row>
    <row r="7" spans="1:7">
      <c r="A7" s="1">
        <v>43471</v>
      </c>
      <c r="B7">
        <v>15708</v>
      </c>
      <c r="F7" t="s">
        <v>10</v>
      </c>
      <c r="G7">
        <v>76.89</v>
      </c>
    </row>
    <row r="8" spans="1:7">
      <c r="A8" s="1">
        <v>43472</v>
      </c>
      <c r="B8">
        <v>16166</v>
      </c>
      <c r="F8" t="s">
        <v>11</v>
      </c>
      <c r="G8">
        <v>76.03</v>
      </c>
    </row>
    <row r="9" spans="1:7">
      <c r="A9" s="1">
        <v>43473</v>
      </c>
      <c r="B9">
        <v>15814</v>
      </c>
      <c r="F9" t="s">
        <v>12</v>
      </c>
      <c r="G9">
        <v>76.98</v>
      </c>
    </row>
    <row r="10" spans="1:7">
      <c r="A10" s="1">
        <v>43474</v>
      </c>
      <c r="B10">
        <v>16201</v>
      </c>
      <c r="F10" t="s">
        <v>13</v>
      </c>
      <c r="G10">
        <v>76.51</v>
      </c>
    </row>
    <row r="11" spans="1:7">
      <c r="A11" s="1">
        <v>43475</v>
      </c>
      <c r="B11">
        <v>16170</v>
      </c>
      <c r="F11" t="s">
        <v>14</v>
      </c>
      <c r="G11">
        <v>76.25</v>
      </c>
    </row>
    <row r="12" spans="1:7">
      <c r="A12" s="1">
        <v>43476</v>
      </c>
      <c r="B12">
        <v>16261</v>
      </c>
      <c r="F12" t="s">
        <v>15</v>
      </c>
      <c r="G12">
        <v>77.74</v>
      </c>
    </row>
    <row r="13" spans="1:7">
      <c r="A13" s="1">
        <v>43477</v>
      </c>
      <c r="B13">
        <v>15830</v>
      </c>
      <c r="F13" t="s">
        <v>16</v>
      </c>
      <c r="G13">
        <v>76.32</v>
      </c>
    </row>
    <row r="14" spans="1:7">
      <c r="A14" s="1">
        <v>43478</v>
      </c>
      <c r="B14">
        <v>15333</v>
      </c>
      <c r="F14" t="s">
        <v>17</v>
      </c>
      <c r="G14">
        <v>74.43</v>
      </c>
    </row>
    <row r="15" spans="1:7">
      <c r="A15" s="1">
        <v>43479</v>
      </c>
      <c r="B15">
        <v>15326</v>
      </c>
      <c r="F15" t="s">
        <v>18</v>
      </c>
      <c r="G15">
        <v>72.55</v>
      </c>
    </row>
    <row r="16" spans="1:7">
      <c r="A16" s="1">
        <v>43480</v>
      </c>
      <c r="B16">
        <v>15174</v>
      </c>
      <c r="F16" t="s">
        <v>19</v>
      </c>
      <c r="G16">
        <v>74.43</v>
      </c>
    </row>
    <row r="17" spans="1:7">
      <c r="A17" s="1">
        <v>43481</v>
      </c>
      <c r="B17">
        <v>15475</v>
      </c>
      <c r="F17" t="s">
        <v>20</v>
      </c>
      <c r="G17">
        <v>73.32</v>
      </c>
    </row>
    <row r="18" spans="1:7">
      <c r="A18" s="1">
        <v>43482</v>
      </c>
      <c r="B18">
        <v>15380</v>
      </c>
      <c r="F18" t="s">
        <v>21</v>
      </c>
      <c r="G18">
        <v>73.1</v>
      </c>
    </row>
    <row r="19" spans="1:7">
      <c r="A19" s="1">
        <v>43483</v>
      </c>
      <c r="B19">
        <v>15361</v>
      </c>
      <c r="F19" t="s">
        <v>22</v>
      </c>
      <c r="G19">
        <v>74.16</v>
      </c>
    </row>
    <row r="20" spans="1:7">
      <c r="A20" s="1">
        <v>43484</v>
      </c>
      <c r="B20">
        <v>14809</v>
      </c>
      <c r="F20" t="s">
        <v>23</v>
      </c>
      <c r="G20">
        <v>73.22</v>
      </c>
    </row>
    <row r="21" spans="1:7">
      <c r="A21" s="1">
        <v>43485</v>
      </c>
      <c r="B21">
        <v>14132</v>
      </c>
      <c r="F21" t="s">
        <v>24</v>
      </c>
      <c r="G21">
        <v>71.4</v>
      </c>
    </row>
    <row r="22" spans="1:7">
      <c r="A22" s="1">
        <v>43486</v>
      </c>
      <c r="B22">
        <v>14083</v>
      </c>
      <c r="F22" t="s">
        <v>25</v>
      </c>
      <c r="G22">
        <v>67.56</v>
      </c>
    </row>
    <row r="23" spans="1:7">
      <c r="A23" s="1">
        <v>43487</v>
      </c>
      <c r="B23">
        <v>14149</v>
      </c>
      <c r="F23" t="s">
        <v>26</v>
      </c>
      <c r="G23">
        <v>65.85</v>
      </c>
    </row>
    <row r="24" spans="1:7">
      <c r="A24" s="1">
        <v>43488</v>
      </c>
      <c r="B24">
        <v>14011</v>
      </c>
      <c r="F24" t="s">
        <v>27</v>
      </c>
      <c r="G24">
        <v>65.05</v>
      </c>
    </row>
    <row r="25" spans="1:7">
      <c r="A25" s="1">
        <v>43489</v>
      </c>
      <c r="B25">
        <v>13760</v>
      </c>
      <c r="F25" t="s">
        <v>28</v>
      </c>
      <c r="G25">
        <v>64.14</v>
      </c>
    </row>
    <row r="26" spans="1:7">
      <c r="A26" s="1">
        <v>43490</v>
      </c>
      <c r="B26">
        <v>13500</v>
      </c>
      <c r="F26" t="s">
        <v>29</v>
      </c>
      <c r="G26">
        <v>59.61</v>
      </c>
    </row>
    <row r="27" spans="1:7">
      <c r="A27" s="1">
        <v>43491</v>
      </c>
      <c r="B27">
        <v>13274</v>
      </c>
      <c r="F27" t="s">
        <v>30</v>
      </c>
      <c r="G27">
        <v>55.07</v>
      </c>
    </row>
    <row r="28" spans="1:7">
      <c r="A28" s="1">
        <v>43492</v>
      </c>
      <c r="B28">
        <v>12416</v>
      </c>
      <c r="F28" t="s">
        <v>31</v>
      </c>
      <c r="G28">
        <v>53.62</v>
      </c>
    </row>
    <row r="29" spans="1:7">
      <c r="A29" s="1">
        <v>43493</v>
      </c>
      <c r="B29">
        <v>12699</v>
      </c>
      <c r="F29" t="s">
        <v>32</v>
      </c>
      <c r="G29">
        <v>50.33</v>
      </c>
    </row>
    <row r="30" spans="1:7">
      <c r="A30" s="1">
        <v>43494</v>
      </c>
      <c r="B30">
        <v>11957</v>
      </c>
      <c r="F30" t="s">
        <v>33</v>
      </c>
      <c r="G30">
        <v>48.15</v>
      </c>
    </row>
    <row r="31" spans="1:7">
      <c r="A31" s="1">
        <v>43495</v>
      </c>
      <c r="B31">
        <v>11858</v>
      </c>
      <c r="F31" t="s">
        <v>34</v>
      </c>
      <c r="G31">
        <v>45.48</v>
      </c>
    </row>
    <row r="32" spans="1:7">
      <c r="A32" s="1">
        <v>43496</v>
      </c>
      <c r="B32">
        <v>11603</v>
      </c>
      <c r="F32" t="s">
        <v>35</v>
      </c>
      <c r="G32">
        <v>41.82</v>
      </c>
    </row>
    <row r="33" spans="1:7">
      <c r="A33" s="1">
        <v>43497</v>
      </c>
      <c r="B33">
        <v>10795</v>
      </c>
      <c r="F33" t="s">
        <v>36</v>
      </c>
      <c r="G33">
        <v>38.65</v>
      </c>
    </row>
    <row r="34" spans="1:7">
      <c r="A34" s="1">
        <v>43498</v>
      </c>
      <c r="B34">
        <v>10592</v>
      </c>
      <c r="F34" t="s">
        <v>37</v>
      </c>
      <c r="G34">
        <v>39.54</v>
      </c>
    </row>
    <row r="35" spans="1:7">
      <c r="A35" s="1">
        <v>43499</v>
      </c>
      <c r="B35">
        <v>10239</v>
      </c>
      <c r="F35" t="s">
        <v>38</v>
      </c>
      <c r="G35">
        <v>36.6</v>
      </c>
    </row>
    <row r="36" spans="1:7">
      <c r="A36" s="1">
        <v>43500</v>
      </c>
      <c r="B36">
        <v>9870</v>
      </c>
      <c r="F36" t="s">
        <v>39</v>
      </c>
      <c r="G36">
        <v>33.85</v>
      </c>
    </row>
    <row r="37" spans="1:7">
      <c r="A37" s="1">
        <v>43501</v>
      </c>
      <c r="B37">
        <v>9482</v>
      </c>
      <c r="F37" t="s">
        <v>40</v>
      </c>
      <c r="G37">
        <v>33.08</v>
      </c>
    </row>
    <row r="38" spans="1:7">
      <c r="A38" s="1">
        <v>43502</v>
      </c>
      <c r="B38">
        <v>9490</v>
      </c>
      <c r="F38" t="s">
        <v>41</v>
      </c>
      <c r="G38">
        <v>32.48</v>
      </c>
    </row>
    <row r="39" spans="1:7">
      <c r="A39" s="1">
        <v>43503</v>
      </c>
      <c r="B39">
        <v>9787</v>
      </c>
      <c r="F39" t="s">
        <v>42</v>
      </c>
      <c r="G39">
        <v>32.06</v>
      </c>
    </row>
    <row r="40" spans="1:7">
      <c r="A40" s="1">
        <v>43504</v>
      </c>
      <c r="B40">
        <v>10366</v>
      </c>
      <c r="F40" t="s">
        <v>43</v>
      </c>
      <c r="G40">
        <v>32.1</v>
      </c>
    </row>
    <row r="41" spans="1:7">
      <c r="A41" s="1">
        <v>43505</v>
      </c>
      <c r="B41">
        <v>11206</v>
      </c>
      <c r="F41" t="s">
        <v>44</v>
      </c>
      <c r="G41">
        <v>35.1</v>
      </c>
    </row>
    <row r="42" spans="1:7">
      <c r="A42" s="1">
        <v>43506</v>
      </c>
      <c r="B42">
        <v>11795</v>
      </c>
      <c r="F42" t="s">
        <v>45</v>
      </c>
      <c r="G42">
        <v>36.05</v>
      </c>
    </row>
    <row r="43" spans="1:7">
      <c r="A43" s="1">
        <v>43507</v>
      </c>
      <c r="B43">
        <v>12094</v>
      </c>
      <c r="F43" t="s">
        <v>46</v>
      </c>
      <c r="G43">
        <v>42.48</v>
      </c>
    </row>
    <row r="44" spans="1:7">
      <c r="A44" s="1">
        <v>43508</v>
      </c>
      <c r="B44">
        <v>12669</v>
      </c>
      <c r="F44" t="s">
        <v>47</v>
      </c>
      <c r="G44">
        <v>44.43</v>
      </c>
    </row>
    <row r="45" spans="1:7">
      <c r="A45" s="1">
        <v>43509</v>
      </c>
      <c r="B45">
        <v>12723</v>
      </c>
      <c r="F45" t="s">
        <v>48</v>
      </c>
      <c r="G45">
        <v>45.3</v>
      </c>
    </row>
    <row r="46" spans="1:7">
      <c r="A46" s="1">
        <v>43510</v>
      </c>
      <c r="B46">
        <v>12906</v>
      </c>
      <c r="F46" t="s">
        <v>49</v>
      </c>
      <c r="G46">
        <v>46.72</v>
      </c>
    </row>
    <row r="47" spans="1:7">
      <c r="A47" s="1">
        <v>43511</v>
      </c>
      <c r="B47">
        <v>13109</v>
      </c>
      <c r="F47" t="s">
        <v>50</v>
      </c>
      <c r="G47">
        <v>47.93</v>
      </c>
    </row>
    <row r="48" spans="1:7">
      <c r="A48" s="1">
        <v>43512</v>
      </c>
      <c r="B48">
        <v>12904</v>
      </c>
      <c r="F48" t="s">
        <v>51</v>
      </c>
      <c r="G48">
        <v>49.34</v>
      </c>
    </row>
    <row r="49" spans="1:7">
      <c r="A49" s="1">
        <v>43513</v>
      </c>
      <c r="B49">
        <v>13188</v>
      </c>
      <c r="F49" t="s">
        <v>52</v>
      </c>
      <c r="G49">
        <v>50.26</v>
      </c>
    </row>
    <row r="50" spans="1:7">
      <c r="A50" s="1">
        <v>43514</v>
      </c>
      <c r="B50">
        <v>14187</v>
      </c>
      <c r="F50" t="s">
        <v>53</v>
      </c>
      <c r="G50">
        <v>51.09</v>
      </c>
    </row>
    <row r="51" spans="1:7">
      <c r="A51" s="1">
        <v>43515</v>
      </c>
      <c r="B51">
        <v>14008</v>
      </c>
      <c r="F51" t="s">
        <v>54</v>
      </c>
      <c r="G51">
        <v>53.85</v>
      </c>
    </row>
    <row r="52" spans="1:7">
      <c r="A52" s="1">
        <v>43516</v>
      </c>
      <c r="B52">
        <v>14064</v>
      </c>
      <c r="F52" t="s">
        <v>55</v>
      </c>
      <c r="G52">
        <v>58.19</v>
      </c>
    </row>
    <row r="53" spans="1:7">
      <c r="A53" s="1">
        <v>43517</v>
      </c>
      <c r="B53">
        <v>14507</v>
      </c>
      <c r="F53" t="s">
        <v>56</v>
      </c>
      <c r="G53">
        <v>59.48</v>
      </c>
    </row>
    <row r="54" spans="1:7">
      <c r="A54" s="1">
        <v>43518</v>
      </c>
      <c r="B54">
        <v>14353</v>
      </c>
      <c r="F54" t="s">
        <v>57</v>
      </c>
      <c r="G54">
        <v>62.99</v>
      </c>
    </row>
    <row r="55" spans="1:7">
      <c r="A55" s="1">
        <v>43519</v>
      </c>
      <c r="B55">
        <v>13767</v>
      </c>
      <c r="F55" t="s">
        <v>58</v>
      </c>
      <c r="G55">
        <v>65.85</v>
      </c>
    </row>
    <row r="56" spans="1:7">
      <c r="A56" s="1">
        <v>43520</v>
      </c>
      <c r="B56">
        <v>13312</v>
      </c>
      <c r="F56" t="s">
        <v>59</v>
      </c>
      <c r="G56">
        <v>65.58</v>
      </c>
    </row>
    <row r="57" spans="1:7">
      <c r="A57" s="1">
        <v>43521</v>
      </c>
      <c r="B57">
        <v>13850</v>
      </c>
      <c r="F57" t="s">
        <v>60</v>
      </c>
      <c r="G57">
        <v>63.97</v>
      </c>
    </row>
    <row r="58" spans="1:7">
      <c r="A58" s="1">
        <v>43522</v>
      </c>
      <c r="B58">
        <v>14317</v>
      </c>
      <c r="F58" t="s">
        <v>61</v>
      </c>
      <c r="G58">
        <v>61.13</v>
      </c>
    </row>
    <row r="59" spans="1:7">
      <c r="A59" s="1">
        <v>43523</v>
      </c>
      <c r="B59">
        <v>14213</v>
      </c>
      <c r="F59" t="s">
        <v>62</v>
      </c>
      <c r="G59">
        <v>67.51</v>
      </c>
    </row>
    <row r="60" spans="1:7">
      <c r="A60" s="1">
        <v>43524</v>
      </c>
      <c r="B60">
        <v>13822</v>
      </c>
      <c r="F60" t="s">
        <v>63</v>
      </c>
      <c r="G60">
        <v>68.3</v>
      </c>
    </row>
    <row r="61" spans="1:7">
      <c r="A61" s="1">
        <v>43525</v>
      </c>
      <c r="B61">
        <v>14055</v>
      </c>
      <c r="F61" t="s">
        <v>64</v>
      </c>
      <c r="G61">
        <v>71.28</v>
      </c>
    </row>
    <row r="62" spans="1:7">
      <c r="A62" s="1">
        <v>43526</v>
      </c>
      <c r="B62">
        <v>13876</v>
      </c>
      <c r="F62" t="s">
        <v>65</v>
      </c>
      <c r="G62">
        <v>70.99</v>
      </c>
    </row>
    <row r="63" spans="1:7">
      <c r="A63" s="1">
        <v>43527</v>
      </c>
      <c r="B63">
        <v>13547</v>
      </c>
      <c r="F63" t="s">
        <v>66</v>
      </c>
      <c r="G63">
        <v>68.75</v>
      </c>
    </row>
    <row r="64" spans="1:7">
      <c r="A64" s="1">
        <v>43528</v>
      </c>
      <c r="B64">
        <v>13164</v>
      </c>
      <c r="F64" t="s">
        <v>67</v>
      </c>
      <c r="G64">
        <v>66.01</v>
      </c>
    </row>
    <row r="65" spans="1:7">
      <c r="A65" s="1">
        <v>43529</v>
      </c>
      <c r="B65">
        <v>13304</v>
      </c>
      <c r="F65" t="s">
        <v>68</v>
      </c>
      <c r="G65">
        <v>64.44</v>
      </c>
    </row>
    <row r="66" spans="1:7">
      <c r="A66" s="1">
        <v>43530</v>
      </c>
      <c r="B66">
        <v>12975</v>
      </c>
      <c r="F66" t="s">
        <v>69</v>
      </c>
      <c r="G66">
        <v>67.13</v>
      </c>
    </row>
    <row r="67" spans="1:7">
      <c r="A67" s="1">
        <v>43531</v>
      </c>
      <c r="B67">
        <v>12983</v>
      </c>
      <c r="F67" t="s">
        <v>70</v>
      </c>
      <c r="G67">
        <v>64.2</v>
      </c>
    </row>
    <row r="68" spans="1:7">
      <c r="A68" s="1">
        <v>43532</v>
      </c>
      <c r="B68">
        <v>13357</v>
      </c>
      <c r="F68" t="s">
        <v>71</v>
      </c>
      <c r="G68">
        <v>62.25</v>
      </c>
    </row>
    <row r="69" spans="1:7">
      <c r="A69" s="1">
        <v>43533</v>
      </c>
      <c r="B69">
        <v>13402</v>
      </c>
      <c r="F69" t="s">
        <v>72</v>
      </c>
      <c r="G69">
        <v>62.69</v>
      </c>
    </row>
    <row r="70" spans="1:7">
      <c r="A70" s="1">
        <v>43534</v>
      </c>
      <c r="B70">
        <v>12691</v>
      </c>
      <c r="F70" t="s">
        <v>73</v>
      </c>
      <c r="G70">
        <v>62.95</v>
      </c>
    </row>
    <row r="71" spans="1:7">
      <c r="A71" s="1">
        <v>43535</v>
      </c>
      <c r="B71">
        <v>12472</v>
      </c>
      <c r="F71" t="s">
        <v>74</v>
      </c>
      <c r="G71">
        <v>63.36</v>
      </c>
    </row>
    <row r="72" spans="1:7">
      <c r="A72" s="1">
        <v>43536</v>
      </c>
      <c r="B72">
        <v>12373</v>
      </c>
      <c r="F72" t="s">
        <v>75</v>
      </c>
      <c r="G72">
        <v>60.06</v>
      </c>
    </row>
    <row r="73" spans="1:7">
      <c r="A73" s="1">
        <v>43537</v>
      </c>
      <c r="B73">
        <v>12906</v>
      </c>
      <c r="F73" t="s">
        <v>76</v>
      </c>
      <c r="G73">
        <v>58.81</v>
      </c>
    </row>
    <row r="74" spans="1:7">
      <c r="A74" s="1">
        <v>43538</v>
      </c>
      <c r="B74">
        <v>12926</v>
      </c>
      <c r="F74" t="s">
        <v>77</v>
      </c>
      <c r="G74">
        <v>59.34</v>
      </c>
    </row>
    <row r="75" spans="1:7">
      <c r="A75" s="1">
        <v>43539</v>
      </c>
      <c r="B75">
        <v>12786</v>
      </c>
      <c r="F75" t="s">
        <v>78</v>
      </c>
      <c r="G75">
        <v>61.42</v>
      </c>
    </row>
    <row r="76" spans="1:7">
      <c r="A76" s="1">
        <v>43540</v>
      </c>
      <c r="B76">
        <v>12511</v>
      </c>
      <c r="F76" t="s">
        <v>79</v>
      </c>
      <c r="G76">
        <v>64.46</v>
      </c>
    </row>
    <row r="77" spans="1:7">
      <c r="A77" s="1">
        <v>43541</v>
      </c>
      <c r="B77">
        <v>12151</v>
      </c>
      <c r="F77" t="s">
        <v>80</v>
      </c>
      <c r="G77">
        <v>63.67</v>
      </c>
    </row>
    <row r="78" spans="1:7">
      <c r="A78" s="1">
        <v>43542</v>
      </c>
      <c r="B78">
        <v>12586</v>
      </c>
      <c r="F78" t="s">
        <v>81</v>
      </c>
      <c r="G78">
        <v>63.12</v>
      </c>
    </row>
    <row r="79" spans="1:7">
      <c r="A79" s="1">
        <v>43543</v>
      </c>
      <c r="B79">
        <v>12191</v>
      </c>
      <c r="F79" t="s">
        <v>82</v>
      </c>
      <c r="G79">
        <v>61.93</v>
      </c>
    </row>
    <row r="80" spans="1:7">
      <c r="A80" s="1">
        <v>43544</v>
      </c>
      <c r="B80">
        <v>12333</v>
      </c>
      <c r="F80" t="s">
        <v>83</v>
      </c>
      <c r="G80">
        <v>64.41</v>
      </c>
    </row>
    <row r="81" spans="1:7">
      <c r="A81" s="1">
        <v>43545</v>
      </c>
      <c r="B81">
        <v>12328</v>
      </c>
      <c r="F81" t="s">
        <v>84</v>
      </c>
      <c r="G81">
        <v>62.89</v>
      </c>
    </row>
    <row r="82" spans="1:7">
      <c r="A82" s="1">
        <v>43546</v>
      </c>
      <c r="B82">
        <v>12863</v>
      </c>
      <c r="F82" t="s">
        <v>85</v>
      </c>
      <c r="G82">
        <v>64.18</v>
      </c>
    </row>
    <row r="83" spans="1:7">
      <c r="A83" s="1">
        <v>43547</v>
      </c>
      <c r="B83">
        <v>12475</v>
      </c>
      <c r="F83" t="s">
        <v>86</v>
      </c>
      <c r="G83">
        <v>64.98</v>
      </c>
    </row>
    <row r="84" spans="1:7">
      <c r="A84" s="1">
        <v>43548</v>
      </c>
      <c r="B84">
        <v>12030</v>
      </c>
      <c r="F84" t="s">
        <v>87</v>
      </c>
      <c r="G84">
        <v>65.75</v>
      </c>
    </row>
    <row r="85" spans="1:7">
      <c r="A85" s="1">
        <v>43549</v>
      </c>
      <c r="B85">
        <v>12532</v>
      </c>
      <c r="F85" t="s">
        <v>88</v>
      </c>
      <c r="G85">
        <v>63.56</v>
      </c>
    </row>
    <row r="86" spans="1:7">
      <c r="A86" s="1">
        <v>43550</v>
      </c>
      <c r="B86">
        <v>12478</v>
      </c>
      <c r="F86" t="s">
        <v>89</v>
      </c>
      <c r="G86">
        <v>62.64</v>
      </c>
    </row>
    <row r="87" spans="1:7">
      <c r="A87" s="1">
        <v>43551</v>
      </c>
      <c r="B87">
        <v>12514</v>
      </c>
      <c r="F87" t="s">
        <v>90</v>
      </c>
      <c r="G87">
        <v>66.02</v>
      </c>
    </row>
    <row r="88" spans="1:7">
      <c r="A88" s="1">
        <v>43552</v>
      </c>
      <c r="B88">
        <v>12767</v>
      </c>
      <c r="F88" t="s">
        <v>91</v>
      </c>
      <c r="G88">
        <v>65.95</v>
      </c>
    </row>
    <row r="89" spans="1:7">
      <c r="A89" s="1">
        <v>43553</v>
      </c>
      <c r="B89">
        <v>12541</v>
      </c>
      <c r="F89" t="s">
        <v>92</v>
      </c>
      <c r="G89">
        <v>64.84</v>
      </c>
    </row>
    <row r="90" spans="1:7">
      <c r="A90" s="1">
        <v>43554</v>
      </c>
      <c r="B90">
        <v>11988</v>
      </c>
      <c r="F90" t="s">
        <v>93</v>
      </c>
      <c r="G90">
        <v>68.89</v>
      </c>
    </row>
    <row r="91" spans="1:7">
      <c r="A91" s="1">
        <v>43555</v>
      </c>
      <c r="B91">
        <v>11859</v>
      </c>
      <c r="F91" t="s">
        <v>94</v>
      </c>
      <c r="G91">
        <v>67.37</v>
      </c>
    </row>
    <row r="92" spans="1:7">
      <c r="A92" s="1">
        <v>43556</v>
      </c>
      <c r="B92">
        <v>12441</v>
      </c>
      <c r="F92" t="s">
        <v>95</v>
      </c>
      <c r="G92">
        <v>64.73</v>
      </c>
    </row>
    <row r="93" spans="1:7">
      <c r="A93" s="1">
        <v>43557</v>
      </c>
      <c r="B93">
        <v>12807</v>
      </c>
      <c r="F93" t="s">
        <v>96</v>
      </c>
      <c r="G93">
        <v>63.97</v>
      </c>
    </row>
    <row r="94" spans="1:7">
      <c r="A94" s="1">
        <v>43558</v>
      </c>
      <c r="B94">
        <v>12863</v>
      </c>
      <c r="F94" t="s">
        <v>97</v>
      </c>
      <c r="G94">
        <v>61.89</v>
      </c>
    </row>
    <row r="95" spans="1:7">
      <c r="A95" s="1">
        <v>43559</v>
      </c>
      <c r="B95">
        <v>11988</v>
      </c>
      <c r="F95" t="s">
        <v>98</v>
      </c>
      <c r="G95">
        <v>64.68</v>
      </c>
    </row>
    <row r="96" spans="1:7">
      <c r="A96" s="1">
        <v>43560</v>
      </c>
      <c r="B96">
        <v>10813</v>
      </c>
      <c r="F96" t="s">
        <v>99</v>
      </c>
      <c r="G96">
        <v>66.22</v>
      </c>
    </row>
    <row r="97" spans="1:7">
      <c r="A97" s="1">
        <v>43561</v>
      </c>
      <c r="B97">
        <v>11517</v>
      </c>
      <c r="F97" t="s">
        <v>100</v>
      </c>
      <c r="G97">
        <v>62.37</v>
      </c>
    </row>
    <row r="98" spans="1:7">
      <c r="A98" s="1">
        <v>43562</v>
      </c>
      <c r="B98">
        <v>12044</v>
      </c>
      <c r="F98" t="s">
        <v>101</v>
      </c>
      <c r="G98">
        <v>58.14</v>
      </c>
    </row>
    <row r="99" spans="1:7">
      <c r="A99" s="1">
        <v>43563</v>
      </c>
      <c r="B99">
        <v>12278</v>
      </c>
      <c r="F99" t="s">
        <v>102</v>
      </c>
      <c r="G99">
        <v>58.72</v>
      </c>
    </row>
    <row r="100" spans="1:7">
      <c r="A100" s="1">
        <v>43564</v>
      </c>
      <c r="B100">
        <v>12896</v>
      </c>
      <c r="F100" t="s">
        <v>103</v>
      </c>
      <c r="G100">
        <v>62.93</v>
      </c>
    </row>
    <row r="101" spans="1:7">
      <c r="A101" s="1">
        <v>43565</v>
      </c>
      <c r="B101">
        <v>13269</v>
      </c>
      <c r="F101" t="s">
        <v>104</v>
      </c>
      <c r="G101">
        <v>65.65</v>
      </c>
    </row>
    <row r="102" spans="1:7">
      <c r="A102" s="1">
        <v>43566</v>
      </c>
      <c r="B102">
        <v>13019</v>
      </c>
      <c r="F102" t="s">
        <v>105</v>
      </c>
      <c r="G102">
        <v>66.55</v>
      </c>
    </row>
    <row r="103" spans="1:7">
      <c r="A103" s="1">
        <v>43567</v>
      </c>
      <c r="B103">
        <v>12455</v>
      </c>
      <c r="F103" t="s">
        <v>106</v>
      </c>
      <c r="G103">
        <v>67.94</v>
      </c>
    </row>
    <row r="104" spans="1:7">
      <c r="A104" s="1">
        <v>43568</v>
      </c>
      <c r="B104">
        <v>12313</v>
      </c>
      <c r="F104" t="s">
        <v>107</v>
      </c>
      <c r="G104">
        <v>68.5</v>
      </c>
    </row>
    <row r="105" spans="1:7">
      <c r="A105" s="1">
        <v>43569</v>
      </c>
      <c r="B105">
        <v>11682</v>
      </c>
      <c r="F105" t="s">
        <v>108</v>
      </c>
      <c r="G105">
        <v>64.22</v>
      </c>
    </row>
    <row r="106" spans="1:7">
      <c r="A106" s="1">
        <v>43570</v>
      </c>
      <c r="B106">
        <v>12047</v>
      </c>
      <c r="F106" t="s">
        <v>109</v>
      </c>
      <c r="G106">
        <v>64.88</v>
      </c>
    </row>
    <row r="107" spans="1:7">
      <c r="A107" s="1">
        <v>43571</v>
      </c>
      <c r="B107">
        <v>11905</v>
      </c>
      <c r="F107" t="s">
        <v>110</v>
      </c>
      <c r="G107">
        <v>59.09</v>
      </c>
    </row>
    <row r="108" spans="1:7">
      <c r="A108" s="1">
        <v>43572</v>
      </c>
      <c r="B108">
        <v>11332</v>
      </c>
      <c r="F108" t="s">
        <v>111</v>
      </c>
      <c r="G108">
        <v>57.77</v>
      </c>
    </row>
    <row r="109" spans="1:7">
      <c r="A109" s="1">
        <v>43573</v>
      </c>
      <c r="B109">
        <v>11931</v>
      </c>
      <c r="F109" t="s">
        <v>112</v>
      </c>
      <c r="G109">
        <v>59.77</v>
      </c>
    </row>
    <row r="110" spans="1:7">
      <c r="A110" s="1">
        <v>43574</v>
      </c>
      <c r="B110">
        <v>12024</v>
      </c>
      <c r="F110" t="s">
        <v>113</v>
      </c>
      <c r="G110">
        <v>59.47</v>
      </c>
    </row>
    <row r="111" spans="1:7">
      <c r="A111" s="1">
        <v>43575</v>
      </c>
      <c r="B111">
        <v>12120</v>
      </c>
      <c r="F111" t="s">
        <v>114</v>
      </c>
      <c r="G111">
        <v>58.68</v>
      </c>
    </row>
    <row r="112" spans="1:7">
      <c r="A112" s="1">
        <v>43576</v>
      </c>
      <c r="B112">
        <v>11839</v>
      </c>
      <c r="F112" t="s">
        <v>115</v>
      </c>
      <c r="G112">
        <v>59.08</v>
      </c>
    </row>
    <row r="113" spans="1:7">
      <c r="A113" s="1">
        <v>43577</v>
      </c>
      <c r="B113">
        <v>11938</v>
      </c>
      <c r="F113" t="s">
        <v>116</v>
      </c>
      <c r="G113">
        <v>57.65</v>
      </c>
    </row>
    <row r="114" spans="1:7">
      <c r="A114" s="1">
        <v>43578</v>
      </c>
      <c r="B114">
        <v>12398</v>
      </c>
      <c r="F114" t="s">
        <v>117</v>
      </c>
      <c r="G114">
        <v>58.44</v>
      </c>
    </row>
    <row r="115" spans="1:7">
      <c r="A115" s="1">
        <v>43579</v>
      </c>
      <c r="B115">
        <v>12430</v>
      </c>
      <c r="F115" t="s">
        <v>118</v>
      </c>
      <c r="G115">
        <v>60.28</v>
      </c>
    </row>
    <row r="116" spans="1:7">
      <c r="A116" s="1">
        <v>43580</v>
      </c>
      <c r="B116">
        <v>12312</v>
      </c>
      <c r="F116" t="s">
        <v>119</v>
      </c>
      <c r="G116">
        <v>60.92</v>
      </c>
    </row>
    <row r="117" spans="1:7">
      <c r="A117" s="1">
        <v>43581</v>
      </c>
      <c r="B117">
        <v>12118</v>
      </c>
      <c r="F117" t="s">
        <v>120</v>
      </c>
      <c r="G117">
        <v>60.08</v>
      </c>
    </row>
    <row r="118" spans="1:7">
      <c r="A118" s="1">
        <v>43582</v>
      </c>
      <c r="B118">
        <v>11979</v>
      </c>
      <c r="F118" t="s">
        <v>121</v>
      </c>
      <c r="G118">
        <v>59.66</v>
      </c>
    </row>
    <row r="119" spans="1:7">
      <c r="A119" s="1">
        <v>43583</v>
      </c>
      <c r="B119">
        <v>12199</v>
      </c>
      <c r="F119" t="s">
        <v>122</v>
      </c>
      <c r="G119">
        <v>60.37</v>
      </c>
    </row>
    <row r="120" spans="1:7">
      <c r="A120" s="1">
        <v>43584</v>
      </c>
      <c r="B120">
        <v>11973</v>
      </c>
      <c r="F120" t="s">
        <v>123</v>
      </c>
      <c r="G120">
        <v>59.07</v>
      </c>
    </row>
    <row r="121" spans="1:7">
      <c r="A121" s="1">
        <v>43585</v>
      </c>
      <c r="B121">
        <v>11518</v>
      </c>
      <c r="F121" t="s">
        <v>124</v>
      </c>
      <c r="G121">
        <v>58.91</v>
      </c>
    </row>
    <row r="122" spans="1:7">
      <c r="A122" s="1">
        <v>43586</v>
      </c>
      <c r="B122">
        <v>9828</v>
      </c>
      <c r="F122" t="s">
        <v>125</v>
      </c>
      <c r="G122">
        <v>57.72</v>
      </c>
    </row>
    <row r="123" spans="1:7">
      <c r="A123" s="1">
        <v>43587</v>
      </c>
      <c r="B123">
        <v>10195</v>
      </c>
      <c r="F123" t="s">
        <v>126</v>
      </c>
      <c r="G123">
        <v>50.82</v>
      </c>
    </row>
    <row r="124" spans="1:7">
      <c r="A124" s="1">
        <v>43588</v>
      </c>
      <c r="B124">
        <v>11026</v>
      </c>
      <c r="F124" t="s">
        <v>127</v>
      </c>
      <c r="G124">
        <v>49.25</v>
      </c>
    </row>
    <row r="125" spans="1:7">
      <c r="A125" s="1">
        <v>43589</v>
      </c>
      <c r="B125">
        <v>11198</v>
      </c>
      <c r="F125" t="s">
        <v>128</v>
      </c>
      <c r="G125">
        <v>50.88</v>
      </c>
    </row>
    <row r="126" spans="1:7">
      <c r="A126" s="1">
        <v>43590</v>
      </c>
      <c r="B126">
        <v>11034</v>
      </c>
      <c r="F126" t="s">
        <v>129</v>
      </c>
      <c r="G126">
        <v>55.14</v>
      </c>
    </row>
    <row r="127" spans="1:7">
      <c r="A127" s="1">
        <v>43591</v>
      </c>
      <c r="B127">
        <v>11493</v>
      </c>
      <c r="F127" t="s">
        <v>130</v>
      </c>
      <c r="G127">
        <v>54.29</v>
      </c>
    </row>
    <row r="128" spans="1:7">
      <c r="A128" s="1">
        <v>43592</v>
      </c>
      <c r="B128">
        <v>11891</v>
      </c>
      <c r="F128" t="s">
        <v>131</v>
      </c>
      <c r="G128">
        <v>53.07</v>
      </c>
    </row>
    <row r="129" spans="1:7">
      <c r="A129" s="1">
        <v>43593</v>
      </c>
      <c r="B129">
        <v>11692</v>
      </c>
      <c r="F129" t="s">
        <v>132</v>
      </c>
      <c r="G129">
        <v>52.52</v>
      </c>
    </row>
    <row r="130" spans="1:7">
      <c r="A130" s="1">
        <v>43594</v>
      </c>
      <c r="B130">
        <v>12055</v>
      </c>
      <c r="F130" t="s">
        <v>133</v>
      </c>
      <c r="G130">
        <v>51.97</v>
      </c>
    </row>
    <row r="131" spans="1:7">
      <c r="A131" s="1">
        <v>43595</v>
      </c>
      <c r="B131">
        <v>11761</v>
      </c>
      <c r="F131" t="s">
        <v>134</v>
      </c>
      <c r="G131">
        <v>55.37</v>
      </c>
    </row>
    <row r="132" spans="1:7">
      <c r="A132" s="1">
        <v>43596</v>
      </c>
      <c r="B132">
        <v>11433</v>
      </c>
      <c r="F132" t="s">
        <v>135</v>
      </c>
      <c r="G132">
        <v>53.99</v>
      </c>
    </row>
    <row r="133" spans="1:7">
      <c r="A133" s="1">
        <v>43597</v>
      </c>
      <c r="B133">
        <v>10975</v>
      </c>
      <c r="F133" t="s">
        <v>136</v>
      </c>
      <c r="G133">
        <v>54.67</v>
      </c>
    </row>
    <row r="134" spans="1:7">
      <c r="A134" s="1">
        <v>43598</v>
      </c>
      <c r="B134">
        <v>11729</v>
      </c>
      <c r="F134" t="s">
        <v>137</v>
      </c>
      <c r="G134">
        <v>55.83</v>
      </c>
    </row>
    <row r="135" spans="1:7">
      <c r="A135" s="1">
        <v>43599</v>
      </c>
      <c r="B135">
        <v>11940</v>
      </c>
      <c r="F135" t="s">
        <v>138</v>
      </c>
      <c r="G135">
        <v>55.7</v>
      </c>
    </row>
    <row r="136" spans="1:7">
      <c r="A136" s="1">
        <v>43600</v>
      </c>
      <c r="B136">
        <v>12001</v>
      </c>
      <c r="F136" t="s">
        <v>139</v>
      </c>
      <c r="G136">
        <v>56.21</v>
      </c>
    </row>
    <row r="137" spans="1:7">
      <c r="A137" s="1">
        <v>43601</v>
      </c>
      <c r="B137">
        <v>11997</v>
      </c>
      <c r="F137" t="s">
        <v>140</v>
      </c>
      <c r="G137">
        <v>58.19</v>
      </c>
    </row>
    <row r="138" spans="1:7">
      <c r="A138" s="1">
        <v>43602</v>
      </c>
      <c r="B138">
        <v>12263</v>
      </c>
      <c r="F138" t="s">
        <v>141</v>
      </c>
      <c r="G138">
        <v>58.6</v>
      </c>
    </row>
    <row r="139" spans="1:7">
      <c r="A139" s="1">
        <v>43603</v>
      </c>
      <c r="B139">
        <v>12052</v>
      </c>
      <c r="F139" t="s">
        <v>142</v>
      </c>
      <c r="G139">
        <v>59.78</v>
      </c>
    </row>
    <row r="140" spans="1:7">
      <c r="A140" s="1">
        <v>43604</v>
      </c>
      <c r="B140">
        <v>11337</v>
      </c>
      <c r="F140" t="s">
        <v>143</v>
      </c>
      <c r="G140">
        <v>59.31</v>
      </c>
    </row>
    <row r="141" spans="1:7">
      <c r="A141" s="1">
        <v>43605</v>
      </c>
      <c r="B141">
        <v>11319</v>
      </c>
      <c r="F141" t="s">
        <v>144</v>
      </c>
      <c r="G141">
        <v>59.12</v>
      </c>
    </row>
    <row r="142" spans="1:7">
      <c r="A142" s="1">
        <v>43606</v>
      </c>
      <c r="B142">
        <v>11385</v>
      </c>
      <c r="F142" t="s">
        <v>145</v>
      </c>
      <c r="G142">
        <v>57.86</v>
      </c>
    </row>
    <row r="143" spans="1:7">
      <c r="A143" s="1">
        <v>43607</v>
      </c>
      <c r="B143">
        <v>11729</v>
      </c>
      <c r="F143" t="s">
        <v>146</v>
      </c>
      <c r="G143">
        <v>54.84</v>
      </c>
    </row>
    <row r="144" spans="1:7">
      <c r="A144" s="1">
        <v>43608</v>
      </c>
      <c r="B144">
        <v>12151</v>
      </c>
      <c r="F144" t="s">
        <v>147</v>
      </c>
      <c r="G144">
        <v>54.93</v>
      </c>
    </row>
    <row r="145" spans="1:7">
      <c r="A145" s="1">
        <v>43609</v>
      </c>
      <c r="B145">
        <v>11896</v>
      </c>
      <c r="F145" t="s">
        <v>148</v>
      </c>
      <c r="G145">
        <v>55.95</v>
      </c>
    </row>
    <row r="146" spans="1:7">
      <c r="A146" s="1">
        <v>43610</v>
      </c>
      <c r="B146">
        <v>12027</v>
      </c>
      <c r="F146" t="s">
        <v>149</v>
      </c>
      <c r="G146">
        <v>56.13</v>
      </c>
    </row>
    <row r="147" spans="1:7">
      <c r="A147" s="1">
        <v>43611</v>
      </c>
      <c r="B147">
        <v>11803</v>
      </c>
      <c r="F147" t="s">
        <v>150</v>
      </c>
      <c r="G147">
        <v>56.48</v>
      </c>
    </row>
    <row r="148" spans="1:7">
      <c r="A148" s="1">
        <v>43612</v>
      </c>
      <c r="B148">
        <v>11606</v>
      </c>
      <c r="F148" t="s">
        <v>151</v>
      </c>
      <c r="G148">
        <v>54.05</v>
      </c>
    </row>
    <row r="149" spans="1:7">
      <c r="A149" s="1">
        <v>43613</v>
      </c>
      <c r="B149">
        <v>11677</v>
      </c>
      <c r="F149" t="s">
        <v>152</v>
      </c>
      <c r="G149">
        <v>54.11</v>
      </c>
    </row>
    <row r="150" spans="1:7">
      <c r="A150" s="1">
        <v>43614</v>
      </c>
      <c r="B150">
        <v>11703</v>
      </c>
      <c r="F150" t="s">
        <v>153</v>
      </c>
      <c r="G150">
        <v>53.88</v>
      </c>
    </row>
    <row r="151" spans="1:7">
      <c r="A151" s="1">
        <v>43615</v>
      </c>
      <c r="B151">
        <v>11597</v>
      </c>
      <c r="F151" t="s">
        <v>154</v>
      </c>
      <c r="G151">
        <v>52.75</v>
      </c>
    </row>
    <row r="152" spans="1:7">
      <c r="A152" s="1">
        <v>43616</v>
      </c>
      <c r="B152">
        <v>11558</v>
      </c>
      <c r="F152" t="s">
        <v>155</v>
      </c>
      <c r="G152">
        <v>51.35</v>
      </c>
    </row>
    <row r="153" spans="1:7">
      <c r="A153" s="1">
        <v>43617</v>
      </c>
      <c r="B153">
        <v>11479</v>
      </c>
      <c r="F153" t="s">
        <v>156</v>
      </c>
      <c r="G153">
        <v>50.53</v>
      </c>
    </row>
    <row r="154" spans="1:7">
      <c r="A154" s="1">
        <v>43618</v>
      </c>
      <c r="B154">
        <v>11011</v>
      </c>
      <c r="F154" t="s">
        <v>157</v>
      </c>
      <c r="G154">
        <v>50.5</v>
      </c>
    </row>
    <row r="155" spans="1:7">
      <c r="A155" s="1">
        <v>43619</v>
      </c>
      <c r="B155">
        <v>12393</v>
      </c>
      <c r="F155" t="s">
        <v>158</v>
      </c>
      <c r="G155">
        <v>50.02</v>
      </c>
    </row>
    <row r="156" spans="1:7">
      <c r="A156" s="1">
        <v>43620</v>
      </c>
      <c r="B156">
        <v>12798</v>
      </c>
      <c r="F156" t="s">
        <v>159</v>
      </c>
      <c r="G156">
        <v>51.13</v>
      </c>
    </row>
    <row r="157" spans="1:7">
      <c r="A157" s="1">
        <v>43621</v>
      </c>
      <c r="B157">
        <v>12825</v>
      </c>
      <c r="F157" t="s">
        <v>160</v>
      </c>
      <c r="G157">
        <v>55.47</v>
      </c>
    </row>
    <row r="158" spans="1:7">
      <c r="A158" s="1">
        <v>43622</v>
      </c>
      <c r="B158">
        <v>12401</v>
      </c>
      <c r="F158" t="s">
        <v>161</v>
      </c>
      <c r="G158">
        <v>57.61</v>
      </c>
    </row>
    <row r="159" spans="1:7">
      <c r="A159" s="1">
        <v>43623</v>
      </c>
      <c r="B159">
        <v>11185</v>
      </c>
      <c r="F159" t="s">
        <v>162</v>
      </c>
      <c r="G159">
        <v>58.69</v>
      </c>
    </row>
    <row r="160" spans="1:7">
      <c r="A160" s="1">
        <v>43624</v>
      </c>
      <c r="B160">
        <v>11361</v>
      </c>
      <c r="F160" t="s">
        <v>163</v>
      </c>
      <c r="G160">
        <v>55.9</v>
      </c>
    </row>
    <row r="161" spans="1:7">
      <c r="A161" s="1">
        <v>43625</v>
      </c>
      <c r="B161">
        <v>12771</v>
      </c>
      <c r="F161" t="s">
        <v>164</v>
      </c>
      <c r="G161">
        <v>53.15</v>
      </c>
    </row>
    <row r="162" spans="1:7">
      <c r="A162" s="1">
        <v>43626</v>
      </c>
      <c r="B162">
        <v>13508</v>
      </c>
      <c r="F162" t="s">
        <v>165</v>
      </c>
      <c r="G162">
        <v>55.89</v>
      </c>
    </row>
    <row r="163" spans="1:7">
      <c r="A163" s="1">
        <v>43627</v>
      </c>
      <c r="B163">
        <v>13192</v>
      </c>
      <c r="F163" t="s">
        <v>166</v>
      </c>
      <c r="G163">
        <v>62.26</v>
      </c>
    </row>
    <row r="164" spans="1:7">
      <c r="A164" s="1">
        <v>43628</v>
      </c>
      <c r="B164">
        <v>13159</v>
      </c>
      <c r="F164" t="s">
        <v>167</v>
      </c>
      <c r="G164">
        <v>64.52</v>
      </c>
    </row>
    <row r="165" spans="1:7">
      <c r="A165" s="1">
        <v>43629</v>
      </c>
      <c r="B165">
        <v>12821</v>
      </c>
      <c r="F165" t="s">
        <v>168</v>
      </c>
      <c r="G165">
        <v>63.76</v>
      </c>
    </row>
    <row r="166" spans="1:7">
      <c r="A166" s="1">
        <v>43630</v>
      </c>
      <c r="B166">
        <v>12812</v>
      </c>
      <c r="F166" t="s">
        <v>169</v>
      </c>
      <c r="G166">
        <v>63.13</v>
      </c>
    </row>
    <row r="167" spans="1:7">
      <c r="A167" s="1">
        <v>43631</v>
      </c>
      <c r="B167">
        <v>12835</v>
      </c>
      <c r="F167" t="s">
        <v>170</v>
      </c>
      <c r="G167">
        <v>63.39</v>
      </c>
    </row>
    <row r="168" spans="1:7">
      <c r="A168" s="1">
        <v>43632</v>
      </c>
      <c r="B168">
        <v>12244</v>
      </c>
      <c r="F168" t="s">
        <v>171</v>
      </c>
      <c r="G168">
        <v>61.05</v>
      </c>
    </row>
    <row r="169" spans="1:7">
      <c r="A169" s="1">
        <v>43633</v>
      </c>
      <c r="B169">
        <v>12735</v>
      </c>
      <c r="F169" t="s">
        <v>172</v>
      </c>
      <c r="G169">
        <v>60.04</v>
      </c>
    </row>
    <row r="170" spans="1:7">
      <c r="A170" s="1">
        <v>43634</v>
      </c>
      <c r="B170">
        <v>13325</v>
      </c>
      <c r="F170" t="s">
        <v>173</v>
      </c>
      <c r="G170">
        <v>59.76</v>
      </c>
    </row>
    <row r="171" spans="1:7">
      <c r="A171" s="1">
        <v>43635</v>
      </c>
      <c r="B171">
        <v>13679</v>
      </c>
      <c r="F171" t="s">
        <v>174</v>
      </c>
      <c r="G171">
        <v>63.28</v>
      </c>
    </row>
    <row r="172" spans="1:7">
      <c r="A172" s="1">
        <v>43636</v>
      </c>
      <c r="B172">
        <v>13577</v>
      </c>
      <c r="F172" t="s">
        <v>175</v>
      </c>
      <c r="G172">
        <v>63.21</v>
      </c>
    </row>
    <row r="173" spans="1:7">
      <c r="A173" s="1">
        <v>43637</v>
      </c>
      <c r="B173">
        <v>13718</v>
      </c>
      <c r="F173" t="s">
        <v>176</v>
      </c>
      <c r="G173">
        <v>62.89</v>
      </c>
    </row>
    <row r="174" spans="1:7">
      <c r="A174" s="1">
        <v>43638</v>
      </c>
      <c r="B174">
        <v>13318</v>
      </c>
      <c r="F174" t="s">
        <v>177</v>
      </c>
      <c r="G174">
        <v>61.79</v>
      </c>
    </row>
    <row r="175" spans="1:7">
      <c r="A175" s="1">
        <v>43639</v>
      </c>
      <c r="B175">
        <v>12316</v>
      </c>
      <c r="F175" t="s">
        <v>178</v>
      </c>
      <c r="G175">
        <v>60.14</v>
      </c>
    </row>
    <row r="176" spans="1:7">
      <c r="A176" s="1">
        <v>43640</v>
      </c>
      <c r="B176">
        <v>12565</v>
      </c>
      <c r="F176" t="s">
        <v>179</v>
      </c>
      <c r="G176">
        <v>58.35</v>
      </c>
    </row>
    <row r="177" spans="1:7">
      <c r="A177" s="1">
        <v>43641</v>
      </c>
      <c r="B177">
        <v>12372</v>
      </c>
      <c r="F177" t="s">
        <v>180</v>
      </c>
      <c r="G177">
        <v>55.94</v>
      </c>
    </row>
    <row r="178" spans="1:7">
      <c r="A178" s="1">
        <v>43642</v>
      </c>
      <c r="B178">
        <v>12674</v>
      </c>
      <c r="F178" t="s">
        <v>181</v>
      </c>
      <c r="G178">
        <v>56.45</v>
      </c>
    </row>
    <row r="179" spans="1:7">
      <c r="A179" s="1">
        <v>43643</v>
      </c>
      <c r="B179">
        <v>13170</v>
      </c>
      <c r="F179" t="s">
        <v>182</v>
      </c>
      <c r="G179">
        <v>56.33</v>
      </c>
    </row>
    <row r="180" spans="1:7">
      <c r="A180" s="1">
        <v>43644</v>
      </c>
      <c r="B180">
        <v>13262</v>
      </c>
      <c r="F180" t="s">
        <v>183</v>
      </c>
      <c r="G180">
        <v>58.88</v>
      </c>
    </row>
    <row r="181" spans="1:7">
      <c r="A181" s="1">
        <v>43645</v>
      </c>
      <c r="B181">
        <v>13136</v>
      </c>
      <c r="F181" t="s">
        <v>184</v>
      </c>
      <c r="G181">
        <v>60.87</v>
      </c>
    </row>
    <row r="182" spans="1:7">
      <c r="A182" s="1">
        <v>43646</v>
      </c>
      <c r="B182">
        <v>12621</v>
      </c>
      <c r="F182" t="s">
        <v>185</v>
      </c>
      <c r="G182">
        <v>61.65</v>
      </c>
    </row>
    <row r="183" spans="1:7">
      <c r="A183" s="1">
        <v>43647</v>
      </c>
      <c r="B183">
        <v>13282</v>
      </c>
      <c r="F183" t="s">
        <v>186</v>
      </c>
      <c r="G183">
        <v>59.79</v>
      </c>
    </row>
    <row r="184" spans="1:7">
      <c r="A184" s="1">
        <v>43648</v>
      </c>
      <c r="B184">
        <v>13454</v>
      </c>
      <c r="F184" t="s">
        <v>187</v>
      </c>
      <c r="G184">
        <v>60.8</v>
      </c>
    </row>
    <row r="185" spans="1:7">
      <c r="A185" s="1">
        <v>43649</v>
      </c>
      <c r="B185">
        <v>13951</v>
      </c>
      <c r="F185" t="s">
        <v>188</v>
      </c>
      <c r="G185">
        <v>61.96</v>
      </c>
    </row>
    <row r="186" spans="1:7">
      <c r="A186" s="1">
        <v>43650</v>
      </c>
      <c r="B186">
        <v>13685</v>
      </c>
      <c r="F186" t="s">
        <v>189</v>
      </c>
      <c r="G186">
        <v>60.16</v>
      </c>
    </row>
    <row r="187" spans="1:7">
      <c r="A187" s="1">
        <v>43651</v>
      </c>
      <c r="B187">
        <v>13193</v>
      </c>
      <c r="F187" t="s">
        <v>190</v>
      </c>
      <c r="G187">
        <v>59.19</v>
      </c>
    </row>
    <row r="188" spans="1:7">
      <c r="A188" s="1">
        <v>43652</v>
      </c>
      <c r="B188">
        <v>12667</v>
      </c>
      <c r="F188" t="s">
        <v>191</v>
      </c>
      <c r="G188">
        <v>58.05</v>
      </c>
    </row>
    <row r="189" spans="1:7">
      <c r="A189" s="1">
        <v>43653</v>
      </c>
      <c r="B189">
        <v>12494</v>
      </c>
      <c r="F189" t="s">
        <v>192</v>
      </c>
      <c r="G189">
        <v>56.32</v>
      </c>
    </row>
    <row r="190" spans="1:7">
      <c r="A190" s="1">
        <v>43654</v>
      </c>
      <c r="B190">
        <v>13385</v>
      </c>
      <c r="F190" t="s">
        <v>193</v>
      </c>
      <c r="G190">
        <v>54.72</v>
      </c>
    </row>
    <row r="191" spans="1:7">
      <c r="A191" s="1">
        <v>43655</v>
      </c>
      <c r="B191">
        <v>13089</v>
      </c>
      <c r="F191" t="s">
        <v>194</v>
      </c>
      <c r="G191">
        <v>55.48</v>
      </c>
    </row>
    <row r="192" spans="1:7">
      <c r="A192" s="1">
        <v>43656</v>
      </c>
      <c r="B192">
        <v>12844</v>
      </c>
      <c r="F192" t="s">
        <v>195</v>
      </c>
      <c r="G192">
        <v>59.22</v>
      </c>
    </row>
    <row r="193" spans="1:7">
      <c r="A193" s="1">
        <v>43657</v>
      </c>
      <c r="B193">
        <v>13194</v>
      </c>
      <c r="F193" t="s">
        <v>196</v>
      </c>
      <c r="G193">
        <v>58.66</v>
      </c>
    </row>
    <row r="194" spans="1:7">
      <c r="A194" s="1">
        <v>43658</v>
      </c>
      <c r="B194">
        <v>13125</v>
      </c>
      <c r="F194" t="s">
        <v>197</v>
      </c>
      <c r="G194">
        <v>58.18</v>
      </c>
    </row>
    <row r="195" spans="1:7">
      <c r="A195" s="1">
        <v>43659</v>
      </c>
      <c r="B195">
        <v>12948</v>
      </c>
      <c r="F195" t="s">
        <v>198</v>
      </c>
      <c r="G195">
        <v>57.61</v>
      </c>
    </row>
    <row r="196" spans="1:7">
      <c r="A196" s="1">
        <v>43660</v>
      </c>
      <c r="B196">
        <v>12782</v>
      </c>
      <c r="F196" t="s">
        <v>199</v>
      </c>
      <c r="G196">
        <v>58.51</v>
      </c>
    </row>
    <row r="197" spans="1:7">
      <c r="A197" s="1">
        <v>43661</v>
      </c>
      <c r="B197">
        <v>13768</v>
      </c>
      <c r="F197" t="s">
        <v>200</v>
      </c>
      <c r="G197">
        <v>55.91</v>
      </c>
    </row>
    <row r="198" spans="1:7">
      <c r="A198" s="1">
        <v>43662</v>
      </c>
      <c r="B198">
        <v>13923</v>
      </c>
      <c r="F198" t="s">
        <v>201</v>
      </c>
      <c r="G198">
        <v>55.43</v>
      </c>
    </row>
    <row r="199" spans="1:7">
      <c r="A199" s="1">
        <v>43663</v>
      </c>
      <c r="B199">
        <v>14092</v>
      </c>
      <c r="F199" t="s">
        <v>202</v>
      </c>
      <c r="G199">
        <v>58.21</v>
      </c>
    </row>
    <row r="200" spans="1:7">
      <c r="A200" s="1">
        <v>43664</v>
      </c>
      <c r="B200">
        <v>14678</v>
      </c>
      <c r="F200" t="s">
        <v>203</v>
      </c>
      <c r="G200">
        <v>60.71</v>
      </c>
    </row>
    <row r="201" spans="1:7">
      <c r="A201" s="1">
        <v>43665</v>
      </c>
      <c r="B201">
        <v>14735</v>
      </c>
      <c r="F201" t="s">
        <v>204</v>
      </c>
      <c r="G201">
        <v>63.07</v>
      </c>
    </row>
    <row r="202" spans="1:7">
      <c r="A202" s="1">
        <v>43666</v>
      </c>
      <c r="B202">
        <v>14322</v>
      </c>
      <c r="F202" t="s">
        <v>205</v>
      </c>
      <c r="G202">
        <v>62.44</v>
      </c>
    </row>
    <row r="203" spans="1:7">
      <c r="A203" s="1">
        <v>43667</v>
      </c>
      <c r="B203">
        <v>13928</v>
      </c>
      <c r="F203" t="s">
        <v>206</v>
      </c>
      <c r="G203">
        <v>63.42</v>
      </c>
    </row>
    <row r="204" spans="1:7">
      <c r="A204" s="1">
        <v>43668</v>
      </c>
      <c r="B204">
        <v>14805</v>
      </c>
      <c r="F204" t="s">
        <v>207</v>
      </c>
      <c r="G204">
        <v>63.58</v>
      </c>
    </row>
    <row r="205" spans="1:7">
      <c r="A205" s="1">
        <v>43669</v>
      </c>
      <c r="B205">
        <v>15008</v>
      </c>
      <c r="F205" t="s">
        <v>208</v>
      </c>
      <c r="G205">
        <v>64.68</v>
      </c>
    </row>
    <row r="206" spans="1:7">
      <c r="A206" s="1">
        <v>43670</v>
      </c>
      <c r="B206">
        <v>15736</v>
      </c>
      <c r="F206" t="s">
        <v>209</v>
      </c>
      <c r="G206">
        <v>69.97</v>
      </c>
    </row>
    <row r="207" spans="1:7">
      <c r="A207" s="1">
        <v>43671</v>
      </c>
      <c r="B207">
        <v>15802</v>
      </c>
      <c r="F207" t="s">
        <v>210</v>
      </c>
      <c r="G207">
        <v>74.86</v>
      </c>
    </row>
    <row r="208" spans="1:7">
      <c r="A208" s="1">
        <v>43672</v>
      </c>
      <c r="B208">
        <v>15945</v>
      </c>
      <c r="F208" t="s">
        <v>211</v>
      </c>
      <c r="G208">
        <v>78.67</v>
      </c>
    </row>
    <row r="209" spans="1:7">
      <c r="A209" s="1">
        <v>43673</v>
      </c>
      <c r="B209">
        <v>15511</v>
      </c>
      <c r="F209" t="s">
        <v>212</v>
      </c>
      <c r="G209">
        <v>79.7</v>
      </c>
    </row>
    <row r="210" spans="1:7">
      <c r="A210" s="1">
        <v>43674</v>
      </c>
      <c r="B210">
        <v>15306</v>
      </c>
      <c r="F210" t="s">
        <v>213</v>
      </c>
      <c r="G210">
        <v>78.48</v>
      </c>
    </row>
    <row r="211" spans="1:7">
      <c r="A211" s="1">
        <v>43675</v>
      </c>
      <c r="B211">
        <v>15745</v>
      </c>
      <c r="F211" t="s">
        <v>214</v>
      </c>
      <c r="G211">
        <v>75.24</v>
      </c>
    </row>
    <row r="212" spans="1:7">
      <c r="A212" s="1">
        <v>43676</v>
      </c>
      <c r="B212">
        <v>15811</v>
      </c>
      <c r="F212" t="s">
        <v>215</v>
      </c>
      <c r="G212">
        <v>75.22</v>
      </c>
    </row>
    <row r="213" spans="1:7">
      <c r="A213" s="1">
        <v>43677</v>
      </c>
      <c r="B213">
        <v>15736</v>
      </c>
      <c r="F213" t="s">
        <v>216</v>
      </c>
      <c r="G213">
        <v>79.9</v>
      </c>
    </row>
    <row r="214" spans="1:7">
      <c r="A214" s="1">
        <v>43678</v>
      </c>
      <c r="B214">
        <v>15422</v>
      </c>
      <c r="F214" t="s">
        <v>217</v>
      </c>
      <c r="G214">
        <v>78.12</v>
      </c>
    </row>
    <row r="215" spans="1:7">
      <c r="A215" s="1">
        <v>43679</v>
      </c>
      <c r="B215">
        <v>14525</v>
      </c>
      <c r="F215" t="s">
        <v>218</v>
      </c>
      <c r="G215">
        <v>77.56</v>
      </c>
    </row>
    <row r="216" spans="1:7">
      <c r="A216" s="1">
        <v>43680</v>
      </c>
      <c r="B216">
        <v>14190</v>
      </c>
      <c r="F216" t="s">
        <v>219</v>
      </c>
      <c r="G216">
        <v>72.8</v>
      </c>
    </row>
    <row r="217" spans="1:7">
      <c r="A217" s="1">
        <v>43681</v>
      </c>
      <c r="B217">
        <v>13973</v>
      </c>
      <c r="F217" t="s">
        <v>220</v>
      </c>
      <c r="G217">
        <v>69.88</v>
      </c>
    </row>
    <row r="218" spans="1:7">
      <c r="A218" s="1">
        <v>43682</v>
      </c>
      <c r="B218">
        <v>14636</v>
      </c>
      <c r="F218" t="s">
        <v>221</v>
      </c>
      <c r="G218">
        <v>65.6</v>
      </c>
    </row>
    <row r="219" spans="1:7">
      <c r="A219" s="1">
        <v>43683</v>
      </c>
      <c r="B219">
        <v>15316</v>
      </c>
      <c r="F219" t="s">
        <v>222</v>
      </c>
      <c r="G219">
        <v>66.23</v>
      </c>
    </row>
    <row r="220" spans="1:7">
      <c r="A220" s="1">
        <v>43684</v>
      </c>
      <c r="B220">
        <v>15206</v>
      </c>
      <c r="F220" t="s">
        <v>223</v>
      </c>
      <c r="G220">
        <v>71.1</v>
      </c>
    </row>
    <row r="221" spans="1:7">
      <c r="A221" s="1">
        <v>43685</v>
      </c>
      <c r="B221">
        <v>15320</v>
      </c>
      <c r="F221" t="s">
        <v>224</v>
      </c>
      <c r="G221">
        <v>73.04</v>
      </c>
    </row>
    <row r="222" spans="1:7">
      <c r="A222" s="1">
        <v>43686</v>
      </c>
      <c r="B222">
        <v>15198</v>
      </c>
      <c r="F222" t="s">
        <v>225</v>
      </c>
      <c r="G222">
        <v>74.9</v>
      </c>
    </row>
    <row r="223" spans="1:7">
      <c r="A223" s="1">
        <v>43687</v>
      </c>
      <c r="B223">
        <v>14028</v>
      </c>
      <c r="F223" t="s">
        <v>226</v>
      </c>
      <c r="G223">
        <v>73.74</v>
      </c>
    </row>
    <row r="224" spans="1:7">
      <c r="A224" s="1">
        <v>43688</v>
      </c>
      <c r="B224">
        <v>12824</v>
      </c>
      <c r="F224" t="s">
        <v>227</v>
      </c>
      <c r="G224">
        <v>71.85</v>
      </c>
    </row>
    <row r="225" spans="1:7">
      <c r="A225" s="1">
        <v>43689</v>
      </c>
      <c r="B225">
        <v>13703</v>
      </c>
      <c r="F225" t="s">
        <v>228</v>
      </c>
      <c r="G225">
        <v>65.44</v>
      </c>
    </row>
    <row r="226" spans="1:7">
      <c r="A226" s="1">
        <v>43690</v>
      </c>
      <c r="B226">
        <v>14625</v>
      </c>
      <c r="F226" t="s">
        <v>229</v>
      </c>
      <c r="G226">
        <v>67.33</v>
      </c>
    </row>
    <row r="227" spans="1:7">
      <c r="A227" s="1">
        <v>43691</v>
      </c>
      <c r="B227">
        <v>15252</v>
      </c>
      <c r="F227" t="s">
        <v>230</v>
      </c>
      <c r="G227">
        <v>75.22</v>
      </c>
    </row>
    <row r="228" spans="1:7">
      <c r="A228" s="1">
        <v>43692</v>
      </c>
      <c r="B228">
        <v>14672</v>
      </c>
      <c r="F228" t="s">
        <v>231</v>
      </c>
      <c r="G228">
        <v>75.86</v>
      </c>
    </row>
    <row r="229" spans="1:7">
      <c r="A229" s="1">
        <v>43693</v>
      </c>
      <c r="B229">
        <v>14468</v>
      </c>
      <c r="F229" t="s">
        <v>232</v>
      </c>
      <c r="G229">
        <v>76.48</v>
      </c>
    </row>
    <row r="230" spans="1:7">
      <c r="A230" s="1">
        <v>43694</v>
      </c>
      <c r="B230">
        <v>14397</v>
      </c>
      <c r="F230" t="s">
        <v>233</v>
      </c>
      <c r="G230">
        <v>73.7</v>
      </c>
    </row>
    <row r="231" spans="1:7">
      <c r="A231" s="1">
        <v>43695</v>
      </c>
      <c r="B231">
        <v>14096</v>
      </c>
      <c r="F231" t="s">
        <v>234</v>
      </c>
      <c r="G231">
        <v>73.59</v>
      </c>
    </row>
    <row r="232" spans="1:7">
      <c r="A232" s="1">
        <v>43696</v>
      </c>
      <c r="B232">
        <v>14968</v>
      </c>
      <c r="F232" t="s">
        <v>235</v>
      </c>
      <c r="G232">
        <v>70.17</v>
      </c>
    </row>
    <row r="233" spans="1:7">
      <c r="A233" s="1">
        <v>43697</v>
      </c>
      <c r="B233">
        <v>15026</v>
      </c>
      <c r="F233" t="s">
        <v>236</v>
      </c>
      <c r="G233">
        <v>70.66</v>
      </c>
    </row>
    <row r="234" spans="1:7">
      <c r="A234" s="1">
        <v>43698</v>
      </c>
      <c r="B234">
        <v>15370</v>
      </c>
      <c r="F234" t="s">
        <v>237</v>
      </c>
      <c r="G234">
        <v>73.05</v>
      </c>
    </row>
    <row r="235" spans="1:7">
      <c r="A235" s="1">
        <v>43699</v>
      </c>
      <c r="B235">
        <v>15485</v>
      </c>
      <c r="F235" t="s">
        <v>238</v>
      </c>
      <c r="G235">
        <v>74.53</v>
      </c>
    </row>
    <row r="236" spans="1:7">
      <c r="A236" s="1">
        <v>43700</v>
      </c>
      <c r="B236">
        <v>15852</v>
      </c>
      <c r="F236" t="s">
        <v>239</v>
      </c>
      <c r="G236">
        <v>77.54</v>
      </c>
    </row>
    <row r="237" spans="1:7">
      <c r="A237" s="1">
        <v>43701</v>
      </c>
      <c r="B237">
        <v>15527</v>
      </c>
      <c r="F237" t="s">
        <v>240</v>
      </c>
      <c r="G237">
        <v>77.14</v>
      </c>
    </row>
    <row r="238" spans="1:7">
      <c r="A238" s="1">
        <v>43702</v>
      </c>
      <c r="B238">
        <v>14499</v>
      </c>
      <c r="F238" t="s">
        <v>241</v>
      </c>
      <c r="G238">
        <v>77.2</v>
      </c>
    </row>
    <row r="239" spans="1:7">
      <c r="A239" s="1">
        <v>43703</v>
      </c>
      <c r="B239">
        <v>15138</v>
      </c>
      <c r="F239" t="s">
        <v>242</v>
      </c>
      <c r="G239">
        <v>74.2</v>
      </c>
    </row>
    <row r="240" spans="1:7">
      <c r="A240" s="1">
        <v>43704</v>
      </c>
      <c r="B240">
        <v>15621</v>
      </c>
      <c r="F240" t="s">
        <v>243</v>
      </c>
      <c r="G240">
        <v>74.93</v>
      </c>
    </row>
    <row r="241" spans="1:7">
      <c r="A241" s="1">
        <v>43705</v>
      </c>
      <c r="B241">
        <v>15037</v>
      </c>
      <c r="F241" t="s">
        <v>244</v>
      </c>
      <c r="G241">
        <v>77</v>
      </c>
    </row>
    <row r="242" spans="1:7">
      <c r="A242" s="1">
        <v>43706</v>
      </c>
      <c r="B242">
        <v>14319</v>
      </c>
      <c r="F242" t="s">
        <v>245</v>
      </c>
      <c r="G242">
        <v>76.08</v>
      </c>
    </row>
    <row r="243" spans="1:7">
      <c r="A243" s="1">
        <v>43707</v>
      </c>
      <c r="B243">
        <v>14353</v>
      </c>
      <c r="F243" t="s">
        <v>246</v>
      </c>
      <c r="G243">
        <v>75.24</v>
      </c>
    </row>
    <row r="244" spans="1:7">
      <c r="A244" s="1">
        <v>43708</v>
      </c>
      <c r="B244">
        <v>13703</v>
      </c>
      <c r="F244" t="s">
        <v>247</v>
      </c>
      <c r="G244">
        <v>68.48</v>
      </c>
    </row>
    <row r="245" spans="1:7">
      <c r="A245" s="1">
        <v>43709</v>
      </c>
      <c r="B245">
        <v>12788</v>
      </c>
      <c r="F245" t="s">
        <v>248</v>
      </c>
      <c r="G245">
        <v>67.28</v>
      </c>
    </row>
    <row r="246" spans="1:7">
      <c r="A246" s="1">
        <v>43710</v>
      </c>
      <c r="B246">
        <v>13321</v>
      </c>
      <c r="F246" t="s">
        <v>249</v>
      </c>
      <c r="G246">
        <v>64.87</v>
      </c>
    </row>
    <row r="247" spans="1:7">
      <c r="A247" s="1">
        <v>43711</v>
      </c>
      <c r="B247">
        <v>13483</v>
      </c>
      <c r="F247" t="s">
        <v>250</v>
      </c>
      <c r="G247">
        <v>63.67</v>
      </c>
    </row>
    <row r="248" spans="1:7">
      <c r="A248" s="1">
        <v>43712</v>
      </c>
      <c r="B248">
        <v>13430</v>
      </c>
      <c r="F248" t="s">
        <v>251</v>
      </c>
      <c r="G248">
        <v>66.4</v>
      </c>
    </row>
    <row r="249" spans="1:7">
      <c r="A249" s="1">
        <v>43713</v>
      </c>
      <c r="B249">
        <v>13782</v>
      </c>
      <c r="F249" t="s">
        <v>252</v>
      </c>
      <c r="G249">
        <v>66.87</v>
      </c>
    </row>
    <row r="250" spans="1:7">
      <c r="A250" s="1">
        <v>43714</v>
      </c>
      <c r="B250">
        <v>14160</v>
      </c>
      <c r="F250" t="s">
        <v>253</v>
      </c>
      <c r="G250">
        <v>67.22</v>
      </c>
    </row>
    <row r="251" spans="1:7">
      <c r="A251" s="1">
        <v>43715</v>
      </c>
      <c r="B251">
        <v>13977</v>
      </c>
      <c r="F251" t="s">
        <v>254</v>
      </c>
      <c r="G251">
        <v>66.89</v>
      </c>
    </row>
    <row r="252" spans="1:7">
      <c r="A252" s="1">
        <v>43716</v>
      </c>
      <c r="B252">
        <v>14163</v>
      </c>
      <c r="F252" t="s">
        <v>255</v>
      </c>
      <c r="G252">
        <v>68.32</v>
      </c>
    </row>
    <row r="253" spans="1:7">
      <c r="A253" s="1">
        <v>43717</v>
      </c>
      <c r="B253">
        <v>14586</v>
      </c>
      <c r="F253" t="s">
        <v>256</v>
      </c>
      <c r="G253">
        <v>69.1</v>
      </c>
    </row>
    <row r="254" spans="1:7">
      <c r="A254" s="1">
        <v>43718</v>
      </c>
      <c r="B254">
        <v>14485</v>
      </c>
      <c r="F254" t="s">
        <v>257</v>
      </c>
      <c r="G254">
        <v>71.89</v>
      </c>
    </row>
    <row r="255" spans="1:7">
      <c r="A255" s="1">
        <v>43719</v>
      </c>
      <c r="B255">
        <v>13995</v>
      </c>
      <c r="F255" t="s">
        <v>258</v>
      </c>
      <c r="G255">
        <v>73.79</v>
      </c>
    </row>
    <row r="256" spans="1:7">
      <c r="A256" s="1">
        <v>43720</v>
      </c>
      <c r="B256">
        <v>14159</v>
      </c>
      <c r="F256" t="s">
        <v>259</v>
      </c>
      <c r="G256">
        <v>74.92</v>
      </c>
    </row>
    <row r="257" spans="1:7">
      <c r="A257" s="1">
        <v>43721</v>
      </c>
      <c r="B257">
        <v>12339</v>
      </c>
      <c r="F257" t="s">
        <v>260</v>
      </c>
      <c r="G257">
        <v>74.58</v>
      </c>
    </row>
    <row r="258" spans="1:7">
      <c r="A258" s="1">
        <v>43722</v>
      </c>
      <c r="B258">
        <v>13005</v>
      </c>
      <c r="F258" t="s">
        <v>261</v>
      </c>
      <c r="G258">
        <v>71.48</v>
      </c>
    </row>
    <row r="259" spans="1:7">
      <c r="A259" s="1">
        <v>43723</v>
      </c>
      <c r="B259">
        <v>13120</v>
      </c>
      <c r="F259" t="s">
        <v>262</v>
      </c>
      <c r="G259">
        <v>67.63</v>
      </c>
    </row>
    <row r="260" spans="1:7">
      <c r="A260" s="1">
        <v>43724</v>
      </c>
      <c r="B260">
        <v>13222</v>
      </c>
      <c r="F260" t="s">
        <v>263</v>
      </c>
      <c r="G260">
        <v>71.37</v>
      </c>
    </row>
    <row r="261" spans="1:7">
      <c r="A261" s="1">
        <v>43725</v>
      </c>
      <c r="B261">
        <v>13010</v>
      </c>
      <c r="F261" t="s">
        <v>264</v>
      </c>
      <c r="G261">
        <v>71.58</v>
      </c>
    </row>
    <row r="262" spans="1:7">
      <c r="A262" s="1">
        <v>43726</v>
      </c>
      <c r="B262">
        <v>12674</v>
      </c>
      <c r="F262" t="s">
        <v>265</v>
      </c>
      <c r="G262">
        <v>71.45</v>
      </c>
    </row>
    <row r="263" spans="1:7">
      <c r="A263" s="1">
        <v>43727</v>
      </c>
      <c r="B263">
        <v>12922</v>
      </c>
      <c r="F263" t="s">
        <v>266</v>
      </c>
      <c r="G263">
        <v>69.78</v>
      </c>
    </row>
    <row r="264" spans="1:7">
      <c r="A264" s="1">
        <v>43728</v>
      </c>
      <c r="B264">
        <v>12993</v>
      </c>
      <c r="F264" t="s">
        <v>267</v>
      </c>
      <c r="G264">
        <v>66.93</v>
      </c>
    </row>
    <row r="265" spans="1:7">
      <c r="A265" s="1">
        <v>43729</v>
      </c>
      <c r="B265">
        <v>12517</v>
      </c>
      <c r="F265" t="s">
        <v>268</v>
      </c>
      <c r="G265">
        <v>66.59</v>
      </c>
    </row>
    <row r="266" spans="1:7">
      <c r="A266" s="1">
        <v>43730</v>
      </c>
      <c r="B266">
        <v>12009</v>
      </c>
      <c r="F266" t="s">
        <v>269</v>
      </c>
      <c r="G266">
        <v>64.76</v>
      </c>
    </row>
    <row r="267" spans="1:7">
      <c r="A267" s="1">
        <v>43731</v>
      </c>
      <c r="B267">
        <v>12645</v>
      </c>
      <c r="F267" t="s">
        <v>270</v>
      </c>
      <c r="G267">
        <v>59.69</v>
      </c>
    </row>
    <row r="268" spans="1:7">
      <c r="A268" s="1">
        <v>43732</v>
      </c>
      <c r="B268">
        <v>12862</v>
      </c>
      <c r="F268" t="s">
        <v>271</v>
      </c>
      <c r="G268">
        <v>57.52</v>
      </c>
    </row>
    <row r="269" spans="1:7">
      <c r="A269" s="1">
        <v>43733</v>
      </c>
      <c r="B269">
        <v>12693</v>
      </c>
      <c r="F269" t="s">
        <v>272</v>
      </c>
      <c r="G269">
        <v>61.69</v>
      </c>
    </row>
    <row r="270" spans="1:7">
      <c r="A270" s="1">
        <v>43734</v>
      </c>
      <c r="B270">
        <v>12565</v>
      </c>
      <c r="F270" t="s">
        <v>273</v>
      </c>
      <c r="G270">
        <v>62.78</v>
      </c>
    </row>
    <row r="271" spans="1:7">
      <c r="A271" s="1">
        <v>43735</v>
      </c>
      <c r="B271">
        <v>12674</v>
      </c>
      <c r="F271" t="s">
        <v>274</v>
      </c>
      <c r="G271">
        <v>63.43</v>
      </c>
    </row>
    <row r="272" spans="1:7">
      <c r="A272" s="1">
        <v>43736</v>
      </c>
      <c r="B272">
        <v>12303</v>
      </c>
      <c r="F272" t="s">
        <v>275</v>
      </c>
      <c r="G272">
        <v>61.34</v>
      </c>
    </row>
    <row r="273" spans="1:7">
      <c r="A273" s="1">
        <v>43737</v>
      </c>
      <c r="B273">
        <v>12263</v>
      </c>
      <c r="F273" t="s">
        <v>276</v>
      </c>
      <c r="G273">
        <v>62.52</v>
      </c>
    </row>
    <row r="274" spans="1:7">
      <c r="A274" s="1">
        <v>43738</v>
      </c>
      <c r="B274">
        <v>11311</v>
      </c>
      <c r="F274" t="s">
        <v>277</v>
      </c>
      <c r="G274">
        <v>61.57</v>
      </c>
    </row>
    <row r="275" spans="1:7">
      <c r="A275" s="1">
        <v>43739</v>
      </c>
      <c r="B275">
        <v>10089</v>
      </c>
      <c r="F275" t="s">
        <v>278</v>
      </c>
      <c r="G275">
        <v>61.61</v>
      </c>
    </row>
    <row r="276" spans="1:7">
      <c r="A276" s="1">
        <v>43740</v>
      </c>
      <c r="B276">
        <v>10552</v>
      </c>
      <c r="F276" t="s">
        <v>279</v>
      </c>
      <c r="G276">
        <v>54.4</v>
      </c>
    </row>
    <row r="277" spans="1:7">
      <c r="A277" s="1">
        <v>43741</v>
      </c>
      <c r="B277">
        <v>11222</v>
      </c>
      <c r="F277" t="s">
        <v>280</v>
      </c>
      <c r="G277">
        <v>55.24</v>
      </c>
    </row>
    <row r="278" spans="1:7">
      <c r="A278" s="1">
        <v>43742</v>
      </c>
      <c r="B278">
        <v>11873</v>
      </c>
      <c r="F278" t="s">
        <v>281</v>
      </c>
      <c r="G278">
        <v>55.08</v>
      </c>
    </row>
    <row r="279" spans="1:7">
      <c r="A279" s="1">
        <v>43743</v>
      </c>
      <c r="B279">
        <v>12265</v>
      </c>
      <c r="F279" t="s">
        <v>282</v>
      </c>
      <c r="G279">
        <v>59.06</v>
      </c>
    </row>
    <row r="280" spans="1:7">
      <c r="A280" s="1">
        <v>43744</v>
      </c>
      <c r="B280">
        <v>12369</v>
      </c>
      <c r="F280" t="s">
        <v>283</v>
      </c>
      <c r="G280">
        <v>59.28</v>
      </c>
    </row>
    <row r="281" spans="1:7">
      <c r="A281" s="1">
        <v>43745</v>
      </c>
      <c r="B281">
        <v>12213</v>
      </c>
      <c r="F281" t="s">
        <v>284</v>
      </c>
      <c r="G281">
        <v>61.89</v>
      </c>
    </row>
    <row r="282" spans="1:7">
      <c r="A282" s="1">
        <v>43746</v>
      </c>
      <c r="B282">
        <v>12384</v>
      </c>
      <c r="F282" t="s">
        <v>285</v>
      </c>
      <c r="G282">
        <v>63.73</v>
      </c>
    </row>
    <row r="283" spans="1:7">
      <c r="A283" s="1">
        <v>43747</v>
      </c>
      <c r="B283">
        <v>12383</v>
      </c>
      <c r="F283" t="s">
        <v>286</v>
      </c>
      <c r="G283">
        <v>62.75</v>
      </c>
    </row>
    <row r="284" spans="1:7">
      <c r="A284" s="1">
        <v>43748</v>
      </c>
      <c r="B284">
        <v>12858</v>
      </c>
      <c r="F284" t="s">
        <v>287</v>
      </c>
      <c r="G284">
        <v>64.13</v>
      </c>
    </row>
    <row r="285" spans="1:7">
      <c r="A285" s="1">
        <v>43749</v>
      </c>
      <c r="B285">
        <v>13400</v>
      </c>
      <c r="F285" t="s">
        <v>288</v>
      </c>
      <c r="G285">
        <v>64.44</v>
      </c>
    </row>
    <row r="286" spans="1:7">
      <c r="A286" s="1">
        <v>43750</v>
      </c>
      <c r="B286">
        <v>12942</v>
      </c>
      <c r="F286" t="s">
        <v>289</v>
      </c>
      <c r="G286">
        <v>66.66</v>
      </c>
    </row>
    <row r="287" spans="1:7">
      <c r="A287" s="1">
        <v>43751</v>
      </c>
      <c r="B287">
        <v>12399</v>
      </c>
      <c r="F287" t="s">
        <v>290</v>
      </c>
      <c r="G287">
        <v>66.48</v>
      </c>
    </row>
    <row r="288" spans="1:7">
      <c r="A288" s="1">
        <v>43752</v>
      </c>
      <c r="B288">
        <v>12102</v>
      </c>
      <c r="F288" t="s">
        <v>291</v>
      </c>
      <c r="G288">
        <v>64.9</v>
      </c>
    </row>
    <row r="289" spans="1:7">
      <c r="A289" s="1">
        <v>43753</v>
      </c>
      <c r="B289">
        <v>12665</v>
      </c>
      <c r="F289" t="s">
        <v>292</v>
      </c>
      <c r="G289">
        <v>61.92</v>
      </c>
    </row>
    <row r="290" spans="1:7">
      <c r="A290" s="1">
        <v>43754</v>
      </c>
      <c r="B290">
        <v>13221</v>
      </c>
      <c r="F290" t="s">
        <v>293</v>
      </c>
      <c r="G290">
        <v>60</v>
      </c>
    </row>
    <row r="291" spans="1:7">
      <c r="A291" s="1">
        <v>43755</v>
      </c>
      <c r="B291">
        <v>13003</v>
      </c>
      <c r="F291" t="s">
        <v>294</v>
      </c>
      <c r="G291">
        <v>60.31</v>
      </c>
    </row>
    <row r="292" spans="1:7">
      <c r="A292" s="1">
        <v>43756</v>
      </c>
      <c r="B292">
        <v>12749</v>
      </c>
      <c r="F292" t="s">
        <v>295</v>
      </c>
      <c r="G292">
        <v>62.31</v>
      </c>
    </row>
    <row r="293" spans="1:7">
      <c r="A293" s="1">
        <v>43757</v>
      </c>
      <c r="B293">
        <v>12285</v>
      </c>
      <c r="F293" t="s">
        <v>296</v>
      </c>
      <c r="G293">
        <v>64.06</v>
      </c>
    </row>
    <row r="294" spans="1:7">
      <c r="A294" s="1">
        <v>43758</v>
      </c>
      <c r="B294">
        <v>11735</v>
      </c>
      <c r="F294" t="s">
        <v>297</v>
      </c>
      <c r="G294">
        <v>63.35</v>
      </c>
    </row>
    <row r="295" spans="1:7">
      <c r="A295" s="1">
        <v>43759</v>
      </c>
      <c r="B295">
        <v>12597</v>
      </c>
      <c r="F295" t="s">
        <v>298</v>
      </c>
      <c r="G295">
        <v>60.49</v>
      </c>
    </row>
    <row r="296" spans="1:7">
      <c r="A296" s="1">
        <v>43760</v>
      </c>
      <c r="B296">
        <v>12778</v>
      </c>
      <c r="F296" t="s">
        <v>299</v>
      </c>
      <c r="G296">
        <v>59.22</v>
      </c>
    </row>
    <row r="297" spans="1:7">
      <c r="A297" s="1">
        <v>43761</v>
      </c>
      <c r="B297">
        <v>12795</v>
      </c>
      <c r="F297" t="s">
        <v>300</v>
      </c>
      <c r="G297">
        <v>62.55</v>
      </c>
    </row>
    <row r="298" spans="1:7">
      <c r="A298" s="1">
        <v>43762</v>
      </c>
      <c r="B298">
        <v>12562</v>
      </c>
      <c r="F298" t="s">
        <v>301</v>
      </c>
      <c r="G298">
        <v>64.3</v>
      </c>
    </row>
    <row r="299" spans="1:7">
      <c r="A299" s="1">
        <v>43763</v>
      </c>
      <c r="B299">
        <v>12717</v>
      </c>
      <c r="F299" t="s">
        <v>302</v>
      </c>
      <c r="G299">
        <v>63.45</v>
      </c>
    </row>
    <row r="300" spans="1:7">
      <c r="A300" s="1">
        <v>43764</v>
      </c>
      <c r="B300">
        <v>12223</v>
      </c>
      <c r="F300" t="s">
        <v>303</v>
      </c>
      <c r="G300">
        <v>62.07</v>
      </c>
    </row>
    <row r="301" spans="1:7">
      <c r="A301" s="1">
        <v>43765</v>
      </c>
      <c r="B301">
        <v>11642</v>
      </c>
      <c r="F301" t="s">
        <v>304</v>
      </c>
      <c r="G301">
        <v>62.61</v>
      </c>
    </row>
    <row r="302" spans="1:7">
      <c r="A302" s="1">
        <v>43766</v>
      </c>
      <c r="B302">
        <v>11709</v>
      </c>
      <c r="F302" t="s">
        <v>305</v>
      </c>
      <c r="G302">
        <v>59.62</v>
      </c>
    </row>
    <row r="303" spans="1:7">
      <c r="A303" s="1">
        <v>43767</v>
      </c>
      <c r="B303">
        <v>12186</v>
      </c>
      <c r="F303" t="s">
        <v>306</v>
      </c>
      <c r="G303">
        <v>56.27</v>
      </c>
    </row>
    <row r="304" spans="1:7">
      <c r="A304" s="1">
        <v>43768</v>
      </c>
      <c r="B304">
        <v>11908</v>
      </c>
      <c r="F304" t="s">
        <v>307</v>
      </c>
      <c r="G304">
        <v>57.72</v>
      </c>
    </row>
    <row r="305" spans="1:7">
      <c r="A305" s="1">
        <v>43769</v>
      </c>
      <c r="B305">
        <v>12452</v>
      </c>
      <c r="F305" t="s">
        <v>308</v>
      </c>
      <c r="G305">
        <v>57.65</v>
      </c>
    </row>
    <row r="306" spans="1:7">
      <c r="A306" s="1">
        <v>43770</v>
      </c>
      <c r="B306">
        <v>12477</v>
      </c>
      <c r="F306" t="s">
        <v>309</v>
      </c>
      <c r="G306">
        <v>57.32</v>
      </c>
    </row>
    <row r="307" spans="1:7">
      <c r="A307" s="1">
        <v>43771</v>
      </c>
      <c r="B307">
        <v>12820</v>
      </c>
      <c r="F307" t="s">
        <v>310</v>
      </c>
      <c r="G307">
        <v>56.55</v>
      </c>
    </row>
    <row r="308" spans="1:7">
      <c r="A308" s="1">
        <v>43772</v>
      </c>
      <c r="B308">
        <v>12079</v>
      </c>
      <c r="F308" t="s">
        <v>311</v>
      </c>
      <c r="G308">
        <v>55.45</v>
      </c>
    </row>
    <row r="309" spans="1:7">
      <c r="A309" s="1">
        <v>43773</v>
      </c>
      <c r="B309">
        <v>12358</v>
      </c>
      <c r="F309" t="s">
        <v>312</v>
      </c>
      <c r="G309">
        <v>54.51</v>
      </c>
    </row>
    <row r="310" spans="1:7">
      <c r="A310" s="1">
        <v>43774</v>
      </c>
      <c r="B310">
        <v>12639</v>
      </c>
      <c r="F310" t="s">
        <v>313</v>
      </c>
      <c r="G310">
        <v>54.22</v>
      </c>
    </row>
    <row r="311" spans="1:7">
      <c r="A311" s="1">
        <v>43775</v>
      </c>
      <c r="B311">
        <v>13047</v>
      </c>
      <c r="F311" t="s">
        <v>314</v>
      </c>
      <c r="G311">
        <v>55.31</v>
      </c>
    </row>
    <row r="312" spans="1:7">
      <c r="A312" s="1">
        <v>43776</v>
      </c>
      <c r="B312">
        <v>13098</v>
      </c>
      <c r="F312" t="s">
        <v>315</v>
      </c>
      <c r="G312">
        <v>58.07</v>
      </c>
    </row>
    <row r="313" spans="1:7">
      <c r="A313" s="1">
        <v>43777</v>
      </c>
      <c r="B313">
        <v>13273</v>
      </c>
      <c r="F313" t="s">
        <v>316</v>
      </c>
      <c r="G313">
        <v>57.68</v>
      </c>
    </row>
    <row r="314" spans="1:7">
      <c r="A314" s="1">
        <v>43778</v>
      </c>
      <c r="B314">
        <v>12909</v>
      </c>
      <c r="F314" t="s">
        <v>317</v>
      </c>
      <c r="G314">
        <v>59.67</v>
      </c>
    </row>
    <row r="315" spans="1:7">
      <c r="A315" s="1">
        <v>43779</v>
      </c>
      <c r="B315">
        <v>12491</v>
      </c>
      <c r="F315" t="s">
        <v>318</v>
      </c>
      <c r="G315">
        <v>58.58</v>
      </c>
    </row>
    <row r="316" spans="1:7">
      <c r="A316" s="1">
        <v>43780</v>
      </c>
      <c r="B316">
        <v>13077</v>
      </c>
      <c r="F316" t="s">
        <v>319</v>
      </c>
      <c r="G316">
        <v>57.43</v>
      </c>
    </row>
    <row r="317" spans="1:7">
      <c r="A317" s="1">
        <v>43781</v>
      </c>
      <c r="B317">
        <v>13185</v>
      </c>
      <c r="F317" t="s">
        <v>320</v>
      </c>
      <c r="G317">
        <v>57.31</v>
      </c>
    </row>
    <row r="318" spans="1:7">
      <c r="A318" s="1">
        <v>43782</v>
      </c>
      <c r="B318">
        <v>13015</v>
      </c>
      <c r="F318" t="s">
        <v>321</v>
      </c>
      <c r="G318">
        <v>60.34</v>
      </c>
    </row>
    <row r="319" spans="1:7">
      <c r="A319" s="1">
        <v>43783</v>
      </c>
      <c r="B319">
        <v>13389</v>
      </c>
      <c r="F319" t="s">
        <v>322</v>
      </c>
      <c r="G319">
        <v>61.8</v>
      </c>
    </row>
    <row r="320" spans="1:7">
      <c r="A320" s="1">
        <v>43784</v>
      </c>
      <c r="B320">
        <v>14016</v>
      </c>
      <c r="F320" t="s">
        <v>323</v>
      </c>
      <c r="G320">
        <v>60.99</v>
      </c>
    </row>
    <row r="321" spans="1:7">
      <c r="A321" s="1">
        <v>43785</v>
      </c>
      <c r="B321">
        <v>13556</v>
      </c>
      <c r="F321" t="s">
        <v>324</v>
      </c>
      <c r="G321">
        <v>59.17</v>
      </c>
    </row>
    <row r="322" spans="1:7">
      <c r="A322" s="1">
        <v>43786</v>
      </c>
      <c r="B322">
        <v>13342</v>
      </c>
      <c r="F322" t="s">
        <v>325</v>
      </c>
      <c r="G322">
        <v>57.89</v>
      </c>
    </row>
    <row r="323" spans="1:7">
      <c r="A323" s="1">
        <v>43787</v>
      </c>
      <c r="B323">
        <v>13847</v>
      </c>
      <c r="F323" t="s">
        <v>326</v>
      </c>
      <c r="G323">
        <v>57.08</v>
      </c>
    </row>
    <row r="324" spans="1:7">
      <c r="A324" s="1">
        <v>43788</v>
      </c>
      <c r="B324">
        <v>14256</v>
      </c>
      <c r="F324" t="s">
        <v>327</v>
      </c>
      <c r="G324">
        <v>57.86</v>
      </c>
    </row>
    <row r="325" spans="1:7">
      <c r="A325" s="1">
        <v>43789</v>
      </c>
      <c r="B325">
        <v>15048</v>
      </c>
      <c r="F325" t="s">
        <v>328</v>
      </c>
      <c r="G325">
        <v>60.62</v>
      </c>
    </row>
    <row r="326" spans="1:7">
      <c r="A326" s="1">
        <v>43790</v>
      </c>
      <c r="B326">
        <v>14730</v>
      </c>
      <c r="F326" t="s">
        <v>329</v>
      </c>
      <c r="G326">
        <v>62.63</v>
      </c>
    </row>
    <row r="327" spans="1:7">
      <c r="A327" s="1">
        <v>43791</v>
      </c>
      <c r="B327">
        <v>14256</v>
      </c>
      <c r="F327" t="s">
        <v>330</v>
      </c>
      <c r="G327">
        <v>63.9</v>
      </c>
    </row>
    <row r="328" spans="1:7">
      <c r="A328" s="1">
        <v>43792</v>
      </c>
      <c r="B328">
        <v>14339</v>
      </c>
      <c r="F328" t="s">
        <v>331</v>
      </c>
      <c r="G328">
        <v>63.2</v>
      </c>
    </row>
    <row r="329" spans="1:7">
      <c r="A329" s="1">
        <v>43793</v>
      </c>
      <c r="B329">
        <v>13475</v>
      </c>
      <c r="F329" t="s">
        <v>332</v>
      </c>
      <c r="G329">
        <v>62.86</v>
      </c>
    </row>
    <row r="330" spans="1:7">
      <c r="A330" s="1">
        <v>43794</v>
      </c>
      <c r="B330">
        <v>14771</v>
      </c>
      <c r="F330" t="s">
        <v>333</v>
      </c>
      <c r="G330">
        <v>59.97</v>
      </c>
    </row>
    <row r="331" spans="1:7">
      <c r="A331" s="1">
        <v>43795</v>
      </c>
      <c r="B331">
        <v>15325</v>
      </c>
      <c r="F331" t="s">
        <v>334</v>
      </c>
      <c r="G331">
        <v>64.09</v>
      </c>
    </row>
    <row r="332" spans="1:7">
      <c r="A332" s="1">
        <v>43796</v>
      </c>
      <c r="B332">
        <v>15530</v>
      </c>
      <c r="F332" t="s">
        <v>335</v>
      </c>
      <c r="G332">
        <v>66.16</v>
      </c>
    </row>
    <row r="333" spans="1:7">
      <c r="A333" s="1">
        <v>43797</v>
      </c>
      <c r="B333">
        <v>15588</v>
      </c>
      <c r="F333" t="s">
        <v>336</v>
      </c>
      <c r="G333">
        <v>68.19</v>
      </c>
    </row>
    <row r="334" spans="1:7">
      <c r="A334" s="1">
        <v>43798</v>
      </c>
      <c r="B334">
        <v>16115</v>
      </c>
      <c r="F334" t="s">
        <v>337</v>
      </c>
      <c r="G334">
        <v>68.11</v>
      </c>
    </row>
    <row r="335" spans="1:7">
      <c r="A335" s="1">
        <v>43799</v>
      </c>
      <c r="B335">
        <v>15607</v>
      </c>
      <c r="F335" t="s">
        <v>338</v>
      </c>
      <c r="G335">
        <v>69.04</v>
      </c>
    </row>
    <row r="336" spans="1:7">
      <c r="A336" s="1">
        <v>43800</v>
      </c>
      <c r="B336">
        <v>14662</v>
      </c>
      <c r="F336" t="s">
        <v>339</v>
      </c>
      <c r="G336">
        <v>70.96</v>
      </c>
    </row>
    <row r="337" spans="1:7">
      <c r="A337" s="1">
        <v>43801</v>
      </c>
      <c r="B337">
        <v>15037</v>
      </c>
      <c r="F337" t="s">
        <v>340</v>
      </c>
      <c r="G337">
        <v>68.19</v>
      </c>
    </row>
    <row r="338" spans="1:7">
      <c r="A338" s="1">
        <v>43802</v>
      </c>
      <c r="B338">
        <v>15293</v>
      </c>
      <c r="F338" t="s">
        <v>341</v>
      </c>
      <c r="G338">
        <v>65.89</v>
      </c>
    </row>
    <row r="339" spans="1:7">
      <c r="A339" s="1">
        <v>43803</v>
      </c>
      <c r="B339">
        <v>15556</v>
      </c>
      <c r="F339" t="s">
        <v>342</v>
      </c>
      <c r="G339">
        <v>67.93</v>
      </c>
    </row>
    <row r="340" spans="1:7">
      <c r="A340" s="1">
        <v>43804</v>
      </c>
      <c r="B340">
        <v>15893</v>
      </c>
      <c r="F340" t="s">
        <v>343</v>
      </c>
      <c r="G340">
        <v>69.74</v>
      </c>
    </row>
    <row r="341" spans="1:7">
      <c r="A341" s="1">
        <v>43805</v>
      </c>
      <c r="B341">
        <v>16020</v>
      </c>
      <c r="F341" t="s">
        <v>344</v>
      </c>
      <c r="G341">
        <v>72.35</v>
      </c>
    </row>
    <row r="342" spans="1:7">
      <c r="A342" s="1">
        <v>43806</v>
      </c>
      <c r="B342">
        <v>15706</v>
      </c>
      <c r="F342" t="s">
        <v>345</v>
      </c>
      <c r="G342">
        <v>73.59</v>
      </c>
    </row>
    <row r="343" spans="1:7">
      <c r="A343" s="1">
        <v>43807</v>
      </c>
      <c r="B343">
        <v>14928</v>
      </c>
      <c r="F343" t="s">
        <v>346</v>
      </c>
      <c r="G343">
        <v>71.68</v>
      </c>
    </row>
    <row r="344" spans="1:7">
      <c r="A344" s="1">
        <v>43808</v>
      </c>
      <c r="B344">
        <v>15617</v>
      </c>
      <c r="F344" t="s">
        <v>347</v>
      </c>
      <c r="G344">
        <v>71.08</v>
      </c>
    </row>
    <row r="345" spans="1:7">
      <c r="A345" s="1">
        <v>43809</v>
      </c>
      <c r="B345">
        <v>15659</v>
      </c>
      <c r="F345" t="s">
        <v>348</v>
      </c>
      <c r="G345">
        <v>72.01</v>
      </c>
    </row>
    <row r="346" spans="1:7">
      <c r="A346" s="1">
        <v>43810</v>
      </c>
      <c r="B346">
        <v>15727</v>
      </c>
      <c r="F346" t="s">
        <v>349</v>
      </c>
      <c r="G346">
        <v>71.42</v>
      </c>
    </row>
    <row r="347" spans="1:7">
      <c r="A347" s="1">
        <v>43811</v>
      </c>
      <c r="B347">
        <v>15967</v>
      </c>
      <c r="F347" t="s">
        <v>350</v>
      </c>
      <c r="G347">
        <v>71.99</v>
      </c>
    </row>
    <row r="348" spans="1:7">
      <c r="A348" s="1">
        <v>43812</v>
      </c>
      <c r="B348">
        <v>15670</v>
      </c>
      <c r="F348" t="s">
        <v>351</v>
      </c>
      <c r="G348">
        <v>73.1</v>
      </c>
    </row>
    <row r="349" spans="1:7">
      <c r="A349" s="1">
        <v>43813</v>
      </c>
      <c r="B349">
        <v>15439</v>
      </c>
      <c r="F349" t="s">
        <v>352</v>
      </c>
      <c r="G349">
        <v>72.16</v>
      </c>
    </row>
    <row r="350" spans="1:7">
      <c r="A350" s="1">
        <v>43814</v>
      </c>
      <c r="B350">
        <v>15508</v>
      </c>
      <c r="F350" t="s">
        <v>353</v>
      </c>
      <c r="G350">
        <v>68.88</v>
      </c>
    </row>
    <row r="351" spans="1:7">
      <c r="A351" s="1">
        <v>43815</v>
      </c>
      <c r="B351">
        <v>15370</v>
      </c>
      <c r="F351" t="s">
        <v>354</v>
      </c>
      <c r="G351">
        <v>65.97</v>
      </c>
    </row>
    <row r="352" spans="1:7">
      <c r="A352" s="1">
        <v>43816</v>
      </c>
      <c r="B352">
        <v>15990</v>
      </c>
      <c r="F352" t="s">
        <v>355</v>
      </c>
      <c r="G352">
        <v>65.82</v>
      </c>
    </row>
    <row r="353" spans="1:7">
      <c r="A353" s="1">
        <v>43817</v>
      </c>
      <c r="B353">
        <v>16630</v>
      </c>
      <c r="F353" t="s">
        <v>356</v>
      </c>
      <c r="G353">
        <v>67.89</v>
      </c>
    </row>
    <row r="354" spans="1:7">
      <c r="A354" s="1">
        <v>43818</v>
      </c>
      <c r="B354">
        <v>16655</v>
      </c>
      <c r="F354" t="s">
        <v>357</v>
      </c>
      <c r="G354">
        <v>71.58</v>
      </c>
    </row>
    <row r="355" spans="1:7">
      <c r="A355" s="1">
        <v>43819</v>
      </c>
      <c r="B355">
        <v>16394</v>
      </c>
      <c r="F355" t="s">
        <v>358</v>
      </c>
      <c r="G355">
        <v>76.04</v>
      </c>
    </row>
    <row r="356" spans="1:7">
      <c r="A356" s="1">
        <v>43820</v>
      </c>
      <c r="B356">
        <v>16413</v>
      </c>
      <c r="F356" t="s">
        <v>359</v>
      </c>
      <c r="G356">
        <v>76.19</v>
      </c>
    </row>
    <row r="357" spans="1:7">
      <c r="A357" s="1">
        <v>43821</v>
      </c>
      <c r="B357">
        <v>16363</v>
      </c>
      <c r="F357" t="s">
        <v>360</v>
      </c>
      <c r="G357">
        <v>76.78</v>
      </c>
    </row>
    <row r="358" spans="1:7">
      <c r="A358" s="1">
        <v>43822</v>
      </c>
      <c r="B358">
        <v>16657</v>
      </c>
      <c r="F358" t="s">
        <v>361</v>
      </c>
      <c r="G358">
        <v>75.42</v>
      </c>
    </row>
    <row r="359" spans="1:7">
      <c r="A359" s="1">
        <v>43823</v>
      </c>
      <c r="B359">
        <v>16550</v>
      </c>
      <c r="F359" t="s">
        <v>362</v>
      </c>
      <c r="G359">
        <v>76.43</v>
      </c>
    </row>
    <row r="360" spans="1:7">
      <c r="A360" s="1">
        <v>43824</v>
      </c>
      <c r="B360">
        <v>16331</v>
      </c>
      <c r="F360" t="s">
        <v>363</v>
      </c>
      <c r="G360">
        <v>76.86</v>
      </c>
    </row>
    <row r="361" spans="1:7">
      <c r="A361" s="1">
        <v>43825</v>
      </c>
      <c r="B361">
        <v>16075</v>
      </c>
      <c r="F361" t="s">
        <v>364</v>
      </c>
      <c r="G361">
        <v>77.55</v>
      </c>
    </row>
    <row r="362" spans="1:7">
      <c r="A362" s="1">
        <v>43826</v>
      </c>
      <c r="B362">
        <v>16179</v>
      </c>
      <c r="F362" t="s">
        <v>365</v>
      </c>
      <c r="G362">
        <v>76.56</v>
      </c>
    </row>
    <row r="363" spans="1:7">
      <c r="A363" s="1">
        <v>43827</v>
      </c>
      <c r="B363">
        <v>15962</v>
      </c>
      <c r="F363" t="s">
        <v>366</v>
      </c>
      <c r="G363">
        <v>75.99</v>
      </c>
    </row>
    <row r="364" spans="1:7">
      <c r="A364" s="1">
        <v>43828</v>
      </c>
      <c r="B364">
        <v>15608</v>
      </c>
      <c r="F364" t="s">
        <v>367</v>
      </c>
      <c r="G364">
        <v>74.2</v>
      </c>
    </row>
    <row r="365" spans="1:7">
      <c r="A365" s="1">
        <v>43829</v>
      </c>
      <c r="B365">
        <v>15426</v>
      </c>
      <c r="F365" t="s">
        <v>368</v>
      </c>
      <c r="G365">
        <v>74.38</v>
      </c>
    </row>
    <row r="366" spans="1:7">
      <c r="A366" s="1">
        <v>43830</v>
      </c>
      <c r="B366">
        <v>16060</v>
      </c>
      <c r="F366" t="s">
        <v>369</v>
      </c>
      <c r="G366">
        <v>74.45</v>
      </c>
    </row>
    <row r="367" spans="1:7">
      <c r="A367" s="1">
        <v>43831</v>
      </c>
      <c r="B367">
        <v>15620</v>
      </c>
      <c r="F367" t="s">
        <v>370</v>
      </c>
      <c r="G367">
        <v>77.27</v>
      </c>
    </row>
    <row r="368" spans="1:7">
      <c r="A368" s="1">
        <v>43832</v>
      </c>
      <c r="B368">
        <v>16750</v>
      </c>
      <c r="F368" t="s">
        <v>371</v>
      </c>
      <c r="G368">
        <v>70.7</v>
      </c>
    </row>
    <row r="369" spans="1:7">
      <c r="A369" s="1">
        <v>43833</v>
      </c>
      <c r="B369">
        <v>16737</v>
      </c>
      <c r="F369" t="s">
        <v>372</v>
      </c>
      <c r="G369">
        <v>67.97</v>
      </c>
    </row>
    <row r="370" spans="1:7">
      <c r="A370" s="1">
        <v>43834</v>
      </c>
      <c r="B370">
        <v>16535</v>
      </c>
      <c r="F370" t="s">
        <v>373</v>
      </c>
      <c r="G370">
        <v>71.91</v>
      </c>
    </row>
    <row r="371" spans="1:7">
      <c r="A371" s="1">
        <v>43835</v>
      </c>
      <c r="B371">
        <v>15952</v>
      </c>
      <c r="F371" t="s">
        <v>374</v>
      </c>
      <c r="G371">
        <v>72.38</v>
      </c>
    </row>
    <row r="372" spans="1:7">
      <c r="A372" s="1">
        <v>43836</v>
      </c>
      <c r="B372">
        <v>16198</v>
      </c>
      <c r="F372" t="s">
        <v>375</v>
      </c>
      <c r="G372">
        <v>70.46</v>
      </c>
    </row>
    <row r="373" spans="1:7">
      <c r="A373" s="1">
        <v>43837</v>
      </c>
      <c r="B373">
        <v>15947</v>
      </c>
      <c r="F373" t="s">
        <v>376</v>
      </c>
      <c r="G373">
        <v>66.49</v>
      </c>
    </row>
    <row r="374" spans="1:7">
      <c r="A374" s="1">
        <v>43838</v>
      </c>
      <c r="B374">
        <v>16192</v>
      </c>
      <c r="F374" t="s">
        <v>377</v>
      </c>
      <c r="G374">
        <v>66.46</v>
      </c>
    </row>
    <row r="375" spans="1:7">
      <c r="A375" s="1">
        <v>43839</v>
      </c>
      <c r="B375">
        <v>16762</v>
      </c>
      <c r="F375" t="s">
        <v>378</v>
      </c>
      <c r="G375">
        <v>68.23</v>
      </c>
    </row>
    <row r="376" spans="1:7">
      <c r="A376" s="1">
        <v>43840</v>
      </c>
      <c r="B376">
        <v>16274</v>
      </c>
      <c r="F376" t="s">
        <v>379</v>
      </c>
      <c r="G376">
        <v>69.47</v>
      </c>
    </row>
    <row r="377" spans="1:7">
      <c r="A377" s="1">
        <v>43841</v>
      </c>
      <c r="B377">
        <v>16028</v>
      </c>
      <c r="F377" t="s">
        <v>380</v>
      </c>
      <c r="G377">
        <v>69.5</v>
      </c>
    </row>
    <row r="378" spans="1:7">
      <c r="A378" s="1">
        <v>43842</v>
      </c>
      <c r="B378">
        <v>15398</v>
      </c>
      <c r="F378" t="s">
        <v>381</v>
      </c>
      <c r="G378">
        <v>69.68</v>
      </c>
    </row>
    <row r="379" spans="1:7">
      <c r="A379" s="1">
        <v>43843</v>
      </c>
      <c r="B379">
        <v>15886</v>
      </c>
      <c r="F379" t="s">
        <v>382</v>
      </c>
      <c r="G379">
        <v>64.86</v>
      </c>
    </row>
    <row r="380" spans="1:7">
      <c r="A380" s="1">
        <v>43844</v>
      </c>
      <c r="B380">
        <v>15619</v>
      </c>
      <c r="F380" t="s">
        <v>383</v>
      </c>
      <c r="G380">
        <v>63.64</v>
      </c>
    </row>
    <row r="381" spans="1:7">
      <c r="A381" s="1">
        <v>43845</v>
      </c>
      <c r="B381">
        <v>16008</v>
      </c>
      <c r="F381" t="s">
        <v>384</v>
      </c>
      <c r="G381">
        <v>66.44</v>
      </c>
    </row>
    <row r="382" spans="1:7">
      <c r="A382" s="1">
        <v>43846</v>
      </c>
      <c r="B382">
        <v>15921</v>
      </c>
      <c r="F382" t="s">
        <v>385</v>
      </c>
      <c r="G382">
        <v>65.31</v>
      </c>
    </row>
    <row r="383" spans="1:7">
      <c r="A383" s="1">
        <v>43847</v>
      </c>
      <c r="B383">
        <v>15264</v>
      </c>
      <c r="F383" t="s">
        <v>386</v>
      </c>
      <c r="G383">
        <v>63.56</v>
      </c>
    </row>
    <row r="384" spans="1:7">
      <c r="A384" s="1">
        <v>43848</v>
      </c>
      <c r="B384">
        <v>14209</v>
      </c>
      <c r="F384" t="s">
        <v>387</v>
      </c>
      <c r="G384">
        <v>63.72</v>
      </c>
    </row>
    <row r="385" spans="1:7">
      <c r="A385" s="1">
        <v>43849</v>
      </c>
      <c r="B385">
        <v>13555</v>
      </c>
      <c r="F385" t="s">
        <v>388</v>
      </c>
      <c r="G385">
        <v>61.19</v>
      </c>
    </row>
    <row r="386" spans="1:7">
      <c r="A386" s="1">
        <v>43850</v>
      </c>
      <c r="B386">
        <v>13216</v>
      </c>
      <c r="F386" t="s">
        <v>389</v>
      </c>
      <c r="G386">
        <v>57.44</v>
      </c>
    </row>
    <row r="387" spans="1:7">
      <c r="A387" s="1">
        <v>43851</v>
      </c>
      <c r="B387">
        <v>12668</v>
      </c>
      <c r="F387" t="s">
        <v>390</v>
      </c>
      <c r="G387">
        <v>52.96</v>
      </c>
    </row>
    <row r="388" spans="1:7">
      <c r="A388" s="1">
        <v>43852</v>
      </c>
      <c r="B388">
        <v>12489</v>
      </c>
      <c r="F388" t="s">
        <v>391</v>
      </c>
      <c r="G388">
        <v>49.99</v>
      </c>
    </row>
    <row r="389" spans="1:7">
      <c r="A389" s="1">
        <v>43853</v>
      </c>
      <c r="B389">
        <v>12014</v>
      </c>
      <c r="F389" t="s">
        <v>392</v>
      </c>
      <c r="G389">
        <v>45.71</v>
      </c>
    </row>
    <row r="390" spans="1:7">
      <c r="A390" s="1">
        <v>43854</v>
      </c>
      <c r="B390">
        <v>11867</v>
      </c>
      <c r="F390" t="s">
        <v>393</v>
      </c>
      <c r="G390">
        <v>46.21</v>
      </c>
    </row>
    <row r="391" spans="1:7">
      <c r="A391" s="1">
        <v>43855</v>
      </c>
      <c r="B391">
        <v>11312</v>
      </c>
      <c r="F391" t="s">
        <v>394</v>
      </c>
      <c r="G391">
        <v>43.64</v>
      </c>
    </row>
    <row r="392" spans="1:7">
      <c r="A392" s="1">
        <v>43856</v>
      </c>
      <c r="B392">
        <v>11080</v>
      </c>
      <c r="F392" t="s">
        <v>395</v>
      </c>
      <c r="G392">
        <v>41.49</v>
      </c>
    </row>
    <row r="393" spans="1:7">
      <c r="A393" s="1">
        <v>43857</v>
      </c>
      <c r="B393">
        <v>11325</v>
      </c>
      <c r="F393" t="s">
        <v>396</v>
      </c>
      <c r="G393">
        <v>40.91</v>
      </c>
    </row>
    <row r="394" spans="1:7">
      <c r="A394" s="1">
        <v>43858</v>
      </c>
      <c r="B394">
        <v>11373</v>
      </c>
      <c r="F394" t="s">
        <v>397</v>
      </c>
      <c r="G394">
        <v>40.75</v>
      </c>
    </row>
    <row r="395" spans="1:7">
      <c r="A395" s="1">
        <v>43859</v>
      </c>
      <c r="B395">
        <v>10888</v>
      </c>
      <c r="F395" t="s">
        <v>398</v>
      </c>
      <c r="G395">
        <v>42.41</v>
      </c>
    </row>
    <row r="396" spans="1:7">
      <c r="A396" s="1">
        <v>43860</v>
      </c>
      <c r="B396">
        <v>10831</v>
      </c>
      <c r="F396" t="s">
        <v>399</v>
      </c>
      <c r="G396">
        <v>40.77</v>
      </c>
    </row>
    <row r="397" spans="1:7">
      <c r="A397" s="1">
        <v>43861</v>
      </c>
      <c r="B397">
        <v>10442</v>
      </c>
      <c r="F397" t="s">
        <v>400</v>
      </c>
      <c r="G397">
        <v>37.91</v>
      </c>
    </row>
    <row r="398" spans="1:7">
      <c r="A398" s="1">
        <v>43862</v>
      </c>
      <c r="B398">
        <v>10348</v>
      </c>
      <c r="F398" t="s">
        <v>401</v>
      </c>
      <c r="G398">
        <v>36.57</v>
      </c>
    </row>
    <row r="399" spans="1:7">
      <c r="A399" s="1">
        <v>43863</v>
      </c>
      <c r="B399">
        <v>10374</v>
      </c>
      <c r="F399" t="s">
        <v>402</v>
      </c>
      <c r="G399">
        <v>36.13</v>
      </c>
    </row>
    <row r="400" spans="1:7">
      <c r="A400" s="1">
        <v>43864</v>
      </c>
      <c r="B400">
        <v>10162</v>
      </c>
      <c r="F400" t="s">
        <v>403</v>
      </c>
      <c r="G400">
        <v>37.32</v>
      </c>
    </row>
    <row r="401" spans="1:7">
      <c r="A401" s="1">
        <v>43865</v>
      </c>
      <c r="B401">
        <v>10286</v>
      </c>
      <c r="F401" t="s">
        <v>404</v>
      </c>
      <c r="G401">
        <v>35.81</v>
      </c>
    </row>
    <row r="402" spans="1:7">
      <c r="A402" s="1">
        <v>43866</v>
      </c>
      <c r="B402">
        <v>10451</v>
      </c>
      <c r="F402" t="s">
        <v>405</v>
      </c>
      <c r="G402">
        <v>35.44</v>
      </c>
    </row>
    <row r="403" spans="1:7">
      <c r="A403" s="1">
        <v>43867</v>
      </c>
      <c r="B403">
        <v>10775</v>
      </c>
      <c r="F403" t="s">
        <v>406</v>
      </c>
      <c r="G403">
        <v>35.03</v>
      </c>
    </row>
    <row r="404" spans="1:7">
      <c r="A404" s="1">
        <v>43868</v>
      </c>
      <c r="B404">
        <v>10684</v>
      </c>
      <c r="F404" t="s">
        <v>407</v>
      </c>
      <c r="G404">
        <v>36.08</v>
      </c>
    </row>
    <row r="405" spans="1:7">
      <c r="A405" s="1">
        <v>43869</v>
      </c>
      <c r="B405">
        <v>10073</v>
      </c>
      <c r="F405" t="s">
        <v>408</v>
      </c>
      <c r="G405">
        <v>35.64</v>
      </c>
    </row>
    <row r="406" spans="1:7">
      <c r="A406" s="1">
        <v>43870</v>
      </c>
      <c r="B406">
        <v>9561</v>
      </c>
      <c r="F406" t="s">
        <v>409</v>
      </c>
      <c r="G406">
        <v>37.13</v>
      </c>
    </row>
    <row r="407" spans="1:7">
      <c r="A407" s="1">
        <v>43871</v>
      </c>
      <c r="B407">
        <v>9896</v>
      </c>
      <c r="F407" t="s">
        <v>410</v>
      </c>
      <c r="G407">
        <v>35.02</v>
      </c>
    </row>
    <row r="408" spans="1:7">
      <c r="A408" s="1">
        <v>43872</v>
      </c>
      <c r="B408">
        <v>9778</v>
      </c>
      <c r="F408" t="s">
        <v>411</v>
      </c>
      <c r="G408">
        <v>35.68</v>
      </c>
    </row>
    <row r="409" spans="1:7">
      <c r="A409" s="1">
        <v>43873</v>
      </c>
      <c r="B409">
        <v>9674</v>
      </c>
      <c r="F409" t="s">
        <v>412</v>
      </c>
      <c r="G409">
        <v>35.25</v>
      </c>
    </row>
    <row r="410" spans="1:7">
      <c r="A410" s="1">
        <v>43874</v>
      </c>
      <c r="B410">
        <v>9462</v>
      </c>
      <c r="F410" t="s">
        <v>413</v>
      </c>
      <c r="G410">
        <v>35.83</v>
      </c>
    </row>
    <row r="411" spans="1:7">
      <c r="A411" s="1">
        <v>43875</v>
      </c>
      <c r="B411">
        <v>9678</v>
      </c>
      <c r="F411" t="s">
        <v>414</v>
      </c>
      <c r="G411">
        <v>36.58</v>
      </c>
    </row>
    <row r="412" spans="1:7">
      <c r="A412" s="1">
        <v>43876</v>
      </c>
      <c r="B412">
        <v>9573</v>
      </c>
      <c r="F412" t="s">
        <v>415</v>
      </c>
      <c r="G412">
        <v>36.03</v>
      </c>
    </row>
    <row r="413" spans="1:7">
      <c r="A413" s="1">
        <v>43877</v>
      </c>
      <c r="B413">
        <v>9741</v>
      </c>
      <c r="F413" t="s">
        <v>416</v>
      </c>
      <c r="G413">
        <v>37.19</v>
      </c>
    </row>
    <row r="414" spans="1:7">
      <c r="A414" s="1">
        <v>43878</v>
      </c>
      <c r="B414">
        <v>10039</v>
      </c>
      <c r="F414" t="s">
        <v>417</v>
      </c>
      <c r="G414">
        <v>36.27</v>
      </c>
    </row>
    <row r="415" spans="1:7">
      <c r="A415" s="1">
        <v>43879</v>
      </c>
      <c r="B415">
        <v>10214</v>
      </c>
      <c r="F415" t="s">
        <v>418</v>
      </c>
      <c r="G415">
        <v>37.46</v>
      </c>
    </row>
    <row r="416" spans="1:7">
      <c r="A416" s="1">
        <v>43880</v>
      </c>
      <c r="B416">
        <v>10644</v>
      </c>
      <c r="F416" t="s">
        <v>419</v>
      </c>
      <c r="G416">
        <v>37.91</v>
      </c>
    </row>
    <row r="417" spans="1:7">
      <c r="A417" s="1">
        <v>43881</v>
      </c>
      <c r="B417">
        <v>10197</v>
      </c>
      <c r="F417" t="s">
        <v>420</v>
      </c>
      <c r="G417">
        <v>39.95</v>
      </c>
    </row>
    <row r="418" spans="1:7">
      <c r="A418" s="1">
        <v>43882</v>
      </c>
      <c r="B418">
        <v>10138</v>
      </c>
      <c r="F418" t="s">
        <v>421</v>
      </c>
      <c r="G418">
        <v>40.25</v>
      </c>
    </row>
    <row r="419" spans="1:7">
      <c r="A419" s="1">
        <v>43883</v>
      </c>
      <c r="B419">
        <v>10125</v>
      </c>
      <c r="F419" t="s">
        <v>422</v>
      </c>
      <c r="G419">
        <v>40.19</v>
      </c>
    </row>
    <row r="420" spans="1:7">
      <c r="A420" s="1">
        <v>43884</v>
      </c>
      <c r="B420">
        <v>9716</v>
      </c>
      <c r="F420" t="s">
        <v>423</v>
      </c>
      <c r="G420">
        <v>39.32</v>
      </c>
    </row>
    <row r="421" spans="1:7">
      <c r="A421" s="1">
        <v>43885</v>
      </c>
      <c r="B421">
        <v>10401</v>
      </c>
      <c r="F421" t="s">
        <v>424</v>
      </c>
      <c r="G421">
        <v>40.98</v>
      </c>
    </row>
    <row r="422" spans="1:7">
      <c r="A422" s="1">
        <v>43886</v>
      </c>
      <c r="B422">
        <v>10773</v>
      </c>
      <c r="F422" t="s">
        <v>425</v>
      </c>
      <c r="G422">
        <v>39.79</v>
      </c>
    </row>
    <row r="423" spans="1:7">
      <c r="A423" s="1">
        <v>43887</v>
      </c>
      <c r="B423">
        <v>11009</v>
      </c>
      <c r="F423" t="s">
        <v>426</v>
      </c>
      <c r="G423">
        <v>40.32</v>
      </c>
    </row>
    <row r="424" spans="1:7">
      <c r="A424" s="1">
        <v>43888</v>
      </c>
      <c r="B424">
        <v>10945</v>
      </c>
      <c r="F424" t="s">
        <v>427</v>
      </c>
      <c r="G424">
        <v>40.38</v>
      </c>
    </row>
    <row r="425" spans="1:7">
      <c r="A425" s="1">
        <v>43889</v>
      </c>
      <c r="B425">
        <v>11375</v>
      </c>
      <c r="F425" t="s">
        <v>428</v>
      </c>
      <c r="G425">
        <v>42.23</v>
      </c>
    </row>
    <row r="426" spans="1:7">
      <c r="A426" s="1">
        <v>43890</v>
      </c>
      <c r="B426">
        <v>11416</v>
      </c>
      <c r="F426" t="s">
        <v>429</v>
      </c>
      <c r="G426">
        <v>41.83</v>
      </c>
    </row>
    <row r="427" spans="1:7">
      <c r="A427" s="1">
        <v>43891</v>
      </c>
      <c r="B427">
        <v>10855</v>
      </c>
      <c r="F427" t="s">
        <v>430</v>
      </c>
      <c r="G427">
        <v>41.86</v>
      </c>
    </row>
    <row r="428" spans="1:7">
      <c r="A428" s="1">
        <v>43892</v>
      </c>
      <c r="B428">
        <v>11451</v>
      </c>
      <c r="F428" t="s">
        <v>431</v>
      </c>
      <c r="G428">
        <v>43.33</v>
      </c>
    </row>
    <row r="429" spans="1:7">
      <c r="A429" s="1">
        <v>43893</v>
      </c>
      <c r="B429">
        <v>11486</v>
      </c>
      <c r="F429" t="s">
        <v>432</v>
      </c>
      <c r="G429">
        <v>43.64</v>
      </c>
    </row>
    <row r="430" spans="1:7">
      <c r="A430" s="1">
        <v>43894</v>
      </c>
      <c r="B430">
        <v>11536</v>
      </c>
      <c r="F430" t="s">
        <v>433</v>
      </c>
      <c r="G430">
        <v>45.06</v>
      </c>
    </row>
    <row r="431" spans="1:7">
      <c r="A431" s="1">
        <v>43895</v>
      </c>
      <c r="B431">
        <v>11098</v>
      </c>
      <c r="F431" t="s">
        <v>434</v>
      </c>
      <c r="G431">
        <v>47.1</v>
      </c>
    </row>
    <row r="432" spans="1:7">
      <c r="A432" s="1">
        <v>43896</v>
      </c>
      <c r="B432">
        <v>11791</v>
      </c>
      <c r="F432" t="s">
        <v>435</v>
      </c>
      <c r="G432">
        <v>48.57</v>
      </c>
    </row>
    <row r="433" spans="1:7">
      <c r="A433" s="1">
        <v>43897</v>
      </c>
      <c r="B433">
        <v>11202</v>
      </c>
      <c r="F433" t="s">
        <v>436</v>
      </c>
      <c r="G433">
        <v>48.34</v>
      </c>
    </row>
    <row r="434" spans="1:7">
      <c r="A434" s="1">
        <v>43898</v>
      </c>
      <c r="B434">
        <v>10932</v>
      </c>
      <c r="F434" t="s">
        <v>437</v>
      </c>
      <c r="G434">
        <v>50.76</v>
      </c>
    </row>
    <row r="435" spans="1:7">
      <c r="A435" s="1">
        <v>43899</v>
      </c>
      <c r="B435">
        <v>11774</v>
      </c>
      <c r="F435" t="s">
        <v>438</v>
      </c>
      <c r="G435">
        <v>50.26</v>
      </c>
    </row>
    <row r="436" spans="1:7">
      <c r="A436" s="1">
        <v>43900</v>
      </c>
      <c r="B436">
        <v>11537</v>
      </c>
      <c r="F436" t="s">
        <v>439</v>
      </c>
      <c r="G436">
        <v>50.2</v>
      </c>
    </row>
    <row r="437" spans="1:7">
      <c r="A437" s="1">
        <v>43901</v>
      </c>
      <c r="B437">
        <v>11442</v>
      </c>
      <c r="F437" t="s">
        <v>440</v>
      </c>
      <c r="G437">
        <v>51.04</v>
      </c>
    </row>
    <row r="438" spans="1:7">
      <c r="A438" s="1">
        <v>43902</v>
      </c>
      <c r="B438">
        <v>11368</v>
      </c>
      <c r="F438" t="s">
        <v>441</v>
      </c>
      <c r="G438">
        <v>49.55</v>
      </c>
    </row>
    <row r="439" spans="1:7">
      <c r="A439" s="1">
        <v>43903</v>
      </c>
      <c r="B439">
        <v>11638</v>
      </c>
      <c r="F439" t="s">
        <v>442</v>
      </c>
      <c r="G439">
        <v>50.79</v>
      </c>
    </row>
    <row r="440" spans="1:7">
      <c r="A440" s="1">
        <v>43904</v>
      </c>
      <c r="B440">
        <v>11506</v>
      </c>
      <c r="F440" t="s">
        <v>443</v>
      </c>
      <c r="G440">
        <v>51.92</v>
      </c>
    </row>
    <row r="441" spans="1:7">
      <c r="A441" s="1">
        <v>43905</v>
      </c>
      <c r="B441">
        <v>11366</v>
      </c>
      <c r="F441" t="s">
        <v>444</v>
      </c>
      <c r="G441">
        <v>51.16</v>
      </c>
    </row>
    <row r="442" spans="1:7">
      <c r="A442" s="1">
        <v>43906</v>
      </c>
      <c r="B442">
        <v>11871</v>
      </c>
      <c r="F442" t="s">
        <v>445</v>
      </c>
      <c r="G442">
        <v>51.65</v>
      </c>
    </row>
    <row r="443" spans="1:7">
      <c r="A443" s="1">
        <v>43907</v>
      </c>
      <c r="B443">
        <v>11743</v>
      </c>
      <c r="F443" t="s">
        <v>446</v>
      </c>
      <c r="G443">
        <v>50.27</v>
      </c>
    </row>
    <row r="444" spans="1:7">
      <c r="A444" s="1">
        <v>43908</v>
      </c>
      <c r="B444">
        <v>11199</v>
      </c>
      <c r="F444" t="s">
        <v>447</v>
      </c>
      <c r="G444">
        <v>51.88</v>
      </c>
    </row>
    <row r="445" spans="1:7">
      <c r="A445" s="1">
        <v>43909</v>
      </c>
      <c r="B445">
        <v>11608</v>
      </c>
      <c r="F445" t="s">
        <v>448</v>
      </c>
      <c r="G445">
        <v>53.45</v>
      </c>
    </row>
    <row r="446" spans="1:7">
      <c r="A446" s="1">
        <v>43910</v>
      </c>
      <c r="B446">
        <v>11836</v>
      </c>
      <c r="F446" t="s">
        <v>449</v>
      </c>
      <c r="G446">
        <v>51.21</v>
      </c>
    </row>
    <row r="447" spans="1:7">
      <c r="A447" s="1">
        <v>43911</v>
      </c>
      <c r="B447">
        <v>11937</v>
      </c>
      <c r="F447" t="s">
        <v>450</v>
      </c>
      <c r="G447">
        <v>49.54</v>
      </c>
    </row>
    <row r="448" spans="1:7">
      <c r="A448" s="1">
        <v>43912</v>
      </c>
      <c r="B448">
        <v>11559</v>
      </c>
      <c r="F448" t="s">
        <v>451</v>
      </c>
      <c r="G448">
        <v>50.95</v>
      </c>
    </row>
    <row r="449" spans="1:7">
      <c r="A449" s="1">
        <v>43913</v>
      </c>
      <c r="B449">
        <v>12346</v>
      </c>
      <c r="F449" t="s">
        <v>452</v>
      </c>
      <c r="G449">
        <v>50.28</v>
      </c>
    </row>
    <row r="450" spans="1:7">
      <c r="A450" s="1">
        <v>43914</v>
      </c>
      <c r="B450">
        <v>12028</v>
      </c>
      <c r="F450" t="s">
        <v>453</v>
      </c>
      <c r="G450">
        <v>52.88</v>
      </c>
    </row>
    <row r="451" spans="1:7">
      <c r="A451" s="1">
        <v>43915</v>
      </c>
      <c r="B451">
        <v>11658</v>
      </c>
      <c r="F451" t="s">
        <v>454</v>
      </c>
      <c r="G451">
        <v>58.26</v>
      </c>
    </row>
    <row r="452" spans="1:7">
      <c r="A452" s="1">
        <v>43916</v>
      </c>
      <c r="B452">
        <v>12414</v>
      </c>
      <c r="F452" t="s">
        <v>455</v>
      </c>
      <c r="G452">
        <v>54.15</v>
      </c>
    </row>
    <row r="453" spans="1:7">
      <c r="A453" s="1">
        <v>43917</v>
      </c>
      <c r="B453">
        <v>12169</v>
      </c>
      <c r="F453" t="s">
        <v>456</v>
      </c>
      <c r="G453">
        <v>55.39</v>
      </c>
    </row>
    <row r="454" spans="1:7">
      <c r="A454" s="1">
        <v>43918</v>
      </c>
      <c r="B454">
        <v>12317</v>
      </c>
      <c r="F454" t="s">
        <v>457</v>
      </c>
      <c r="G454">
        <v>56.44</v>
      </c>
    </row>
    <row r="455" spans="1:7">
      <c r="A455" s="1">
        <v>43919</v>
      </c>
      <c r="B455">
        <v>12482</v>
      </c>
      <c r="F455" t="s">
        <v>458</v>
      </c>
      <c r="G455">
        <v>55.5</v>
      </c>
    </row>
    <row r="456" spans="1:7">
      <c r="A456" s="1">
        <v>43920</v>
      </c>
      <c r="B456">
        <v>12716</v>
      </c>
      <c r="F456" t="s">
        <v>459</v>
      </c>
      <c r="G456">
        <v>55.75</v>
      </c>
    </row>
    <row r="457" spans="1:7">
      <c r="A457" s="1">
        <v>43921</v>
      </c>
      <c r="B457">
        <v>12662</v>
      </c>
      <c r="F457" t="s">
        <v>460</v>
      </c>
      <c r="G457">
        <v>56.1</v>
      </c>
    </row>
    <row r="458" spans="1:7">
      <c r="A458" s="1">
        <v>43922</v>
      </c>
      <c r="B458">
        <v>12788</v>
      </c>
      <c r="F458" t="s">
        <v>461</v>
      </c>
      <c r="G458">
        <v>57.44</v>
      </c>
    </row>
    <row r="459" spans="1:7">
      <c r="A459" s="1">
        <v>43923</v>
      </c>
      <c r="B459">
        <v>12874</v>
      </c>
      <c r="F459" t="s">
        <v>462</v>
      </c>
      <c r="G459">
        <v>58.72</v>
      </c>
    </row>
    <row r="460" spans="1:7">
      <c r="A460" s="1">
        <v>43924</v>
      </c>
      <c r="B460">
        <v>12639</v>
      </c>
      <c r="F460" t="s">
        <v>463</v>
      </c>
      <c r="G460">
        <v>56.53</v>
      </c>
    </row>
    <row r="461" spans="1:7">
      <c r="A461" s="1">
        <v>43925</v>
      </c>
      <c r="B461">
        <v>11064</v>
      </c>
      <c r="F461" t="s">
        <v>464</v>
      </c>
      <c r="G461">
        <v>56.87</v>
      </c>
    </row>
    <row r="462" spans="1:7">
      <c r="A462" s="1">
        <v>43926</v>
      </c>
      <c r="B462">
        <v>11939</v>
      </c>
      <c r="F462" t="s">
        <v>465</v>
      </c>
      <c r="G462">
        <v>54.55</v>
      </c>
    </row>
    <row r="463" spans="1:7">
      <c r="A463" s="1">
        <v>43927</v>
      </c>
      <c r="B463">
        <v>12477</v>
      </c>
      <c r="F463" t="s">
        <v>466</v>
      </c>
      <c r="G463">
        <v>51.72</v>
      </c>
    </row>
    <row r="464" spans="1:7">
      <c r="A464" s="1">
        <v>43928</v>
      </c>
      <c r="B464">
        <v>12690</v>
      </c>
      <c r="F464" t="s">
        <v>467</v>
      </c>
      <c r="G464">
        <v>52.05</v>
      </c>
    </row>
    <row r="465" spans="1:7">
      <c r="A465" s="1">
        <v>43929</v>
      </c>
      <c r="B465">
        <v>12694</v>
      </c>
      <c r="F465" t="s">
        <v>468</v>
      </c>
      <c r="G465">
        <v>54.12</v>
      </c>
    </row>
    <row r="466" spans="1:7">
      <c r="A466" s="1">
        <v>43930</v>
      </c>
      <c r="B466">
        <v>12442</v>
      </c>
      <c r="F466" t="s">
        <v>469</v>
      </c>
      <c r="G466">
        <v>54.08</v>
      </c>
    </row>
    <row r="467" spans="1:7">
      <c r="A467" s="1">
        <v>43931</v>
      </c>
      <c r="B467">
        <v>12646</v>
      </c>
      <c r="F467" t="s">
        <v>470</v>
      </c>
      <c r="G467">
        <v>55.31</v>
      </c>
    </row>
    <row r="468" spans="1:7">
      <c r="A468" s="1">
        <v>43932</v>
      </c>
      <c r="B468">
        <v>12118</v>
      </c>
      <c r="F468" t="s">
        <v>471</v>
      </c>
      <c r="G468">
        <v>56.11</v>
      </c>
    </row>
    <row r="469" spans="1:7">
      <c r="A469" s="1">
        <v>43933</v>
      </c>
      <c r="B469">
        <v>11775</v>
      </c>
      <c r="F469" t="s">
        <v>472</v>
      </c>
      <c r="G469">
        <v>56.12</v>
      </c>
    </row>
    <row r="470" spans="1:7">
      <c r="A470" s="1">
        <v>43934</v>
      </c>
      <c r="B470">
        <v>12574</v>
      </c>
      <c r="F470" t="s">
        <v>473</v>
      </c>
      <c r="G470">
        <v>53.66</v>
      </c>
    </row>
    <row r="471" spans="1:7">
      <c r="A471" s="1">
        <v>43935</v>
      </c>
      <c r="B471">
        <v>12815</v>
      </c>
      <c r="F471" t="s">
        <v>474</v>
      </c>
      <c r="G471">
        <v>50.62</v>
      </c>
    </row>
    <row r="472" spans="1:7">
      <c r="A472" s="1">
        <v>43936</v>
      </c>
      <c r="B472">
        <v>12174</v>
      </c>
      <c r="F472" t="s">
        <v>475</v>
      </c>
      <c r="G472">
        <v>54.82</v>
      </c>
    </row>
    <row r="473" spans="1:7">
      <c r="A473" s="1">
        <v>43937</v>
      </c>
      <c r="B473">
        <v>11923</v>
      </c>
      <c r="F473" t="s">
        <v>476</v>
      </c>
      <c r="G473">
        <v>57.88</v>
      </c>
    </row>
    <row r="474" spans="1:7">
      <c r="A474" s="1">
        <v>43938</v>
      </c>
      <c r="B474">
        <v>12436</v>
      </c>
      <c r="F474" t="s">
        <v>477</v>
      </c>
      <c r="G474">
        <v>56.42</v>
      </c>
    </row>
    <row r="475" spans="1:7">
      <c r="A475" s="1">
        <v>43939</v>
      </c>
      <c r="B475">
        <v>12482</v>
      </c>
      <c r="F475" t="s">
        <v>478</v>
      </c>
      <c r="G475">
        <v>55.65</v>
      </c>
    </row>
    <row r="476" spans="1:7">
      <c r="A476" s="1">
        <v>43940</v>
      </c>
      <c r="B476">
        <v>11478</v>
      </c>
      <c r="F476" t="s">
        <v>479</v>
      </c>
      <c r="G476">
        <v>56.95</v>
      </c>
    </row>
    <row r="477" spans="1:7">
      <c r="A477" s="1">
        <v>43941</v>
      </c>
      <c r="B477">
        <v>12016</v>
      </c>
      <c r="F477" t="s">
        <v>480</v>
      </c>
      <c r="G477">
        <v>56.94</v>
      </c>
    </row>
    <row r="478" spans="1:7">
      <c r="A478" s="1">
        <v>43942</v>
      </c>
      <c r="B478">
        <v>12498</v>
      </c>
      <c r="F478" t="s">
        <v>481</v>
      </c>
      <c r="G478">
        <v>55.91</v>
      </c>
    </row>
    <row r="479" spans="1:7">
      <c r="A479" s="1">
        <v>43943</v>
      </c>
      <c r="B479">
        <v>12187</v>
      </c>
      <c r="F479" t="s">
        <v>482</v>
      </c>
      <c r="G479">
        <v>58.02</v>
      </c>
    </row>
    <row r="480" spans="1:7">
      <c r="A480" s="1">
        <v>43944</v>
      </c>
      <c r="B480">
        <v>12065</v>
      </c>
      <c r="F480" t="s">
        <v>483</v>
      </c>
      <c r="G480">
        <v>57.06</v>
      </c>
    </row>
    <row r="481" spans="1:7">
      <c r="A481" s="1">
        <v>43945</v>
      </c>
      <c r="B481">
        <v>11842</v>
      </c>
      <c r="F481" t="s">
        <v>484</v>
      </c>
      <c r="G481">
        <v>57.23</v>
      </c>
    </row>
    <row r="482" spans="1:7">
      <c r="A482" s="1">
        <v>43946</v>
      </c>
      <c r="B482">
        <v>11901</v>
      </c>
      <c r="F482" t="s">
        <v>485</v>
      </c>
      <c r="G482">
        <v>55.98</v>
      </c>
    </row>
    <row r="483" spans="1:7">
      <c r="A483" s="1">
        <v>43947</v>
      </c>
      <c r="B483">
        <v>12360</v>
      </c>
      <c r="F483" t="s">
        <v>486</v>
      </c>
      <c r="G483">
        <v>56.08</v>
      </c>
    </row>
    <row r="484" spans="1:7">
      <c r="A484" s="1">
        <v>43948</v>
      </c>
      <c r="B484">
        <v>12562</v>
      </c>
      <c r="F484" t="s">
        <v>487</v>
      </c>
      <c r="G484">
        <v>55.01</v>
      </c>
    </row>
    <row r="485" spans="1:7">
      <c r="A485" s="1">
        <v>43949</v>
      </c>
      <c r="B485">
        <v>11994</v>
      </c>
      <c r="F485" t="s">
        <v>488</v>
      </c>
      <c r="G485">
        <v>52.23</v>
      </c>
    </row>
    <row r="486" spans="1:7">
      <c r="A486" s="1">
        <v>43950</v>
      </c>
      <c r="B486">
        <v>12532</v>
      </c>
      <c r="F486" t="s">
        <v>489</v>
      </c>
      <c r="G486">
        <v>53.6</v>
      </c>
    </row>
    <row r="487" spans="1:7">
      <c r="A487" s="1">
        <v>43951</v>
      </c>
      <c r="B487">
        <v>12347</v>
      </c>
      <c r="F487" t="s">
        <v>490</v>
      </c>
      <c r="G487">
        <v>53.88</v>
      </c>
    </row>
    <row r="488" spans="1:7">
      <c r="A488" s="1">
        <v>43952</v>
      </c>
      <c r="B488">
        <v>10977</v>
      </c>
      <c r="F488" t="s">
        <v>491</v>
      </c>
      <c r="G488">
        <v>53.19</v>
      </c>
    </row>
    <row r="489" spans="1:7">
      <c r="A489" s="1">
        <v>43953</v>
      </c>
      <c r="B489">
        <v>11092</v>
      </c>
      <c r="F489" t="s">
        <v>492</v>
      </c>
      <c r="G489">
        <v>52.73</v>
      </c>
    </row>
    <row r="490" spans="1:7">
      <c r="A490" s="1">
        <v>43954</v>
      </c>
      <c r="B490">
        <v>12115</v>
      </c>
      <c r="F490" t="s">
        <v>493</v>
      </c>
      <c r="G490">
        <v>48.74</v>
      </c>
    </row>
    <row r="491" spans="1:7">
      <c r="A491" s="1">
        <v>43955</v>
      </c>
      <c r="B491">
        <v>12975</v>
      </c>
      <c r="F491" t="s">
        <v>494</v>
      </c>
      <c r="G491">
        <v>50.38</v>
      </c>
    </row>
    <row r="492" spans="1:7">
      <c r="A492" s="1">
        <v>43956</v>
      </c>
      <c r="B492">
        <v>12965</v>
      </c>
      <c r="F492" t="s">
        <v>495</v>
      </c>
      <c r="G492">
        <v>54.89</v>
      </c>
    </row>
    <row r="493" spans="1:7">
      <c r="A493" s="1">
        <v>43957</v>
      </c>
      <c r="B493">
        <v>12961</v>
      </c>
      <c r="F493" t="s">
        <v>496</v>
      </c>
      <c r="G493">
        <v>58.1</v>
      </c>
    </row>
    <row r="494" spans="1:7">
      <c r="A494" s="1">
        <v>43958</v>
      </c>
      <c r="B494">
        <v>13260</v>
      </c>
      <c r="F494" t="s">
        <v>497</v>
      </c>
      <c r="G494">
        <v>59.92</v>
      </c>
    </row>
    <row r="495" spans="1:7">
      <c r="A495" s="1">
        <v>43959</v>
      </c>
      <c r="B495">
        <v>13229</v>
      </c>
      <c r="F495" t="s">
        <v>498</v>
      </c>
      <c r="G495">
        <v>63.32</v>
      </c>
    </row>
    <row r="496" spans="1:7">
      <c r="A496" s="1">
        <v>43960</v>
      </c>
      <c r="B496">
        <v>13571</v>
      </c>
      <c r="F496" t="s">
        <v>499</v>
      </c>
      <c r="G496">
        <v>63.24</v>
      </c>
    </row>
    <row r="497" spans="1:7">
      <c r="A497" s="1">
        <v>43961</v>
      </c>
      <c r="B497">
        <v>12585</v>
      </c>
      <c r="F497" t="s">
        <v>500</v>
      </c>
      <c r="G497">
        <v>65.77</v>
      </c>
    </row>
    <row r="498" spans="1:7">
      <c r="A498" s="1">
        <v>43962</v>
      </c>
      <c r="B498">
        <v>12118</v>
      </c>
      <c r="F498" t="s">
        <v>501</v>
      </c>
      <c r="G498">
        <v>65.94</v>
      </c>
    </row>
    <row r="499" spans="1:7">
      <c r="A499" s="1">
        <v>43963</v>
      </c>
      <c r="B499">
        <v>12465</v>
      </c>
      <c r="F499" t="s">
        <v>502</v>
      </c>
      <c r="G499">
        <v>64.2</v>
      </c>
    </row>
    <row r="500" spans="1:7">
      <c r="A500" s="1">
        <v>43964</v>
      </c>
      <c r="B500">
        <v>12735</v>
      </c>
      <c r="F500" t="s">
        <v>503</v>
      </c>
      <c r="G500">
        <v>66.47</v>
      </c>
    </row>
    <row r="501" spans="1:7">
      <c r="A501" s="1">
        <v>43965</v>
      </c>
      <c r="B501">
        <v>13076</v>
      </c>
      <c r="F501" t="s">
        <v>504</v>
      </c>
      <c r="G501">
        <v>65.15</v>
      </c>
    </row>
    <row r="502" spans="1:7">
      <c r="A502" s="1">
        <v>43966</v>
      </c>
      <c r="B502">
        <v>13316</v>
      </c>
      <c r="F502" t="s">
        <v>505</v>
      </c>
      <c r="G502">
        <v>65.99</v>
      </c>
    </row>
    <row r="503" spans="1:7">
      <c r="A503" s="1">
        <v>43967</v>
      </c>
      <c r="B503">
        <v>13008</v>
      </c>
      <c r="F503" t="s">
        <v>506</v>
      </c>
      <c r="G503">
        <v>68.2</v>
      </c>
    </row>
    <row r="504" spans="1:7">
      <c r="A504" s="1">
        <v>43968</v>
      </c>
      <c r="B504">
        <v>12383</v>
      </c>
      <c r="F504" t="s">
        <v>507</v>
      </c>
      <c r="G504">
        <v>69.74</v>
      </c>
    </row>
    <row r="505" spans="1:7">
      <c r="A505" s="1">
        <v>43969</v>
      </c>
      <c r="B505">
        <v>12454</v>
      </c>
      <c r="F505" t="s">
        <v>508</v>
      </c>
      <c r="G505">
        <v>68.51</v>
      </c>
    </row>
    <row r="506" spans="1:7">
      <c r="A506" s="1">
        <v>43970</v>
      </c>
      <c r="B506">
        <v>13395</v>
      </c>
      <c r="F506" t="s">
        <v>509</v>
      </c>
      <c r="G506">
        <v>69.18</v>
      </c>
    </row>
    <row r="507" spans="1:7">
      <c r="A507" s="1">
        <v>43971</v>
      </c>
      <c r="B507">
        <v>13679</v>
      </c>
      <c r="F507" t="s">
        <v>510</v>
      </c>
      <c r="G507">
        <v>65.63</v>
      </c>
    </row>
    <row r="508" spans="1:7">
      <c r="A508" s="1">
        <v>43972</v>
      </c>
      <c r="B508">
        <v>12987</v>
      </c>
      <c r="F508" t="s">
        <v>511</v>
      </c>
      <c r="G508">
        <v>67.84</v>
      </c>
    </row>
    <row r="509" spans="1:7">
      <c r="A509" s="1">
        <v>43973</v>
      </c>
      <c r="B509">
        <v>13198</v>
      </c>
      <c r="F509" t="s">
        <v>512</v>
      </c>
      <c r="G509">
        <v>67.54</v>
      </c>
    </row>
    <row r="510" spans="1:7">
      <c r="A510" s="1">
        <v>43974</v>
      </c>
      <c r="B510">
        <v>13176</v>
      </c>
      <c r="F510" t="s">
        <v>513</v>
      </c>
      <c r="G510">
        <v>66.72</v>
      </c>
    </row>
    <row r="511" spans="1:7">
      <c r="A511" s="1">
        <v>43975</v>
      </c>
      <c r="B511">
        <v>12951</v>
      </c>
      <c r="F511" t="s">
        <v>514</v>
      </c>
      <c r="G511">
        <v>66.96</v>
      </c>
    </row>
    <row r="512" spans="1:7">
      <c r="A512" s="1">
        <v>43976</v>
      </c>
      <c r="B512" s="2">
        <v>13276</v>
      </c>
      <c r="F512" t="s">
        <v>515</v>
      </c>
      <c r="G512">
        <v>65.34</v>
      </c>
    </row>
    <row r="513" spans="1:7">
      <c r="A513" s="1">
        <v>43977</v>
      </c>
      <c r="B513" s="2">
        <v>13115</v>
      </c>
      <c r="F513" t="s">
        <v>516</v>
      </c>
      <c r="G513">
        <v>63.72</v>
      </c>
    </row>
    <row r="514" spans="1:7">
      <c r="A514" s="1">
        <v>43978</v>
      </c>
      <c r="B514" s="2">
        <v>13022</v>
      </c>
      <c r="F514" t="s">
        <v>517</v>
      </c>
      <c r="G514">
        <v>66.23</v>
      </c>
    </row>
    <row r="515" spans="1:7">
      <c r="A515" s="1">
        <v>43979</v>
      </c>
      <c r="B515" s="2">
        <v>12885</v>
      </c>
      <c r="F515" t="s">
        <v>518</v>
      </c>
      <c r="G515">
        <v>62.59</v>
      </c>
    </row>
    <row r="516" spans="1:7">
      <c r="A516" s="1">
        <v>43980</v>
      </c>
      <c r="B516" s="2">
        <v>12605</v>
      </c>
      <c r="F516" t="s">
        <v>519</v>
      </c>
      <c r="G516">
        <v>59.3</v>
      </c>
    </row>
    <row r="517" spans="1:7">
      <c r="A517" s="1">
        <v>43981</v>
      </c>
      <c r="B517" s="2">
        <v>12442</v>
      </c>
      <c r="F517" t="s">
        <v>520</v>
      </c>
      <c r="G517">
        <v>58.76</v>
      </c>
    </row>
    <row r="518" spans="1:7">
      <c r="A518" s="1">
        <v>43982</v>
      </c>
      <c r="B518" s="2">
        <v>12204</v>
      </c>
      <c r="F518" t="s">
        <v>521</v>
      </c>
      <c r="G518">
        <v>58.93</v>
      </c>
    </row>
    <row r="519" spans="1:7">
      <c r="A519" s="1">
        <v>43983</v>
      </c>
      <c r="B519" s="2">
        <v>12439</v>
      </c>
      <c r="F519" s="3">
        <v>43983</v>
      </c>
      <c r="G519">
        <v>57.76</v>
      </c>
    </row>
    <row r="520" spans="1:7">
      <c r="A520" s="1">
        <v>43984</v>
      </c>
      <c r="B520" s="2">
        <v>12884</v>
      </c>
      <c r="F520" s="3">
        <v>43984</v>
      </c>
      <c r="G520">
        <v>55.79</v>
      </c>
    </row>
    <row r="521" spans="1:7">
      <c r="A521" s="1">
        <v>43985</v>
      </c>
      <c r="B521" s="2">
        <v>13092</v>
      </c>
      <c r="F521" s="3">
        <v>43985</v>
      </c>
      <c r="G521">
        <v>58.02</v>
      </c>
    </row>
    <row r="522" spans="1:7">
      <c r="A522" s="1">
        <v>43986</v>
      </c>
      <c r="B522" s="2">
        <v>13850</v>
      </c>
      <c r="F522" s="3">
        <v>43986</v>
      </c>
      <c r="G522">
        <v>61.62</v>
      </c>
    </row>
    <row r="523" spans="1:7">
      <c r="A523" s="1">
        <v>43987</v>
      </c>
      <c r="B523" s="2">
        <v>14053</v>
      </c>
      <c r="F523" s="3">
        <v>43987</v>
      </c>
      <c r="G523">
        <v>60.09</v>
      </c>
    </row>
    <row r="524" spans="1:7">
      <c r="A524" s="1">
        <v>43988</v>
      </c>
      <c r="B524" s="2">
        <v>13086</v>
      </c>
      <c r="F524" s="3">
        <v>43988</v>
      </c>
      <c r="G524">
        <v>63.04</v>
      </c>
    </row>
    <row r="525" spans="1:7">
      <c r="A525" s="1">
        <v>43989</v>
      </c>
      <c r="B525" s="2">
        <v>12644</v>
      </c>
      <c r="F525" s="3">
        <v>43989</v>
      </c>
      <c r="G525">
        <v>63.73</v>
      </c>
    </row>
    <row r="526" spans="1:7">
      <c r="A526" s="1">
        <v>43990</v>
      </c>
      <c r="B526" s="2">
        <v>13438</v>
      </c>
      <c r="F526" s="3">
        <v>43990</v>
      </c>
      <c r="G526">
        <v>60.3</v>
      </c>
    </row>
    <row r="527" spans="1:7">
      <c r="A527" s="1">
        <v>43991</v>
      </c>
      <c r="B527" s="2">
        <v>14015</v>
      </c>
      <c r="F527" s="3">
        <v>43991</v>
      </c>
      <c r="G527">
        <v>57.52</v>
      </c>
    </row>
    <row r="528" spans="1:7">
      <c r="A528" s="1">
        <v>43992</v>
      </c>
      <c r="B528" s="2">
        <v>14025</v>
      </c>
      <c r="F528" s="3">
        <v>43992</v>
      </c>
      <c r="G528">
        <v>61.82</v>
      </c>
    </row>
    <row r="529" spans="1:7">
      <c r="A529" s="1">
        <v>43993</v>
      </c>
      <c r="B529" s="2">
        <v>14228</v>
      </c>
      <c r="F529" s="3">
        <v>43993</v>
      </c>
      <c r="G529">
        <v>64.73</v>
      </c>
    </row>
    <row r="530" spans="1:7">
      <c r="A530" s="1">
        <v>43994</v>
      </c>
      <c r="B530" s="2">
        <v>14233</v>
      </c>
      <c r="F530" s="3">
        <v>43994</v>
      </c>
      <c r="G530">
        <v>65.96</v>
      </c>
    </row>
    <row r="531" spans="1:7">
      <c r="A531" s="1">
        <v>43995</v>
      </c>
      <c r="B531" s="2">
        <v>14142</v>
      </c>
      <c r="F531" s="3">
        <v>43995</v>
      </c>
      <c r="G531">
        <v>67.65</v>
      </c>
    </row>
    <row r="532" spans="1:7">
      <c r="A532" s="1">
        <v>43996</v>
      </c>
      <c r="B532" s="2">
        <v>13587</v>
      </c>
      <c r="F532" s="3">
        <v>43996</v>
      </c>
      <c r="G532">
        <v>67.98</v>
      </c>
    </row>
    <row r="533" spans="1:7">
      <c r="A533" s="1">
        <v>43997</v>
      </c>
      <c r="B533" s="2">
        <v>14256</v>
      </c>
      <c r="F533" s="3">
        <v>43997</v>
      </c>
      <c r="G533">
        <v>67.06</v>
      </c>
    </row>
    <row r="534" spans="1:7">
      <c r="A534" s="1">
        <v>43998</v>
      </c>
      <c r="B534" s="2">
        <v>13935</v>
      </c>
      <c r="F534" s="3">
        <v>43998</v>
      </c>
      <c r="G534">
        <v>66.59</v>
      </c>
    </row>
    <row r="535" spans="1:7">
      <c r="A535" s="1">
        <v>43999</v>
      </c>
      <c r="B535" s="2">
        <v>13824</v>
      </c>
      <c r="F535" s="3">
        <v>43999</v>
      </c>
      <c r="G535">
        <v>67.92</v>
      </c>
    </row>
    <row r="536" spans="1:7">
      <c r="A536" s="1">
        <v>44000</v>
      </c>
      <c r="B536" s="2">
        <v>13646</v>
      </c>
      <c r="F536" s="3">
        <v>44000</v>
      </c>
      <c r="G536">
        <v>65.22</v>
      </c>
    </row>
    <row r="537" spans="1:7">
      <c r="A537" s="1">
        <v>44001</v>
      </c>
      <c r="B537" s="2">
        <v>13394</v>
      </c>
      <c r="F537" s="3">
        <v>44001</v>
      </c>
      <c r="G537">
        <v>67</v>
      </c>
    </row>
    <row r="538" spans="1:7">
      <c r="A538" s="1">
        <v>44002</v>
      </c>
      <c r="B538" s="2">
        <v>12695</v>
      </c>
      <c r="F538" s="3">
        <v>44002</v>
      </c>
      <c r="G538">
        <v>66.32</v>
      </c>
    </row>
    <row r="539" spans="1:7">
      <c r="A539" s="1">
        <v>44003</v>
      </c>
      <c r="B539" s="2">
        <v>12464</v>
      </c>
      <c r="F539" s="3">
        <v>44003</v>
      </c>
      <c r="G539">
        <v>66.55</v>
      </c>
    </row>
    <row r="540" spans="1:7">
      <c r="A540" s="1">
        <v>44004</v>
      </c>
      <c r="B540" s="2">
        <v>13408</v>
      </c>
      <c r="F540" s="3">
        <v>44004</v>
      </c>
      <c r="G540">
        <v>63.1</v>
      </c>
    </row>
    <row r="541" spans="1:7">
      <c r="A541" s="1">
        <v>44005</v>
      </c>
      <c r="B541" s="2">
        <v>13587</v>
      </c>
      <c r="F541" s="3">
        <v>44005</v>
      </c>
      <c r="G541">
        <v>62.35</v>
      </c>
    </row>
    <row r="542" spans="1:7">
      <c r="A542" s="1">
        <v>44006</v>
      </c>
      <c r="B542" s="2">
        <v>13303</v>
      </c>
      <c r="F542" s="3">
        <v>44006</v>
      </c>
      <c r="G542">
        <v>63.59</v>
      </c>
    </row>
    <row r="543" spans="1:7">
      <c r="A543" s="1">
        <v>44007</v>
      </c>
      <c r="B543" s="2">
        <v>11752</v>
      </c>
      <c r="F543" s="3">
        <v>44007</v>
      </c>
      <c r="G543">
        <v>65.24</v>
      </c>
    </row>
    <row r="544" spans="1:7">
      <c r="A544" s="1">
        <v>44008</v>
      </c>
      <c r="B544" s="2">
        <v>12688</v>
      </c>
      <c r="F544" s="3">
        <v>44008</v>
      </c>
      <c r="G544">
        <v>62.48</v>
      </c>
    </row>
    <row r="545" spans="1:7">
      <c r="A545" s="1">
        <v>44009</v>
      </c>
      <c r="B545" s="2">
        <v>13559</v>
      </c>
      <c r="F545" s="3">
        <v>44009</v>
      </c>
      <c r="G545">
        <v>60.11</v>
      </c>
    </row>
    <row r="546" spans="1:7">
      <c r="A546" s="1">
        <v>44010</v>
      </c>
      <c r="B546" s="2">
        <v>13501</v>
      </c>
      <c r="F546" s="3">
        <v>44010</v>
      </c>
      <c r="G546">
        <v>61.29</v>
      </c>
    </row>
    <row r="547" spans="1:7">
      <c r="A547" s="1">
        <v>44011</v>
      </c>
      <c r="B547" s="2">
        <v>13373</v>
      </c>
      <c r="F547" s="3">
        <v>44011</v>
      </c>
      <c r="G547">
        <v>63.67</v>
      </c>
    </row>
    <row r="548" spans="1:7">
      <c r="A548" s="1">
        <v>44012</v>
      </c>
      <c r="B548" s="2">
        <v>13688</v>
      </c>
      <c r="F548" s="3">
        <v>44012</v>
      </c>
      <c r="G548">
        <v>63.84</v>
      </c>
    </row>
    <row r="549" spans="1:7">
      <c r="A549" s="1">
        <v>44013</v>
      </c>
      <c r="B549" s="2">
        <v>13940</v>
      </c>
      <c r="F549" s="3">
        <v>44013</v>
      </c>
      <c r="G549">
        <v>64.67</v>
      </c>
    </row>
    <row r="550" spans="1:7">
      <c r="A550" s="1">
        <v>44014</v>
      </c>
      <c r="B550" s="2">
        <v>13677</v>
      </c>
      <c r="F550" s="3">
        <v>44014</v>
      </c>
      <c r="G550">
        <v>62.52</v>
      </c>
    </row>
    <row r="551" spans="1:7">
      <c r="A551" s="1">
        <v>44015</v>
      </c>
      <c r="B551" s="2">
        <v>13538</v>
      </c>
      <c r="F551" s="3">
        <v>44015</v>
      </c>
      <c r="G551">
        <v>61.97</v>
      </c>
    </row>
    <row r="552" spans="1:7">
      <c r="A552" s="1">
        <v>44016</v>
      </c>
      <c r="B552" s="2">
        <v>13127</v>
      </c>
      <c r="F552" s="3">
        <v>44016</v>
      </c>
      <c r="G552">
        <v>62.57</v>
      </c>
    </row>
    <row r="553" spans="1:7">
      <c r="A553" s="1">
        <v>44017</v>
      </c>
      <c r="B553" s="2">
        <v>12664</v>
      </c>
      <c r="F553" s="3">
        <v>44017</v>
      </c>
      <c r="G553">
        <v>62.67</v>
      </c>
    </row>
    <row r="554" spans="1:7">
      <c r="A554" s="1">
        <v>44018</v>
      </c>
      <c r="B554" s="2">
        <v>13750</v>
      </c>
      <c r="F554" s="3">
        <v>44018</v>
      </c>
      <c r="G554">
        <v>62.27</v>
      </c>
    </row>
    <row r="555" spans="1:7">
      <c r="A555" s="1">
        <v>44019</v>
      </c>
      <c r="B555">
        <v>14379</v>
      </c>
      <c r="F555" s="3">
        <v>44019</v>
      </c>
      <c r="G555">
        <v>62.7080766973034</v>
      </c>
    </row>
    <row r="556" spans="1:7">
      <c r="A556" s="1">
        <v>44020</v>
      </c>
      <c r="B556">
        <v>14268</v>
      </c>
      <c r="F556" s="3">
        <v>44020</v>
      </c>
      <c r="G556">
        <v>62.3218346983523</v>
      </c>
    </row>
    <row r="557" spans="1:7">
      <c r="A557" s="1">
        <v>44021</v>
      </c>
      <c r="B557">
        <v>14004</v>
      </c>
      <c r="F557" s="3">
        <v>44021</v>
      </c>
      <c r="G557">
        <v>62.0968878439134</v>
      </c>
    </row>
    <row r="558" spans="1:7">
      <c r="A558" s="1">
        <v>44022</v>
      </c>
      <c r="B558">
        <v>13667</v>
      </c>
      <c r="F558" s="3">
        <v>44022</v>
      </c>
      <c r="G558">
        <v>62.1063563941368</v>
      </c>
    </row>
    <row r="559" spans="1:7">
      <c r="A559" s="1">
        <v>44023</v>
      </c>
      <c r="B559">
        <v>13470</v>
      </c>
      <c r="F559" s="3">
        <v>44025</v>
      </c>
      <c r="G559">
        <v>62.2819008477378</v>
      </c>
    </row>
    <row r="560" spans="1:7">
      <c r="A560" s="1">
        <v>44024</v>
      </c>
      <c r="B560">
        <v>13024</v>
      </c>
      <c r="F560" s="3">
        <v>44026</v>
      </c>
      <c r="G560">
        <v>62.523174254718</v>
      </c>
    </row>
    <row r="561" spans="1:7">
      <c r="A561" s="1">
        <v>44025</v>
      </c>
      <c r="B561">
        <v>13799</v>
      </c>
      <c r="F561" s="3">
        <v>44027</v>
      </c>
      <c r="G561">
        <v>62.7298326111327</v>
      </c>
    </row>
    <row r="562" spans="1:7">
      <c r="A562" s="1">
        <v>44026</v>
      </c>
      <c r="B562">
        <v>14337</v>
      </c>
      <c r="F562" s="3">
        <v>44028</v>
      </c>
      <c r="G562">
        <v>62.8290478596117</v>
      </c>
    </row>
    <row r="563" spans="1:7">
      <c r="A563" s="1">
        <v>44027</v>
      </c>
      <c r="B563">
        <v>13969</v>
      </c>
      <c r="F563" s="3">
        <v>44029</v>
      </c>
      <c r="G563">
        <v>62.8428064488164</v>
      </c>
    </row>
    <row r="564" spans="1:7">
      <c r="A564" s="1">
        <v>44028</v>
      </c>
      <c r="B564">
        <v>13804</v>
      </c>
      <c r="F564" s="3">
        <v>44030</v>
      </c>
      <c r="G564">
        <v>62.813501877374</v>
      </c>
    </row>
    <row r="565" spans="1:7">
      <c r="A565" s="1">
        <v>44029</v>
      </c>
      <c r="B565">
        <v>13817</v>
      </c>
      <c r="F565" s="3">
        <v>44031</v>
      </c>
      <c r="G565">
        <v>62.7835276439114</v>
      </c>
    </row>
    <row r="566" spans="1:7">
      <c r="A566" s="1">
        <v>44030</v>
      </c>
      <c r="B566">
        <v>13703</v>
      </c>
      <c r="F566" s="3">
        <v>44032</v>
      </c>
      <c r="G566">
        <v>62.790813882151</v>
      </c>
    </row>
    <row r="567" spans="1:7">
      <c r="A567" s="1">
        <v>44031</v>
      </c>
      <c r="B567">
        <v>13306</v>
      </c>
      <c r="F567" s="3">
        <v>44033</v>
      </c>
      <c r="G567">
        <v>62.8383204248136</v>
      </c>
    </row>
    <row r="568" spans="1:7">
      <c r="A568" s="1">
        <v>44032</v>
      </c>
      <c r="B568">
        <v>13687</v>
      </c>
      <c r="F568" s="3">
        <v>44034</v>
      </c>
      <c r="G568">
        <v>62.9125221663783</v>
      </c>
    </row>
    <row r="569" spans="1:7">
      <c r="A569" s="1">
        <v>44033</v>
      </c>
      <c r="B569">
        <v>13932</v>
      </c>
      <c r="F569" s="3">
        <v>44035</v>
      </c>
      <c r="G569">
        <v>62.9997971879517</v>
      </c>
    </row>
    <row r="570" spans="1:7">
      <c r="A570" s="1">
        <v>44034</v>
      </c>
      <c r="B570">
        <v>14149</v>
      </c>
      <c r="F570" s="3">
        <v>44036</v>
      </c>
      <c r="G570">
        <v>63.0874212196694</v>
      </c>
    </row>
    <row r="571" spans="1:7">
      <c r="A571" s="1">
        <v>44035</v>
      </c>
      <c r="B571">
        <v>14608</v>
      </c>
      <c r="F571" s="3">
        <v>44037</v>
      </c>
      <c r="G571">
        <v>63.1693352348961</v>
      </c>
    </row>
    <row r="572" spans="1:7">
      <c r="A572" s="1">
        <v>44036</v>
      </c>
      <c r="B572">
        <v>14855</v>
      </c>
      <c r="F572" s="3">
        <v>44038</v>
      </c>
      <c r="G572">
        <v>63.2424797844236</v>
      </c>
    </row>
    <row r="573" spans="1:7">
      <c r="A573" s="1">
        <v>44037</v>
      </c>
      <c r="B573">
        <v>14621</v>
      </c>
      <c r="F573" s="3">
        <v>44039</v>
      </c>
      <c r="G573">
        <v>63.3038098313257</v>
      </c>
    </row>
    <row r="574" spans="1:7">
      <c r="A574" s="1">
        <v>44038</v>
      </c>
      <c r="B574">
        <v>13654</v>
      </c>
      <c r="F574" s="3">
        <v>44040</v>
      </c>
      <c r="G574">
        <v>63.3516168499174</v>
      </c>
    </row>
    <row r="575" spans="1:7">
      <c r="A575" s="1">
        <v>44039</v>
      </c>
      <c r="B575">
        <v>14304</v>
      </c>
      <c r="F575" s="3">
        <v>44041</v>
      </c>
      <c r="G575">
        <v>63.3936029247788</v>
      </c>
    </row>
    <row r="576" spans="1:7">
      <c r="A576" s="1">
        <v>44040</v>
      </c>
      <c r="B576">
        <v>14705</v>
      </c>
      <c r="F576" s="3">
        <v>44042</v>
      </c>
      <c r="G576">
        <v>63.4415119374192</v>
      </c>
    </row>
    <row r="577" spans="1:7">
      <c r="A577" s="1">
        <v>44041</v>
      </c>
      <c r="B577">
        <v>15121</v>
      </c>
      <c r="F577" s="3">
        <v>44043</v>
      </c>
      <c r="G577">
        <v>63.5071033513643</v>
      </c>
    </row>
    <row r="578" spans="1:7">
      <c r="A578" s="1">
        <v>44042</v>
      </c>
      <c r="B578">
        <v>15240</v>
      </c>
      <c r="F578" s="3">
        <v>44044</v>
      </c>
      <c r="G578">
        <v>63.5986749571222</v>
      </c>
    </row>
    <row r="579" spans="1:7">
      <c r="A579" s="1">
        <v>44043</v>
      </c>
      <c r="B579">
        <v>15119</v>
      </c>
      <c r="F579" s="3">
        <v>44045</v>
      </c>
      <c r="G579">
        <v>63.7013982759007</v>
      </c>
    </row>
    <row r="580" spans="1:7">
      <c r="A580" s="1">
        <v>44044</v>
      </c>
      <c r="B580">
        <v>14583</v>
      </c>
      <c r="F580" s="3">
        <v>44046</v>
      </c>
      <c r="G580">
        <v>63.790968772224</v>
      </c>
    </row>
    <row r="581" spans="1:7">
      <c r="A581" s="1">
        <v>44045</v>
      </c>
      <c r="B581">
        <v>14507</v>
      </c>
      <c r="F581" s="3">
        <v>44047</v>
      </c>
      <c r="G581">
        <v>63.84305327322</v>
      </c>
    </row>
    <row r="582" spans="1:7">
      <c r="A582" s="1">
        <v>44046</v>
      </c>
      <c r="B582">
        <v>15863</v>
      </c>
      <c r="F582" s="3">
        <v>44048</v>
      </c>
      <c r="G582">
        <v>63.8393591903358</v>
      </c>
    </row>
    <row r="583" spans="1:7">
      <c r="A583" s="1">
        <v>44047</v>
      </c>
      <c r="B583">
        <v>15928</v>
      </c>
      <c r="F583" s="3">
        <v>44049</v>
      </c>
      <c r="G583">
        <v>63.7999017821948</v>
      </c>
    </row>
    <row r="584" spans="1:7">
      <c r="A584" s="1">
        <v>44048</v>
      </c>
      <c r="B584">
        <v>16028</v>
      </c>
      <c r="F584" s="3">
        <v>44050</v>
      </c>
      <c r="G584">
        <v>63.7596664333082</v>
      </c>
    </row>
    <row r="585" spans="1:7">
      <c r="A585" s="1">
        <v>44049</v>
      </c>
      <c r="B585">
        <v>16158</v>
      </c>
      <c r="F585" s="3">
        <v>44051</v>
      </c>
      <c r="G585">
        <v>63.7536730005738</v>
      </c>
    </row>
    <row r="586" spans="1:7">
      <c r="A586" s="1">
        <v>44050</v>
      </c>
      <c r="B586">
        <v>15995</v>
      </c>
      <c r="F586" s="3">
        <v>44052</v>
      </c>
      <c r="G586">
        <v>63.809355558193</v>
      </c>
    </row>
    <row r="587" spans="1:7">
      <c r="A587" s="1">
        <v>44051</v>
      </c>
      <c r="B587">
        <v>15552</v>
      </c>
      <c r="F587" s="3">
        <v>44053</v>
      </c>
      <c r="G587">
        <v>63.9084614162011</v>
      </c>
    </row>
    <row r="588" spans="1:7">
      <c r="A588" s="1">
        <v>44052</v>
      </c>
      <c r="B588">
        <v>15445</v>
      </c>
      <c r="F588" s="3">
        <v>44054</v>
      </c>
      <c r="G588">
        <v>64.0157165699988</v>
      </c>
    </row>
    <row r="589" spans="1:7">
      <c r="A589" s="1">
        <v>44053</v>
      </c>
      <c r="B589">
        <v>16164</v>
      </c>
      <c r="F589" s="3">
        <v>44055</v>
      </c>
      <c r="G589">
        <v>64.0958181816139</v>
      </c>
    </row>
    <row r="590" spans="1:7">
      <c r="A590" s="1">
        <v>44054</v>
      </c>
      <c r="B590">
        <v>16457</v>
      </c>
      <c r="F590" s="3">
        <v>44056</v>
      </c>
      <c r="G590">
        <v>64.1174027143159</v>
      </c>
    </row>
    <row r="591" spans="1:7">
      <c r="A591" s="1">
        <v>44055</v>
      </c>
      <c r="B591">
        <v>15919</v>
      </c>
      <c r="F591" s="3">
        <v>44057</v>
      </c>
      <c r="G591">
        <v>64.1087343788674</v>
      </c>
    </row>
    <row r="592" spans="1:7">
      <c r="A592" s="1">
        <v>44056</v>
      </c>
      <c r="B592">
        <v>15689</v>
      </c>
      <c r="F592" s="3">
        <v>44058</v>
      </c>
      <c r="G592">
        <v>64.1443313761177</v>
      </c>
    </row>
    <row r="593" spans="1:7">
      <c r="A593" s="1">
        <v>44057</v>
      </c>
      <c r="B593">
        <v>16238</v>
      </c>
      <c r="F593" s="3">
        <v>44059</v>
      </c>
      <c r="G593">
        <v>64.2999222565296</v>
      </c>
    </row>
    <row r="594" spans="1:7">
      <c r="A594" s="1">
        <v>44058</v>
      </c>
      <c r="B594">
        <v>16119</v>
      </c>
      <c r="F594" s="3">
        <v>44060</v>
      </c>
      <c r="G594">
        <v>64.6445644089554</v>
      </c>
    </row>
    <row r="595" spans="1:7">
      <c r="A595" s="1">
        <v>44059</v>
      </c>
      <c r="B595">
        <v>15827</v>
      </c>
      <c r="F595" s="3">
        <v>44061</v>
      </c>
      <c r="G595">
        <v>65.1527190660704</v>
      </c>
    </row>
    <row r="596" spans="1:7">
      <c r="A596" s="1">
        <v>44060</v>
      </c>
      <c r="B596">
        <v>16819</v>
      </c>
      <c r="F596" s="3">
        <v>44062</v>
      </c>
      <c r="G596">
        <v>65.7286098568642</v>
      </c>
    </row>
    <row r="597" spans="1:7">
      <c r="A597" s="1">
        <v>44061</v>
      </c>
      <c r="B597">
        <v>16652</v>
      </c>
      <c r="F597" s="3">
        <v>44063</v>
      </c>
      <c r="G597">
        <v>66.2747967378236</v>
      </c>
    </row>
    <row r="598" spans="1:7">
      <c r="A598" s="1">
        <v>44062</v>
      </c>
      <c r="B598">
        <v>15886</v>
      </c>
      <c r="F598" s="3">
        <v>44064</v>
      </c>
      <c r="G598">
        <v>66.7009326456679</v>
      </c>
    </row>
    <row r="599" spans="1:7">
      <c r="A599" s="1">
        <v>44063</v>
      </c>
      <c r="B599">
        <v>15068</v>
      </c>
      <c r="F599" s="3">
        <v>44065</v>
      </c>
      <c r="G599">
        <v>67.0110316763227</v>
      </c>
    </row>
    <row r="600" spans="1:7">
      <c r="A600" s="1">
        <v>44064</v>
      </c>
      <c r="B600">
        <v>14839</v>
      </c>
      <c r="F600" s="3">
        <v>44066</v>
      </c>
      <c r="G600">
        <v>67.2761617693483</v>
      </c>
    </row>
    <row r="601" spans="1:7">
      <c r="A601" s="1">
        <v>44065</v>
      </c>
      <c r="B601">
        <v>14790</v>
      </c>
      <c r="F601" s="3">
        <v>44067</v>
      </c>
      <c r="G601">
        <v>67.5688217754627</v>
      </c>
    </row>
    <row r="602" spans="1:7">
      <c r="A602" s="1">
        <v>44066</v>
      </c>
      <c r="B602">
        <v>14835</v>
      </c>
      <c r="F602" s="3">
        <v>44068</v>
      </c>
      <c r="G602">
        <v>67.9520842990879</v>
      </c>
    </row>
    <row r="603" spans="1:7">
      <c r="A603" s="1">
        <v>44067</v>
      </c>
      <c r="B603">
        <v>15548</v>
      </c>
      <c r="F603" s="3">
        <v>44069</v>
      </c>
      <c r="G603">
        <v>68.3712076658865</v>
      </c>
    </row>
    <row r="604" spans="1:7">
      <c r="A604" s="1">
        <v>44068</v>
      </c>
      <c r="B604">
        <v>15912</v>
      </c>
      <c r="F604" s="3">
        <v>44070</v>
      </c>
      <c r="G604">
        <v>68.6913391144585</v>
      </c>
    </row>
    <row r="605" spans="1:7">
      <c r="A605" s="1">
        <v>44069</v>
      </c>
      <c r="B605">
        <v>15281</v>
      </c>
      <c r="F605" s="3">
        <v>44071</v>
      </c>
      <c r="G605">
        <v>68.7760936977404</v>
      </c>
    </row>
    <row r="606" spans="1:7">
      <c r="A606" s="1">
        <v>44070</v>
      </c>
      <c r="B606">
        <v>14812</v>
      </c>
      <c r="F606" s="3">
        <v>44072</v>
      </c>
      <c r="G606">
        <v>68.5048124179843</v>
      </c>
    </row>
    <row r="607" spans="1:7">
      <c r="A607" s="1">
        <v>44071</v>
      </c>
      <c r="B607">
        <v>15086</v>
      </c>
      <c r="F607" s="3">
        <v>44073</v>
      </c>
      <c r="G607">
        <v>67.9417327827794</v>
      </c>
    </row>
    <row r="608" spans="1:7">
      <c r="A608" s="1">
        <v>44072</v>
      </c>
      <c r="B608">
        <v>15043</v>
      </c>
      <c r="F608" s="3">
        <v>44074</v>
      </c>
      <c r="G608">
        <v>67.2713766483511</v>
      </c>
    </row>
    <row r="609" spans="1:7">
      <c r="A609" s="1">
        <v>44073</v>
      </c>
      <c r="B609">
        <v>14868</v>
      </c>
      <c r="F609" s="3">
        <v>44075</v>
      </c>
      <c r="G609">
        <v>66.6803158495262</v>
      </c>
    </row>
    <row r="610" spans="1:7">
      <c r="A610" s="1">
        <v>44074</v>
      </c>
      <c r="B610">
        <v>15344</v>
      </c>
      <c r="F610" s="3">
        <v>44076</v>
      </c>
      <c r="G610">
        <v>66.3376397698069</v>
      </c>
    </row>
    <row r="611" spans="1:7">
      <c r="A611" s="1">
        <v>44075</v>
      </c>
      <c r="B611">
        <v>15143</v>
      </c>
      <c r="F611" s="3">
        <v>44077</v>
      </c>
      <c r="G611">
        <v>66.2188473566408</v>
      </c>
    </row>
    <row r="612" spans="1:7">
      <c r="A612" s="1">
        <v>44076</v>
      </c>
      <c r="B612">
        <v>14667</v>
      </c>
      <c r="F612" s="3">
        <v>44078</v>
      </c>
      <c r="G612">
        <v>66.178971977848</v>
      </c>
    </row>
    <row r="613" spans="1:7">
      <c r="A613" s="1">
        <v>44077</v>
      </c>
      <c r="B613">
        <v>14119</v>
      </c>
      <c r="F613" s="3">
        <v>44079</v>
      </c>
      <c r="G613">
        <v>66.0712292662161</v>
      </c>
    </row>
    <row r="614" spans="1:7">
      <c r="A614" s="1">
        <v>44078</v>
      </c>
      <c r="B614">
        <v>13978</v>
      </c>
      <c r="F614" s="3">
        <v>44080</v>
      </c>
      <c r="G614">
        <v>65.7523775101791</v>
      </c>
    </row>
    <row r="615" spans="1:7">
      <c r="A615" s="1">
        <v>44079</v>
      </c>
      <c r="B615">
        <v>13710</v>
      </c>
      <c r="F615" s="3">
        <v>44081</v>
      </c>
      <c r="G615">
        <v>65.2074254129846</v>
      </c>
    </row>
    <row r="616" spans="1:7">
      <c r="A616" s="1">
        <v>44080</v>
      </c>
      <c r="B616">
        <v>13769</v>
      </c>
      <c r="F616" s="3">
        <v>44082</v>
      </c>
      <c r="G616">
        <v>64.5827028868237</v>
      </c>
    </row>
    <row r="617" spans="1:7">
      <c r="A617" s="1">
        <v>44081</v>
      </c>
      <c r="B617">
        <v>14178</v>
      </c>
      <c r="F617" s="3">
        <v>44083</v>
      </c>
      <c r="G617">
        <v>64.0348059727969</v>
      </c>
    </row>
    <row r="618" spans="1:7">
      <c r="A618" s="1">
        <v>44082</v>
      </c>
      <c r="B618">
        <v>14112</v>
      </c>
      <c r="F618" s="3">
        <v>44084</v>
      </c>
      <c r="G618">
        <v>63.7166696252746</v>
      </c>
    </row>
    <row r="619" spans="1:7">
      <c r="A619" s="1">
        <v>44083</v>
      </c>
      <c r="B619">
        <v>14541</v>
      </c>
      <c r="F619" s="3">
        <v>44085</v>
      </c>
      <c r="G619">
        <v>63.6604742368222</v>
      </c>
    </row>
    <row r="620" spans="1:7">
      <c r="A620" s="1">
        <v>44084</v>
      </c>
      <c r="B620">
        <v>13909</v>
      </c>
      <c r="F620" s="3">
        <v>44086</v>
      </c>
      <c r="G620">
        <v>63.7529850876084</v>
      </c>
    </row>
    <row r="621" spans="1:7">
      <c r="A621" s="1">
        <v>44085</v>
      </c>
      <c r="B621">
        <v>13438</v>
      </c>
      <c r="F621" s="3">
        <v>44087</v>
      </c>
      <c r="G621">
        <v>63.8723208067872</v>
      </c>
    </row>
    <row r="622" spans="1:7">
      <c r="A622" s="1">
        <v>44086</v>
      </c>
      <c r="B622">
        <v>13380</v>
      </c>
      <c r="F622" s="3">
        <v>44088</v>
      </c>
      <c r="G622">
        <v>63.8994648488796</v>
      </c>
    </row>
    <row r="623" spans="1:7">
      <c r="A623" s="1">
        <v>44087</v>
      </c>
      <c r="B623">
        <v>13078</v>
      </c>
      <c r="F623" s="3">
        <v>44089</v>
      </c>
      <c r="G623">
        <v>63.8018101037174</v>
      </c>
    </row>
    <row r="624" spans="1:7">
      <c r="A624" s="1">
        <v>44088</v>
      </c>
      <c r="B624">
        <v>13755</v>
      </c>
      <c r="C624" s="4">
        <f>SUM(B2:B274)*(1-0.3%)-SUM(B367:B624)</f>
        <v>200003.636</v>
      </c>
      <c r="F624" s="3">
        <v>44090</v>
      </c>
      <c r="G624">
        <v>63.646376891007</v>
      </c>
    </row>
    <row r="625" spans="1:7">
      <c r="A625" s="1">
        <v>44089</v>
      </c>
      <c r="B625" s="2">
        <f>$C$624/SUM($G$623:$G$638)*G623</f>
        <v>12751.1976023974</v>
      </c>
      <c r="C625" s="2"/>
      <c r="F625" s="3">
        <v>44091</v>
      </c>
      <c r="G625">
        <v>63.5057107564707</v>
      </c>
    </row>
    <row r="626" spans="1:7">
      <c r="A626" s="1">
        <v>44090</v>
      </c>
      <c r="B626" s="2">
        <f t="shared" ref="B626:B640" si="0">$C$624/SUM($G$623:$G$638)*G624</f>
        <v>12720.1332861026</v>
      </c>
      <c r="F626" s="3">
        <v>44092</v>
      </c>
      <c r="G626">
        <v>63.4496896403366</v>
      </c>
    </row>
    <row r="627" spans="1:7">
      <c r="A627" s="1">
        <v>44091</v>
      </c>
      <c r="B627" s="2">
        <f t="shared" si="0"/>
        <v>12692.0202643165</v>
      </c>
      <c r="F627" s="3">
        <v>44093</v>
      </c>
      <c r="G627">
        <v>63.474363300689</v>
      </c>
    </row>
    <row r="628" spans="1:7">
      <c r="A628" s="1">
        <v>44092</v>
      </c>
      <c r="B628" s="2">
        <f t="shared" si="0"/>
        <v>12680.8240878981</v>
      </c>
      <c r="F628" s="3">
        <v>44094</v>
      </c>
      <c r="G628">
        <v>63.4942770678506</v>
      </c>
    </row>
    <row r="629" spans="1:7">
      <c r="A629" s="1">
        <v>44093</v>
      </c>
      <c r="B629" s="2">
        <f t="shared" si="0"/>
        <v>12685.7552758725</v>
      </c>
      <c r="F629" s="3">
        <v>44095</v>
      </c>
      <c r="G629">
        <v>63.4197687069926</v>
      </c>
    </row>
    <row r="630" spans="1:7">
      <c r="A630" s="1">
        <v>44094</v>
      </c>
      <c r="B630" s="2">
        <f t="shared" si="0"/>
        <v>12689.7351689143</v>
      </c>
      <c r="F630" s="3">
        <v>44096</v>
      </c>
      <c r="G630">
        <v>63.1647600305983</v>
      </c>
    </row>
    <row r="631" spans="1:7">
      <c r="A631" s="1">
        <v>44095</v>
      </c>
      <c r="B631" s="2">
        <f t="shared" si="0"/>
        <v>12674.8441990376</v>
      </c>
      <c r="F631" s="3">
        <v>44097</v>
      </c>
      <c r="G631">
        <v>62.7344699809603</v>
      </c>
    </row>
    <row r="632" spans="1:7">
      <c r="A632" s="1">
        <v>44096</v>
      </c>
      <c r="B632" s="2">
        <f t="shared" si="0"/>
        <v>12623.8790929106</v>
      </c>
      <c r="F632" s="3">
        <v>44098</v>
      </c>
      <c r="G632">
        <v>62.2306287521114</v>
      </c>
    </row>
    <row r="633" spans="1:7">
      <c r="A633" s="1">
        <v>44097</v>
      </c>
      <c r="B633" s="2">
        <f t="shared" si="0"/>
        <v>12537.882889349</v>
      </c>
      <c r="F633" s="3">
        <v>44099</v>
      </c>
      <c r="G633">
        <v>61.7595944182979</v>
      </c>
    </row>
    <row r="634" spans="1:7">
      <c r="A634" s="1">
        <v>44098</v>
      </c>
      <c r="B634" s="2">
        <f t="shared" si="0"/>
        <v>12437.1870147517</v>
      </c>
      <c r="F634" s="3">
        <v>44100</v>
      </c>
      <c r="G634">
        <v>61.4243229893421</v>
      </c>
    </row>
    <row r="635" spans="1:7">
      <c r="A635" s="1">
        <v>44099</v>
      </c>
      <c r="B635" s="2">
        <f t="shared" si="0"/>
        <v>12343.0478068169</v>
      </c>
      <c r="F635" s="3">
        <v>44101</v>
      </c>
      <c r="G635">
        <v>61.2477789431306</v>
      </c>
    </row>
    <row r="636" spans="1:7">
      <c r="A636" s="1">
        <v>44100</v>
      </c>
      <c r="B636" s="2">
        <f t="shared" si="0"/>
        <v>12276.0416790267</v>
      </c>
      <c r="F636" s="3">
        <v>44102</v>
      </c>
      <c r="G636">
        <v>61.1719541416867</v>
      </c>
    </row>
    <row r="637" spans="1:7">
      <c r="A637" s="1">
        <v>44101</v>
      </c>
      <c r="B637" s="2">
        <f t="shared" si="0"/>
        <v>12240.7582283674</v>
      </c>
      <c r="F637" s="3">
        <v>44103</v>
      </c>
      <c r="G637">
        <v>61.1352421566832</v>
      </c>
    </row>
    <row r="638" spans="1:7">
      <c r="A638" s="1">
        <v>44102</v>
      </c>
      <c r="B638" s="2">
        <f t="shared" si="0"/>
        <v>12225.6041594655</v>
      </c>
      <c r="C638" s="4"/>
      <c r="F638" s="3">
        <v>44104</v>
      </c>
      <c r="G638">
        <v>61.0761555875967</v>
      </c>
    </row>
    <row r="639" spans="1:7">
      <c r="A639" s="1">
        <v>44103</v>
      </c>
      <c r="B639" s="2">
        <f t="shared" si="0"/>
        <v>12218.267035732</v>
      </c>
      <c r="F639" s="3">
        <v>44105</v>
      </c>
      <c r="G639">
        <v>60.9514450036725</v>
      </c>
    </row>
    <row r="640" spans="1:7">
      <c r="A640" s="1">
        <v>44104</v>
      </c>
      <c r="B640" s="2">
        <f t="shared" si="0"/>
        <v>12206.4582090413</v>
      </c>
      <c r="C640" s="5"/>
      <c r="F640" s="3">
        <v>44106</v>
      </c>
      <c r="G640">
        <v>60.7555590246143</v>
      </c>
    </row>
    <row r="641" spans="1:7">
      <c r="A641" s="1">
        <v>44105</v>
      </c>
      <c r="B641" s="2">
        <f>$C$641/SUM($G$639:$G$669)*G639</f>
        <v>12679.5933476047</v>
      </c>
      <c r="C641" s="4">
        <f>SUM(B$2:B305)*(1-0.4%)-SUM(B$367:B640)</f>
        <v>375164.1</v>
      </c>
      <c r="F641" s="3">
        <v>44107</v>
      </c>
      <c r="G641">
        <v>60.4876132387539</v>
      </c>
    </row>
    <row r="642" spans="1:7">
      <c r="A642" s="1">
        <v>44106</v>
      </c>
      <c r="B642" s="2">
        <f t="shared" ref="B642:B671" si="1">$C$641/SUM($G$639:$G$669)*G640</f>
        <v>12638.843623676</v>
      </c>
      <c r="C642" s="5"/>
      <c r="F642" s="3">
        <v>44108</v>
      </c>
      <c r="G642">
        <v>60.1467469046645</v>
      </c>
    </row>
    <row r="643" spans="1:7">
      <c r="A643" s="1">
        <v>44107</v>
      </c>
      <c r="B643" s="2">
        <f t="shared" si="1"/>
        <v>12583.1034586363</v>
      </c>
      <c r="F643" s="3">
        <v>44109</v>
      </c>
      <c r="G643">
        <v>59.7351405530462</v>
      </c>
    </row>
    <row r="644" spans="1:7">
      <c r="A644" s="1">
        <v>44108</v>
      </c>
      <c r="B644" s="2">
        <f t="shared" si="1"/>
        <v>12512.1937943636</v>
      </c>
      <c r="F644" s="3">
        <v>44110</v>
      </c>
      <c r="G644">
        <v>59.2609790926423</v>
      </c>
    </row>
    <row r="645" spans="1:7">
      <c r="A645" s="1">
        <v>44109</v>
      </c>
      <c r="B645" s="2">
        <f t="shared" si="1"/>
        <v>12426.568241803</v>
      </c>
      <c r="F645" s="3">
        <v>44111</v>
      </c>
      <c r="G645">
        <v>58.7331511414167</v>
      </c>
    </row>
    <row r="646" spans="1:7">
      <c r="A646" s="1">
        <v>44110</v>
      </c>
      <c r="B646" s="2">
        <f t="shared" si="1"/>
        <v>12327.9294892899</v>
      </c>
      <c r="F646" s="3">
        <v>44112</v>
      </c>
      <c r="G646">
        <v>58.1606322666001</v>
      </c>
    </row>
    <row r="647" spans="1:7">
      <c r="A647" s="1">
        <v>44111</v>
      </c>
      <c r="B647" s="2">
        <f t="shared" si="1"/>
        <v>12218.1266162221</v>
      </c>
      <c r="F647" s="3">
        <v>44113</v>
      </c>
      <c r="G647">
        <v>57.56188810245</v>
      </c>
    </row>
    <row r="648" spans="1:7">
      <c r="A648" s="1">
        <v>44112</v>
      </c>
      <c r="B648" s="2">
        <f t="shared" si="1"/>
        <v>12099.0267898592</v>
      </c>
      <c r="F648" s="3">
        <v>44114</v>
      </c>
      <c r="G648">
        <v>56.9732854710574</v>
      </c>
    </row>
    <row r="649" spans="1:7">
      <c r="A649" s="1">
        <v>44113</v>
      </c>
      <c r="B649" s="2">
        <f t="shared" si="1"/>
        <v>11974.4713749676</v>
      </c>
      <c r="F649" s="3">
        <v>44115</v>
      </c>
      <c r="G649">
        <v>56.4331758482187</v>
      </c>
    </row>
    <row r="650" spans="1:7">
      <c r="A650" s="1">
        <v>44114</v>
      </c>
      <c r="B650" s="2">
        <f t="shared" si="1"/>
        <v>11852.0256805474</v>
      </c>
      <c r="F650" s="3">
        <v>44116</v>
      </c>
      <c r="G650">
        <v>55.9797067698526</v>
      </c>
    </row>
    <row r="651" spans="1:7">
      <c r="A651" s="1">
        <v>44115</v>
      </c>
      <c r="B651" s="2">
        <f t="shared" si="1"/>
        <v>11739.6678786888</v>
      </c>
      <c r="F651" s="3">
        <v>44117</v>
      </c>
      <c r="G651">
        <v>55.6319034343727</v>
      </c>
    </row>
    <row r="652" spans="1:7">
      <c r="A652" s="1">
        <v>44116</v>
      </c>
      <c r="B652" s="2">
        <f t="shared" si="1"/>
        <v>11645.3337163232</v>
      </c>
      <c r="F652" s="3">
        <v>44118</v>
      </c>
      <c r="G652">
        <v>55.374318274111</v>
      </c>
    </row>
    <row r="653" spans="1:7">
      <c r="A653" s="1">
        <v>44117</v>
      </c>
      <c r="B653" s="2">
        <f t="shared" si="1"/>
        <v>11572.980963102</v>
      </c>
      <c r="F653" s="3">
        <v>44119</v>
      </c>
      <c r="G653">
        <v>55.1878913192722</v>
      </c>
    </row>
    <row r="654" spans="1:7">
      <c r="A654" s="1">
        <v>44118</v>
      </c>
      <c r="B654" s="2">
        <f t="shared" si="1"/>
        <v>11519.3960959294</v>
      </c>
      <c r="F654" s="3">
        <v>44120</v>
      </c>
      <c r="G654">
        <v>55.0539222828481</v>
      </c>
    </row>
    <row r="655" spans="1:7">
      <c r="A655" s="1">
        <v>44119</v>
      </c>
      <c r="B655" s="2">
        <f t="shared" si="1"/>
        <v>11480.6141117411</v>
      </c>
      <c r="F655" s="3">
        <v>44121</v>
      </c>
      <c r="G655">
        <v>54.9829704572524</v>
      </c>
    </row>
    <row r="656" spans="1:7">
      <c r="A656" s="1">
        <v>44120</v>
      </c>
      <c r="B656" s="2">
        <f t="shared" si="1"/>
        <v>11452.7448314816</v>
      </c>
      <c r="F656" s="3">
        <v>44122</v>
      </c>
      <c r="G656">
        <v>55.0360196066586</v>
      </c>
    </row>
    <row r="657" spans="1:7">
      <c r="A657" s="1">
        <v>44121</v>
      </c>
      <c r="B657" s="2">
        <f t="shared" si="1"/>
        <v>11437.9848812332</v>
      </c>
      <c r="F657" s="3">
        <v>44123</v>
      </c>
      <c r="G657">
        <v>55.2790433406002</v>
      </c>
    </row>
    <row r="658" spans="1:7">
      <c r="A658" s="1">
        <v>44122</v>
      </c>
      <c r="B658" s="2">
        <f t="shared" si="1"/>
        <v>11449.0205776284</v>
      </c>
      <c r="F658" s="3">
        <v>44124</v>
      </c>
      <c r="G658">
        <v>55.7770887260967</v>
      </c>
    </row>
    <row r="659" spans="1:7">
      <c r="A659" s="1">
        <v>44123</v>
      </c>
      <c r="B659" s="2">
        <f t="shared" si="1"/>
        <v>11499.576263716</v>
      </c>
      <c r="F659" s="3">
        <v>44125</v>
      </c>
      <c r="G659">
        <v>56.5292415603806</v>
      </c>
    </row>
    <row r="660" spans="1:7">
      <c r="A660" s="1">
        <v>44124</v>
      </c>
      <c r="B660" s="2">
        <f t="shared" si="1"/>
        <v>11603.1835359696</v>
      </c>
      <c r="F660" s="3">
        <v>44126</v>
      </c>
      <c r="G660">
        <v>57.425892950677</v>
      </c>
    </row>
    <row r="661" spans="1:7">
      <c r="A661" s="1">
        <v>44125</v>
      </c>
      <c r="B661" s="2">
        <f t="shared" si="1"/>
        <v>11759.6522148237</v>
      </c>
      <c r="F661" s="3">
        <v>44127</v>
      </c>
      <c r="G661">
        <v>58.3472865751327</v>
      </c>
    </row>
    <row r="662" spans="1:7">
      <c r="A662" s="1">
        <v>44126</v>
      </c>
      <c r="B662" s="2">
        <f t="shared" si="1"/>
        <v>11946.1806064449</v>
      </c>
      <c r="F662" s="3">
        <v>44128</v>
      </c>
      <c r="G662">
        <v>59.1736680682955</v>
      </c>
    </row>
    <row r="663" spans="1:7">
      <c r="A663" s="1">
        <v>44127</v>
      </c>
      <c r="B663" s="2">
        <f t="shared" si="1"/>
        <v>12137.8560699301</v>
      </c>
      <c r="F663" s="3">
        <v>44129</v>
      </c>
      <c r="G663">
        <v>59.8140033711967</v>
      </c>
    </row>
    <row r="664" spans="1:7">
      <c r="A664" s="1">
        <v>44128</v>
      </c>
      <c r="B664" s="2">
        <f t="shared" si="1"/>
        <v>12309.766371362</v>
      </c>
      <c r="F664" s="3">
        <v>44130</v>
      </c>
      <c r="G664">
        <v>60.2783902537077</v>
      </c>
    </row>
    <row r="665" spans="1:7">
      <c r="A665" s="1">
        <v>44129</v>
      </c>
      <c r="B665" s="2">
        <f t="shared" si="1"/>
        <v>12442.9738982125</v>
      </c>
      <c r="F665" s="3">
        <v>44131</v>
      </c>
      <c r="G665">
        <v>60.5991748974634</v>
      </c>
    </row>
    <row r="666" spans="1:7">
      <c r="A666" s="1">
        <v>44130</v>
      </c>
      <c r="B666" s="2">
        <f t="shared" si="1"/>
        <v>12539.5792670572</v>
      </c>
      <c r="F666" s="3">
        <v>44132</v>
      </c>
      <c r="G666">
        <v>60.8087029354273</v>
      </c>
    </row>
    <row r="667" spans="1:7">
      <c r="A667" s="1">
        <v>44131</v>
      </c>
      <c r="B667" s="2">
        <f t="shared" si="1"/>
        <v>12606.3113820175</v>
      </c>
      <c r="F667" s="3">
        <v>44133</v>
      </c>
      <c r="G667">
        <v>60.936178151957</v>
      </c>
    </row>
    <row r="668" spans="1:7">
      <c r="A668" s="1">
        <v>44132</v>
      </c>
      <c r="B668" s="2">
        <f t="shared" si="1"/>
        <v>12649.8990330755</v>
      </c>
      <c r="F668" s="3">
        <v>44134</v>
      </c>
      <c r="G668">
        <v>61.0002748633096</v>
      </c>
    </row>
    <row r="669" spans="1:7">
      <c r="A669" s="1">
        <v>44133</v>
      </c>
      <c r="B669" s="2">
        <f t="shared" si="1"/>
        <v>12676.417418446</v>
      </c>
      <c r="F669" s="3">
        <v>44135</v>
      </c>
      <c r="G669">
        <v>61.0174640910142</v>
      </c>
    </row>
    <row r="670" spans="1:7">
      <c r="A670" s="1">
        <v>44134</v>
      </c>
      <c r="B670" s="2">
        <f t="shared" si="1"/>
        <v>12689.7513145468</v>
      </c>
      <c r="F670" s="3">
        <v>44136</v>
      </c>
      <c r="G670">
        <v>61.0042148501342</v>
      </c>
    </row>
    <row r="671" spans="1:7">
      <c r="A671" s="1">
        <v>44135</v>
      </c>
      <c r="B671" s="2">
        <f t="shared" si="1"/>
        <v>12693.3271513008</v>
      </c>
      <c r="F671" s="3">
        <v>44137</v>
      </c>
      <c r="G671">
        <v>60.9712690628603</v>
      </c>
    </row>
    <row r="672" spans="1:7">
      <c r="A672" s="1">
        <v>44136</v>
      </c>
      <c r="B672" s="2">
        <f>$C$672/SUM($G$670:$G$699)*G670</f>
        <v>14769.6936355421</v>
      </c>
      <c r="C672" s="4">
        <f>SUM(B$2:B335)*(1+0.3%)-SUM(B$367:B671)</f>
        <v>442710.435999998</v>
      </c>
      <c r="F672" s="3">
        <v>44138</v>
      </c>
      <c r="G672">
        <v>60.9110966783011</v>
      </c>
    </row>
    <row r="673" spans="1:7">
      <c r="A673" s="1">
        <v>44137</v>
      </c>
      <c r="B673" s="2">
        <f t="shared" ref="B673:B701" si="2">$C$672/SUM($G$670:$G$699)*G671</f>
        <v>14761.7171508711</v>
      </c>
      <c r="F673" s="3">
        <v>44139</v>
      </c>
      <c r="G673">
        <v>60.8125315677637</v>
      </c>
    </row>
    <row r="674" spans="1:7">
      <c r="A674" s="1">
        <v>44138</v>
      </c>
      <c r="B674" s="2">
        <f t="shared" si="2"/>
        <v>14747.1488511652</v>
      </c>
      <c r="F674" s="3">
        <v>44140</v>
      </c>
      <c r="G674">
        <v>60.6644131504006</v>
      </c>
    </row>
    <row r="675" spans="1:7">
      <c r="A675" s="1">
        <v>44139</v>
      </c>
      <c r="B675" s="2">
        <f t="shared" si="2"/>
        <v>14723.2853117464</v>
      </c>
      <c r="F675" s="3">
        <v>44141</v>
      </c>
      <c r="G675">
        <v>60.4647208921956</v>
      </c>
    </row>
    <row r="676" spans="1:7">
      <c r="A676" s="1">
        <v>44140</v>
      </c>
      <c r="B676" s="2">
        <f t="shared" si="2"/>
        <v>14687.4244511221</v>
      </c>
      <c r="F676" s="3">
        <v>44142</v>
      </c>
      <c r="G676">
        <v>60.2392028240762</v>
      </c>
    </row>
    <row r="677" spans="1:7">
      <c r="A677" s="1">
        <v>44141</v>
      </c>
      <c r="B677" s="2">
        <f t="shared" si="2"/>
        <v>14639.0770790213</v>
      </c>
      <c r="F677" s="3">
        <v>44143</v>
      </c>
      <c r="G677">
        <v>60.0188609599005</v>
      </c>
    </row>
    <row r="678" spans="1:7">
      <c r="A678" s="1">
        <v>44142</v>
      </c>
      <c r="B678" s="2">
        <f t="shared" si="2"/>
        <v>14584.4770356704</v>
      </c>
      <c r="F678" s="3">
        <v>44144</v>
      </c>
      <c r="G678">
        <v>59.8346905075367</v>
      </c>
    </row>
    <row r="679" spans="1:7">
      <c r="A679" s="1">
        <v>44143</v>
      </c>
      <c r="B679" s="2">
        <f t="shared" si="2"/>
        <v>14531.1301999321</v>
      </c>
      <c r="F679" s="3">
        <v>44145</v>
      </c>
      <c r="G679">
        <v>59.7105518519435</v>
      </c>
    </row>
    <row r="680" spans="1:7">
      <c r="A680" s="1">
        <v>44144</v>
      </c>
      <c r="B680" s="2">
        <f t="shared" si="2"/>
        <v>14486.5408028746</v>
      </c>
      <c r="F680" s="3">
        <v>44146</v>
      </c>
      <c r="G680">
        <v>59.6496574066717</v>
      </c>
    </row>
    <row r="681" spans="1:7">
      <c r="A681" s="1">
        <v>44145</v>
      </c>
      <c r="B681" s="2">
        <f t="shared" si="2"/>
        <v>14456.4856678984</v>
      </c>
      <c r="F681" s="3">
        <v>44147</v>
      </c>
      <c r="G681">
        <v>59.6515060695734</v>
      </c>
    </row>
    <row r="682" spans="1:7">
      <c r="A682" s="1">
        <v>44146</v>
      </c>
      <c r="B682" s="2">
        <f t="shared" si="2"/>
        <v>14441.7425505092</v>
      </c>
      <c r="F682" s="3">
        <v>44148</v>
      </c>
      <c r="G682">
        <v>59.7155911542048</v>
      </c>
    </row>
    <row r="683" spans="1:7">
      <c r="A683" s="1">
        <v>44147</v>
      </c>
      <c r="B683" s="2">
        <f t="shared" si="2"/>
        <v>14442.1901291685</v>
      </c>
      <c r="F683" s="3">
        <v>44149</v>
      </c>
      <c r="G683">
        <v>59.8374131762128</v>
      </c>
    </row>
    <row r="684" spans="1:7">
      <c r="A684" s="1">
        <v>44148</v>
      </c>
      <c r="B684" s="2">
        <f t="shared" si="2"/>
        <v>14457.7057303272</v>
      </c>
      <c r="F684" s="3">
        <v>44150</v>
      </c>
      <c r="G684">
        <v>60.0014622287321</v>
      </c>
    </row>
    <row r="685" spans="1:7">
      <c r="A685" s="1">
        <v>44149</v>
      </c>
      <c r="B685" s="2">
        <f t="shared" si="2"/>
        <v>14487.1999865444</v>
      </c>
      <c r="F685" s="3">
        <v>44151</v>
      </c>
      <c r="G685">
        <v>60.1903467126745</v>
      </c>
    </row>
    <row r="686" spans="1:7">
      <c r="A686" s="1">
        <v>44150</v>
      </c>
      <c r="B686" s="2">
        <f t="shared" si="2"/>
        <v>14526.9178036307</v>
      </c>
      <c r="F686" s="3">
        <v>44152</v>
      </c>
      <c r="G686">
        <v>60.3866750289515</v>
      </c>
    </row>
    <row r="687" spans="1:7">
      <c r="A687" s="1">
        <v>44151</v>
      </c>
      <c r="B687" s="2">
        <f t="shared" si="2"/>
        <v>14572.6485120283</v>
      </c>
      <c r="F687" s="3">
        <v>44153</v>
      </c>
      <c r="G687">
        <v>60.5761818711839</v>
      </c>
    </row>
    <row r="688" spans="1:7">
      <c r="A688" s="1">
        <v>44152</v>
      </c>
      <c r="B688" s="2">
        <f t="shared" si="2"/>
        <v>14620.1814421794</v>
      </c>
      <c r="F688" s="3">
        <v>44154</v>
      </c>
      <c r="G688">
        <v>60.7638596892332</v>
      </c>
    </row>
    <row r="689" spans="1:7">
      <c r="A689" s="1">
        <v>44153</v>
      </c>
      <c r="B689" s="2">
        <f t="shared" si="2"/>
        <v>14666.0628293669</v>
      </c>
      <c r="F689" s="3">
        <v>44155</v>
      </c>
      <c r="G689">
        <v>60.9620274652964</v>
      </c>
    </row>
    <row r="690" spans="1:7">
      <c r="A690" s="1">
        <v>44154</v>
      </c>
      <c r="B690" s="2">
        <f t="shared" si="2"/>
        <v>14711.5013926135</v>
      </c>
      <c r="F690" s="3">
        <v>44156</v>
      </c>
      <c r="G690">
        <v>61.1830184458947</v>
      </c>
    </row>
    <row r="691" spans="1:7">
      <c r="A691" s="1">
        <v>44155</v>
      </c>
      <c r="B691" s="2">
        <f t="shared" si="2"/>
        <v>14759.4796732631</v>
      </c>
      <c r="F691" s="3">
        <v>44157</v>
      </c>
      <c r="G691">
        <v>61.4351965957742</v>
      </c>
    </row>
    <row r="692" spans="1:7">
      <c r="A692" s="1">
        <v>44156</v>
      </c>
      <c r="B692" s="2">
        <f t="shared" si="2"/>
        <v>14812.9836661868</v>
      </c>
      <c r="F692" s="3">
        <v>44158</v>
      </c>
      <c r="G692">
        <v>61.7037002592135</v>
      </c>
    </row>
    <row r="693" spans="1:7">
      <c r="A693" s="1">
        <v>44157</v>
      </c>
      <c r="B693" s="2">
        <f t="shared" si="2"/>
        <v>14874.0383658407</v>
      </c>
      <c r="F693" s="3">
        <v>44159</v>
      </c>
      <c r="G693">
        <v>61.9652452872812</v>
      </c>
    </row>
    <row r="694" spans="1:7">
      <c r="A694" s="1">
        <v>44158</v>
      </c>
      <c r="B694" s="2">
        <f t="shared" si="2"/>
        <v>14939.0456257286</v>
      </c>
      <c r="F694" s="3">
        <v>44160</v>
      </c>
      <c r="G694">
        <v>62.1965357514129</v>
      </c>
    </row>
    <row r="695" spans="1:7">
      <c r="A695" s="1">
        <v>44159</v>
      </c>
      <c r="B695" s="2">
        <f t="shared" si="2"/>
        <v>15002.3681346069</v>
      </c>
      <c r="F695" s="3">
        <v>44161</v>
      </c>
      <c r="G695">
        <v>62.3809242090511</v>
      </c>
    </row>
    <row r="696" spans="1:7">
      <c r="A696" s="1">
        <v>44160</v>
      </c>
      <c r="B696" s="2">
        <f t="shared" si="2"/>
        <v>15058.3657292721</v>
      </c>
      <c r="F696" s="3">
        <v>44162</v>
      </c>
      <c r="G696">
        <v>62.5387302753049</v>
      </c>
    </row>
    <row r="697" spans="1:7">
      <c r="A697" s="1">
        <v>44161</v>
      </c>
      <c r="B697" s="2">
        <f t="shared" si="2"/>
        <v>15103.007907455</v>
      </c>
      <c r="F697" s="3">
        <v>44163</v>
      </c>
      <c r="G697">
        <v>62.7030473823681</v>
      </c>
    </row>
    <row r="698" spans="1:7">
      <c r="A698" s="1">
        <v>44162</v>
      </c>
      <c r="B698" s="2">
        <f t="shared" si="2"/>
        <v>15141.2142389047</v>
      </c>
      <c r="F698" s="3">
        <v>44164</v>
      </c>
      <c r="G698">
        <v>62.9069811475265</v>
      </c>
    </row>
    <row r="699" spans="1:7">
      <c r="A699" s="1">
        <v>44163</v>
      </c>
      <c r="B699" s="2">
        <f t="shared" si="2"/>
        <v>15180.9969545149</v>
      </c>
      <c r="F699" s="3">
        <v>44165</v>
      </c>
      <c r="G699">
        <v>63.1757136807204</v>
      </c>
    </row>
    <row r="700" spans="1:7">
      <c r="A700" s="1">
        <v>44164</v>
      </c>
      <c r="B700" s="2">
        <f t="shared" si="2"/>
        <v>15230.371235304</v>
      </c>
      <c r="F700" s="3">
        <v>44166</v>
      </c>
      <c r="G700">
        <v>63.4925494475974</v>
      </c>
    </row>
    <row r="701" spans="1:7">
      <c r="A701" s="1">
        <v>44165</v>
      </c>
      <c r="B701" s="2">
        <f t="shared" si="2"/>
        <v>15295.43390671</v>
      </c>
      <c r="C701" s="5"/>
      <c r="F701" s="3">
        <v>44167</v>
      </c>
      <c r="G701">
        <v>63.8270088514746</v>
      </c>
    </row>
    <row r="702" spans="1:7">
      <c r="A702" s="1">
        <v>44166</v>
      </c>
      <c r="B702" s="2">
        <f>$C$702/SUM($G$700:$G$730)*G700</f>
        <v>16400.5887769367</v>
      </c>
      <c r="C702" s="4">
        <f>SUM(B$2:B366)*(1+1.2%)-SUM(B$367:B701)</f>
        <v>536721.656000002</v>
      </c>
      <c r="F702" s="3">
        <v>44168</v>
      </c>
      <c r="G702">
        <v>64.1486039289885</v>
      </c>
    </row>
    <row r="703" spans="1:7">
      <c r="A703" s="1">
        <v>44167</v>
      </c>
      <c r="B703" s="2">
        <f t="shared" ref="B703:B732" si="3">$C$702/SUM($G$700:$G$730)*G701</f>
        <v>16486.9820812424</v>
      </c>
      <c r="F703" s="3">
        <v>44169</v>
      </c>
      <c r="G703">
        <v>64.4318313280099</v>
      </c>
    </row>
    <row r="704" spans="1:7">
      <c r="A704" s="1">
        <v>44168</v>
      </c>
      <c r="B704" s="2">
        <f t="shared" si="3"/>
        <v>16570.0524361877</v>
      </c>
      <c r="F704" s="3">
        <v>44170</v>
      </c>
      <c r="G704">
        <v>64.6762363029734</v>
      </c>
    </row>
    <row r="705" spans="1:7">
      <c r="A705" s="1">
        <v>44169</v>
      </c>
      <c r="B705" s="2">
        <f t="shared" si="3"/>
        <v>16643.2121398399</v>
      </c>
      <c r="F705" s="3">
        <v>44171</v>
      </c>
      <c r="G705">
        <v>64.8892152416034</v>
      </c>
    </row>
    <row r="706" spans="1:7">
      <c r="A706" s="1">
        <v>44170</v>
      </c>
      <c r="B706" s="2">
        <f t="shared" si="3"/>
        <v>16706.3437281017</v>
      </c>
      <c r="F706" s="3">
        <v>44172</v>
      </c>
      <c r="G706">
        <v>65.0781672822395</v>
      </c>
    </row>
    <row r="707" spans="1:7">
      <c r="A707" s="1">
        <v>44171</v>
      </c>
      <c r="B707" s="2">
        <f t="shared" si="3"/>
        <v>16761.3577418877</v>
      </c>
      <c r="F707" s="3">
        <v>44173</v>
      </c>
      <c r="G707">
        <v>65.2523169021104</v>
      </c>
    </row>
    <row r="708" spans="1:7">
      <c r="A708" s="1">
        <v>44172</v>
      </c>
      <c r="B708" s="2">
        <f t="shared" si="3"/>
        <v>16810.1654326167</v>
      </c>
      <c r="F708" s="3">
        <v>44174</v>
      </c>
      <c r="G708">
        <v>65.4296118088717</v>
      </c>
    </row>
    <row r="709" spans="1:7">
      <c r="A709" s="1">
        <v>44173</v>
      </c>
      <c r="B709" s="2">
        <f t="shared" si="3"/>
        <v>16855.1495500606</v>
      </c>
      <c r="F709" s="3">
        <v>44175</v>
      </c>
      <c r="G709">
        <v>65.6306026022801</v>
      </c>
    </row>
    <row r="710" spans="1:7">
      <c r="A710" s="1">
        <v>44174</v>
      </c>
      <c r="B710" s="2">
        <f t="shared" si="3"/>
        <v>16900.9461180569</v>
      </c>
      <c r="F710" s="3">
        <v>44176</v>
      </c>
      <c r="G710">
        <v>65.8758403366443</v>
      </c>
    </row>
    <row r="711" spans="1:7">
      <c r="A711" s="1">
        <v>44175</v>
      </c>
      <c r="B711" s="2">
        <f t="shared" si="3"/>
        <v>16952.8635064642</v>
      </c>
      <c r="F711" s="3">
        <v>44177</v>
      </c>
      <c r="G711">
        <v>66.1774679800472</v>
      </c>
    </row>
    <row r="712" spans="1:7">
      <c r="A712" s="1">
        <v>44176</v>
      </c>
      <c r="B712" s="2">
        <f t="shared" si="3"/>
        <v>17016.2102025551</v>
      </c>
      <c r="F712" s="3">
        <v>44178</v>
      </c>
      <c r="G712">
        <v>66.5094089123111</v>
      </c>
    </row>
    <row r="713" spans="1:7">
      <c r="A713" s="1">
        <v>44177</v>
      </c>
      <c r="B713" s="2">
        <f t="shared" si="3"/>
        <v>17094.1228235831</v>
      </c>
      <c r="F713" s="3">
        <v>44179</v>
      </c>
      <c r="G713">
        <v>66.8347325783387</v>
      </c>
    </row>
    <row r="714" spans="1:7">
      <c r="A714" s="1">
        <v>44178</v>
      </c>
      <c r="B714" s="2">
        <f t="shared" si="3"/>
        <v>17179.8655882957</v>
      </c>
      <c r="F714" s="3">
        <v>44180</v>
      </c>
      <c r="G714">
        <v>67.1165076836728</v>
      </c>
    </row>
    <row r="715" spans="1:7">
      <c r="A715" s="1">
        <v>44179</v>
      </c>
      <c r="B715" s="2">
        <f t="shared" si="3"/>
        <v>17263.8990648587</v>
      </c>
      <c r="F715" s="3">
        <v>44181</v>
      </c>
      <c r="G715">
        <v>67.3224156881914</v>
      </c>
    </row>
    <row r="716" spans="1:7">
      <c r="A716" s="1">
        <v>44180</v>
      </c>
      <c r="B716" s="2">
        <f t="shared" si="3"/>
        <v>17336.6836304552</v>
      </c>
      <c r="F716" s="3">
        <v>44182</v>
      </c>
      <c r="G716">
        <v>67.4695477986854</v>
      </c>
    </row>
    <row r="717" spans="1:7">
      <c r="A717" s="1">
        <v>44181</v>
      </c>
      <c r="B717" s="2">
        <f t="shared" si="3"/>
        <v>17389.8711703693</v>
      </c>
      <c r="F717" s="3">
        <v>44183</v>
      </c>
      <c r="G717">
        <v>67.6049794801093</v>
      </c>
    </row>
    <row r="718" spans="1:7">
      <c r="A718" s="1">
        <v>44182</v>
      </c>
      <c r="B718" s="2">
        <f t="shared" si="3"/>
        <v>17427.8764680158</v>
      </c>
      <c r="F718" s="3">
        <v>44184</v>
      </c>
      <c r="G718">
        <v>67.7762073792723</v>
      </c>
    </row>
    <row r="719" spans="1:7">
      <c r="A719" s="1">
        <v>44183</v>
      </c>
      <c r="B719" s="2">
        <f t="shared" si="3"/>
        <v>17462.8594594649</v>
      </c>
      <c r="F719" s="3">
        <v>44185</v>
      </c>
      <c r="G719">
        <v>68.0247691925691</v>
      </c>
    </row>
    <row r="720" spans="1:7">
      <c r="A720" s="1">
        <v>44184</v>
      </c>
      <c r="B720" s="2">
        <f t="shared" si="3"/>
        <v>17507.0888751324</v>
      </c>
      <c r="F720" s="3">
        <v>44186</v>
      </c>
      <c r="G720">
        <v>68.3319849332377</v>
      </c>
    </row>
    <row r="721" spans="1:7">
      <c r="A721" s="1">
        <v>44185</v>
      </c>
      <c r="B721" s="2">
        <f t="shared" si="3"/>
        <v>17571.2942050648</v>
      </c>
      <c r="F721" s="3">
        <v>44187</v>
      </c>
      <c r="G721">
        <v>68.6442323727542</v>
      </c>
    </row>
    <row r="722" spans="1:7">
      <c r="A722" s="1">
        <v>44186</v>
      </c>
      <c r="B722" s="2">
        <f t="shared" si="3"/>
        <v>17650.6502723884</v>
      </c>
      <c r="F722" s="3">
        <v>44188</v>
      </c>
      <c r="G722">
        <v>68.9074597438538</v>
      </c>
    </row>
    <row r="723" spans="1:7">
      <c r="A723" s="1">
        <v>44187</v>
      </c>
      <c r="B723" s="2">
        <f t="shared" si="3"/>
        <v>17731.3060642366</v>
      </c>
      <c r="F723" s="3">
        <v>44189</v>
      </c>
      <c r="G723">
        <v>69.0736795551449</v>
      </c>
    </row>
    <row r="724" spans="1:7">
      <c r="A724" s="1">
        <v>44188</v>
      </c>
      <c r="B724" s="2">
        <f t="shared" si="3"/>
        <v>17799.2996147524</v>
      </c>
      <c r="F724" s="3">
        <v>44190</v>
      </c>
      <c r="G724">
        <v>69.1527750495162</v>
      </c>
    </row>
    <row r="725" spans="1:7">
      <c r="A725" s="1">
        <v>44189</v>
      </c>
      <c r="B725" s="2">
        <f t="shared" si="3"/>
        <v>17842.2354047826</v>
      </c>
      <c r="F725" s="3">
        <v>44191</v>
      </c>
      <c r="G725">
        <v>69.1867308599781</v>
      </c>
    </row>
    <row r="726" spans="1:7">
      <c r="A726" s="1">
        <v>44190</v>
      </c>
      <c r="B726" s="2">
        <f t="shared" si="3"/>
        <v>17862.6663480756</v>
      </c>
      <c r="F726" s="3">
        <v>44192</v>
      </c>
      <c r="G726">
        <v>69.217873981116</v>
      </c>
    </row>
    <row r="727" spans="1:7">
      <c r="A727" s="1">
        <v>44191</v>
      </c>
      <c r="B727" s="2">
        <f t="shared" si="3"/>
        <v>17871.4373816665</v>
      </c>
      <c r="F727" s="3">
        <v>44193</v>
      </c>
      <c r="G727">
        <v>69.2841595286611</v>
      </c>
    </row>
    <row r="728" spans="1:7">
      <c r="A728" s="1">
        <v>44192</v>
      </c>
      <c r="B728" s="2">
        <f t="shared" si="3"/>
        <v>17879.481877083</v>
      </c>
      <c r="F728" s="3">
        <v>44194</v>
      </c>
      <c r="G728">
        <v>69.3841091270787</v>
      </c>
    </row>
    <row r="729" spans="1:7">
      <c r="A729" s="1">
        <v>44193</v>
      </c>
      <c r="B729" s="2">
        <f t="shared" si="3"/>
        <v>17896.6039176468</v>
      </c>
      <c r="F729" s="3">
        <v>44195</v>
      </c>
      <c r="G729">
        <v>69.495339281091</v>
      </c>
    </row>
    <row r="730" spans="1:7">
      <c r="A730" s="1">
        <v>44194</v>
      </c>
      <c r="B730" s="2">
        <f t="shared" si="3"/>
        <v>17922.4216281707</v>
      </c>
      <c r="F730" s="3">
        <v>44196</v>
      </c>
      <c r="G730">
        <v>69.5952749599102</v>
      </c>
    </row>
    <row r="731" spans="1:7">
      <c r="A731" s="1">
        <v>44195</v>
      </c>
      <c r="B731" s="2">
        <f t="shared" si="3"/>
        <v>17951.1531885101</v>
      </c>
      <c r="F731" s="3">
        <v>44197</v>
      </c>
      <c r="G731">
        <v>69.6643986873495</v>
      </c>
    </row>
    <row r="732" spans="1:7">
      <c r="A732" s="1">
        <v>44196</v>
      </c>
      <c r="B732" s="2">
        <f t="shared" si="3"/>
        <v>17976.9673035002</v>
      </c>
      <c r="F732" s="3">
        <v>44198</v>
      </c>
      <c r="G732">
        <v>69.7092814811148</v>
      </c>
    </row>
    <row r="733" spans="1:7">
      <c r="A733" s="1">
        <v>44197</v>
      </c>
      <c r="B733" s="2">
        <f>$C$733/SUM($G$731:$G$789)*G731</f>
        <v>15654.8949947605</v>
      </c>
      <c r="C733" s="4">
        <f>SUM(B$367:B426)*(1+18.4%)</f>
        <v>873635.712</v>
      </c>
      <c r="F733" s="3">
        <v>44199</v>
      </c>
      <c r="G733">
        <v>69.7497084185089</v>
      </c>
    </row>
    <row r="734" spans="1:7">
      <c r="A734" s="1">
        <v>44198</v>
      </c>
      <c r="B734" s="2">
        <f t="shared" ref="B734:B791" si="4">$C$733/SUM($G$731:$G$789)*G732</f>
        <v>15664.9809990425</v>
      </c>
      <c r="F734" s="3">
        <v>44200</v>
      </c>
      <c r="G734">
        <v>69.8055674219502</v>
      </c>
    </row>
    <row r="735" spans="1:7">
      <c r="A735" s="1">
        <v>44199</v>
      </c>
      <c r="B735" s="2">
        <f t="shared" si="4"/>
        <v>15674.0656889529</v>
      </c>
      <c r="F735" s="3">
        <v>44201</v>
      </c>
      <c r="G735">
        <v>69.8952836389991</v>
      </c>
    </row>
    <row r="736" spans="1:7">
      <c r="A736" s="1">
        <v>44200</v>
      </c>
      <c r="B736" s="2">
        <f t="shared" si="4"/>
        <v>15686.6182531013</v>
      </c>
      <c r="F736" s="3">
        <v>44202</v>
      </c>
      <c r="G736">
        <v>70.0254664616782</v>
      </c>
    </row>
    <row r="737" spans="1:7">
      <c r="A737" s="1">
        <v>44201</v>
      </c>
      <c r="B737" s="2">
        <f t="shared" si="4"/>
        <v>15706.7791671936</v>
      </c>
      <c r="F737" s="3">
        <v>44203</v>
      </c>
      <c r="G737">
        <v>70.1970089282556</v>
      </c>
    </row>
    <row r="738" spans="1:7">
      <c r="A738" s="1">
        <v>44202</v>
      </c>
      <c r="B738" s="2">
        <f t="shared" si="4"/>
        <v>15736.0336853918</v>
      </c>
      <c r="F738" s="3">
        <v>44204</v>
      </c>
      <c r="G738">
        <v>70.4107667699392</v>
      </c>
    </row>
    <row r="739" spans="1:7">
      <c r="A739" s="1">
        <v>44203</v>
      </c>
      <c r="B739" s="2">
        <f t="shared" si="4"/>
        <v>15774.5824901186</v>
      </c>
      <c r="F739" s="3">
        <v>44205</v>
      </c>
      <c r="G739">
        <v>70.6666020580662</v>
      </c>
    </row>
    <row r="740" spans="1:7">
      <c r="A740" s="1">
        <v>44204</v>
      </c>
      <c r="B740" s="2">
        <f t="shared" si="4"/>
        <v>15822.6178802019</v>
      </c>
      <c r="F740" s="3">
        <v>44206</v>
      </c>
      <c r="G740">
        <v>70.9420164563379</v>
      </c>
    </row>
    <row r="741" spans="1:7">
      <c r="A741" s="1">
        <v>44205</v>
      </c>
      <c r="B741" s="2">
        <f t="shared" si="4"/>
        <v>15880.1088604881</v>
      </c>
      <c r="F741" s="3">
        <v>44207</v>
      </c>
      <c r="G741">
        <v>71.1924221449625</v>
      </c>
    </row>
    <row r="742" spans="1:7">
      <c r="A742" s="1">
        <v>44206</v>
      </c>
      <c r="B742" s="2">
        <f t="shared" si="4"/>
        <v>15941.999633483</v>
      </c>
      <c r="F742" s="3">
        <v>44208</v>
      </c>
      <c r="G742">
        <v>71.3722918316302</v>
      </c>
    </row>
    <row r="743" spans="1:7">
      <c r="A743" s="1">
        <v>44207</v>
      </c>
      <c r="B743" s="6">
        <f t="shared" si="4"/>
        <v>15998.2704810805</v>
      </c>
      <c r="F743" s="3">
        <v>44209</v>
      </c>
      <c r="G743">
        <v>71.4399397418994</v>
      </c>
    </row>
    <row r="744" spans="1:7">
      <c r="A744" s="1">
        <v>44208</v>
      </c>
      <c r="B744" s="2">
        <f t="shared" si="4"/>
        <v>16038.6905681061</v>
      </c>
      <c r="F744" s="3">
        <v>44210</v>
      </c>
      <c r="G744">
        <v>71.4337923084141</v>
      </c>
    </row>
    <row r="745" spans="1:7">
      <c r="A745" s="1">
        <v>44209</v>
      </c>
      <c r="B745" s="2">
        <f t="shared" si="4"/>
        <v>16053.8923203904</v>
      </c>
      <c r="F745" s="3">
        <v>44211</v>
      </c>
      <c r="G745">
        <v>71.4680600246167</v>
      </c>
    </row>
    <row r="746" spans="1:7">
      <c r="A746" s="1">
        <v>44210</v>
      </c>
      <c r="B746" s="2">
        <f t="shared" si="4"/>
        <v>16052.5108769628</v>
      </c>
      <c r="F746" s="3">
        <v>44212</v>
      </c>
      <c r="G746">
        <v>71.6599284354102</v>
      </c>
    </row>
    <row r="747" spans="1:7">
      <c r="A747" s="1">
        <v>44211</v>
      </c>
      <c r="B747" s="2">
        <f t="shared" si="4"/>
        <v>16060.2114745273</v>
      </c>
      <c r="F747" s="3">
        <v>44213</v>
      </c>
      <c r="G747">
        <v>72.1201419733024</v>
      </c>
    </row>
    <row r="748" spans="1:7">
      <c r="A748" s="1">
        <v>44212</v>
      </c>
      <c r="B748" s="2">
        <f t="shared" si="4"/>
        <v>16103.3278995648</v>
      </c>
      <c r="F748" s="3">
        <v>44214</v>
      </c>
      <c r="G748">
        <v>72.8346747675425</v>
      </c>
    </row>
    <row r="749" spans="1:7">
      <c r="A749" s="1">
        <v>44213</v>
      </c>
      <c r="B749" s="2">
        <f t="shared" si="4"/>
        <v>16206.7464999779</v>
      </c>
      <c r="F749" s="3">
        <v>44215</v>
      </c>
      <c r="G749">
        <v>73.6764817540897</v>
      </c>
    </row>
    <row r="750" spans="1:7">
      <c r="A750" s="1">
        <v>44214</v>
      </c>
      <c r="B750" s="2">
        <f t="shared" si="4"/>
        <v>16367.3153999457</v>
      </c>
      <c r="F750" s="3">
        <v>44216</v>
      </c>
      <c r="G750">
        <v>74.5144341895795</v>
      </c>
    </row>
    <row r="751" spans="1:7">
      <c r="A751" s="1">
        <v>44215</v>
      </c>
      <c r="B751" s="2">
        <f t="shared" si="4"/>
        <v>16556.4851943969</v>
      </c>
      <c r="F751" s="3">
        <v>44217</v>
      </c>
      <c r="G751">
        <v>75.2226488568889</v>
      </c>
    </row>
    <row r="752" spans="1:7">
      <c r="A752" s="1">
        <v>44216</v>
      </c>
      <c r="B752" s="2">
        <f t="shared" si="4"/>
        <v>16744.788799041</v>
      </c>
      <c r="F752" s="3">
        <v>44218</v>
      </c>
      <c r="G752">
        <v>75.7698265968643</v>
      </c>
    </row>
    <row r="753" spans="1:7">
      <c r="A753" s="1">
        <v>44217</v>
      </c>
      <c r="B753" s="2">
        <f t="shared" si="4"/>
        <v>16903.9378975675</v>
      </c>
      <c r="F753" s="3">
        <v>44219</v>
      </c>
      <c r="G753">
        <v>76.2067034393449</v>
      </c>
    </row>
    <row r="754" spans="1:7">
      <c r="A754" s="1">
        <v>44218</v>
      </c>
      <c r="B754" s="2">
        <f t="shared" si="4"/>
        <v>17026.898982773</v>
      </c>
      <c r="F754" s="3">
        <v>44220</v>
      </c>
      <c r="G754">
        <v>76.586735215422</v>
      </c>
    </row>
    <row r="755" spans="1:7">
      <c r="A755" s="1">
        <v>44219</v>
      </c>
      <c r="B755" s="2">
        <f t="shared" si="4"/>
        <v>17125.0733906993</v>
      </c>
      <c r="F755" s="3">
        <v>44221</v>
      </c>
      <c r="G755">
        <v>76.9592375252324</v>
      </c>
    </row>
    <row r="756" spans="1:7">
      <c r="A756" s="1">
        <v>44220</v>
      </c>
      <c r="B756" s="2">
        <f t="shared" si="4"/>
        <v>17210.4736476636</v>
      </c>
      <c r="F756" s="3">
        <v>44222</v>
      </c>
      <c r="G756">
        <v>77.3038976065938</v>
      </c>
    </row>
    <row r="757" spans="1:7">
      <c r="A757" s="1">
        <v>44221</v>
      </c>
      <c r="B757" s="2">
        <f t="shared" si="4"/>
        <v>17294.1818925529</v>
      </c>
      <c r="F757" s="3">
        <v>44223</v>
      </c>
      <c r="G757">
        <v>77.5425824182461</v>
      </c>
    </row>
    <row r="758" spans="1:7">
      <c r="A758" s="1">
        <v>44222</v>
      </c>
      <c r="B758" s="2">
        <f t="shared" si="4"/>
        <v>17371.6334673065</v>
      </c>
      <c r="F758" s="3">
        <v>44224</v>
      </c>
      <c r="G758">
        <v>77.5954058998022</v>
      </c>
    </row>
    <row r="759" spans="1:7">
      <c r="A759" s="1">
        <v>44223</v>
      </c>
      <c r="B759" s="2">
        <f t="shared" si="4"/>
        <v>17425.2704143507</v>
      </c>
      <c r="F759" s="3">
        <v>44225</v>
      </c>
      <c r="G759">
        <v>77.3864489704775</v>
      </c>
    </row>
    <row r="760" spans="1:7">
      <c r="A760" s="1">
        <v>44224</v>
      </c>
      <c r="B760" s="2">
        <f t="shared" si="4"/>
        <v>17437.1408398851</v>
      </c>
      <c r="F760" s="3">
        <v>44226</v>
      </c>
      <c r="G760">
        <v>76.9021293807238</v>
      </c>
    </row>
    <row r="761" spans="1:7">
      <c r="A761" s="1">
        <v>44225</v>
      </c>
      <c r="B761" s="2">
        <f t="shared" si="4"/>
        <v>17390.1843047159</v>
      </c>
      <c r="F761" s="3">
        <v>44227</v>
      </c>
      <c r="G761">
        <v>76.1784226825774</v>
      </c>
    </row>
    <row r="762" spans="1:7">
      <c r="A762" s="1">
        <v>44226</v>
      </c>
      <c r="B762" s="2">
        <f t="shared" si="4"/>
        <v>17281.3486230139</v>
      </c>
      <c r="F762" s="3">
        <v>44228</v>
      </c>
      <c r="G762">
        <v>75.2526733610787</v>
      </c>
    </row>
    <row r="763" spans="1:7">
      <c r="A763" s="1">
        <v>44227</v>
      </c>
      <c r="B763" s="2">
        <f t="shared" si="4"/>
        <v>17118.7181750381</v>
      </c>
      <c r="F763" s="3">
        <v>44229</v>
      </c>
      <c r="G763">
        <v>74.1619891897894</v>
      </c>
    </row>
    <row r="764" spans="1:7">
      <c r="A764" s="1">
        <v>44228</v>
      </c>
      <c r="B764" s="2">
        <f t="shared" si="4"/>
        <v>16910.6849659297</v>
      </c>
      <c r="F764" s="3">
        <v>44230</v>
      </c>
      <c r="G764">
        <v>72.9277905153523</v>
      </c>
    </row>
    <row r="765" spans="1:7">
      <c r="A765" s="1">
        <v>44229</v>
      </c>
      <c r="B765" s="2">
        <f t="shared" si="4"/>
        <v>16665.5878073278</v>
      </c>
      <c r="F765" s="3">
        <v>44231</v>
      </c>
      <c r="G765">
        <v>71.5462876964014</v>
      </c>
    </row>
    <row r="766" spans="1:7">
      <c r="A766" s="1">
        <v>44230</v>
      </c>
      <c r="B766" s="2">
        <f t="shared" si="4"/>
        <v>16388.2402522632</v>
      </c>
      <c r="F766" s="3">
        <v>44232</v>
      </c>
      <c r="G766">
        <v>70.0114144688347</v>
      </c>
    </row>
    <row r="767" spans="1:7">
      <c r="A767" s="1">
        <v>44231</v>
      </c>
      <c r="B767" s="2">
        <f t="shared" si="4"/>
        <v>16077.790697352</v>
      </c>
      <c r="F767" s="3">
        <v>44233</v>
      </c>
      <c r="G767">
        <v>68.3181504421201</v>
      </c>
    </row>
    <row r="768" spans="1:7">
      <c r="A768" s="1">
        <v>44232</v>
      </c>
      <c r="B768" s="2">
        <f t="shared" si="4"/>
        <v>15732.8759394473</v>
      </c>
      <c r="F768" s="3">
        <v>44234</v>
      </c>
      <c r="G768">
        <v>66.5228428034255</v>
      </c>
    </row>
    <row r="769" spans="1:7">
      <c r="A769" s="1">
        <v>44233</v>
      </c>
      <c r="B769" s="2">
        <f t="shared" si="4"/>
        <v>15352.3678027792</v>
      </c>
      <c r="F769" s="3">
        <v>44235</v>
      </c>
      <c r="G769">
        <v>64.7761706358514</v>
      </c>
    </row>
    <row r="770" spans="1:7">
      <c r="A770" s="1">
        <v>44234</v>
      </c>
      <c r="B770" s="2">
        <f t="shared" si="4"/>
        <v>14948.928555522</v>
      </c>
      <c r="F770" s="3">
        <v>44236</v>
      </c>
      <c r="G770">
        <v>63.2368362061245</v>
      </c>
    </row>
    <row r="771" spans="1:7">
      <c r="A771" s="1">
        <v>44235</v>
      </c>
      <c r="B771" s="2">
        <f t="shared" si="4"/>
        <v>14556.4186094251</v>
      </c>
      <c r="F771" s="3">
        <v>44237</v>
      </c>
      <c r="G771">
        <v>62.0606910993991</v>
      </c>
    </row>
    <row r="772" spans="1:7">
      <c r="A772" s="1">
        <v>44236</v>
      </c>
      <c r="B772" s="2">
        <f t="shared" si="4"/>
        <v>14210.5013358497</v>
      </c>
      <c r="F772" s="3">
        <v>44238</v>
      </c>
      <c r="G772">
        <v>61.2545376014309</v>
      </c>
    </row>
    <row r="773" spans="1:7">
      <c r="A773" s="1">
        <v>44237</v>
      </c>
      <c r="B773" s="2">
        <f t="shared" si="4"/>
        <v>13946.1995046228</v>
      </c>
      <c r="F773" s="3">
        <v>44239</v>
      </c>
      <c r="G773">
        <v>60.6059806764556</v>
      </c>
    </row>
    <row r="774" spans="1:7">
      <c r="A774" s="1">
        <v>44238</v>
      </c>
      <c r="B774" s="2">
        <f t="shared" si="4"/>
        <v>13765.0417167405</v>
      </c>
      <c r="F774" s="3">
        <v>44240</v>
      </c>
      <c r="G774">
        <v>59.8850874489679</v>
      </c>
    </row>
    <row r="775" spans="1:7">
      <c r="A775" s="1">
        <v>44239</v>
      </c>
      <c r="B775" s="2">
        <f t="shared" si="4"/>
        <v>13619.298830131</v>
      </c>
      <c r="F775" s="3">
        <v>44241</v>
      </c>
      <c r="G775">
        <v>58.8655158123894</v>
      </c>
    </row>
    <row r="776" spans="1:7">
      <c r="A776" s="1">
        <v>44240</v>
      </c>
      <c r="B776" s="2">
        <f t="shared" si="4"/>
        <v>13457.3006217002</v>
      </c>
      <c r="F776" s="3">
        <v>44242</v>
      </c>
      <c r="G776">
        <v>57.4891904717088</v>
      </c>
    </row>
    <row r="777" spans="1:7">
      <c r="A777" s="1">
        <v>44241</v>
      </c>
      <c r="B777" s="2">
        <f t="shared" si="4"/>
        <v>13228.1837813769</v>
      </c>
      <c r="F777" s="3">
        <v>44243</v>
      </c>
      <c r="G777">
        <v>55.9348286934565</v>
      </c>
    </row>
    <row r="778" spans="1:7">
      <c r="A778" s="1">
        <v>44242</v>
      </c>
      <c r="B778" s="2">
        <f t="shared" si="4"/>
        <v>12918.897702792</v>
      </c>
      <c r="F778" s="3">
        <v>44244</v>
      </c>
      <c r="G778">
        <v>54.3989470693546</v>
      </c>
    </row>
    <row r="779" spans="1:7">
      <c r="A779" s="1">
        <v>44243</v>
      </c>
      <c r="B779" s="2">
        <f t="shared" si="4"/>
        <v>12569.6035025849</v>
      </c>
      <c r="F779" s="3">
        <v>44245</v>
      </c>
      <c r="G779">
        <v>53.0743929419373</v>
      </c>
    </row>
    <row r="780" spans="1:7">
      <c r="A780" s="1">
        <v>44244</v>
      </c>
      <c r="B780" s="2">
        <f t="shared" si="4"/>
        <v>12224.4621390944</v>
      </c>
      <c r="F780" s="3">
        <v>44246</v>
      </c>
      <c r="G780">
        <v>51.9991037962735</v>
      </c>
    </row>
    <row r="781" spans="1:7">
      <c r="A781" s="1">
        <v>44245</v>
      </c>
      <c r="B781" s="2">
        <f t="shared" si="4"/>
        <v>11926.8100216527</v>
      </c>
      <c r="F781" s="3">
        <v>44247</v>
      </c>
      <c r="G781">
        <v>51.0023841871881</v>
      </c>
    </row>
    <row r="782" spans="1:7">
      <c r="A782" s="1">
        <v>44246</v>
      </c>
      <c r="B782" s="2">
        <f t="shared" si="4"/>
        <v>11685.1724136124</v>
      </c>
      <c r="F782" s="3">
        <v>44248</v>
      </c>
      <c r="G782">
        <v>49.8988253444503</v>
      </c>
    </row>
    <row r="783" spans="1:7">
      <c r="A783" s="1">
        <v>44247</v>
      </c>
      <c r="B783" s="2">
        <f t="shared" si="4"/>
        <v>11461.1908518182</v>
      </c>
      <c r="F783" s="3">
        <v>44249</v>
      </c>
      <c r="G783">
        <v>48.5087185983542</v>
      </c>
    </row>
    <row r="784" spans="1:7">
      <c r="A784" s="1">
        <v>44248</v>
      </c>
      <c r="B784" s="2">
        <f t="shared" si="4"/>
        <v>11213.2005134369</v>
      </c>
      <c r="F784" s="3">
        <v>44250</v>
      </c>
      <c r="G784">
        <v>46.8701868795258</v>
      </c>
    </row>
    <row r="785" spans="1:7">
      <c r="A785" s="1">
        <v>44249</v>
      </c>
      <c r="B785" s="2">
        <f t="shared" si="4"/>
        <v>10900.8174949699</v>
      </c>
      <c r="F785" s="3">
        <v>44251</v>
      </c>
      <c r="G785">
        <v>45.3021679766407</v>
      </c>
    </row>
    <row r="786" spans="1:7">
      <c r="A786" s="1">
        <v>44250</v>
      </c>
      <c r="B786" s="2">
        <f t="shared" si="4"/>
        <v>10532.6087328594</v>
      </c>
      <c r="F786" s="3">
        <v>44252</v>
      </c>
      <c r="G786">
        <v>44.1421516842034</v>
      </c>
    </row>
    <row r="787" spans="1:7">
      <c r="A787" s="1">
        <v>44251</v>
      </c>
      <c r="B787" s="2">
        <f t="shared" si="4"/>
        <v>10180.2455209894</v>
      </c>
      <c r="F787" s="3">
        <v>44253</v>
      </c>
      <c r="G787">
        <v>43.7273196320961</v>
      </c>
    </row>
    <row r="788" spans="1:7">
      <c r="A788" s="1">
        <v>44252</v>
      </c>
      <c r="B788" s="2">
        <f t="shared" si="4"/>
        <v>9919.5681363784</v>
      </c>
      <c r="F788" s="3">
        <v>44254</v>
      </c>
      <c r="G788">
        <v>44.2129334580659</v>
      </c>
    </row>
    <row r="789" spans="1:7">
      <c r="A789" s="1">
        <v>44253</v>
      </c>
      <c r="B789" s="2">
        <f t="shared" si="4"/>
        <v>9826.34760568315</v>
      </c>
      <c r="F789" s="3">
        <v>44255</v>
      </c>
      <c r="G789">
        <v>45.2659649141318</v>
      </c>
    </row>
    <row r="790" spans="1:7">
      <c r="A790" s="1">
        <v>44254</v>
      </c>
      <c r="B790" s="2">
        <f t="shared" si="4"/>
        <v>9935.47412650019</v>
      </c>
      <c r="F790" s="3">
        <v>44256</v>
      </c>
      <c r="G790">
        <v>46.4723106087033</v>
      </c>
    </row>
    <row r="791" spans="1:7">
      <c r="A791" s="1">
        <v>44255</v>
      </c>
      <c r="B791" s="2">
        <f t="shared" si="4"/>
        <v>10172.1100148666</v>
      </c>
      <c r="F791" s="3">
        <v>44257</v>
      </c>
      <c r="G791">
        <v>47.4183537115548</v>
      </c>
    </row>
    <row r="792" spans="1:7">
      <c r="A792" s="1">
        <v>44256</v>
      </c>
      <c r="B792" s="2">
        <f>$C$792/SUM($G$790:$G$820)*G790</f>
        <v>11009.3617070999</v>
      </c>
      <c r="C792" s="4">
        <f>SUM(B$367:B457)*(1+21.1%)-SUM(B$733:B791)</f>
        <v>460153.633</v>
      </c>
      <c r="F792" s="3">
        <v>44258</v>
      </c>
      <c r="G792">
        <v>47.9017736112268</v>
      </c>
    </row>
    <row r="793" spans="1:7">
      <c r="A793" s="1">
        <v>44257</v>
      </c>
      <c r="B793" s="2">
        <f t="shared" ref="B793:B822" si="5">$C$792/SUM($G$790:$G$820)*G791</f>
        <v>11233.4807701157</v>
      </c>
      <c r="F793" s="3">
        <v>44259</v>
      </c>
      <c r="G793">
        <v>48.2609467697545</v>
      </c>
    </row>
    <row r="794" spans="1:7">
      <c r="A794" s="1">
        <v>44258</v>
      </c>
      <c r="B794" s="2">
        <f t="shared" si="5"/>
        <v>11348.0036862821</v>
      </c>
      <c r="F794" s="3">
        <v>44260</v>
      </c>
      <c r="G794">
        <v>48.9195096286426</v>
      </c>
    </row>
    <row r="795" spans="1:7">
      <c r="A795" s="1">
        <v>44259</v>
      </c>
      <c r="B795" s="2">
        <f t="shared" si="5"/>
        <v>11433.0923587823</v>
      </c>
      <c r="F795" s="3">
        <v>44261</v>
      </c>
      <c r="G795">
        <v>50.3003638084265</v>
      </c>
    </row>
    <row r="796" spans="1:7">
      <c r="A796" s="1">
        <v>44260</v>
      </c>
      <c r="B796" s="2">
        <f t="shared" si="5"/>
        <v>11589.1069107896</v>
      </c>
      <c r="F796" s="3">
        <v>44262</v>
      </c>
      <c r="G796">
        <v>52.5832601576821</v>
      </c>
    </row>
    <row r="797" spans="1:7">
      <c r="A797" s="1">
        <v>44261</v>
      </c>
      <c r="B797" s="2">
        <f t="shared" si="5"/>
        <v>11916.2333852618</v>
      </c>
      <c r="F797" s="3">
        <v>44263</v>
      </c>
      <c r="G797">
        <v>55.3545412728915</v>
      </c>
    </row>
    <row r="798" spans="1:7">
      <c r="A798" s="1">
        <v>44262</v>
      </c>
      <c r="B798" s="2">
        <f t="shared" si="5"/>
        <v>12457.0550341011</v>
      </c>
      <c r="F798" s="3">
        <v>44264</v>
      </c>
      <c r="G798">
        <v>58.1117249899234</v>
      </c>
    </row>
    <row r="799" spans="1:7">
      <c r="A799" s="1">
        <v>44263</v>
      </c>
      <c r="B799" s="2">
        <f t="shared" si="5"/>
        <v>13113.5757835489</v>
      </c>
      <c r="F799" s="3">
        <v>44265</v>
      </c>
      <c r="G799">
        <v>60.3531737615121</v>
      </c>
    </row>
    <row r="800" spans="1:7">
      <c r="A800" s="1">
        <v>44264</v>
      </c>
      <c r="B800" s="2">
        <f t="shared" si="5"/>
        <v>13766.7568377323</v>
      </c>
      <c r="F800" s="3">
        <v>44266</v>
      </c>
      <c r="G800">
        <v>61.7963340023048</v>
      </c>
    </row>
    <row r="801" spans="1:7">
      <c r="A801" s="1">
        <v>44265</v>
      </c>
      <c r="B801" s="2">
        <f t="shared" si="5"/>
        <v>14297.7594918102</v>
      </c>
      <c r="F801" s="3">
        <v>44267</v>
      </c>
      <c r="G801">
        <v>62.6687504364066</v>
      </c>
    </row>
    <row r="802" spans="1:7">
      <c r="A802" s="1">
        <v>44266</v>
      </c>
      <c r="B802" s="2">
        <f t="shared" si="5"/>
        <v>14639.6463677603</v>
      </c>
      <c r="F802" s="3">
        <v>44268</v>
      </c>
      <c r="G802">
        <v>63.2704128372644</v>
      </c>
    </row>
    <row r="803" spans="1:7">
      <c r="A803" s="1">
        <v>44267</v>
      </c>
      <c r="B803" s="2">
        <f t="shared" si="5"/>
        <v>14846.3231599499</v>
      </c>
      <c r="F803" s="3">
        <v>44269</v>
      </c>
      <c r="G803">
        <v>63.9007707763705</v>
      </c>
    </row>
    <row r="804" spans="1:7">
      <c r="A804" s="1">
        <v>44268</v>
      </c>
      <c r="B804" s="2">
        <f t="shared" si="5"/>
        <v>14988.8579061212</v>
      </c>
      <c r="F804" s="3">
        <v>44270</v>
      </c>
      <c r="G804">
        <v>64.7468434934597</v>
      </c>
    </row>
    <row r="805" spans="1:7">
      <c r="A805" s="1">
        <v>44269</v>
      </c>
      <c r="B805" s="2">
        <f t="shared" si="5"/>
        <v>15138.1906693444</v>
      </c>
      <c r="F805" s="3">
        <v>44271</v>
      </c>
      <c r="G805">
        <v>65.745823202412</v>
      </c>
    </row>
    <row r="806" spans="1:7">
      <c r="A806" s="1">
        <v>44270</v>
      </c>
      <c r="B806" s="2">
        <f t="shared" si="5"/>
        <v>15338.6265945423</v>
      </c>
      <c r="F806" s="3">
        <v>44272</v>
      </c>
      <c r="G806">
        <v>66.8012563851356</v>
      </c>
    </row>
    <row r="807" spans="1:7">
      <c r="A807" s="1">
        <v>44271</v>
      </c>
      <c r="B807" s="2">
        <f t="shared" si="5"/>
        <v>15575.2864207884</v>
      </c>
      <c r="F807" s="3">
        <v>44273</v>
      </c>
      <c r="G807">
        <v>67.816815222935</v>
      </c>
    </row>
    <row r="808" spans="1:7">
      <c r="A808" s="1">
        <v>44272</v>
      </c>
      <c r="B808" s="2">
        <f t="shared" si="5"/>
        <v>15825.3201616135</v>
      </c>
      <c r="F808" s="3">
        <v>44274</v>
      </c>
      <c r="G808">
        <v>68.7175754153218</v>
      </c>
    </row>
    <row r="809" spans="1:7">
      <c r="A809" s="1">
        <v>44273</v>
      </c>
      <c r="B809" s="2">
        <f t="shared" si="5"/>
        <v>16065.9076089285</v>
      </c>
      <c r="F809" s="3">
        <v>44275</v>
      </c>
      <c r="G809">
        <v>69.4740169856343</v>
      </c>
    </row>
    <row r="810" spans="1:7">
      <c r="A810" s="1">
        <v>44274</v>
      </c>
      <c r="B810" s="2">
        <f t="shared" si="5"/>
        <v>16279.2990809567</v>
      </c>
      <c r="F810" s="3">
        <v>44276</v>
      </c>
      <c r="G810">
        <v>70.0624150478933</v>
      </c>
    </row>
    <row r="811" spans="1:7">
      <c r="A811" s="1">
        <v>44275</v>
      </c>
      <c r="B811" s="2">
        <f t="shared" si="5"/>
        <v>16458.5012499209</v>
      </c>
      <c r="F811" s="3">
        <v>44277</v>
      </c>
      <c r="G811">
        <v>70.4590447161193</v>
      </c>
    </row>
    <row r="812" spans="1:7">
      <c r="A812" s="1">
        <v>44276</v>
      </c>
      <c r="B812" s="2">
        <f t="shared" si="5"/>
        <v>16597.8936539205</v>
      </c>
      <c r="F812" s="3">
        <v>44278</v>
      </c>
      <c r="G812">
        <v>70.6508511442897</v>
      </c>
    </row>
    <row r="813" spans="1:7">
      <c r="A813" s="1">
        <v>44277</v>
      </c>
      <c r="B813" s="2">
        <f t="shared" si="5"/>
        <v>16691.8558310551</v>
      </c>
      <c r="F813" s="3">
        <v>44279</v>
      </c>
      <c r="G813">
        <v>70.6743542445921</v>
      </c>
    </row>
    <row r="814" spans="1:7">
      <c r="A814" s="1">
        <v>44278</v>
      </c>
      <c r="B814" s="2">
        <f t="shared" si="5"/>
        <v>16737.2950682657</v>
      </c>
      <c r="F814" s="3">
        <v>44280</v>
      </c>
      <c r="G814">
        <v>70.58046093027</v>
      </c>
    </row>
    <row r="815" spans="1:7">
      <c r="A815" s="1">
        <v>44279</v>
      </c>
      <c r="B815" s="2">
        <f t="shared" si="5"/>
        <v>16742.862988799</v>
      </c>
      <c r="F815" s="3">
        <v>44281</v>
      </c>
      <c r="G815">
        <v>70.4200796549418</v>
      </c>
    </row>
    <row r="816" spans="1:7">
      <c r="A816" s="1">
        <v>44280</v>
      </c>
      <c r="B816" s="2">
        <f t="shared" si="5"/>
        <v>16720.6195185323</v>
      </c>
      <c r="F816" s="3">
        <v>44282</v>
      </c>
      <c r="G816">
        <v>70.2358493305615</v>
      </c>
    </row>
    <row r="817" spans="1:7">
      <c r="A817" s="1">
        <v>44281</v>
      </c>
      <c r="B817" s="2">
        <f t="shared" si="5"/>
        <v>16682.62494826</v>
      </c>
      <c r="F817" s="3">
        <v>44283</v>
      </c>
      <c r="G817">
        <v>70.0338608954692</v>
      </c>
    </row>
    <row r="818" spans="1:7">
      <c r="A818" s="1">
        <v>44282</v>
      </c>
      <c r="B818" s="2">
        <f t="shared" si="5"/>
        <v>16638.9805016648</v>
      </c>
      <c r="F818" s="3">
        <v>44284</v>
      </c>
      <c r="G818">
        <v>69.810111740095</v>
      </c>
    </row>
    <row r="819" spans="1:7">
      <c r="A819" s="1">
        <v>44283</v>
      </c>
      <c r="B819" s="2">
        <f t="shared" si="5"/>
        <v>16591.1291313874</v>
      </c>
      <c r="F819" s="3">
        <v>44285</v>
      </c>
      <c r="G819">
        <v>69.5605989190679</v>
      </c>
    </row>
    <row r="820" spans="1:7">
      <c r="A820" s="1">
        <v>44284</v>
      </c>
      <c r="B820" s="2">
        <f t="shared" si="5"/>
        <v>16538.1226130778</v>
      </c>
      <c r="F820" s="3">
        <v>44286</v>
      </c>
      <c r="G820">
        <v>69.2813194870165</v>
      </c>
    </row>
    <row r="821" spans="1:7">
      <c r="A821" s="1">
        <v>44285</v>
      </c>
      <c r="B821" s="2">
        <f t="shared" si="5"/>
        <v>16479.0126428339</v>
      </c>
      <c r="F821" s="3">
        <v>44287</v>
      </c>
      <c r="G821">
        <v>68.9682704985699</v>
      </c>
    </row>
    <row r="822" spans="1:7">
      <c r="A822" s="1">
        <v>44286</v>
      </c>
      <c r="B822" s="2">
        <f t="shared" si="5"/>
        <v>16412.8509167537</v>
      </c>
      <c r="F822" s="3">
        <v>44288</v>
      </c>
      <c r="G822">
        <v>68.6174490083567</v>
      </c>
    </row>
    <row r="823" spans="1:7">
      <c r="A823" s="1">
        <v>44287</v>
      </c>
      <c r="B823" s="2">
        <f>$C$823/SUM($G$821:$G$850)*G821</f>
        <v>13910.317600267</v>
      </c>
      <c r="C823" s="4">
        <f>SUM(B$367:B487)*(1+18.9%)-SUM(B$733:B822)</f>
        <v>413716.058</v>
      </c>
      <c r="F823" s="3">
        <v>44289</v>
      </c>
      <c r="G823">
        <v>67.8142855814014</v>
      </c>
    </row>
    <row r="824" spans="1:7">
      <c r="A824" s="1">
        <v>44288</v>
      </c>
      <c r="B824" s="2">
        <f t="shared" ref="B824:B852" si="6">$C$823/SUM($G$821:$G$850)*G822</f>
        <v>13839.5598690003</v>
      </c>
      <c r="F824" s="3">
        <v>44290</v>
      </c>
      <c r="G824">
        <v>67.7997133763651</v>
      </c>
    </row>
    <row r="825" spans="1:7">
      <c r="A825" s="1">
        <v>44289</v>
      </c>
      <c r="B825" s="2">
        <f t="shared" si="6"/>
        <v>13677.5685899222</v>
      </c>
      <c r="F825" s="3">
        <v>44291</v>
      </c>
      <c r="G825">
        <v>67.8118247361545</v>
      </c>
    </row>
    <row r="826" spans="1:7">
      <c r="A826" s="1">
        <v>44290</v>
      </c>
      <c r="B826" s="2">
        <f t="shared" si="6"/>
        <v>13674.6294992545</v>
      </c>
      <c r="F826" s="3">
        <v>44292</v>
      </c>
      <c r="G826">
        <v>67.8529668929025</v>
      </c>
    </row>
    <row r="827" spans="1:7">
      <c r="A827" s="1">
        <v>44291</v>
      </c>
      <c r="B827" s="2">
        <f t="shared" si="6"/>
        <v>13677.0722582221</v>
      </c>
      <c r="F827" s="3">
        <v>44293</v>
      </c>
      <c r="G827">
        <v>67.9254855978572</v>
      </c>
    </row>
    <row r="828" spans="1:7">
      <c r="A828" s="1">
        <v>44292</v>
      </c>
      <c r="B828" s="2">
        <f t="shared" si="6"/>
        <v>13685.3702837198</v>
      </c>
      <c r="F828" s="3">
        <v>44294</v>
      </c>
      <c r="G828">
        <v>68.0317266022667</v>
      </c>
    </row>
    <row r="829" spans="1:7">
      <c r="A829" s="1">
        <v>44293</v>
      </c>
      <c r="B829" s="2">
        <f t="shared" si="6"/>
        <v>13699.9966939601</v>
      </c>
      <c r="F829" s="3">
        <v>44295</v>
      </c>
      <c r="G829">
        <v>68.1740356573792</v>
      </c>
    </row>
    <row r="830" spans="1:7">
      <c r="A830" s="1">
        <v>44294</v>
      </c>
      <c r="B830" s="2">
        <f t="shared" si="6"/>
        <v>13721.4246071559</v>
      </c>
      <c r="F830" s="3">
        <v>44296</v>
      </c>
      <c r="G830">
        <v>68.3547585144428</v>
      </c>
    </row>
    <row r="831" spans="1:7">
      <c r="A831" s="1">
        <v>44295</v>
      </c>
      <c r="B831" s="2">
        <f t="shared" si="6"/>
        <v>13750.1271415199</v>
      </c>
      <c r="F831" s="3">
        <v>44297</v>
      </c>
      <c r="G831">
        <v>68.5762409247057</v>
      </c>
    </row>
    <row r="832" spans="1:7">
      <c r="A832" s="1">
        <v>44296</v>
      </c>
      <c r="B832" s="2">
        <f t="shared" si="6"/>
        <v>13786.5774152648</v>
      </c>
      <c r="F832" s="3">
        <v>44298</v>
      </c>
      <c r="G832">
        <v>68.8408286394161</v>
      </c>
    </row>
    <row r="833" spans="1:7">
      <c r="A833" s="1">
        <v>44297</v>
      </c>
      <c r="B833" s="2">
        <f t="shared" si="6"/>
        <v>13831.2485466032</v>
      </c>
      <c r="F833" s="3">
        <v>44299</v>
      </c>
      <c r="G833">
        <v>69.1470368395925</v>
      </c>
    </row>
    <row r="834" spans="1:7">
      <c r="A834" s="1">
        <v>44298</v>
      </c>
      <c r="B834" s="2">
        <f t="shared" si="6"/>
        <v>13884.6136537481</v>
      </c>
      <c r="F834" s="3">
        <v>44300</v>
      </c>
      <c r="G834">
        <v>69.4729067489642</v>
      </c>
    </row>
    <row r="835" spans="1:7">
      <c r="A835" s="1">
        <v>44299</v>
      </c>
      <c r="B835" s="2">
        <f t="shared" si="6"/>
        <v>13946.3732612526</v>
      </c>
      <c r="F835" s="3">
        <v>44301</v>
      </c>
      <c r="G835">
        <v>69.7896673535383</v>
      </c>
    </row>
    <row r="836" spans="1:7">
      <c r="A836" s="1">
        <v>44300</v>
      </c>
      <c r="B836" s="2">
        <f t="shared" si="6"/>
        <v>14012.0984694239</v>
      </c>
      <c r="F836" s="3">
        <v>44302</v>
      </c>
      <c r="G836">
        <v>70.0685430354173</v>
      </c>
    </row>
    <row r="837" spans="1:7">
      <c r="A837" s="1">
        <v>44301</v>
      </c>
      <c r="B837" s="2">
        <f t="shared" si="6"/>
        <v>14075.9864077617</v>
      </c>
      <c r="F837" s="3">
        <v>44303</v>
      </c>
      <c r="G837">
        <v>70.2807581767041</v>
      </c>
    </row>
    <row r="838" spans="1:7">
      <c r="A838" s="1">
        <v>44302</v>
      </c>
      <c r="B838" s="2">
        <f t="shared" si="6"/>
        <v>14132.2332771973</v>
      </c>
      <c r="F838" s="3">
        <v>44304</v>
      </c>
      <c r="G838">
        <v>70.3975371595014</v>
      </c>
    </row>
    <row r="839" spans="1:7">
      <c r="A839" s="1">
        <v>44303</v>
      </c>
      <c r="B839" s="2">
        <f t="shared" si="6"/>
        <v>14175.0352786618</v>
      </c>
      <c r="F839" s="3">
        <v>44305</v>
      </c>
      <c r="G839">
        <v>70.3901043659119</v>
      </c>
    </row>
    <row r="840" spans="1:7">
      <c r="A840" s="1">
        <v>44304</v>
      </c>
      <c r="B840" s="2">
        <f t="shared" si="6"/>
        <v>14198.5886130865</v>
      </c>
      <c r="F840" s="3">
        <v>44306</v>
      </c>
      <c r="G840">
        <v>70.2296841780384</v>
      </c>
    </row>
    <row r="841" spans="1:7">
      <c r="A841" s="1">
        <v>44305</v>
      </c>
      <c r="B841" s="2">
        <f t="shared" si="6"/>
        <v>14197.0894814026</v>
      </c>
      <c r="F841" s="3">
        <v>44307</v>
      </c>
      <c r="G841">
        <v>69.8875009779834</v>
      </c>
    </row>
    <row r="842" spans="1:7">
      <c r="A842" s="1">
        <v>44306</v>
      </c>
      <c r="B842" s="2">
        <f t="shared" si="6"/>
        <v>14164.7340845413</v>
      </c>
      <c r="F842" s="3">
        <v>44308</v>
      </c>
      <c r="G842">
        <v>69.3351037349988</v>
      </c>
    </row>
    <row r="843" spans="1:7">
      <c r="A843" s="1">
        <v>44307</v>
      </c>
      <c r="B843" s="2">
        <f t="shared" si="6"/>
        <v>14095.7186234339</v>
      </c>
      <c r="F843" s="3">
        <v>44309</v>
      </c>
      <c r="G843">
        <v>68.5868688280792</v>
      </c>
    </row>
    <row r="844" spans="1:7">
      <c r="A844" s="1">
        <v>44308</v>
      </c>
      <c r="B844" s="2">
        <f t="shared" si="6"/>
        <v>13984.3047654978</v>
      </c>
      <c r="F844" s="3">
        <v>44310</v>
      </c>
      <c r="G844">
        <v>67.7423324361233</v>
      </c>
    </row>
    <row r="845" spans="1:7">
      <c r="A845" s="1">
        <v>44309</v>
      </c>
      <c r="B845" s="2">
        <f t="shared" si="6"/>
        <v>13833.3921049422</v>
      </c>
      <c r="F845" s="3">
        <v>44311</v>
      </c>
      <c r="G845">
        <v>66.911097551035</v>
      </c>
    </row>
    <row r="846" spans="1:7">
      <c r="A846" s="1">
        <v>44310</v>
      </c>
      <c r="B846" s="2">
        <f t="shared" si="6"/>
        <v>13663.0562482915</v>
      </c>
      <c r="F846" s="3">
        <v>44312</v>
      </c>
      <c r="G846">
        <v>66.202767164718</v>
      </c>
    </row>
    <row r="847" spans="1:7">
      <c r="A847" s="1">
        <v>44311</v>
      </c>
      <c r="B847" s="2">
        <f t="shared" si="6"/>
        <v>13495.4031932212</v>
      </c>
      <c r="F847" s="3">
        <v>44313</v>
      </c>
      <c r="G847">
        <v>65.7269442690764</v>
      </c>
    </row>
    <row r="848" spans="1:7">
      <c r="A848" s="1">
        <v>44312</v>
      </c>
      <c r="B848" s="2">
        <f t="shared" si="6"/>
        <v>13352.5389374067</v>
      </c>
      <c r="F848" s="3">
        <v>44314</v>
      </c>
      <c r="G848">
        <v>65.593231856014</v>
      </c>
    </row>
    <row r="849" spans="1:7">
      <c r="A849" s="1">
        <v>44313</v>
      </c>
      <c r="B849" s="2">
        <f t="shared" si="6"/>
        <v>13256.5694785236</v>
      </c>
      <c r="F849" s="3">
        <v>44315</v>
      </c>
      <c r="G849">
        <v>65.9112329174348</v>
      </c>
    </row>
    <row r="850" spans="1:7">
      <c r="A850" s="1">
        <v>44314</v>
      </c>
      <c r="B850" s="2">
        <f t="shared" si="6"/>
        <v>13229.6008142473</v>
      </c>
      <c r="F850" s="3">
        <v>44316</v>
      </c>
      <c r="G850">
        <v>66.7905504452425</v>
      </c>
    </row>
    <row r="851" spans="1:7">
      <c r="A851" s="1">
        <v>44315</v>
      </c>
      <c r="B851" s="2">
        <f t="shared" si="6"/>
        <v>13293.7389422532</v>
      </c>
      <c r="F851" s="3">
        <v>44317</v>
      </c>
      <c r="G851">
        <v>68.3343366934559</v>
      </c>
    </row>
    <row r="852" spans="1:7">
      <c r="A852" s="1">
        <v>44316</v>
      </c>
      <c r="B852" s="2">
        <f t="shared" si="6"/>
        <v>13471.0898602168</v>
      </c>
      <c r="F852" s="3">
        <v>44318</v>
      </c>
      <c r="G852" s="7">
        <v>67.693792189832</v>
      </c>
    </row>
    <row r="853" spans="1:7">
      <c r="A853" s="1">
        <v>44317</v>
      </c>
      <c r="B853" s="2">
        <f>$C$853/SUM($G$851:$G$881)*G851</f>
        <v>12890.0051495973</v>
      </c>
      <c r="C853">
        <f>SUM(B$367:B518)*(1+16%)-SUM(B$733:B852)</f>
        <v>416993.117</v>
      </c>
      <c r="F853" s="3">
        <v>44319</v>
      </c>
      <c r="G853" s="7">
        <v>67.4503901023245</v>
      </c>
    </row>
    <row r="854" spans="1:7">
      <c r="A854" s="1">
        <v>44318</v>
      </c>
      <c r="B854" s="2">
        <f t="shared" ref="B854:B883" si="7">$C$853/SUM($G$851:$G$881)*G852</f>
        <v>12769.1783098301</v>
      </c>
      <c r="F854" s="3">
        <v>44320</v>
      </c>
      <c r="G854" s="7">
        <v>67.2194692562096</v>
      </c>
    </row>
    <row r="855" spans="1:7">
      <c r="A855" s="1">
        <v>44319</v>
      </c>
      <c r="B855" s="2">
        <f t="shared" si="7"/>
        <v>12723.2650206521</v>
      </c>
      <c r="F855" s="3">
        <v>44321</v>
      </c>
      <c r="G855" s="7">
        <v>67.0290714170725</v>
      </c>
    </row>
    <row r="856" spans="1:7">
      <c r="A856" s="1">
        <v>44320</v>
      </c>
      <c r="B856" s="2">
        <f t="shared" si="7"/>
        <v>12679.7060861603</v>
      </c>
      <c r="F856" s="3">
        <v>44322</v>
      </c>
      <c r="G856" s="7">
        <v>67.149939332986</v>
      </c>
    </row>
    <row r="857" spans="1:7">
      <c r="A857" s="1">
        <v>44321</v>
      </c>
      <c r="B857" s="2">
        <f t="shared" si="7"/>
        <v>12643.7910653127</v>
      </c>
      <c r="F857" s="3">
        <v>44323</v>
      </c>
      <c r="G857" s="7">
        <v>67.9521858452831</v>
      </c>
    </row>
    <row r="858" spans="1:7">
      <c r="A858" s="1">
        <v>44322</v>
      </c>
      <c r="B858" s="2">
        <f t="shared" si="7"/>
        <v>12666.5905557876</v>
      </c>
      <c r="F858" s="3">
        <v>44324</v>
      </c>
      <c r="G858" s="7">
        <v>69.7399766248765</v>
      </c>
    </row>
    <row r="859" spans="1:7">
      <c r="A859" s="1">
        <v>44323</v>
      </c>
      <c r="B859" s="2">
        <f t="shared" si="7"/>
        <v>12817.9194802366</v>
      </c>
      <c r="F859" s="3">
        <v>44325</v>
      </c>
      <c r="G859" s="7">
        <v>71.097726682497</v>
      </c>
    </row>
    <row r="860" spans="1:7">
      <c r="A860" s="1">
        <v>44324</v>
      </c>
      <c r="B860" s="2">
        <f t="shared" si="7"/>
        <v>13155.1530508021</v>
      </c>
      <c r="F860" s="3">
        <v>44326</v>
      </c>
      <c r="G860" s="7">
        <v>71.4617940199336</v>
      </c>
    </row>
    <row r="861" spans="1:7">
      <c r="A861" s="1">
        <v>44325</v>
      </c>
      <c r="B861" s="2">
        <f t="shared" si="7"/>
        <v>13411.2674155775</v>
      </c>
      <c r="F861" s="3">
        <v>44327</v>
      </c>
      <c r="G861" s="7">
        <v>71.3756884644812</v>
      </c>
    </row>
    <row r="862" spans="1:7">
      <c r="A862" s="1">
        <v>44326</v>
      </c>
      <c r="B862" s="2">
        <f t="shared" si="7"/>
        <v>13479.9419660515</v>
      </c>
      <c r="F862" s="3">
        <v>44328</v>
      </c>
      <c r="G862" s="7">
        <v>71.2406596006452</v>
      </c>
    </row>
    <row r="863" spans="1:7">
      <c r="A863" s="1">
        <v>44327</v>
      </c>
      <c r="B863" s="2">
        <f t="shared" si="7"/>
        <v>13463.6997501042</v>
      </c>
      <c r="F863" s="3">
        <v>44329</v>
      </c>
      <c r="G863" s="7">
        <v>71.2497198712364</v>
      </c>
    </row>
    <row r="864" spans="1:7">
      <c r="A864" s="1">
        <v>44328</v>
      </c>
      <c r="B864" s="2">
        <f t="shared" si="7"/>
        <v>13438.2290594615</v>
      </c>
      <c r="F864" s="3">
        <v>44330</v>
      </c>
      <c r="G864" s="7">
        <v>71.2704489324354</v>
      </c>
    </row>
    <row r="865" spans="1:7">
      <c r="A865" s="1">
        <v>44329</v>
      </c>
      <c r="B865" s="2">
        <f t="shared" si="7"/>
        <v>13439.9381114583</v>
      </c>
      <c r="F865" s="3">
        <v>44331</v>
      </c>
      <c r="G865" s="7">
        <v>71.2677372692199</v>
      </c>
    </row>
    <row r="866" spans="1:7">
      <c r="A866" s="1">
        <v>44330</v>
      </c>
      <c r="B866" s="2">
        <f t="shared" si="7"/>
        <v>13443.8482643702</v>
      </c>
      <c r="F866" s="3">
        <v>44332</v>
      </c>
      <c r="G866" s="7">
        <v>71.3334098486644</v>
      </c>
    </row>
    <row r="867" spans="1:7">
      <c r="A867" s="1">
        <v>44331</v>
      </c>
      <c r="B867" s="2">
        <f t="shared" si="7"/>
        <v>13443.3367594006</v>
      </c>
      <c r="F867" s="3">
        <v>44333</v>
      </c>
      <c r="G867" s="7">
        <v>71.4916943521595</v>
      </c>
    </row>
    <row r="868" spans="1:7">
      <c r="A868" s="1">
        <v>44332</v>
      </c>
      <c r="B868" s="2">
        <f t="shared" si="7"/>
        <v>13455.7246734155</v>
      </c>
      <c r="F868" s="3">
        <v>44334</v>
      </c>
      <c r="G868" s="7">
        <v>71.7228910141178</v>
      </c>
    </row>
    <row r="869" spans="1:7">
      <c r="A869" s="1">
        <v>44333</v>
      </c>
      <c r="B869" s="2">
        <f t="shared" si="7"/>
        <v>13485.5821091335</v>
      </c>
      <c r="F869" s="3">
        <v>44335</v>
      </c>
      <c r="G869" s="7">
        <v>71.9824771119482</v>
      </c>
    </row>
    <row r="870" spans="1:7">
      <c r="A870" s="1">
        <v>44334</v>
      </c>
      <c r="B870" s="2">
        <f t="shared" si="7"/>
        <v>13529.1930711683</v>
      </c>
      <c r="F870" s="3">
        <v>44336</v>
      </c>
      <c r="G870" s="7">
        <v>72.205335663197</v>
      </c>
    </row>
    <row r="871" spans="1:7">
      <c r="A871" s="1">
        <v>44335</v>
      </c>
      <c r="B871" s="2">
        <f t="shared" si="7"/>
        <v>13578.1591737121</v>
      </c>
      <c r="F871" s="3">
        <v>44337</v>
      </c>
      <c r="G871" s="7">
        <v>72.4285257279295</v>
      </c>
    </row>
    <row r="872" spans="1:7">
      <c r="A872" s="1">
        <v>44336</v>
      </c>
      <c r="B872" s="2">
        <f t="shared" si="7"/>
        <v>13620.1973058172</v>
      </c>
      <c r="F872" s="3">
        <v>44338</v>
      </c>
      <c r="G872" s="7">
        <v>72.8491060753661</v>
      </c>
    </row>
    <row r="873" spans="1:7">
      <c r="A873" s="1">
        <v>44337</v>
      </c>
      <c r="B873" s="2">
        <f t="shared" si="7"/>
        <v>13662.297971792</v>
      </c>
      <c r="F873" s="3">
        <v>44339</v>
      </c>
      <c r="G873" s="7">
        <v>73.3481747653944</v>
      </c>
    </row>
    <row r="874" spans="1:7">
      <c r="A874" s="1">
        <v>44338</v>
      </c>
      <c r="B874" s="2">
        <f t="shared" si="7"/>
        <v>13741.6326533972</v>
      </c>
      <c r="F874" s="3">
        <v>44340</v>
      </c>
      <c r="G874" s="7">
        <v>73.6816690520738</v>
      </c>
    </row>
    <row r="875" spans="1:7">
      <c r="A875" s="1">
        <v>44339</v>
      </c>
      <c r="B875" s="2">
        <f t="shared" si="7"/>
        <v>13835.7727050278</v>
      </c>
      <c r="F875" s="3">
        <v>44341</v>
      </c>
      <c r="G875" s="7">
        <v>73.8247874886462</v>
      </c>
    </row>
    <row r="876" spans="1:7">
      <c r="A876" s="1">
        <v>44340</v>
      </c>
      <c r="B876" s="2">
        <f t="shared" si="7"/>
        <v>13898.6802165464</v>
      </c>
      <c r="F876" s="3">
        <v>44342</v>
      </c>
      <c r="G876" s="7">
        <v>73.8196394480947</v>
      </c>
    </row>
    <row r="877" spans="1:7">
      <c r="A877" s="1">
        <v>44341</v>
      </c>
      <c r="B877" s="2">
        <f t="shared" si="7"/>
        <v>13925.6768550401</v>
      </c>
      <c r="F877" s="3">
        <v>44343</v>
      </c>
      <c r="G877" s="7">
        <v>73.9181381203039</v>
      </c>
    </row>
    <row r="878" spans="1:7">
      <c r="A878" s="1">
        <v>44342</v>
      </c>
      <c r="B878" s="2">
        <f t="shared" si="7"/>
        <v>13924.7057726761</v>
      </c>
      <c r="F878" s="3">
        <v>44344</v>
      </c>
      <c r="G878" s="7">
        <v>74.1042998203107</v>
      </c>
    </row>
    <row r="879" spans="1:7">
      <c r="A879" s="1">
        <v>44343</v>
      </c>
      <c r="B879" s="2">
        <f t="shared" si="7"/>
        <v>13943.2857202316</v>
      </c>
      <c r="F879" s="3">
        <v>44345</v>
      </c>
      <c r="G879" s="7">
        <v>74.0567282740413</v>
      </c>
    </row>
    <row r="880" spans="1:7">
      <c r="A880" s="1">
        <v>44344</v>
      </c>
      <c r="B880" s="2">
        <f t="shared" si="7"/>
        <v>13978.4016720043</v>
      </c>
      <c r="F880" s="3">
        <v>44346</v>
      </c>
      <c r="G880" s="7">
        <v>74.0437673137374</v>
      </c>
    </row>
    <row r="881" spans="1:7">
      <c r="A881" s="1">
        <v>44345</v>
      </c>
      <c r="B881" s="2">
        <f t="shared" si="7"/>
        <v>13969.4281821592</v>
      </c>
      <c r="F881" s="3">
        <v>44347</v>
      </c>
      <c r="G881" s="7">
        <v>74.2799007783088</v>
      </c>
    </row>
    <row r="882" spans="1:7">
      <c r="A882" s="1">
        <v>44346</v>
      </c>
      <c r="B882" s="2">
        <f t="shared" si="7"/>
        <v>13966.9833373982</v>
      </c>
      <c r="F882" s="3">
        <v>44348</v>
      </c>
      <c r="G882" s="7">
        <v>74.496491632159</v>
      </c>
    </row>
    <row r="883" spans="1:7">
      <c r="A883" s="1">
        <v>44347</v>
      </c>
      <c r="B883" s="2">
        <f t="shared" si="7"/>
        <v>14011.525535678</v>
      </c>
      <c r="F883" s="3">
        <v>44349</v>
      </c>
      <c r="G883" s="7">
        <v>74.4142468858907</v>
      </c>
    </row>
    <row r="884" spans="1:7">
      <c r="A884" s="1">
        <v>44348</v>
      </c>
      <c r="B884" s="8">
        <f>$C$884/SUM($G$882:$G$911)*G882</f>
        <v>14721.7448126123</v>
      </c>
      <c r="C884">
        <f>SUM(B$367:B548)*(1+15%)-SUM(B$733:B883)</f>
        <v>444547.88</v>
      </c>
      <c r="F884" s="3">
        <v>44350</v>
      </c>
      <c r="G884" s="7">
        <v>74.2029568391871</v>
      </c>
    </row>
    <row r="885" spans="1:7">
      <c r="A885" s="1">
        <v>44349</v>
      </c>
      <c r="B885" s="8">
        <f t="shared" ref="B885:B913" si="8">$C$884/SUM($G$882:$G$911)*G883</f>
        <v>14705.4918839144</v>
      </c>
      <c r="F885" s="3">
        <v>44351</v>
      </c>
      <c r="G885" s="7">
        <v>73.9314845154803</v>
      </c>
    </row>
    <row r="886" spans="1:7">
      <c r="A886" s="1">
        <v>44350</v>
      </c>
      <c r="B886" s="8">
        <f t="shared" si="8"/>
        <v>14663.7374592313</v>
      </c>
      <c r="F886" s="3">
        <v>44352</v>
      </c>
      <c r="G886" s="7">
        <v>73.9819504882259</v>
      </c>
    </row>
    <row r="887" spans="1:7">
      <c r="A887" s="1">
        <v>44351</v>
      </c>
      <c r="B887" s="8">
        <f t="shared" si="8"/>
        <v>14610.0900164358</v>
      </c>
      <c r="F887" s="3">
        <v>44353</v>
      </c>
      <c r="G887" s="7">
        <v>74.5078903654485</v>
      </c>
    </row>
    <row r="888" spans="1:7">
      <c r="A888" s="1">
        <v>44352</v>
      </c>
      <c r="B888" s="8">
        <f t="shared" si="8"/>
        <v>14620.0629313504</v>
      </c>
      <c r="F888" s="3">
        <v>44354</v>
      </c>
      <c r="G888">
        <v>74.4410321132478</v>
      </c>
    </row>
    <row r="889" spans="1:7">
      <c r="A889" s="1">
        <v>44353</v>
      </c>
      <c r="B889" s="8">
        <f t="shared" si="8"/>
        <v>14723.9973917472</v>
      </c>
      <c r="F889" s="3">
        <v>44355</v>
      </c>
      <c r="G889">
        <v>74.4481739336544</v>
      </c>
    </row>
    <row r="890" spans="1:7">
      <c r="A890" s="1">
        <v>44354</v>
      </c>
      <c r="B890" s="8">
        <f t="shared" si="8"/>
        <v>14710.7850899871</v>
      </c>
      <c r="F890" s="3">
        <v>44356</v>
      </c>
      <c r="G890">
        <v>74.4468261484146</v>
      </c>
    </row>
    <row r="891" spans="1:7">
      <c r="A891" s="1">
        <v>44355</v>
      </c>
      <c r="B891" s="8">
        <f t="shared" si="8"/>
        <v>14712.1964323902</v>
      </c>
      <c r="F891" s="3">
        <v>44357</v>
      </c>
      <c r="G891">
        <v>74.4247656792606</v>
      </c>
    </row>
    <row r="892" spans="1:7">
      <c r="A892" s="1">
        <v>44356</v>
      </c>
      <c r="B892" s="8">
        <f t="shared" si="8"/>
        <v>14711.9300876278</v>
      </c>
      <c r="F892" s="3">
        <v>44358</v>
      </c>
      <c r="G892">
        <v>74.4211661424798</v>
      </c>
    </row>
    <row r="893" spans="1:7">
      <c r="A893" s="1">
        <v>44357</v>
      </c>
      <c r="B893" s="8">
        <f t="shared" si="8"/>
        <v>14707.5705722974</v>
      </c>
      <c r="F893" s="3">
        <v>44359</v>
      </c>
      <c r="G893">
        <v>74.5101765083612</v>
      </c>
    </row>
    <row r="894" spans="1:7">
      <c r="A894" s="1">
        <v>44358</v>
      </c>
      <c r="B894" s="8">
        <f t="shared" si="8"/>
        <v>14706.8592440084</v>
      </c>
      <c r="F894" s="3">
        <v>44360</v>
      </c>
      <c r="G894">
        <v>74.6326954137002</v>
      </c>
    </row>
    <row r="895" spans="1:7">
      <c r="A895" s="1">
        <v>44359</v>
      </c>
      <c r="B895" s="8">
        <f t="shared" si="8"/>
        <v>14724.4491715805</v>
      </c>
      <c r="F895" s="3">
        <v>44361</v>
      </c>
      <c r="G895">
        <v>74.6781357616623</v>
      </c>
    </row>
    <row r="896" spans="1:7">
      <c r="A896" s="1">
        <v>44360</v>
      </c>
      <c r="B896" s="8">
        <f t="shared" si="8"/>
        <v>14748.6609434318</v>
      </c>
      <c r="F896" s="3">
        <v>44362</v>
      </c>
      <c r="G896">
        <v>74.8269695495487</v>
      </c>
    </row>
    <row r="897" spans="1:7">
      <c r="A897" s="1">
        <v>44361</v>
      </c>
      <c r="B897" s="8">
        <f t="shared" si="8"/>
        <v>14757.6407113677</v>
      </c>
      <c r="F897" s="3">
        <v>44363</v>
      </c>
      <c r="G897">
        <v>75.2630563014183</v>
      </c>
    </row>
    <row r="898" spans="1:7">
      <c r="A898" s="1">
        <v>44362</v>
      </c>
      <c r="B898" s="8">
        <f t="shared" si="8"/>
        <v>14787.0527413405</v>
      </c>
      <c r="F898" s="3">
        <v>44364</v>
      </c>
      <c r="G898">
        <v>75.5710993702108</v>
      </c>
    </row>
    <row r="899" spans="1:7">
      <c r="A899" s="1">
        <v>44363</v>
      </c>
      <c r="B899" s="8">
        <f t="shared" si="8"/>
        <v>14873.2307308878</v>
      </c>
      <c r="F899" s="3">
        <v>44365</v>
      </c>
      <c r="G899">
        <v>75.6838572518052</v>
      </c>
    </row>
    <row r="900" spans="1:7">
      <c r="A900" s="1">
        <v>44364</v>
      </c>
      <c r="B900" s="8">
        <f t="shared" si="8"/>
        <v>14934.1051606858</v>
      </c>
      <c r="F900" s="3">
        <v>44366</v>
      </c>
      <c r="G900">
        <v>75.7013485896999</v>
      </c>
    </row>
    <row r="901" spans="1:7">
      <c r="A901" s="1">
        <v>44365</v>
      </c>
      <c r="B901" s="8">
        <f t="shared" si="8"/>
        <v>14956.3879920256</v>
      </c>
      <c r="F901" s="3">
        <v>44367</v>
      </c>
      <c r="G901">
        <v>75.7002880198188</v>
      </c>
    </row>
    <row r="902" spans="1:7">
      <c r="A902" s="1">
        <v>44366</v>
      </c>
      <c r="B902" s="8">
        <f t="shared" si="8"/>
        <v>14959.8445710842</v>
      </c>
      <c r="F902" s="3">
        <v>44368</v>
      </c>
      <c r="G902">
        <v>75.6977181146653</v>
      </c>
    </row>
    <row r="903" spans="1:7">
      <c r="A903" s="1">
        <v>44367</v>
      </c>
      <c r="B903" s="8">
        <f t="shared" si="8"/>
        <v>14959.6349848499</v>
      </c>
      <c r="F903" s="3">
        <v>44369</v>
      </c>
      <c r="G903">
        <v>75.7043758454139</v>
      </c>
    </row>
    <row r="904" spans="1:7">
      <c r="A904" s="1">
        <v>44368</v>
      </c>
      <c r="B904" s="8">
        <f t="shared" si="8"/>
        <v>14959.127128882</v>
      </c>
      <c r="F904" s="3">
        <v>44370</v>
      </c>
      <c r="G904">
        <v>75.6830246883462</v>
      </c>
    </row>
    <row r="905" spans="1:7">
      <c r="A905" s="1">
        <v>44369</v>
      </c>
      <c r="B905" s="8">
        <f t="shared" si="8"/>
        <v>14960.4428071236</v>
      </c>
      <c r="F905" s="3">
        <v>44371</v>
      </c>
      <c r="G905">
        <v>75.5742297413553</v>
      </c>
    </row>
    <row r="906" spans="1:7">
      <c r="A906" s="1">
        <v>44370</v>
      </c>
      <c r="B906" s="8">
        <f t="shared" si="8"/>
        <v>14956.2234636496</v>
      </c>
      <c r="F906" s="3">
        <v>44372</v>
      </c>
      <c r="G906">
        <v>75.3890979182527</v>
      </c>
    </row>
    <row r="907" spans="1:7">
      <c r="A907" s="1">
        <v>44371</v>
      </c>
      <c r="B907" s="8">
        <f t="shared" si="8"/>
        <v>14934.723774048</v>
      </c>
      <c r="F907" s="3">
        <v>44373</v>
      </c>
      <c r="G907">
        <v>75.1301149564321</v>
      </c>
    </row>
    <row r="908" spans="1:7">
      <c r="A908" s="1">
        <v>44372</v>
      </c>
      <c r="B908" s="8">
        <f t="shared" si="8"/>
        <v>14898.138649075</v>
      </c>
      <c r="F908" s="3">
        <v>44374</v>
      </c>
      <c r="G908">
        <v>75.1164584797653</v>
      </c>
    </row>
    <row r="909" spans="1:7">
      <c r="A909" s="1">
        <v>44373</v>
      </c>
      <c r="B909" s="8">
        <f t="shared" si="8"/>
        <v>14846.9593117504</v>
      </c>
      <c r="F909" s="3">
        <v>44375</v>
      </c>
      <c r="G909">
        <v>75.4089193647504</v>
      </c>
    </row>
    <row r="910" spans="1:7">
      <c r="A910" s="1">
        <v>44374</v>
      </c>
      <c r="B910" s="8">
        <f t="shared" si="8"/>
        <v>14844.2605650025</v>
      </c>
      <c r="F910" s="3">
        <v>44376</v>
      </c>
      <c r="G910">
        <v>75.6773334648295</v>
      </c>
    </row>
    <row r="911" spans="1:7">
      <c r="A911" s="1">
        <v>44375</v>
      </c>
      <c r="B911" s="8">
        <f t="shared" si="8"/>
        <v>14902.0556963179</v>
      </c>
      <c r="F911" s="3">
        <v>44377</v>
      </c>
      <c r="G911">
        <v>75.8811529050917</v>
      </c>
    </row>
    <row r="912" spans="1:7">
      <c r="A912" s="1">
        <v>44376</v>
      </c>
      <c r="B912" s="8">
        <f t="shared" si="8"/>
        <v>14955.0987832996</v>
      </c>
      <c r="F912" s="3">
        <v>44378</v>
      </c>
      <c r="G912">
        <v>76.1146297230014</v>
      </c>
    </row>
    <row r="913" spans="1:7">
      <c r="A913" s="1">
        <v>44377</v>
      </c>
      <c r="B913" s="8">
        <f t="shared" si="8"/>
        <v>14995.376891995</v>
      </c>
      <c r="F913" s="3">
        <v>44379</v>
      </c>
      <c r="G913">
        <v>76.3284159270164</v>
      </c>
    </row>
    <row r="914" spans="1:7">
      <c r="A914" s="1">
        <v>44378</v>
      </c>
      <c r="B914" s="8">
        <f>$C$914/SUM($G$912:$G$942)*G912</f>
        <v>14911.6103658387</v>
      </c>
      <c r="C914">
        <f>SUM(B$367:B579)*(1+14.7%)-SUM(B$733:B913)</f>
        <v>491264.778</v>
      </c>
      <c r="F914" s="3">
        <v>44380</v>
      </c>
      <c r="G914">
        <v>76.471282602449</v>
      </c>
    </row>
    <row r="915" spans="1:7">
      <c r="A915" s="1">
        <v>44379</v>
      </c>
      <c r="B915" s="8">
        <f t="shared" ref="B915:B944" si="9">$C$914/SUM($G$912:$G$942)*G913</f>
        <v>14953.4932021274</v>
      </c>
      <c r="F915" s="3">
        <v>44381</v>
      </c>
      <c r="G915">
        <v>76.7167652390468</v>
      </c>
    </row>
    <row r="916" spans="1:7">
      <c r="A916" s="1">
        <v>44380</v>
      </c>
      <c r="B916" s="8">
        <f t="shared" si="9"/>
        <v>14981.4821998545</v>
      </c>
      <c r="F916" s="3">
        <v>44382</v>
      </c>
      <c r="G916">
        <v>77.2974954359951</v>
      </c>
    </row>
    <row r="917" spans="1:7">
      <c r="A917" s="1">
        <v>44381</v>
      </c>
      <c r="B917" s="8">
        <f t="shared" si="9"/>
        <v>15029.5746814424</v>
      </c>
      <c r="F917" s="3">
        <v>44383</v>
      </c>
      <c r="G917">
        <v>78.2224690679595</v>
      </c>
    </row>
    <row r="918" spans="1:7">
      <c r="A918" s="1">
        <v>44382</v>
      </c>
      <c r="B918" s="8">
        <f t="shared" si="9"/>
        <v>15143.3454828782</v>
      </c>
      <c r="F918" s="3">
        <v>44384</v>
      </c>
      <c r="G918">
        <v>79.0696836341815</v>
      </c>
    </row>
    <row r="919" spans="1:7">
      <c r="A919" s="1">
        <v>44383</v>
      </c>
      <c r="B919" s="8">
        <f t="shared" si="9"/>
        <v>15324.5569851705</v>
      </c>
      <c r="F919" s="3">
        <v>44385</v>
      </c>
      <c r="G919">
        <v>79.647791893236</v>
      </c>
    </row>
    <row r="920" spans="1:7">
      <c r="A920" s="1">
        <v>44384</v>
      </c>
      <c r="B920" s="8">
        <f t="shared" si="9"/>
        <v>15490.5347157821</v>
      </c>
      <c r="F920" s="3">
        <v>44386</v>
      </c>
      <c r="G920">
        <v>79.9778040808762</v>
      </c>
    </row>
    <row r="921" spans="1:7">
      <c r="A921" s="1">
        <v>44385</v>
      </c>
      <c r="B921" s="8">
        <f t="shared" si="9"/>
        <v>15603.7918535973</v>
      </c>
      <c r="F921" s="3">
        <v>44387</v>
      </c>
      <c r="G921">
        <v>80.2591172124629</v>
      </c>
    </row>
    <row r="922" spans="1:7">
      <c r="A922" s="1">
        <v>44386</v>
      </c>
      <c r="B922" s="8">
        <f t="shared" si="9"/>
        <v>15668.4445120413</v>
      </c>
      <c r="F922" s="3">
        <v>44388</v>
      </c>
      <c r="G922">
        <v>81.0371931468582</v>
      </c>
    </row>
    <row r="923" spans="1:7">
      <c r="A923" s="1">
        <v>44387</v>
      </c>
      <c r="B923" s="8">
        <f t="shared" si="9"/>
        <v>15723.5565427281</v>
      </c>
      <c r="F923" s="3">
        <v>44389</v>
      </c>
      <c r="G923">
        <v>81.5201512044932</v>
      </c>
    </row>
    <row r="924" spans="1:7">
      <c r="A924" s="1">
        <v>44388</v>
      </c>
      <c r="B924" s="8">
        <f t="shared" si="9"/>
        <v>15875.9893301037</v>
      </c>
      <c r="F924" s="3">
        <v>44390</v>
      </c>
      <c r="G924">
        <v>81.983392386206</v>
      </c>
    </row>
    <row r="925" spans="1:7">
      <c r="A925" s="1">
        <v>44389</v>
      </c>
      <c r="B925" s="8">
        <f t="shared" si="9"/>
        <v>15970.6056003885</v>
      </c>
      <c r="F925" s="3">
        <v>44391</v>
      </c>
      <c r="G925">
        <v>82.7011235365184</v>
      </c>
    </row>
    <row r="926" spans="1:7">
      <c r="A926" s="1">
        <v>44390</v>
      </c>
      <c r="B926" s="8">
        <f t="shared" si="9"/>
        <v>16061.3591392581</v>
      </c>
      <c r="F926" s="3">
        <v>44392</v>
      </c>
      <c r="G926">
        <v>83.3443842701406</v>
      </c>
    </row>
    <row r="927" spans="1:7">
      <c r="A927" s="1">
        <v>44391</v>
      </c>
      <c r="B927" s="8">
        <f t="shared" si="9"/>
        <v>16201.9697853301</v>
      </c>
      <c r="F927" s="3">
        <v>44393</v>
      </c>
      <c r="G927">
        <v>84.2131286703764</v>
      </c>
    </row>
    <row r="928" spans="1:7">
      <c r="A928" s="1">
        <v>44392</v>
      </c>
      <c r="B928" s="8">
        <f t="shared" si="9"/>
        <v>16327.9909386659</v>
      </c>
      <c r="F928" s="3">
        <v>44394</v>
      </c>
      <c r="G928">
        <v>84.9722002993214</v>
      </c>
    </row>
    <row r="929" spans="1:7">
      <c r="A929" s="1">
        <v>44393</v>
      </c>
      <c r="B929" s="8">
        <f t="shared" si="9"/>
        <v>16498.1865771517</v>
      </c>
      <c r="F929" s="3">
        <v>44395</v>
      </c>
      <c r="G929">
        <v>84.9896322523961</v>
      </c>
    </row>
    <row r="930" spans="1:7">
      <c r="A930" s="1">
        <v>44394</v>
      </c>
      <c r="B930" s="8">
        <f t="shared" si="9"/>
        <v>16646.8962327302</v>
      </c>
      <c r="F930" s="3">
        <v>44396</v>
      </c>
      <c r="G930">
        <v>84.9308667265602</v>
      </c>
    </row>
    <row r="931" spans="1:7">
      <c r="A931" s="1">
        <v>44395</v>
      </c>
      <c r="B931" s="8">
        <f t="shared" si="9"/>
        <v>16650.3113251127</v>
      </c>
      <c r="F931" s="3">
        <v>44397</v>
      </c>
      <c r="G931">
        <v>84.174429057822</v>
      </c>
    </row>
    <row r="932" spans="1:7">
      <c r="A932" s="1">
        <v>44396</v>
      </c>
      <c r="B932" s="8">
        <f t="shared" si="9"/>
        <v>16638.7985761524</v>
      </c>
      <c r="F932" s="3">
        <v>44398</v>
      </c>
      <c r="G932">
        <v>83.8873813869438</v>
      </c>
    </row>
    <row r="933" spans="1:7">
      <c r="A933" s="1">
        <v>44397</v>
      </c>
      <c r="B933" s="8">
        <f t="shared" si="9"/>
        <v>16490.6049394847</v>
      </c>
      <c r="F933" s="3">
        <v>44399</v>
      </c>
      <c r="G933">
        <v>83.6747663551402</v>
      </c>
    </row>
    <row r="934" spans="1:7">
      <c r="A934" s="1">
        <v>44398</v>
      </c>
      <c r="B934" s="8">
        <f t="shared" si="9"/>
        <v>16434.3694557133</v>
      </c>
      <c r="F934" s="3">
        <v>44400</v>
      </c>
      <c r="G934">
        <v>82.9182652516567</v>
      </c>
    </row>
    <row r="935" spans="1:7">
      <c r="A935" s="1">
        <v>44399</v>
      </c>
      <c r="B935" s="8">
        <f t="shared" si="9"/>
        <v>16392.7160636687</v>
      </c>
      <c r="F935" s="3">
        <v>44401</v>
      </c>
      <c r="G935">
        <v>81.5162581771196</v>
      </c>
    </row>
    <row r="936" spans="1:7">
      <c r="A936" s="1">
        <v>44400</v>
      </c>
      <c r="B936" s="8">
        <f t="shared" si="9"/>
        <v>16244.5099995057</v>
      </c>
      <c r="F936" s="3">
        <v>44402</v>
      </c>
      <c r="G936">
        <v>80.81840342927</v>
      </c>
    </row>
    <row r="937" spans="1:7">
      <c r="A937" s="1">
        <v>44401</v>
      </c>
      <c r="B937" s="8">
        <f t="shared" si="9"/>
        <v>15969.8429177406</v>
      </c>
      <c r="F937" s="3">
        <v>44403</v>
      </c>
      <c r="G937">
        <v>80.5653971615232</v>
      </c>
    </row>
    <row r="938" spans="1:7">
      <c r="A938" s="1">
        <v>44402</v>
      </c>
      <c r="B938" s="8">
        <f t="shared" si="9"/>
        <v>15833.1262559142</v>
      </c>
      <c r="F938" s="3">
        <v>44404</v>
      </c>
      <c r="G938">
        <v>79.5580399014005</v>
      </c>
    </row>
    <row r="939" spans="1:7">
      <c r="A939" s="1">
        <v>44403</v>
      </c>
      <c r="B939" s="8">
        <f t="shared" si="9"/>
        <v>15783.5598204144</v>
      </c>
      <c r="F939" s="3">
        <v>44405</v>
      </c>
      <c r="G939">
        <v>78.643612735915</v>
      </c>
    </row>
    <row r="940" spans="1:7">
      <c r="A940" s="1">
        <v>44404</v>
      </c>
      <c r="B940" s="8">
        <f t="shared" si="9"/>
        <v>15586.2085488282</v>
      </c>
      <c r="F940" s="3">
        <v>44406</v>
      </c>
      <c r="G940">
        <v>79.2672897196262</v>
      </c>
    </row>
    <row r="941" spans="1:7">
      <c r="A941" s="1">
        <v>44405</v>
      </c>
      <c r="B941" s="8">
        <f t="shared" si="9"/>
        <v>15407.0632038494</v>
      </c>
      <c r="F941" s="3">
        <v>44407</v>
      </c>
      <c r="G941">
        <v>81.2135341018665</v>
      </c>
    </row>
    <row r="942" spans="1:7">
      <c r="A942" s="1">
        <v>44406</v>
      </c>
      <c r="B942" s="8">
        <f t="shared" si="9"/>
        <v>15529.2477064751</v>
      </c>
      <c r="F942" s="3">
        <v>44408</v>
      </c>
      <c r="G942">
        <v>81.5706293585338</v>
      </c>
    </row>
    <row r="943" spans="1:7">
      <c r="A943" s="1">
        <v>44407</v>
      </c>
      <c r="B943" s="8">
        <f t="shared" si="9"/>
        <v>15910.5362709769</v>
      </c>
      <c r="F943" s="3">
        <v>44409</v>
      </c>
      <c r="G943">
        <v>81.9488988799105</v>
      </c>
    </row>
    <row r="944" spans="1:7">
      <c r="A944" s="1">
        <v>44408</v>
      </c>
      <c r="B944" s="8">
        <f t="shared" si="9"/>
        <v>15980.4947710746</v>
      </c>
      <c r="F944" s="3">
        <v>44410</v>
      </c>
      <c r="G944">
        <v>82.3099795755318</v>
      </c>
    </row>
    <row r="945" spans="1:7">
      <c r="A945" s="1">
        <v>44409</v>
      </c>
      <c r="B945" s="8">
        <f>$C$945/SUM($G$943:$G$973)*G943</f>
        <v>16159.0071833015</v>
      </c>
      <c r="C945">
        <f>SUM(B$367:B610)*(1+12.6%)-SUM(B$733:B944)</f>
        <v>487382.676</v>
      </c>
      <c r="F945" s="3">
        <v>44411</v>
      </c>
      <c r="G945">
        <v>82.4513709766173</v>
      </c>
    </row>
    <row r="946" spans="1:7">
      <c r="A946" s="1">
        <v>44410</v>
      </c>
      <c r="B946" s="8">
        <f t="shared" ref="B946:B975" si="10">$C$945/SUM($G$943:$G$973)*G944</f>
        <v>16230.2064993881</v>
      </c>
      <c r="F946" s="3">
        <v>44412</v>
      </c>
      <c r="G946">
        <v>82.4320986232173</v>
      </c>
    </row>
    <row r="947" spans="1:7">
      <c r="A947" s="1">
        <v>44411</v>
      </c>
      <c r="B947" s="8">
        <f t="shared" si="10"/>
        <v>16258.0866136669</v>
      </c>
      <c r="F947" s="3">
        <v>44413</v>
      </c>
      <c r="G947">
        <v>82.4299065420561</v>
      </c>
    </row>
    <row r="948" spans="1:7">
      <c r="A948" s="1">
        <v>44412</v>
      </c>
      <c r="B948" s="8">
        <f t="shared" si="10"/>
        <v>16254.2864149908</v>
      </c>
      <c r="F948" s="3">
        <v>44414</v>
      </c>
      <c r="G948">
        <v>81.7609713474876</v>
      </c>
    </row>
    <row r="949" spans="1:7">
      <c r="A949" s="1">
        <v>44413</v>
      </c>
      <c r="B949" s="8">
        <f t="shared" si="10"/>
        <v>16253.8541717793</v>
      </c>
      <c r="F949" s="3">
        <v>44415</v>
      </c>
      <c r="G949">
        <v>81.2115385328335</v>
      </c>
    </row>
    <row r="950" spans="1:7">
      <c r="A950" s="1">
        <v>44414</v>
      </c>
      <c r="B950" s="8">
        <f t="shared" si="10"/>
        <v>16121.9508910527</v>
      </c>
      <c r="F950" s="3">
        <v>44416</v>
      </c>
      <c r="G950">
        <v>80.7862965375645</v>
      </c>
    </row>
    <row r="951" spans="1:7">
      <c r="A951" s="1">
        <v>44415</v>
      </c>
      <c r="B951" s="8">
        <f t="shared" si="10"/>
        <v>16013.6115610545</v>
      </c>
      <c r="F951" s="3">
        <v>44417</v>
      </c>
      <c r="G951">
        <v>80.5427648400951</v>
      </c>
    </row>
    <row r="952" spans="1:7">
      <c r="A952" s="1">
        <v>44416</v>
      </c>
      <c r="B952" s="8">
        <f t="shared" si="10"/>
        <v>15929.7606667763</v>
      </c>
      <c r="F952" s="3">
        <v>44418</v>
      </c>
      <c r="G952">
        <v>80.5405134360408</v>
      </c>
    </row>
    <row r="953" spans="1:7">
      <c r="A953" s="1">
        <v>44417</v>
      </c>
      <c r="B953" s="8">
        <f t="shared" si="10"/>
        <v>15881.7401258959</v>
      </c>
      <c r="F953" s="3">
        <v>44419</v>
      </c>
      <c r="G953">
        <v>79.9572564939749</v>
      </c>
    </row>
    <row r="954" spans="1:7">
      <c r="A954" s="1">
        <v>44418</v>
      </c>
      <c r="B954" s="8">
        <f t="shared" si="10"/>
        <v>15881.2961851623</v>
      </c>
      <c r="F954" s="3">
        <v>44420</v>
      </c>
      <c r="G954">
        <v>79.960312094731</v>
      </c>
    </row>
    <row r="955" spans="1:7">
      <c r="A955" s="1">
        <v>44419</v>
      </c>
      <c r="B955" s="8">
        <f t="shared" si="10"/>
        <v>15766.2872802792</v>
      </c>
      <c r="F955" s="3">
        <v>44421</v>
      </c>
      <c r="G955">
        <v>79.338785046729</v>
      </c>
    </row>
    <row r="956" spans="1:7">
      <c r="A956" s="1">
        <v>44420</v>
      </c>
      <c r="B956" s="8">
        <f t="shared" si="10"/>
        <v>15766.8897956912</v>
      </c>
      <c r="F956" s="3">
        <v>44422</v>
      </c>
      <c r="G956">
        <v>78.5627140721454</v>
      </c>
    </row>
    <row r="957" spans="1:7">
      <c r="A957" s="1">
        <v>44421</v>
      </c>
      <c r="B957" s="8">
        <f t="shared" si="10"/>
        <v>15644.3346403376</v>
      </c>
      <c r="F957" s="3">
        <v>44423</v>
      </c>
      <c r="G957">
        <v>78.113443404522</v>
      </c>
    </row>
    <row r="958" spans="1:7">
      <c r="A958" s="1">
        <v>44422</v>
      </c>
      <c r="B958" s="8">
        <f t="shared" si="10"/>
        <v>15491.305903839</v>
      </c>
      <c r="F958" s="3">
        <v>44424</v>
      </c>
      <c r="G958">
        <v>77.7691083216657</v>
      </c>
    </row>
    <row r="959" spans="1:7">
      <c r="A959" s="1">
        <v>44423</v>
      </c>
      <c r="B959" s="8">
        <f t="shared" si="10"/>
        <v>15402.7169411488</v>
      </c>
      <c r="F959" s="3">
        <v>44425</v>
      </c>
      <c r="G959">
        <v>78.3084112149533</v>
      </c>
    </row>
    <row r="960" spans="1:7">
      <c r="A960" s="1">
        <v>44424</v>
      </c>
      <c r="B960" s="8">
        <f t="shared" si="10"/>
        <v>15334.8195910515</v>
      </c>
      <c r="F960" s="3">
        <v>44426</v>
      </c>
      <c r="G960">
        <v>78.6956998282625</v>
      </c>
    </row>
    <row r="961" spans="1:7">
      <c r="A961" s="1">
        <v>44425</v>
      </c>
      <c r="B961" s="8">
        <f t="shared" si="10"/>
        <v>15441.1614631904</v>
      </c>
      <c r="F961" s="3">
        <v>44427</v>
      </c>
      <c r="G961">
        <v>78.9085776749989</v>
      </c>
    </row>
    <row r="962" spans="1:7">
      <c r="A962" s="1">
        <v>44426</v>
      </c>
      <c r="B962" s="8">
        <f t="shared" si="10"/>
        <v>15517.5285598813</v>
      </c>
      <c r="F962" s="3">
        <v>44428</v>
      </c>
      <c r="G962">
        <v>78.9990487912926</v>
      </c>
    </row>
    <row r="963" spans="1:7">
      <c r="A963" s="1">
        <v>44427</v>
      </c>
      <c r="B963" s="8">
        <f t="shared" si="10"/>
        <v>15559.5046535396</v>
      </c>
      <c r="F963" s="3">
        <v>44429</v>
      </c>
      <c r="G963">
        <v>78.6238317757009</v>
      </c>
    </row>
    <row r="964" spans="1:7">
      <c r="A964" s="1">
        <v>44428</v>
      </c>
      <c r="B964" s="8">
        <f t="shared" si="10"/>
        <v>15577.3441051741</v>
      </c>
      <c r="F964" s="3">
        <v>44430</v>
      </c>
      <c r="G964">
        <v>78.4477306847777</v>
      </c>
    </row>
    <row r="965" spans="1:7">
      <c r="A965" s="1">
        <v>44429</v>
      </c>
      <c r="B965" s="8">
        <f t="shared" si="10"/>
        <v>15503.3573337456</v>
      </c>
      <c r="F965" s="3">
        <v>44431</v>
      </c>
      <c r="G965">
        <v>78.5504966629578</v>
      </c>
    </row>
    <row r="966" spans="1:7">
      <c r="A966" s="1">
        <v>44430</v>
      </c>
      <c r="B966" s="8">
        <f t="shared" si="10"/>
        <v>15468.633025889</v>
      </c>
      <c r="F966" s="3">
        <v>44432</v>
      </c>
      <c r="G966">
        <v>78.7136427783627</v>
      </c>
    </row>
    <row r="967" spans="1:7">
      <c r="A967" s="1">
        <v>44431</v>
      </c>
      <c r="B967" s="8">
        <f t="shared" si="10"/>
        <v>15488.8968268956</v>
      </c>
      <c r="F967" s="3">
        <v>44433</v>
      </c>
      <c r="G967">
        <v>79.107476635514</v>
      </c>
    </row>
    <row r="968" spans="1:7">
      <c r="A968" s="1">
        <v>44432</v>
      </c>
      <c r="B968" s="8">
        <f t="shared" si="10"/>
        <v>15521.06662157</v>
      </c>
      <c r="F968" s="3">
        <v>44434</v>
      </c>
      <c r="G968">
        <v>79.0425062013392</v>
      </c>
    </row>
    <row r="969" spans="1:7">
      <c r="A969" s="1">
        <v>44433</v>
      </c>
      <c r="B969" s="8">
        <f t="shared" si="10"/>
        <v>15598.7243352637</v>
      </c>
      <c r="F969" s="3">
        <v>44435</v>
      </c>
      <c r="G969">
        <v>78.9248411035241</v>
      </c>
    </row>
    <row r="970" spans="1:7">
      <c r="A970" s="1">
        <v>44434</v>
      </c>
      <c r="B970" s="8">
        <f t="shared" si="10"/>
        <v>15585.9132087339</v>
      </c>
      <c r="F970" s="3">
        <v>44436</v>
      </c>
      <c r="G970">
        <v>78.8226937912579</v>
      </c>
    </row>
    <row r="971" spans="1:7">
      <c r="A971" s="1">
        <v>44435</v>
      </c>
      <c r="B971" s="8">
        <f t="shared" si="10"/>
        <v>15562.7115405381</v>
      </c>
      <c r="F971" s="3">
        <v>44437</v>
      </c>
      <c r="G971">
        <v>78.4135514018692</v>
      </c>
    </row>
    <row r="972" spans="1:7">
      <c r="A972" s="1">
        <v>44436</v>
      </c>
      <c r="B972" s="8">
        <f t="shared" si="10"/>
        <v>15542.5697305172</v>
      </c>
      <c r="F972" s="3">
        <v>44438</v>
      </c>
      <c r="G972">
        <v>78.5219195289497</v>
      </c>
    </row>
    <row r="973" spans="1:7">
      <c r="A973" s="1">
        <v>44437</v>
      </c>
      <c r="B973" s="8">
        <f t="shared" si="10"/>
        <v>15461.8934200421</v>
      </c>
      <c r="F973" s="3">
        <v>44439</v>
      </c>
      <c r="G973">
        <v>79.5194295427386</v>
      </c>
    </row>
    <row r="974" spans="1:7">
      <c r="A974" s="1">
        <v>44438</v>
      </c>
      <c r="B974" s="8">
        <f t="shared" si="10"/>
        <v>15483.2618748703</v>
      </c>
      <c r="F974" s="3">
        <v>44440</v>
      </c>
      <c r="G974">
        <v>80.2206308421428</v>
      </c>
    </row>
    <row r="975" spans="1:7">
      <c r="A975" s="1">
        <v>44439</v>
      </c>
      <c r="B975" s="8">
        <f t="shared" si="10"/>
        <v>15679.9548347336</v>
      </c>
      <c r="F975" s="3">
        <v>44441</v>
      </c>
      <c r="G975">
        <v>79.2336448598131</v>
      </c>
    </row>
    <row r="976" spans="1:7">
      <c r="A976" s="1">
        <v>44440</v>
      </c>
      <c r="B976" s="8">
        <f>$C$976/SUM($G$974:$G$1003)*G974</f>
        <v>14842.3120982873</v>
      </c>
      <c r="C976">
        <f>SUM(B$367:B640)*(1+11.9%)-SUM(B$733:B975)</f>
        <v>420574.928684</v>
      </c>
      <c r="F976" s="3">
        <v>44442</v>
      </c>
      <c r="G976">
        <v>79.5208033987514</v>
      </c>
    </row>
    <row r="977" spans="1:7">
      <c r="A977" s="1">
        <v>44441</v>
      </c>
      <c r="B977" s="8">
        <f t="shared" ref="B977:B1005" si="11">$C$976/SUM($G$974:$G$1003)*G975</f>
        <v>14659.7012931541</v>
      </c>
      <c r="F977" s="3">
        <v>44443</v>
      </c>
      <c r="G977">
        <v>78.4811809302878</v>
      </c>
    </row>
    <row r="978" spans="1:7">
      <c r="A978" s="1">
        <v>44442</v>
      </c>
      <c r="B978" s="8">
        <f t="shared" si="11"/>
        <v>14712.830975779</v>
      </c>
      <c r="F978" s="3">
        <v>44444</v>
      </c>
      <c r="G978">
        <v>78.0085807494649</v>
      </c>
    </row>
    <row r="979" spans="1:7">
      <c r="A979" s="1">
        <v>44443</v>
      </c>
      <c r="B979" s="8">
        <f t="shared" si="11"/>
        <v>14520.4814395146</v>
      </c>
      <c r="F979" s="3">
        <v>44445</v>
      </c>
      <c r="G979">
        <v>78.1558489110058</v>
      </c>
    </row>
    <row r="980" spans="1:7">
      <c r="A980" s="1">
        <v>44444</v>
      </c>
      <c r="B980" s="8">
        <f t="shared" si="11"/>
        <v>14433.041596324</v>
      </c>
      <c r="F980" s="3">
        <v>44446</v>
      </c>
      <c r="G980">
        <v>78.2147315256616</v>
      </c>
    </row>
    <row r="981" spans="1:7">
      <c r="A981" s="1">
        <v>44445</v>
      </c>
      <c r="B981" s="8">
        <f t="shared" si="11"/>
        <v>14460.2889514344</v>
      </c>
      <c r="F981" s="3">
        <v>44447</v>
      </c>
      <c r="G981">
        <v>77.9640262597356</v>
      </c>
    </row>
    <row r="982" spans="1:7">
      <c r="A982" s="1">
        <v>44446</v>
      </c>
      <c r="B982" s="8">
        <f t="shared" si="11"/>
        <v>14471.1833327763</v>
      </c>
      <c r="F982" s="3">
        <v>44448</v>
      </c>
      <c r="G982">
        <v>77.5859682122617</v>
      </c>
    </row>
    <row r="983" spans="1:7">
      <c r="A983" s="1">
        <v>44447</v>
      </c>
      <c r="B983" s="8">
        <f t="shared" si="11"/>
        <v>14424.798185184</v>
      </c>
      <c r="F983" s="3">
        <v>44449</v>
      </c>
      <c r="G983">
        <v>77.4158520149345</v>
      </c>
    </row>
    <row r="984" spans="1:7">
      <c r="A984" s="1">
        <v>44448</v>
      </c>
      <c r="B984" s="8">
        <f t="shared" si="11"/>
        <v>14354.8503990227</v>
      </c>
      <c r="F984" s="3">
        <v>44450</v>
      </c>
      <c r="G984">
        <v>77.2370883175947</v>
      </c>
    </row>
    <row r="985" spans="1:7">
      <c r="A985" s="1">
        <v>44449</v>
      </c>
      <c r="B985" s="8">
        <f t="shared" si="11"/>
        <v>14323.3757313817</v>
      </c>
      <c r="F985" s="3">
        <v>44451</v>
      </c>
      <c r="G985">
        <v>76.8785046728972</v>
      </c>
    </row>
    <row r="986" spans="1:7">
      <c r="A986" s="1">
        <v>44450</v>
      </c>
      <c r="B986" s="8">
        <f t="shared" si="11"/>
        <v>14290.3011150404</v>
      </c>
      <c r="F986" s="3">
        <v>44452</v>
      </c>
      <c r="G986">
        <v>76.8696556920194</v>
      </c>
    </row>
    <row r="987" spans="1:7">
      <c r="A987" s="1">
        <v>44451</v>
      </c>
      <c r="B987" s="8">
        <f t="shared" si="11"/>
        <v>14223.9564564149</v>
      </c>
      <c r="F987" s="3">
        <v>44453</v>
      </c>
      <c r="G987">
        <v>76.5341694808318</v>
      </c>
    </row>
    <row r="988" spans="1:7">
      <c r="A988" s="1">
        <v>44452</v>
      </c>
      <c r="B988" s="8">
        <f t="shared" si="11"/>
        <v>14222.3192299987</v>
      </c>
      <c r="F988" s="3">
        <v>44454</v>
      </c>
      <c r="G988">
        <v>76.15180652465</v>
      </c>
    </row>
    <row r="989" spans="1:7">
      <c r="A989" s="1">
        <v>44453</v>
      </c>
      <c r="B989" s="8">
        <f t="shared" si="11"/>
        <v>14160.2480271318</v>
      </c>
      <c r="F989" s="3">
        <v>44455</v>
      </c>
      <c r="G989">
        <v>75.667221570046</v>
      </c>
    </row>
    <row r="990" spans="1:7">
      <c r="A990" s="1">
        <v>44454</v>
      </c>
      <c r="B990" s="8">
        <f t="shared" si="11"/>
        <v>14089.5037526116</v>
      </c>
      <c r="F990" s="3">
        <v>44456</v>
      </c>
      <c r="G990">
        <v>75.2069759576249</v>
      </c>
    </row>
    <row r="991" spans="1:7">
      <c r="A991" s="1">
        <v>44455</v>
      </c>
      <c r="B991" s="8">
        <f t="shared" si="11"/>
        <v>13999.8465028635</v>
      </c>
      <c r="F991" s="3">
        <v>44457</v>
      </c>
      <c r="G991">
        <v>74.7089278708668</v>
      </c>
    </row>
    <row r="992" spans="1:7">
      <c r="A992" s="1">
        <v>44456</v>
      </c>
      <c r="B992" s="8">
        <f t="shared" si="11"/>
        <v>13914.6924851288</v>
      </c>
      <c r="F992" s="3">
        <v>44458</v>
      </c>
      <c r="G992">
        <v>74.3602629766066</v>
      </c>
    </row>
    <row r="993" spans="1:7">
      <c r="A993" s="1">
        <v>44457</v>
      </c>
      <c r="B993" s="8">
        <f t="shared" si="11"/>
        <v>13822.544304966</v>
      </c>
      <c r="F993" s="3">
        <v>44459</v>
      </c>
      <c r="G993">
        <v>74.0085114527152</v>
      </c>
    </row>
    <row r="994" spans="1:7">
      <c r="A994" s="1">
        <v>44458</v>
      </c>
      <c r="B994" s="8">
        <f t="shared" si="11"/>
        <v>13758.0348000668</v>
      </c>
      <c r="F994" s="3">
        <v>44460</v>
      </c>
      <c r="G994">
        <v>73.7115179721121</v>
      </c>
    </row>
    <row r="995" spans="1:7">
      <c r="A995" s="1">
        <v>44459</v>
      </c>
      <c r="B995" s="8">
        <f t="shared" si="11"/>
        <v>13692.954211148</v>
      </c>
      <c r="F995" s="3">
        <v>44461</v>
      </c>
      <c r="G995">
        <v>73.7773323680992</v>
      </c>
    </row>
    <row r="996" spans="1:7">
      <c r="A996" s="1">
        <v>44460</v>
      </c>
      <c r="B996" s="8">
        <f t="shared" si="11"/>
        <v>13638.004880982</v>
      </c>
      <c r="F996" s="3">
        <v>44462</v>
      </c>
      <c r="G996">
        <v>73.7544323578192</v>
      </c>
    </row>
    <row r="997" spans="1:7">
      <c r="A997" s="1">
        <v>44461</v>
      </c>
      <c r="B997" s="8">
        <f t="shared" si="11"/>
        <v>13650.1817710855</v>
      </c>
      <c r="F997" s="3">
        <v>44463</v>
      </c>
      <c r="G997">
        <v>73.7498956924593</v>
      </c>
    </row>
    <row r="998" spans="1:7">
      <c r="A998" s="1">
        <v>44462</v>
      </c>
      <c r="B998" s="8">
        <f t="shared" si="11"/>
        <v>13645.9448423047</v>
      </c>
      <c r="F998" s="3">
        <v>44464</v>
      </c>
      <c r="G998">
        <v>73.6740733600297</v>
      </c>
    </row>
    <row r="999" spans="1:7">
      <c r="A999" s="1">
        <v>44463</v>
      </c>
      <c r="B999" s="8">
        <f t="shared" si="11"/>
        <v>13645.1054746452</v>
      </c>
      <c r="F999" s="3">
        <v>44465</v>
      </c>
      <c r="G999">
        <v>73.4174341989252</v>
      </c>
    </row>
    <row r="1000" spans="1:7">
      <c r="A1000" s="1">
        <v>44464</v>
      </c>
      <c r="B1000" s="8">
        <f t="shared" si="11"/>
        <v>13631.0769297419</v>
      </c>
      <c r="F1000" s="3">
        <v>44466</v>
      </c>
      <c r="G1000">
        <v>73.0289051742032</v>
      </c>
    </row>
    <row r="1001" spans="1:7">
      <c r="A1001" s="1">
        <v>44465</v>
      </c>
      <c r="B1001" s="8">
        <f t="shared" si="11"/>
        <v>13583.5939009279</v>
      </c>
      <c r="F1001" s="3">
        <v>44467</v>
      </c>
      <c r="G1001">
        <v>72.3790459083437</v>
      </c>
    </row>
    <row r="1002" spans="1:7">
      <c r="A1002" s="1">
        <v>44466</v>
      </c>
      <c r="B1002" s="8">
        <f t="shared" si="11"/>
        <v>13511.7087887862</v>
      </c>
      <c r="F1002" s="3">
        <v>44468</v>
      </c>
      <c r="G1002">
        <v>71.8032807839067</v>
      </c>
    </row>
    <row r="1003" spans="1:7">
      <c r="A1003" s="1">
        <v>44467</v>
      </c>
      <c r="B1003" s="8">
        <f t="shared" si="11"/>
        <v>13391.4727105779</v>
      </c>
      <c r="F1003" s="3">
        <v>44469</v>
      </c>
      <c r="G1003">
        <v>71.4286354922256</v>
      </c>
    </row>
    <row r="1004" spans="1:7">
      <c r="A1004" s="1">
        <v>44468</v>
      </c>
      <c r="B1004" s="8">
        <f t="shared" si="11"/>
        <v>13284.9454297214</v>
      </c>
      <c r="F1004" s="3">
        <v>44470</v>
      </c>
      <c r="G1004">
        <v>71.0809375258136</v>
      </c>
    </row>
    <row r="1005" spans="1:7">
      <c r="A1005" s="1">
        <v>44469</v>
      </c>
      <c r="B1005" s="8">
        <f t="shared" si="11"/>
        <v>13215.6290669989</v>
      </c>
      <c r="F1005" s="3">
        <v>44471</v>
      </c>
      <c r="G1005">
        <v>70.7184216212339</v>
      </c>
    </row>
    <row r="1006" spans="1:7">
      <c r="A1006" s="1">
        <v>44470</v>
      </c>
      <c r="F1006" s="3">
        <v>44472</v>
      </c>
      <c r="G1006">
        <v>70.3643216068185</v>
      </c>
    </row>
    <row r="1007" spans="1:7">
      <c r="A1007" s="1">
        <v>44471</v>
      </c>
      <c r="F1007" s="3">
        <v>44473</v>
      </c>
      <c r="G1007">
        <v>70.0603952421992</v>
      </c>
    </row>
    <row r="1008" spans="1:7">
      <c r="A1008" s="1">
        <v>44472</v>
      </c>
      <c r="F1008" s="3">
        <v>44474</v>
      </c>
      <c r="G1008">
        <v>69.6926182683515</v>
      </c>
    </row>
    <row r="1009" spans="1:7">
      <c r="A1009" s="1">
        <v>44473</v>
      </c>
      <c r="F1009" s="3">
        <v>44475</v>
      </c>
      <c r="G1009">
        <v>69.3090911216354</v>
      </c>
    </row>
    <row r="1010" spans="1:7">
      <c r="A1010" s="1">
        <v>44474</v>
      </c>
      <c r="F1010" s="3">
        <v>44476</v>
      </c>
      <c r="G1010">
        <v>70.1334798551931</v>
      </c>
    </row>
    <row r="1011" spans="1:7">
      <c r="A1011" s="1">
        <v>44475</v>
      </c>
      <c r="F1011" s="3">
        <v>44477</v>
      </c>
      <c r="G1011">
        <v>70.6046008409047</v>
      </c>
    </row>
    <row r="1012" spans="1:7">
      <c r="A1012" s="1">
        <v>44476</v>
      </c>
      <c r="F1012" s="3">
        <v>44478</v>
      </c>
      <c r="G1012">
        <v>72.2494110696425</v>
      </c>
    </row>
    <row r="1013" spans="1:7">
      <c r="A1013" s="1">
        <v>44477</v>
      </c>
      <c r="F1013" s="3">
        <v>44479</v>
      </c>
      <c r="G1013">
        <v>74.461930872876</v>
      </c>
    </row>
    <row r="1014" spans="1:7">
      <c r="A1014" s="1">
        <v>44478</v>
      </c>
      <c r="F1014" s="3">
        <v>44480</v>
      </c>
      <c r="G1014">
        <v>74.3917536963498</v>
      </c>
    </row>
    <row r="1015" spans="1:7">
      <c r="A1015" s="1">
        <v>44479</v>
      </c>
      <c r="F1015" s="3">
        <v>44481</v>
      </c>
      <c r="G1015">
        <v>73.4680595498622</v>
      </c>
    </row>
    <row r="1016" spans="1:7">
      <c r="A1016" s="1">
        <v>44480</v>
      </c>
      <c r="F1016" s="3">
        <v>44482</v>
      </c>
      <c r="G1016">
        <v>72.3038035144277</v>
      </c>
    </row>
    <row r="1017" spans="1:7">
      <c r="A1017" s="1">
        <v>44481</v>
      </c>
      <c r="F1017" s="3">
        <v>44483</v>
      </c>
      <c r="G1017">
        <v>71.4322502742916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China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Deng</dc:creator>
  <cp:lastModifiedBy>Taochun Sun</cp:lastModifiedBy>
  <dcterms:created xsi:type="dcterms:W3CDTF">2021-06-04T09:54:00Z</dcterms:created>
  <dcterms:modified xsi:type="dcterms:W3CDTF">2021-10-21T04:39:17Z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