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ynstump/Desktop/ER-Stress-Paper-Figures-PDFs/Figure 3/Drug-PV-Treatment/n4-MIG-eIF2a-only/"/>
    </mc:Choice>
  </mc:AlternateContent>
  <xr:revisionPtr revIDLastSave="0" documentId="13_ncr:1_{5A6FEC69-A5CD-3547-8B2C-760E74D1EF83}" xr6:coauthVersionLast="47" xr6:coauthVersionMax="47" xr10:uidLastSave="{00000000-0000-0000-0000-000000000000}"/>
  <bookViews>
    <workbookView xWindow="5760" yWindow="500" windowWidth="23040" windowHeight="14800" xr2:uid="{A6B1A149-6E4F-E44A-82E0-FBE651898F71}"/>
  </bookViews>
  <sheets>
    <sheet name="peIF2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  <c r="H10" i="1"/>
  <c r="H9" i="1"/>
  <c r="H8" i="1"/>
  <c r="H6" i="1"/>
  <c r="H5" i="1"/>
  <c r="H4" i="1"/>
  <c r="H3" i="1"/>
  <c r="H7" i="1"/>
  <c r="H2" i="1"/>
  <c r="G3" i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</calcChain>
</file>

<file path=xl/sharedStrings.xml><?xml version="1.0" encoding="utf-8"?>
<sst xmlns="http://schemas.openxmlformats.org/spreadsheetml/2006/main" count="19" uniqueCount="14">
  <si>
    <t>p-eIF2a Intensity</t>
  </si>
  <si>
    <t>Total eIF2a Intensity</t>
  </si>
  <si>
    <t>Normalized Total eIF2a</t>
  </si>
  <si>
    <t>Normalized p-eIF2a (to total)</t>
  </si>
  <si>
    <t>p-eIF2a Relative to NH IgG</t>
  </si>
  <si>
    <t>15 min</t>
  </si>
  <si>
    <t>NH</t>
  </si>
  <si>
    <t>VEH</t>
  </si>
  <si>
    <t>MIG</t>
  </si>
  <si>
    <t>PV1</t>
  </si>
  <si>
    <t>PV1a</t>
  </si>
  <si>
    <t>PV2</t>
  </si>
  <si>
    <t>PV3</t>
  </si>
  <si>
    <t>BLOT #1- Run on 3/27/24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</si>
</sst>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Helvetica"/>
      <family val="2"/>
    </font>
    <font>
      <b/>
      <sz val="12"/>
      <color theme="1"/>
      <name val="Helvetica"/>
      <family val="2"/>
    </font>
    <font>
      <b/>
      <sz val="12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3" borderId="0" xfId="0" applyNumberFormat="1" applyFill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15</a:t>
            </a:r>
            <a:r>
              <a:rPr lang="en-US" baseline="0"/>
              <a:t> min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peIF2a!$B$2:$C$11</c:f>
              <c:multiLvlStrCache>
                <c:ptCount val="10"/>
                <c:lvl>
                  <c:pt idx="0">
                    <c:v>NH</c:v>
                  </c:pt>
                  <c:pt idx="1">
                    <c:v>PV1</c:v>
                  </c:pt>
                  <c:pt idx="2">
                    <c:v>PV1a</c:v>
                  </c:pt>
                  <c:pt idx="3">
                    <c:v>PV2</c:v>
                  </c:pt>
                  <c:pt idx="4">
                    <c:v>PV3</c:v>
                  </c:pt>
                  <c:pt idx="5">
                    <c:v>NH</c:v>
                  </c:pt>
                  <c:pt idx="6">
                    <c:v>PV1</c:v>
                  </c:pt>
                  <c:pt idx="7">
                    <c:v>PV1a</c:v>
                  </c:pt>
                  <c:pt idx="8">
                    <c:v>PV2</c:v>
                  </c:pt>
                  <c:pt idx="9">
                    <c:v>PV3</c:v>
                  </c:pt>
                </c:lvl>
                <c:lvl>
                  <c:pt idx="0">
                    <c:v>VEH</c:v>
                  </c:pt>
                  <c:pt idx="5">
                    <c:v>MIG</c:v>
                  </c:pt>
                </c:lvl>
              </c:multiLvlStrCache>
            </c:multiLvlStrRef>
          </c:cat>
          <c:val>
            <c:numRef>
              <c:f>peIF2a!$H$2:$H$11</c:f>
              <c:numCache>
                <c:formatCode>0.00</c:formatCode>
                <c:ptCount val="10"/>
                <c:pt idx="0">
                  <c:v>1</c:v>
                </c:pt>
                <c:pt idx="1">
                  <c:v>2.691038185357534</c:v>
                </c:pt>
                <c:pt idx="2">
                  <c:v>2.8826063227377325</c:v>
                </c:pt>
                <c:pt idx="3">
                  <c:v>2.4914142473842289</c:v>
                </c:pt>
                <c:pt idx="4">
                  <c:v>0.9158321267185251</c:v>
                </c:pt>
                <c:pt idx="5">
                  <c:v>1</c:v>
                </c:pt>
                <c:pt idx="6">
                  <c:v>3.8224975786384117</c:v>
                </c:pt>
                <c:pt idx="7">
                  <c:v>3.6868924229785023</c:v>
                </c:pt>
                <c:pt idx="8">
                  <c:v>3.4920204799966386</c:v>
                </c:pt>
                <c:pt idx="9">
                  <c:v>3.8141683626690273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01-F540-8DC1-E8C344AD8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3833135"/>
        <c:axId val="1951454975"/>
      </c:barChart>
      <c:catAx>
        <c:axId val="1933833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454975"/>
        <c:crosses val="autoZero"/>
        <c:auto val="1"/>
        <c:lblAlgn val="ctr"/>
        <c:lblOffset val="100"/>
        <c:noMultiLvlLbl val="0"/>
      </c:catAx>
      <c:valAx>
        <c:axId val="19514549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Units </a:t>
                </a:r>
              </a:p>
              <a:p>
                <a:pPr>
                  <a:defRPr/>
                </a:pPr>
                <a:r>
                  <a:rPr lang="en-US"/>
                  <a:t>(peIF2⍺/Total eIF2⍺)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833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1117098</xdr:colOff>
      <xdr:row>12</xdr:row>
      <xdr:rowOff>126665</xdr:rowOff>
    </xdr:from>
    <xdr:to>
      <xdr:col>8</xdr:col>
      <xdr:colOff>751773</xdr:colOff>
      <xdr:row>26</xdr:row>
      <xdr:rowOff>53231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1D5A05-0510-542A-5B5F-382F8EEC41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7DD5-6876-0740-9E7A-A7DE531D77D2}">
  <dimension ref="A1:H22"/>
  <sheetViews>
    <sheetView tabSelected="1" zoomScale="91" workbookViewId="0">
      <selection sqref="A1:C1"/>
    </sheetView>
  </sheetViews>
  <sheetFormatPr baseColWidth="10" defaultRowHeight="16" x14ac:dyDescent="0.2"/>
  <cols>
    <col min="1" max="1" width="8.42578125" customWidth="1"/>
    <col min="2" max="2" width="6.140625" customWidth="1"/>
    <col min="3" max="3" width="18.5703125" customWidth="1"/>
    <col min="4" max="4" width="14.42578125" style="6" bestFit="1" customWidth="1"/>
    <col min="5" max="5" width="17.42578125" style="6" bestFit="1" customWidth="1"/>
    <col min="6" max="6" width="19.7109375" style="6" bestFit="1" customWidth="1"/>
    <col min="7" max="7" width="24.140625" bestFit="1" customWidth="1"/>
    <col min="8" max="8" width="22.5703125" bestFit="1" customWidth="1"/>
  </cols>
  <sheetData>
    <row r="1" spans="1:8" x14ac:dyDescent="0.2">
      <c r="A1" s="12" t="s">
        <v>13</v>
      </c>
      <c r="B1" s="12"/>
      <c r="C1" s="12"/>
      <c r="D1" s="1" t="s">
        <v>0</v>
      </c>
      <c r="E1" s="2" t="s">
        <v>1</v>
      </c>
      <c r="F1" s="2" t="s">
        <v>2</v>
      </c>
      <c r="G1" s="3" t="s">
        <v>3</v>
      </c>
      <c r="H1" s="9" t="s">
        <v>4</v>
      </c>
    </row>
    <row r="2" spans="1:8" x14ac:dyDescent="0.2">
      <c r="A2" s="14" t="s">
        <v>5</v>
      </c>
      <c r="B2" s="13" t="s">
        <v>7</v>
      </c>
      <c r="C2" s="4" t="s">
        <v>6</v>
      </c>
      <c r="D2" s="5">
        <v>2603.355</v>
      </c>
      <c r="E2" s="6">
        <v>2898.355</v>
      </c>
      <c r="F2" s="8">
        <f>E2/4449.477</f>
        <v>0.65139228722836418</v>
      </c>
      <c r="G2" s="5">
        <f>D2*F2</f>
        <v>1695.8053679173979</v>
      </c>
      <c r="H2" s="10">
        <f>G2/G2</f>
        <v>1</v>
      </c>
    </row>
    <row r="3" spans="1:8" x14ac:dyDescent="0.2">
      <c r="A3" s="14"/>
      <c r="B3" s="13"/>
      <c r="C3" s="4" t="s">
        <v>9</v>
      </c>
      <c r="D3" s="5">
        <v>4563.4769999999999</v>
      </c>
      <c r="E3" s="6">
        <v>4449.4769999999999</v>
      </c>
      <c r="F3" s="8">
        <f t="shared" ref="F3:F11" si="0">E3/4449.477</f>
        <v>1</v>
      </c>
      <c r="G3" s="5">
        <f t="shared" ref="G3:G11" si="1">D3*F3</f>
        <v>4563.4769999999999</v>
      </c>
      <c r="H3" s="10">
        <f>G3/G2</f>
        <v>2.691038185357534</v>
      </c>
    </row>
    <row r="4" spans="1:8" x14ac:dyDescent="0.2">
      <c r="A4" s="14"/>
      <c r="B4" s="13"/>
      <c r="C4" s="4" t="s">
        <v>10</v>
      </c>
      <c r="D4" s="5">
        <v>5068.2550000000001</v>
      </c>
      <c r="E4" s="6">
        <v>4291.527</v>
      </c>
      <c r="F4" s="8">
        <f t="shared" si="0"/>
        <v>0.96450144590027098</v>
      </c>
      <c r="G4" s="5">
        <f t="shared" si="1"/>
        <v>4888.3392756912781</v>
      </c>
      <c r="H4" s="10">
        <f>G4/G2</f>
        <v>2.8826063227377325</v>
      </c>
    </row>
    <row r="5" spans="1:8" x14ac:dyDescent="0.2">
      <c r="A5" s="14"/>
      <c r="B5" s="13"/>
      <c r="C5" s="4" t="s">
        <v>11</v>
      </c>
      <c r="D5" s="5">
        <v>4630.1840000000002</v>
      </c>
      <c r="E5" s="6">
        <v>4060.0619999999999</v>
      </c>
      <c r="F5" s="8">
        <f t="shared" si="0"/>
        <v>0.9124807252627668</v>
      </c>
      <c r="G5" s="5">
        <f t="shared" si="1"/>
        <v>4224.9536544200591</v>
      </c>
      <c r="H5" s="10">
        <f>G5/G2</f>
        <v>2.4914142473842289</v>
      </c>
    </row>
    <row r="6" spans="1:8" x14ac:dyDescent="0.2">
      <c r="A6" s="14"/>
      <c r="B6" s="13"/>
      <c r="C6" s="4" t="s">
        <v>12</v>
      </c>
      <c r="D6" s="5">
        <v>2813.0619999999999</v>
      </c>
      <c r="E6" s="6">
        <v>2456.527</v>
      </c>
      <c r="F6" s="8">
        <f t="shared" si="0"/>
        <v>0.55209342581161791</v>
      </c>
      <c r="G6" s="5">
        <f t="shared" si="1"/>
        <v>1553.0730366004814</v>
      </c>
      <c r="H6" s="10">
        <f>G6/G2</f>
        <v>0.9158321267185251</v>
      </c>
    </row>
    <row r="7" spans="1:8" x14ac:dyDescent="0.2">
      <c r="A7" s="14"/>
      <c r="B7" s="13" t="s">
        <v>8</v>
      </c>
      <c r="C7" s="4" t="s">
        <v>6</v>
      </c>
      <c r="D7" s="5">
        <v>1449.82</v>
      </c>
      <c r="E7" s="6">
        <v>2120.9409999999998</v>
      </c>
      <c r="F7" s="8">
        <f t="shared" si="0"/>
        <v>0.4766719774031869</v>
      </c>
      <c r="G7" s="5">
        <f t="shared" si="1"/>
        <v>691.0885662786884</v>
      </c>
      <c r="H7" s="10">
        <f t="shared" ref="H7" si="2">G7/G7</f>
        <v>1</v>
      </c>
    </row>
    <row r="8" spans="1:8" x14ac:dyDescent="0.2">
      <c r="A8" s="14"/>
      <c r="B8" s="13"/>
      <c r="C8" s="4" t="s">
        <v>9</v>
      </c>
      <c r="D8" s="5">
        <v>3813.355</v>
      </c>
      <c r="E8" s="6">
        <v>3082.355</v>
      </c>
      <c r="F8" s="8">
        <f t="shared" si="0"/>
        <v>0.69274546199474685</v>
      </c>
      <c r="G8" s="5">
        <f t="shared" si="1"/>
        <v>2641.6843712249779</v>
      </c>
      <c r="H8" s="10">
        <f>G8/G7</f>
        <v>3.8224975786384117</v>
      </c>
    </row>
    <row r="9" spans="1:8" x14ac:dyDescent="0.2">
      <c r="A9" s="14"/>
      <c r="B9" s="13"/>
      <c r="C9" s="4" t="s">
        <v>10</v>
      </c>
      <c r="D9" s="5">
        <v>3720.527</v>
      </c>
      <c r="E9" s="6">
        <v>3047.1840000000002</v>
      </c>
      <c r="F9" s="8">
        <f t="shared" si="0"/>
        <v>0.68484093748546182</v>
      </c>
      <c r="G9" s="5">
        <f t="shared" si="1"/>
        <v>2547.9691986199728</v>
      </c>
      <c r="H9" s="10">
        <f>G9/G7</f>
        <v>3.6868924229785023</v>
      </c>
    </row>
    <row r="10" spans="1:8" x14ac:dyDescent="0.2">
      <c r="A10" s="14"/>
      <c r="B10" s="13"/>
      <c r="C10" s="4" t="s">
        <v>11</v>
      </c>
      <c r="D10" s="6">
        <v>3667.82</v>
      </c>
      <c r="E10" s="6">
        <v>2927.598</v>
      </c>
      <c r="F10" s="8">
        <f t="shared" si="0"/>
        <v>0.65796452032452357</v>
      </c>
      <c r="G10" s="5">
        <f t="shared" si="1"/>
        <v>2413.2954269366942</v>
      </c>
      <c r="H10" s="10">
        <f>G10/G7</f>
        <v>3.4920204799966386</v>
      </c>
    </row>
    <row r="11" spans="1:8" x14ac:dyDescent="0.2">
      <c r="A11" s="14"/>
      <c r="B11" s="13"/>
      <c r="C11" s="4" t="s">
        <v>12</v>
      </c>
      <c r="D11" s="6">
        <v>3548.6480000000001</v>
      </c>
      <c r="E11" s="6">
        <v>3305.0619999999999</v>
      </c>
      <c r="F11" s="8">
        <f t="shared" si="0"/>
        <v>0.74279786141157711</v>
      </c>
      <c r="G11" s="5">
        <f t="shared" si="1"/>
        <v>2635.9281453024705</v>
      </c>
      <c r="H11" s="10">
        <f>G11/G7</f>
        <v>3.8141683626690273</v>
      </c>
    </row>
    <row r="12" spans="1:8" x14ac:dyDescent="0.2">
      <c r="A12" s="7"/>
      <c r="B12" s="7"/>
      <c r="C12" s="4"/>
      <c r="G12" s="5"/>
      <c r="H12" s="5"/>
    </row>
    <row r="13" spans="1:8" x14ac:dyDescent="0.2">
      <c r="A13" s="7"/>
      <c r="B13" s="11"/>
      <c r="C13" s="2"/>
      <c r="F13" s="8"/>
      <c r="G13" s="5"/>
      <c r="H13" s="5"/>
    </row>
    <row r="14" spans="1:8" x14ac:dyDescent="0.2">
      <c r="A14" s="7"/>
      <c r="B14" s="11"/>
      <c r="C14" s="1"/>
      <c r="F14" s="8"/>
      <c r="G14" s="5"/>
      <c r="H14" s="5"/>
    </row>
    <row r="15" spans="1:8" x14ac:dyDescent="0.2">
      <c r="A15" s="7"/>
      <c r="B15" s="11"/>
      <c r="C15" s="2"/>
      <c r="F15" s="8"/>
      <c r="G15" s="5"/>
      <c r="H15" s="5"/>
    </row>
    <row r="16" spans="1:8" x14ac:dyDescent="0.2">
      <c r="A16" s="7"/>
      <c r="B16" s="11"/>
      <c r="C16" s="2"/>
      <c r="F16" s="8"/>
      <c r="G16" s="5"/>
      <c r="H16" s="5"/>
    </row>
    <row r="17" spans="1:8" x14ac:dyDescent="0.2">
      <c r="A17" s="7"/>
      <c r="B17" s="11"/>
      <c r="C17" s="2"/>
      <c r="F17" s="8"/>
      <c r="G17" s="5"/>
      <c r="H17" s="5"/>
    </row>
    <row r="18" spans="1:8" x14ac:dyDescent="0.2">
      <c r="A18" s="7"/>
      <c r="B18" s="11"/>
      <c r="C18" s="2"/>
      <c r="F18" s="8"/>
      <c r="G18" s="5"/>
      <c r="H18" s="5"/>
    </row>
    <row r="19" spans="1:8" x14ac:dyDescent="0.2">
      <c r="A19" s="7"/>
      <c r="B19" s="11"/>
      <c r="C19" s="1"/>
      <c r="F19" s="8"/>
      <c r="G19" s="5"/>
      <c r="H19" s="5"/>
    </row>
    <row r="20" spans="1:8" x14ac:dyDescent="0.2">
      <c r="A20" s="7"/>
      <c r="B20" s="11"/>
      <c r="C20" s="2"/>
      <c r="F20" s="8"/>
      <c r="G20" s="5"/>
      <c r="H20" s="5"/>
    </row>
    <row r="21" spans="1:8" x14ac:dyDescent="0.2">
      <c r="A21" s="7"/>
      <c r="B21" s="11"/>
      <c r="C21" s="2"/>
      <c r="F21" s="8"/>
      <c r="G21" s="5"/>
      <c r="H21" s="5"/>
    </row>
    <row r="22" spans="1:8" x14ac:dyDescent="0.2">
      <c r="A22" s="7"/>
      <c r="B22" s="11"/>
      <c r="C22" s="2"/>
      <c r="F22" s="8"/>
      <c r="G22" s="5"/>
      <c r="H22" s="5"/>
    </row>
  </sheetData>
  <mergeCells count="4">
    <mergeCell ref="A1:C1"/>
    <mergeCell ref="B2:B6"/>
    <mergeCell ref="B7:B11"/>
    <mergeCell ref="A2:A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peIF2a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Hoffman, Coryn</dc:creator>
  <cp:lastModifiedBy>Coryn Stump</cp:lastModifiedBy>
  <dcterms:created xsi:type="dcterms:W3CDTF">2024-03-29T15:53:40Z</dcterms:created>
  <dcterms:modified xsi:type="dcterms:W3CDTF">2024-07-19T15:27:50Z</dcterms:modified>
</cp:coreProperties>
</file>