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ojerbepa-my.sharepoint.com/personal/kmn_bepa_dk/Documents/Desktop/Workspace/Desk/AdvanceNumericalMethod/"/>
    </mc:Choice>
  </mc:AlternateContent>
  <xr:revisionPtr revIDLastSave="1546" documentId="13_ncr:1_{18A4F45E-EEE0-4D76-98C9-0AEBC4CC2589}" xr6:coauthVersionLast="47" xr6:coauthVersionMax="47" xr10:uidLastSave="{6BB45FEA-0036-4496-88C6-8E6C5E02B8DC}"/>
  <bookViews>
    <workbookView xWindow="-120" yWindow="-120" windowWidth="38640" windowHeight="21240" activeTab="7" xr2:uid="{2D673BE8-45F5-4963-8878-8A4E07B8D5A0}"/>
  </bookViews>
  <sheets>
    <sheet name="Sheet1" sheetId="1" r:id="rId1"/>
    <sheet name="Sheet2" sheetId="2" r:id="rId2"/>
    <sheet name="Sheet3" sheetId="3" r:id="rId3"/>
    <sheet name="Sheet4" sheetId="4" r:id="rId4"/>
    <sheet name="Incompatible" sheetId="5" r:id="rId5"/>
    <sheet name="Sheet6" sheetId="7" r:id="rId6"/>
    <sheet name="Incomp-LoopCheck" sheetId="6" r:id="rId7"/>
    <sheet name="Modal" sheetId="8" r:id="rId8"/>
  </sheets>
  <definedNames>
    <definedName name="_xlnm._FilterDatabase" localSheetId="6" hidden="1">'Incomp-LoopCheck'!$AR$1:$BA$1025</definedName>
    <definedName name="_xlnm._FilterDatabase" localSheetId="1" hidden="1">Sheet2!$AR$1:$BA$1025</definedName>
    <definedName name="AA" localSheetId="6">'Incomp-LoopCheck'!$L$24</definedName>
    <definedName name="AA">Sheet2!$L$24</definedName>
    <definedName name="EE">Sheet1!$D$2</definedName>
    <definedName name="GG">Sheet1!$D$5</definedName>
    <definedName name="KK">Sheet1!$D$4</definedName>
    <definedName name="nu">Sheet1!$D$3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2" i="6" l="1"/>
  <c r="BD3" i="6"/>
  <c r="BD4" i="6"/>
  <c r="BD5" i="6"/>
  <c r="BD6" i="6"/>
  <c r="BD7" i="6"/>
  <c r="BD8" i="6"/>
  <c r="BD9" i="6"/>
  <c r="BD10" i="6"/>
  <c r="BL3" i="6" s="1" a="1"/>
  <c r="BL3" i="6" s="1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L10" i="6" a="1"/>
  <c r="BL10" i="6" s="1"/>
  <c r="BL17" i="6" a="1"/>
  <c r="BL17" i="6" s="1"/>
  <c r="BL24" i="6" a="1"/>
  <c r="BL24" i="6" s="1"/>
  <c r="BL38" i="6" a="1"/>
  <c r="BL38" i="6" s="1"/>
  <c r="BL46" i="6" a="1"/>
  <c r="BL46" i="6" s="1"/>
  <c r="BL49" i="6" a="1"/>
  <c r="BL49" i="6" s="1"/>
  <c r="BL53" i="6" a="1"/>
  <c r="BL53" i="6" s="1"/>
  <c r="BL56" i="6" a="1"/>
  <c r="BL56" i="6" s="1"/>
  <c r="BL59" i="6" a="1"/>
  <c r="BL59" i="6" s="1"/>
  <c r="BL63" i="6" a="1"/>
  <c r="BL63" i="6" s="1"/>
  <c r="BK2" i="6" a="1"/>
  <c r="BK2" i="6" s="1"/>
  <c r="BC18" i="6"/>
  <c r="BC3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2" i="6"/>
  <c r="BA3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2" i="6"/>
  <c r="AZ129" i="6"/>
  <c r="AZ127" i="6"/>
  <c r="AZ125" i="6"/>
  <c r="AZ124" i="6"/>
  <c r="AZ120" i="6"/>
  <c r="AZ117" i="6"/>
  <c r="AW113" i="6"/>
  <c r="AV113" i="6"/>
  <c r="AZ113" i="6" s="1"/>
  <c r="AW112" i="6"/>
  <c r="AV112" i="6"/>
  <c r="AW111" i="6"/>
  <c r="AV111" i="6"/>
  <c r="AZ111" i="6" s="1"/>
  <c r="AW110" i="6"/>
  <c r="AV110" i="6"/>
  <c r="AW109" i="6"/>
  <c r="AV109" i="6"/>
  <c r="AW108" i="6"/>
  <c r="AV108" i="6"/>
  <c r="AW107" i="6"/>
  <c r="AV107" i="6"/>
  <c r="AZ107" i="6" s="1"/>
  <c r="AW106" i="6"/>
  <c r="AV106" i="6"/>
  <c r="AW105" i="6"/>
  <c r="AZ105" i="6" s="1"/>
  <c r="AV105" i="6"/>
  <c r="AW104" i="6"/>
  <c r="AV104" i="6"/>
  <c r="AW103" i="6"/>
  <c r="AV103" i="6"/>
  <c r="AW102" i="6"/>
  <c r="AV102" i="6"/>
  <c r="AZ101" i="6"/>
  <c r="AW101" i="6"/>
  <c r="AV101" i="6"/>
  <c r="AW100" i="6"/>
  <c r="AV100" i="6"/>
  <c r="AZ100" i="6" s="1"/>
  <c r="AW99" i="6"/>
  <c r="AV99" i="6"/>
  <c r="AZ99" i="6" s="1"/>
  <c r="AW98" i="6"/>
  <c r="AV98" i="6"/>
  <c r="AZ97" i="6"/>
  <c r="AZ95" i="6"/>
  <c r="AZ93" i="6"/>
  <c r="AZ92" i="6"/>
  <c r="AZ88" i="6"/>
  <c r="AZ85" i="6"/>
  <c r="AW81" i="6"/>
  <c r="AV81" i="6"/>
  <c r="AZ81" i="6" s="1"/>
  <c r="AW80" i="6"/>
  <c r="AV80" i="6"/>
  <c r="AW79" i="6"/>
  <c r="AV79" i="6"/>
  <c r="AZ79" i="6" s="1"/>
  <c r="AW78" i="6"/>
  <c r="AV78" i="6"/>
  <c r="AW77" i="6"/>
  <c r="AV77" i="6"/>
  <c r="AW76" i="6"/>
  <c r="AV76" i="6"/>
  <c r="AW75" i="6"/>
  <c r="AV75" i="6"/>
  <c r="AZ75" i="6" s="1"/>
  <c r="AW74" i="6"/>
  <c r="AV74" i="6"/>
  <c r="AW73" i="6"/>
  <c r="AV73" i="6"/>
  <c r="AZ73" i="6" s="1"/>
  <c r="AW72" i="6"/>
  <c r="AV72" i="6"/>
  <c r="AW71" i="6"/>
  <c r="AV71" i="6"/>
  <c r="AW70" i="6"/>
  <c r="AV70" i="6"/>
  <c r="AW69" i="6"/>
  <c r="AV69" i="6"/>
  <c r="AZ69" i="6" s="1"/>
  <c r="AW68" i="6"/>
  <c r="AV68" i="6"/>
  <c r="AZ68" i="6" s="1"/>
  <c r="AW67" i="6"/>
  <c r="AV67" i="6"/>
  <c r="AZ67" i="6" s="1"/>
  <c r="AW66" i="6"/>
  <c r="AV66" i="6"/>
  <c r="AZ50" i="6"/>
  <c r="AW49" i="6"/>
  <c r="AV49" i="6"/>
  <c r="AW48" i="6"/>
  <c r="AV48" i="6"/>
  <c r="AW47" i="6"/>
  <c r="AZ47" i="6" s="1"/>
  <c r="AV47" i="6"/>
  <c r="AW46" i="6"/>
  <c r="AV46" i="6"/>
  <c r="AW45" i="6"/>
  <c r="AZ45" i="6" s="1"/>
  <c r="AV45" i="6"/>
  <c r="AW44" i="6"/>
  <c r="AZ44" i="6" s="1"/>
  <c r="AV44" i="6"/>
  <c r="AW43" i="6"/>
  <c r="AZ43" i="6" s="1"/>
  <c r="AV43" i="6"/>
  <c r="AW42" i="6"/>
  <c r="AZ42" i="6" s="1"/>
  <c r="AV42" i="6"/>
  <c r="AW41" i="6"/>
  <c r="AV41" i="6"/>
  <c r="AW40" i="6"/>
  <c r="AV40" i="6"/>
  <c r="AZ40" i="6" s="1"/>
  <c r="AW39" i="6"/>
  <c r="AV39" i="6"/>
  <c r="AZ39" i="6" s="1"/>
  <c r="AW38" i="6"/>
  <c r="AV38" i="6"/>
  <c r="AW37" i="6"/>
  <c r="AV37" i="6"/>
  <c r="AW36" i="6"/>
  <c r="AV36" i="6"/>
  <c r="AW35" i="6"/>
  <c r="AV35" i="6"/>
  <c r="O35" i="6"/>
  <c r="O36" i="6" s="1"/>
  <c r="N35" i="6"/>
  <c r="AW34" i="6"/>
  <c r="AV34" i="6"/>
  <c r="AZ27" i="6"/>
  <c r="L24" i="6"/>
  <c r="Q21" i="6" s="1"/>
  <c r="N21" i="6"/>
  <c r="L21" i="6"/>
  <c r="AZ20" i="6"/>
  <c r="AZ18" i="6"/>
  <c r="AW17" i="6"/>
  <c r="AV17" i="6"/>
  <c r="O17" i="6"/>
  <c r="M17" i="6"/>
  <c r="K17" i="6"/>
  <c r="J17" i="6"/>
  <c r="AW16" i="6"/>
  <c r="AV16" i="6"/>
  <c r="O16" i="6"/>
  <c r="M16" i="6"/>
  <c r="K16" i="6"/>
  <c r="J16" i="6"/>
  <c r="AW15" i="6"/>
  <c r="AZ15" i="6" s="1"/>
  <c r="AV15" i="6"/>
  <c r="O15" i="6"/>
  <c r="M15" i="6"/>
  <c r="K15" i="6"/>
  <c r="J15" i="6"/>
  <c r="AW14" i="6"/>
  <c r="AV14" i="6"/>
  <c r="O14" i="6"/>
  <c r="M14" i="6"/>
  <c r="K14" i="6"/>
  <c r="J14" i="6"/>
  <c r="AW13" i="6"/>
  <c r="AV13" i="6"/>
  <c r="AZ13" i="6" s="1"/>
  <c r="T13" i="6"/>
  <c r="T34" i="6" s="1"/>
  <c r="W33" i="6" s="1"/>
  <c r="O13" i="6"/>
  <c r="M13" i="6"/>
  <c r="K13" i="6"/>
  <c r="J13" i="6"/>
  <c r="AW12" i="6"/>
  <c r="AV12" i="6"/>
  <c r="O12" i="6"/>
  <c r="M12" i="6"/>
  <c r="K12" i="6"/>
  <c r="J12" i="6"/>
  <c r="AW11" i="6"/>
  <c r="AV11" i="6"/>
  <c r="AZ11" i="6" s="1"/>
  <c r="O11" i="6"/>
  <c r="M11" i="6"/>
  <c r="K11" i="6"/>
  <c r="J11" i="6"/>
  <c r="AW10" i="6"/>
  <c r="AV10" i="6"/>
  <c r="O10" i="6"/>
  <c r="M10" i="6"/>
  <c r="K10" i="6"/>
  <c r="J10" i="6"/>
  <c r="AW9" i="6"/>
  <c r="AV9" i="6"/>
  <c r="AZ9" i="6" s="1"/>
  <c r="O9" i="6"/>
  <c r="M9" i="6"/>
  <c r="K9" i="6"/>
  <c r="J9" i="6"/>
  <c r="AW8" i="6"/>
  <c r="AV8" i="6"/>
  <c r="O8" i="6"/>
  <c r="M8" i="6"/>
  <c r="K8" i="6"/>
  <c r="J8" i="6"/>
  <c r="AW7" i="6"/>
  <c r="AV7" i="6"/>
  <c r="O7" i="6"/>
  <c r="M7" i="6"/>
  <c r="K7" i="6"/>
  <c r="J7" i="6"/>
  <c r="AW6" i="6"/>
  <c r="AV6" i="6"/>
  <c r="S6" i="6" a="1"/>
  <c r="W8" i="6" s="1"/>
  <c r="O6" i="6"/>
  <c r="M6" i="6"/>
  <c r="K6" i="6"/>
  <c r="L6" i="6" s="1"/>
  <c r="J6" i="6"/>
  <c r="AW5" i="6"/>
  <c r="AV5" i="6"/>
  <c r="AZ5" i="6" s="1"/>
  <c r="O5" i="6"/>
  <c r="M5" i="6"/>
  <c r="K5" i="6"/>
  <c r="J5" i="6"/>
  <c r="AW4" i="6"/>
  <c r="AV4" i="6"/>
  <c r="O4" i="6"/>
  <c r="M4" i="6"/>
  <c r="K4" i="6"/>
  <c r="J4" i="6"/>
  <c r="AW3" i="6"/>
  <c r="AV3" i="6"/>
  <c r="O3" i="6"/>
  <c r="M3" i="6"/>
  <c r="K3" i="6"/>
  <c r="L3" i="6" s="1"/>
  <c r="J3" i="6"/>
  <c r="AW2" i="6"/>
  <c r="AV2" i="6"/>
  <c r="S2" i="6" a="1"/>
  <c r="W4" i="6" s="1"/>
  <c r="O2" i="6"/>
  <c r="M2" i="6"/>
  <c r="K2" i="6"/>
  <c r="J2" i="6"/>
  <c r="AR105" i="4"/>
  <c r="AS105" i="4"/>
  <c r="AR104" i="4"/>
  <c r="AS106" i="4"/>
  <c r="AT106" i="4"/>
  <c r="AU106" i="4"/>
  <c r="AV106" i="4"/>
  <c r="AW106" i="4"/>
  <c r="AX106" i="4"/>
  <c r="AY106" i="4"/>
  <c r="AR106" i="4"/>
  <c r="AS98" i="4"/>
  <c r="AS99" i="4"/>
  <c r="AS100" i="4"/>
  <c r="AS101" i="4"/>
  <c r="AR99" i="4"/>
  <c r="AR100" i="4"/>
  <c r="AR101" i="4"/>
  <c r="AR98" i="4"/>
  <c r="T99" i="4" a="1"/>
  <c r="T99" i="4" s="1"/>
  <c r="D102" i="4"/>
  <c r="E102" i="4"/>
  <c r="F102" i="4"/>
  <c r="G102" i="4"/>
  <c r="H102" i="4"/>
  <c r="I102" i="4"/>
  <c r="J102" i="4"/>
  <c r="K102" i="4"/>
  <c r="D103" i="4"/>
  <c r="E103" i="4"/>
  <c r="F103" i="4"/>
  <c r="G103" i="4"/>
  <c r="H103" i="4"/>
  <c r="I103" i="4"/>
  <c r="J103" i="4"/>
  <c r="K103" i="4"/>
  <c r="E101" i="4"/>
  <c r="F101" i="4"/>
  <c r="G101" i="4"/>
  <c r="H101" i="4"/>
  <c r="I101" i="4"/>
  <c r="J101" i="4"/>
  <c r="K101" i="4"/>
  <c r="D101" i="4"/>
  <c r="U5" i="3"/>
  <c r="V5" i="3"/>
  <c r="W5" i="3"/>
  <c r="X5" i="3"/>
  <c r="Y5" i="3"/>
  <c r="Z5" i="3"/>
  <c r="AA5" i="3"/>
  <c r="U6" i="3"/>
  <c r="V6" i="3"/>
  <c r="W6" i="3"/>
  <c r="X6" i="3"/>
  <c r="Y6" i="3"/>
  <c r="Z6" i="3"/>
  <c r="AA6" i="3"/>
  <c r="U7" i="3"/>
  <c r="V7" i="3"/>
  <c r="W7" i="3"/>
  <c r="X7" i="3"/>
  <c r="Y7" i="3"/>
  <c r="Z7" i="3"/>
  <c r="AA7" i="3"/>
  <c r="U8" i="3"/>
  <c r="V8" i="3"/>
  <c r="W8" i="3"/>
  <c r="X8" i="3"/>
  <c r="Y8" i="3"/>
  <c r="Z8" i="3"/>
  <c r="AA8" i="3"/>
  <c r="U9" i="3"/>
  <c r="V9" i="3"/>
  <c r="W9" i="3"/>
  <c r="X9" i="3"/>
  <c r="Y9" i="3"/>
  <c r="Z9" i="3"/>
  <c r="AA9" i="3"/>
  <c r="U10" i="3"/>
  <c r="V10" i="3"/>
  <c r="W10" i="3"/>
  <c r="X10" i="3"/>
  <c r="Y10" i="3"/>
  <c r="Z10" i="3"/>
  <c r="AA10" i="3"/>
  <c r="U11" i="3"/>
  <c r="V11" i="3"/>
  <c r="W11" i="3"/>
  <c r="X11" i="3"/>
  <c r="Y11" i="3"/>
  <c r="Z11" i="3"/>
  <c r="AA11" i="3"/>
  <c r="U12" i="3"/>
  <c r="V12" i="3"/>
  <c r="W12" i="3"/>
  <c r="X12" i="3"/>
  <c r="Y12" i="3"/>
  <c r="Z12" i="3"/>
  <c r="AA12" i="3"/>
  <c r="T6" i="3"/>
  <c r="T7" i="3"/>
  <c r="T8" i="3"/>
  <c r="T9" i="3"/>
  <c r="T10" i="3"/>
  <c r="T11" i="3"/>
  <c r="T12" i="3"/>
  <c r="T5" i="3"/>
  <c r="O36" i="2"/>
  <c r="O35" i="2"/>
  <c r="N35" i="2"/>
  <c r="AM20" i="2"/>
  <c r="AM19" i="2"/>
  <c r="AM18" i="2"/>
  <c r="AM17" i="2"/>
  <c r="AM16" i="2"/>
  <c r="AM15" i="2"/>
  <c r="AM14" i="2"/>
  <c r="AM13" i="2"/>
  <c r="AK20" i="2"/>
  <c r="AK19" i="2"/>
  <c r="AK18" i="2"/>
  <c r="AK17" i="2"/>
  <c r="AK16" i="2"/>
  <c r="AK15" i="2"/>
  <c r="AK14" i="2"/>
  <c r="AK13" i="2"/>
  <c r="AI20" i="2"/>
  <c r="AI19" i="2"/>
  <c r="AI18" i="2"/>
  <c r="AI17" i="2"/>
  <c r="AI16" i="2"/>
  <c r="AI15" i="2"/>
  <c r="AI14" i="2"/>
  <c r="AI13" i="2"/>
  <c r="AG20" i="2"/>
  <c r="AG19" i="2"/>
  <c r="AG18" i="2"/>
  <c r="AG17" i="2"/>
  <c r="AG16" i="2"/>
  <c r="AG15" i="2"/>
  <c r="AG14" i="2"/>
  <c r="AG13" i="2"/>
  <c r="AL15" i="2"/>
  <c r="AL17" i="2" s="1"/>
  <c r="AJ15" i="2"/>
  <c r="AJ17" i="2" s="1"/>
  <c r="AL14" i="2"/>
  <c r="AL16" i="2" s="1"/>
  <c r="AL18" i="2" s="1"/>
  <c r="AL20" i="2" s="1"/>
  <c r="AJ14" i="2"/>
  <c r="AJ16" i="2" s="1"/>
  <c r="AJ18" i="2" s="1"/>
  <c r="AJ20" i="2" s="1"/>
  <c r="AH14" i="2"/>
  <c r="AH16" i="2" s="1"/>
  <c r="AH18" i="2" s="1"/>
  <c r="AH20" i="2" s="1"/>
  <c r="AF14" i="2"/>
  <c r="AF16" i="2" s="1"/>
  <c r="AF18" i="2" s="1"/>
  <c r="AF20" i="2" s="1"/>
  <c r="AL13" i="2"/>
  <c r="AJ13" i="2"/>
  <c r="AH13" i="2"/>
  <c r="AH15" i="2" s="1"/>
  <c r="AF13" i="2"/>
  <c r="T13" i="2"/>
  <c r="T19" i="2" s="1"/>
  <c r="T40" i="2" s="1"/>
  <c r="W36" i="2" s="1"/>
  <c r="N21" i="2"/>
  <c r="L24" i="2"/>
  <c r="Q21" i="2" s="1"/>
  <c r="L21" i="2"/>
  <c r="BA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M3" i="2"/>
  <c r="M4" i="2"/>
  <c r="M5" i="2"/>
  <c r="M6" i="2"/>
  <c r="M7" i="2"/>
  <c r="M8" i="2"/>
  <c r="M9" i="2"/>
  <c r="M10" i="2"/>
  <c r="M11" i="2"/>
  <c r="N11" i="2" s="1"/>
  <c r="M12" i="2"/>
  <c r="M13" i="2"/>
  <c r="M14" i="2"/>
  <c r="M15" i="2"/>
  <c r="M16" i="2"/>
  <c r="M17" i="2"/>
  <c r="M2" i="2"/>
  <c r="K3" i="2"/>
  <c r="L3" i="2" s="1"/>
  <c r="K4" i="2"/>
  <c r="K5" i="2"/>
  <c r="K6" i="2"/>
  <c r="K7" i="2"/>
  <c r="K8" i="2"/>
  <c r="K9" i="2"/>
  <c r="K10" i="2"/>
  <c r="K11" i="2"/>
  <c r="L11" i="2" s="1"/>
  <c r="K12" i="2"/>
  <c r="K13" i="2"/>
  <c r="K14" i="2"/>
  <c r="K15" i="2"/>
  <c r="K16" i="2"/>
  <c r="K17" i="2"/>
  <c r="K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2" i="2"/>
  <c r="BA1025" i="2"/>
  <c r="AV1025" i="2"/>
  <c r="BA1024" i="2"/>
  <c r="AV1024" i="2"/>
  <c r="BA1023" i="2"/>
  <c r="AV1023" i="2"/>
  <c r="BA1022" i="2"/>
  <c r="AV1022" i="2"/>
  <c r="BA1021" i="2"/>
  <c r="AV1021" i="2"/>
  <c r="BA1020" i="2"/>
  <c r="AV1020" i="2"/>
  <c r="BA1019" i="2"/>
  <c r="AV1019" i="2"/>
  <c r="BA1018" i="2"/>
  <c r="AV1018" i="2"/>
  <c r="BA1017" i="2"/>
  <c r="AV1017" i="2"/>
  <c r="BA1016" i="2"/>
  <c r="AV1016" i="2"/>
  <c r="BA1015" i="2"/>
  <c r="AV1015" i="2"/>
  <c r="BA1014" i="2"/>
  <c r="AV1014" i="2"/>
  <c r="BA1013" i="2"/>
  <c r="AV1013" i="2"/>
  <c r="BA1012" i="2"/>
  <c r="AV1012" i="2"/>
  <c r="BA1011" i="2"/>
  <c r="AV1011" i="2"/>
  <c r="BA1010" i="2"/>
  <c r="AV1010" i="2"/>
  <c r="BA1009" i="2"/>
  <c r="AV1009" i="2"/>
  <c r="BA1008" i="2"/>
  <c r="AV1008" i="2"/>
  <c r="BA1007" i="2"/>
  <c r="AV1007" i="2"/>
  <c r="BA1006" i="2"/>
  <c r="AV1006" i="2"/>
  <c r="BA1005" i="2"/>
  <c r="AV1005" i="2"/>
  <c r="BA1004" i="2"/>
  <c r="AV1004" i="2"/>
  <c r="BA1003" i="2"/>
  <c r="AV1003" i="2"/>
  <c r="BA1002" i="2"/>
  <c r="AV1002" i="2"/>
  <c r="BA1001" i="2"/>
  <c r="AV1001" i="2"/>
  <c r="BA1000" i="2"/>
  <c r="AV1000" i="2"/>
  <c r="BA999" i="2"/>
  <c r="AV999" i="2"/>
  <c r="BA998" i="2"/>
  <c r="AV998" i="2"/>
  <c r="BA997" i="2"/>
  <c r="AV997" i="2"/>
  <c r="BA996" i="2"/>
  <c r="AV996" i="2"/>
  <c r="BA995" i="2"/>
  <c r="AV995" i="2"/>
  <c r="BA994" i="2"/>
  <c r="AV994" i="2"/>
  <c r="BA993" i="2"/>
  <c r="AV993" i="2"/>
  <c r="BA992" i="2"/>
  <c r="AV992" i="2"/>
  <c r="BA991" i="2"/>
  <c r="AV991" i="2"/>
  <c r="BA990" i="2"/>
  <c r="AV990" i="2"/>
  <c r="BA989" i="2"/>
  <c r="AV989" i="2"/>
  <c r="BA988" i="2"/>
  <c r="AV988" i="2"/>
  <c r="BA987" i="2"/>
  <c r="AV987" i="2"/>
  <c r="BA986" i="2"/>
  <c r="AV986" i="2"/>
  <c r="BA985" i="2"/>
  <c r="AV985" i="2"/>
  <c r="BA984" i="2"/>
  <c r="AV984" i="2"/>
  <c r="BA983" i="2"/>
  <c r="AV983" i="2"/>
  <c r="BA982" i="2"/>
  <c r="AV982" i="2"/>
  <c r="BA981" i="2"/>
  <c r="AV981" i="2"/>
  <c r="BA980" i="2"/>
  <c r="AV980" i="2"/>
  <c r="BA979" i="2"/>
  <c r="AV979" i="2"/>
  <c r="BA978" i="2"/>
  <c r="AV978" i="2"/>
  <c r="BA977" i="2"/>
  <c r="AV977" i="2"/>
  <c r="BA976" i="2"/>
  <c r="AV976" i="2"/>
  <c r="BA975" i="2"/>
  <c r="AV975" i="2"/>
  <c r="BA974" i="2"/>
  <c r="AV974" i="2"/>
  <c r="BA973" i="2"/>
  <c r="AV973" i="2"/>
  <c r="BA972" i="2"/>
  <c r="AV972" i="2"/>
  <c r="BA971" i="2"/>
  <c r="AV971" i="2"/>
  <c r="BA970" i="2"/>
  <c r="AV970" i="2"/>
  <c r="BA969" i="2"/>
  <c r="AV969" i="2"/>
  <c r="BA968" i="2"/>
  <c r="AV968" i="2"/>
  <c r="BA967" i="2"/>
  <c r="AV967" i="2"/>
  <c r="BA966" i="2"/>
  <c r="AV966" i="2"/>
  <c r="BA965" i="2"/>
  <c r="AV965" i="2"/>
  <c r="BA964" i="2"/>
  <c r="AV964" i="2"/>
  <c r="BA963" i="2"/>
  <c r="AV963" i="2"/>
  <c r="BA962" i="2"/>
  <c r="AV962" i="2"/>
  <c r="BA961" i="2"/>
  <c r="AV961" i="2"/>
  <c r="BA960" i="2"/>
  <c r="AV960" i="2"/>
  <c r="BA959" i="2"/>
  <c r="AV959" i="2"/>
  <c r="BA958" i="2"/>
  <c r="AV958" i="2"/>
  <c r="BA957" i="2"/>
  <c r="AV957" i="2"/>
  <c r="BA956" i="2"/>
  <c r="AV956" i="2"/>
  <c r="BA955" i="2"/>
  <c r="AV955" i="2"/>
  <c r="BA954" i="2"/>
  <c r="AV954" i="2"/>
  <c r="BA953" i="2"/>
  <c r="AV953" i="2"/>
  <c r="BA952" i="2"/>
  <c r="AV952" i="2"/>
  <c r="BA951" i="2"/>
  <c r="AV951" i="2"/>
  <c r="BA950" i="2"/>
  <c r="AV950" i="2"/>
  <c r="BA949" i="2"/>
  <c r="AV949" i="2"/>
  <c r="BA948" i="2"/>
  <c r="AV948" i="2"/>
  <c r="BA947" i="2"/>
  <c r="AV947" i="2"/>
  <c r="BA946" i="2"/>
  <c r="AV946" i="2"/>
  <c r="BA945" i="2"/>
  <c r="AV945" i="2"/>
  <c r="BA944" i="2"/>
  <c r="AV944" i="2"/>
  <c r="BA943" i="2"/>
  <c r="AV943" i="2"/>
  <c r="BA942" i="2"/>
  <c r="AV942" i="2"/>
  <c r="BA941" i="2"/>
  <c r="AV941" i="2"/>
  <c r="BA940" i="2"/>
  <c r="AV940" i="2"/>
  <c r="BA939" i="2"/>
  <c r="AV939" i="2"/>
  <c r="BA938" i="2"/>
  <c r="AV938" i="2"/>
  <c r="BA937" i="2"/>
  <c r="AV937" i="2"/>
  <c r="BA936" i="2"/>
  <c r="AV936" i="2"/>
  <c r="BA935" i="2"/>
  <c r="AV935" i="2"/>
  <c r="BA934" i="2"/>
  <c r="AV934" i="2"/>
  <c r="BA933" i="2"/>
  <c r="AV933" i="2"/>
  <c r="BA932" i="2"/>
  <c r="AV932" i="2"/>
  <c r="BA931" i="2"/>
  <c r="AV931" i="2"/>
  <c r="BA930" i="2"/>
  <c r="AV930" i="2"/>
  <c r="BA929" i="2"/>
  <c r="AV929" i="2"/>
  <c r="BA928" i="2"/>
  <c r="AV928" i="2"/>
  <c r="BA927" i="2"/>
  <c r="AV927" i="2"/>
  <c r="BA926" i="2"/>
  <c r="AV926" i="2"/>
  <c r="BA925" i="2"/>
  <c r="AV925" i="2"/>
  <c r="BA924" i="2"/>
  <c r="AV924" i="2"/>
  <c r="BA923" i="2"/>
  <c r="AV923" i="2"/>
  <c r="BA922" i="2"/>
  <c r="AV922" i="2"/>
  <c r="BA921" i="2"/>
  <c r="AV921" i="2"/>
  <c r="BA920" i="2"/>
  <c r="AV920" i="2"/>
  <c r="BA919" i="2"/>
  <c r="AV919" i="2"/>
  <c r="BA918" i="2"/>
  <c r="AV918" i="2"/>
  <c r="BA917" i="2"/>
  <c r="AV917" i="2"/>
  <c r="BA916" i="2"/>
  <c r="AV916" i="2"/>
  <c r="BA915" i="2"/>
  <c r="AV915" i="2"/>
  <c r="BA914" i="2"/>
  <c r="AV914" i="2"/>
  <c r="BA913" i="2"/>
  <c r="AV913" i="2"/>
  <c r="BA912" i="2"/>
  <c r="AV912" i="2"/>
  <c r="BA911" i="2"/>
  <c r="AV911" i="2"/>
  <c r="BA910" i="2"/>
  <c r="AV910" i="2"/>
  <c r="BA909" i="2"/>
  <c r="AV909" i="2"/>
  <c r="BA908" i="2"/>
  <c r="AV908" i="2"/>
  <c r="BA907" i="2"/>
  <c r="AV907" i="2"/>
  <c r="BA906" i="2"/>
  <c r="AV906" i="2"/>
  <c r="BA905" i="2"/>
  <c r="AV905" i="2"/>
  <c r="BA904" i="2"/>
  <c r="AV904" i="2"/>
  <c r="BA903" i="2"/>
  <c r="AV903" i="2"/>
  <c r="BA902" i="2"/>
  <c r="AV902" i="2"/>
  <c r="BA901" i="2"/>
  <c r="AV901" i="2"/>
  <c r="BA900" i="2"/>
  <c r="AV900" i="2"/>
  <c r="BA899" i="2"/>
  <c r="AV899" i="2"/>
  <c r="BA898" i="2"/>
  <c r="AV898" i="2"/>
  <c r="BA897" i="2"/>
  <c r="AV897" i="2"/>
  <c r="BA896" i="2"/>
  <c r="AV896" i="2"/>
  <c r="BA895" i="2"/>
  <c r="AV895" i="2"/>
  <c r="BA894" i="2"/>
  <c r="AV894" i="2"/>
  <c r="BA893" i="2"/>
  <c r="AV893" i="2"/>
  <c r="BA892" i="2"/>
  <c r="AV892" i="2"/>
  <c r="BA891" i="2"/>
  <c r="AV891" i="2"/>
  <c r="BA890" i="2"/>
  <c r="AV890" i="2"/>
  <c r="BA889" i="2"/>
  <c r="AV889" i="2"/>
  <c r="BA888" i="2"/>
  <c r="AV888" i="2"/>
  <c r="BA887" i="2"/>
  <c r="AV887" i="2"/>
  <c r="BA886" i="2"/>
  <c r="AV886" i="2"/>
  <c r="BA885" i="2"/>
  <c r="AV885" i="2"/>
  <c r="BA884" i="2"/>
  <c r="AV884" i="2"/>
  <c r="BA883" i="2"/>
  <c r="AV883" i="2"/>
  <c r="BA882" i="2"/>
  <c r="AV882" i="2"/>
  <c r="BA881" i="2"/>
  <c r="AV881" i="2"/>
  <c r="BA880" i="2"/>
  <c r="AV880" i="2"/>
  <c r="BA879" i="2"/>
  <c r="AV879" i="2"/>
  <c r="BA878" i="2"/>
  <c r="AV878" i="2"/>
  <c r="BA877" i="2"/>
  <c r="AV877" i="2"/>
  <c r="BA876" i="2"/>
  <c r="AV876" i="2"/>
  <c r="BA875" i="2"/>
  <c r="AV875" i="2"/>
  <c r="BA874" i="2"/>
  <c r="AV874" i="2"/>
  <c r="BA873" i="2"/>
  <c r="AV873" i="2"/>
  <c r="BA872" i="2"/>
  <c r="AV872" i="2"/>
  <c r="BA871" i="2"/>
  <c r="AV871" i="2"/>
  <c r="BA870" i="2"/>
  <c r="AV870" i="2"/>
  <c r="BA869" i="2"/>
  <c r="AV869" i="2"/>
  <c r="BA868" i="2"/>
  <c r="AV868" i="2"/>
  <c r="BA867" i="2"/>
  <c r="AV867" i="2"/>
  <c r="BA866" i="2"/>
  <c r="AV866" i="2"/>
  <c r="BA865" i="2"/>
  <c r="AV865" i="2"/>
  <c r="BA864" i="2"/>
  <c r="AV864" i="2"/>
  <c r="BA863" i="2"/>
  <c r="AV863" i="2"/>
  <c r="BA862" i="2"/>
  <c r="AV862" i="2"/>
  <c r="BA861" i="2"/>
  <c r="AV861" i="2"/>
  <c r="BA860" i="2"/>
  <c r="AV860" i="2"/>
  <c r="BA859" i="2"/>
  <c r="AV859" i="2"/>
  <c r="BA858" i="2"/>
  <c r="AV858" i="2"/>
  <c r="BA857" i="2"/>
  <c r="AV857" i="2"/>
  <c r="BA856" i="2"/>
  <c r="AV856" i="2"/>
  <c r="BA855" i="2"/>
  <c r="AV855" i="2"/>
  <c r="BA854" i="2"/>
  <c r="AV854" i="2"/>
  <c r="BA853" i="2"/>
  <c r="AV853" i="2"/>
  <c r="BA852" i="2"/>
  <c r="AV852" i="2"/>
  <c r="BA851" i="2"/>
  <c r="AV851" i="2"/>
  <c r="BA850" i="2"/>
  <c r="AV850" i="2"/>
  <c r="BA849" i="2"/>
  <c r="AV849" i="2"/>
  <c r="BA848" i="2"/>
  <c r="AV848" i="2"/>
  <c r="BA847" i="2"/>
  <c r="AV847" i="2"/>
  <c r="BA846" i="2"/>
  <c r="AV846" i="2"/>
  <c r="BA845" i="2"/>
  <c r="AV845" i="2"/>
  <c r="BA844" i="2"/>
  <c r="AV844" i="2"/>
  <c r="BA843" i="2"/>
  <c r="AV843" i="2"/>
  <c r="BA842" i="2"/>
  <c r="AV842" i="2"/>
  <c r="BA841" i="2"/>
  <c r="AV841" i="2"/>
  <c r="BA840" i="2"/>
  <c r="AV840" i="2"/>
  <c r="BA839" i="2"/>
  <c r="AV839" i="2"/>
  <c r="BA838" i="2"/>
  <c r="AV838" i="2"/>
  <c r="BA837" i="2"/>
  <c r="AV837" i="2"/>
  <c r="BA836" i="2"/>
  <c r="AV836" i="2"/>
  <c r="BA835" i="2"/>
  <c r="AV835" i="2"/>
  <c r="BA834" i="2"/>
  <c r="AV834" i="2"/>
  <c r="BA833" i="2"/>
  <c r="AV833" i="2"/>
  <c r="BA832" i="2"/>
  <c r="AV832" i="2"/>
  <c r="BA831" i="2"/>
  <c r="AV831" i="2"/>
  <c r="BA830" i="2"/>
  <c r="AV830" i="2"/>
  <c r="BA829" i="2"/>
  <c r="AV829" i="2"/>
  <c r="BA828" i="2"/>
  <c r="AV828" i="2"/>
  <c r="BA827" i="2"/>
  <c r="AV827" i="2"/>
  <c r="BA826" i="2"/>
  <c r="AV826" i="2"/>
  <c r="BA825" i="2"/>
  <c r="AV825" i="2"/>
  <c r="BA824" i="2"/>
  <c r="AV824" i="2"/>
  <c r="BA823" i="2"/>
  <c r="AV823" i="2"/>
  <c r="BA822" i="2"/>
  <c r="AV822" i="2"/>
  <c r="BA821" i="2"/>
  <c r="AV821" i="2"/>
  <c r="BA820" i="2"/>
  <c r="AV820" i="2"/>
  <c r="BA819" i="2"/>
  <c r="AV819" i="2"/>
  <c r="BA818" i="2"/>
  <c r="AV818" i="2"/>
  <c r="BA817" i="2"/>
  <c r="AV817" i="2"/>
  <c r="BA816" i="2"/>
  <c r="AV816" i="2"/>
  <c r="BA815" i="2"/>
  <c r="AV815" i="2"/>
  <c r="BA814" i="2"/>
  <c r="AV814" i="2"/>
  <c r="BA813" i="2"/>
  <c r="AV813" i="2"/>
  <c r="BA812" i="2"/>
  <c r="AV812" i="2"/>
  <c r="BA811" i="2"/>
  <c r="AV811" i="2"/>
  <c r="BA810" i="2"/>
  <c r="AV810" i="2"/>
  <c r="BA809" i="2"/>
  <c r="AV809" i="2"/>
  <c r="BA808" i="2"/>
  <c r="AV808" i="2"/>
  <c r="BA807" i="2"/>
  <c r="AV807" i="2"/>
  <c r="BA806" i="2"/>
  <c r="AV806" i="2"/>
  <c r="BA805" i="2"/>
  <c r="AV805" i="2"/>
  <c r="BA804" i="2"/>
  <c r="AV804" i="2"/>
  <c r="BA803" i="2"/>
  <c r="AV803" i="2"/>
  <c r="BA802" i="2"/>
  <c r="AV802" i="2"/>
  <c r="BA801" i="2"/>
  <c r="AV801" i="2"/>
  <c r="BA800" i="2"/>
  <c r="AV800" i="2"/>
  <c r="BA799" i="2"/>
  <c r="AV799" i="2"/>
  <c r="BA798" i="2"/>
  <c r="AV798" i="2"/>
  <c r="BA797" i="2"/>
  <c r="AV797" i="2"/>
  <c r="BA796" i="2"/>
  <c r="AV796" i="2"/>
  <c r="BA795" i="2"/>
  <c r="AV795" i="2"/>
  <c r="BA794" i="2"/>
  <c r="AV794" i="2"/>
  <c r="BA793" i="2"/>
  <c r="AV793" i="2"/>
  <c r="BA792" i="2"/>
  <c r="AV792" i="2"/>
  <c r="BA791" i="2"/>
  <c r="AV791" i="2"/>
  <c r="BA790" i="2"/>
  <c r="AV790" i="2"/>
  <c r="BA789" i="2"/>
  <c r="AV789" i="2"/>
  <c r="BA788" i="2"/>
  <c r="AV788" i="2"/>
  <c r="BA787" i="2"/>
  <c r="AV787" i="2"/>
  <c r="BA786" i="2"/>
  <c r="AV786" i="2"/>
  <c r="BA785" i="2"/>
  <c r="AV785" i="2"/>
  <c r="BA784" i="2"/>
  <c r="AV784" i="2"/>
  <c r="BA783" i="2"/>
  <c r="AV783" i="2"/>
  <c r="BA782" i="2"/>
  <c r="AV782" i="2"/>
  <c r="BA781" i="2"/>
  <c r="AV781" i="2"/>
  <c r="BA780" i="2"/>
  <c r="AV780" i="2"/>
  <c r="BA779" i="2"/>
  <c r="AV779" i="2"/>
  <c r="BA778" i="2"/>
  <c r="AV778" i="2"/>
  <c r="BA777" i="2"/>
  <c r="AV777" i="2"/>
  <c r="BA776" i="2"/>
  <c r="AV776" i="2"/>
  <c r="BA775" i="2"/>
  <c r="AV775" i="2"/>
  <c r="BA774" i="2"/>
  <c r="AV774" i="2"/>
  <c r="BA773" i="2"/>
  <c r="AV773" i="2"/>
  <c r="BA772" i="2"/>
  <c r="AV772" i="2"/>
  <c r="BA771" i="2"/>
  <c r="AV771" i="2"/>
  <c r="BA770" i="2"/>
  <c r="AV770" i="2"/>
  <c r="BA769" i="2"/>
  <c r="AV769" i="2"/>
  <c r="BA768" i="2"/>
  <c r="AV768" i="2"/>
  <c r="BA767" i="2"/>
  <c r="AV767" i="2"/>
  <c r="BA766" i="2"/>
  <c r="AV766" i="2"/>
  <c r="BA765" i="2"/>
  <c r="AV765" i="2"/>
  <c r="BA764" i="2"/>
  <c r="AV764" i="2"/>
  <c r="BA763" i="2"/>
  <c r="AV763" i="2"/>
  <c r="BA762" i="2"/>
  <c r="AV762" i="2"/>
  <c r="BA761" i="2"/>
  <c r="AV761" i="2"/>
  <c r="BA760" i="2"/>
  <c r="AV760" i="2"/>
  <c r="BA759" i="2"/>
  <c r="AV759" i="2"/>
  <c r="BA758" i="2"/>
  <c r="AV758" i="2"/>
  <c r="BA757" i="2"/>
  <c r="AV757" i="2"/>
  <c r="BA756" i="2"/>
  <c r="AV756" i="2"/>
  <c r="BA755" i="2"/>
  <c r="AV755" i="2"/>
  <c r="BA754" i="2"/>
  <c r="AV754" i="2"/>
  <c r="BA753" i="2"/>
  <c r="AV753" i="2"/>
  <c r="BA752" i="2"/>
  <c r="AV752" i="2"/>
  <c r="BA751" i="2"/>
  <c r="AV751" i="2"/>
  <c r="BA750" i="2"/>
  <c r="AV750" i="2"/>
  <c r="BA749" i="2"/>
  <c r="AV749" i="2"/>
  <c r="BA748" i="2"/>
  <c r="AV748" i="2"/>
  <c r="BA747" i="2"/>
  <c r="AV747" i="2"/>
  <c r="BA746" i="2"/>
  <c r="AV746" i="2"/>
  <c r="BA745" i="2"/>
  <c r="AV745" i="2"/>
  <c r="BA744" i="2"/>
  <c r="AV744" i="2"/>
  <c r="BA743" i="2"/>
  <c r="AV743" i="2"/>
  <c r="BA742" i="2"/>
  <c r="AV742" i="2"/>
  <c r="BA741" i="2"/>
  <c r="AV741" i="2"/>
  <c r="BA740" i="2"/>
  <c r="AV740" i="2"/>
  <c r="BA739" i="2"/>
  <c r="AV739" i="2"/>
  <c r="BA738" i="2"/>
  <c r="AV738" i="2"/>
  <c r="BA737" i="2"/>
  <c r="AV737" i="2"/>
  <c r="BA736" i="2"/>
  <c r="AV736" i="2"/>
  <c r="BA735" i="2"/>
  <c r="AV735" i="2"/>
  <c r="BA734" i="2"/>
  <c r="AV734" i="2"/>
  <c r="BA733" i="2"/>
  <c r="AV733" i="2"/>
  <c r="BA732" i="2"/>
  <c r="AV732" i="2"/>
  <c r="BA731" i="2"/>
  <c r="AV731" i="2"/>
  <c r="BA730" i="2"/>
  <c r="AV730" i="2"/>
  <c r="BA729" i="2"/>
  <c r="AV729" i="2"/>
  <c r="BA728" i="2"/>
  <c r="AV728" i="2"/>
  <c r="BA727" i="2"/>
  <c r="AV727" i="2"/>
  <c r="BA726" i="2"/>
  <c r="AV726" i="2"/>
  <c r="BA725" i="2"/>
  <c r="AV725" i="2"/>
  <c r="BA724" i="2"/>
  <c r="AV724" i="2"/>
  <c r="BA723" i="2"/>
  <c r="AV723" i="2"/>
  <c r="BA722" i="2"/>
  <c r="AV722" i="2"/>
  <c r="BA721" i="2"/>
  <c r="AV721" i="2"/>
  <c r="BA720" i="2"/>
  <c r="AV720" i="2"/>
  <c r="BA719" i="2"/>
  <c r="AV719" i="2"/>
  <c r="BA718" i="2"/>
  <c r="AV718" i="2"/>
  <c r="BA717" i="2"/>
  <c r="AV717" i="2"/>
  <c r="BA716" i="2"/>
  <c r="AV716" i="2"/>
  <c r="BA715" i="2"/>
  <c r="AV715" i="2"/>
  <c r="BA714" i="2"/>
  <c r="AV714" i="2"/>
  <c r="BA713" i="2"/>
  <c r="AV713" i="2"/>
  <c r="BA712" i="2"/>
  <c r="AV712" i="2"/>
  <c r="BA711" i="2"/>
  <c r="AV711" i="2"/>
  <c r="BA710" i="2"/>
  <c r="AV710" i="2"/>
  <c r="BA709" i="2"/>
  <c r="AV709" i="2"/>
  <c r="BA708" i="2"/>
  <c r="AV708" i="2"/>
  <c r="BA707" i="2"/>
  <c r="AV707" i="2"/>
  <c r="BA706" i="2"/>
  <c r="AV706" i="2"/>
  <c r="BA705" i="2"/>
  <c r="AV705" i="2"/>
  <c r="BA704" i="2"/>
  <c r="AV704" i="2"/>
  <c r="BA703" i="2"/>
  <c r="AV703" i="2"/>
  <c r="BA702" i="2"/>
  <c r="AV702" i="2"/>
  <c r="BA701" i="2"/>
  <c r="AV701" i="2"/>
  <c r="BA700" i="2"/>
  <c r="AV700" i="2"/>
  <c r="BA699" i="2"/>
  <c r="AV699" i="2"/>
  <c r="BA698" i="2"/>
  <c r="AV698" i="2"/>
  <c r="BA697" i="2"/>
  <c r="AV697" i="2"/>
  <c r="BA696" i="2"/>
  <c r="AV696" i="2"/>
  <c r="BA695" i="2"/>
  <c r="AV695" i="2"/>
  <c r="BA694" i="2"/>
  <c r="AV694" i="2"/>
  <c r="BA693" i="2"/>
  <c r="AV693" i="2"/>
  <c r="BA692" i="2"/>
  <c r="AV692" i="2"/>
  <c r="BA691" i="2"/>
  <c r="AV691" i="2"/>
  <c r="BA690" i="2"/>
  <c r="AV690" i="2"/>
  <c r="BA689" i="2"/>
  <c r="AV689" i="2"/>
  <c r="BA688" i="2"/>
  <c r="AV688" i="2"/>
  <c r="BA687" i="2"/>
  <c r="AV687" i="2"/>
  <c r="BA686" i="2"/>
  <c r="AV686" i="2"/>
  <c r="BA685" i="2"/>
  <c r="AV685" i="2"/>
  <c r="BA684" i="2"/>
  <c r="AV684" i="2"/>
  <c r="BA683" i="2"/>
  <c r="AV683" i="2"/>
  <c r="BA682" i="2"/>
  <c r="AV682" i="2"/>
  <c r="BA681" i="2"/>
  <c r="AV681" i="2"/>
  <c r="BA680" i="2"/>
  <c r="AV680" i="2"/>
  <c r="BA679" i="2"/>
  <c r="AV679" i="2"/>
  <c r="BA678" i="2"/>
  <c r="AV678" i="2"/>
  <c r="BA677" i="2"/>
  <c r="AV677" i="2"/>
  <c r="BA676" i="2"/>
  <c r="AV676" i="2"/>
  <c r="BA675" i="2"/>
  <c r="AV675" i="2"/>
  <c r="BA674" i="2"/>
  <c r="AV674" i="2"/>
  <c r="BA673" i="2"/>
  <c r="AV673" i="2"/>
  <c r="BA672" i="2"/>
  <c r="AV672" i="2"/>
  <c r="BA671" i="2"/>
  <c r="AV671" i="2"/>
  <c r="BA670" i="2"/>
  <c r="AV670" i="2"/>
  <c r="BA669" i="2"/>
  <c r="AV669" i="2"/>
  <c r="BA668" i="2"/>
  <c r="AV668" i="2"/>
  <c r="BA667" i="2"/>
  <c r="AV667" i="2"/>
  <c r="BA666" i="2"/>
  <c r="AV666" i="2"/>
  <c r="BA665" i="2"/>
  <c r="AV665" i="2"/>
  <c r="BA664" i="2"/>
  <c r="AV664" i="2"/>
  <c r="BA663" i="2"/>
  <c r="AV663" i="2"/>
  <c r="BA662" i="2"/>
  <c r="AV662" i="2"/>
  <c r="BA661" i="2"/>
  <c r="AV661" i="2"/>
  <c r="BA660" i="2"/>
  <c r="AV660" i="2"/>
  <c r="BA659" i="2"/>
  <c r="AV659" i="2"/>
  <c r="BA658" i="2"/>
  <c r="AV658" i="2"/>
  <c r="BA657" i="2"/>
  <c r="AV657" i="2"/>
  <c r="BA656" i="2"/>
  <c r="AV656" i="2"/>
  <c r="BA655" i="2"/>
  <c r="AV655" i="2"/>
  <c r="BA654" i="2"/>
  <c r="AV654" i="2"/>
  <c r="BA653" i="2"/>
  <c r="AV653" i="2"/>
  <c r="BA652" i="2"/>
  <c r="AV652" i="2"/>
  <c r="BA651" i="2"/>
  <c r="AV651" i="2"/>
  <c r="BA650" i="2"/>
  <c r="AV650" i="2"/>
  <c r="BA649" i="2"/>
  <c r="AV649" i="2"/>
  <c r="BA648" i="2"/>
  <c r="AV648" i="2"/>
  <c r="BA647" i="2"/>
  <c r="AV647" i="2"/>
  <c r="BA646" i="2"/>
  <c r="AV646" i="2"/>
  <c r="BA645" i="2"/>
  <c r="AV645" i="2"/>
  <c r="BA644" i="2"/>
  <c r="AV644" i="2"/>
  <c r="BA643" i="2"/>
  <c r="AV643" i="2"/>
  <c r="BA642" i="2"/>
  <c r="AV642" i="2"/>
  <c r="BA641" i="2"/>
  <c r="AV641" i="2"/>
  <c r="BA640" i="2"/>
  <c r="AV640" i="2"/>
  <c r="BA639" i="2"/>
  <c r="AV639" i="2"/>
  <c r="BA638" i="2"/>
  <c r="AV638" i="2"/>
  <c r="BA637" i="2"/>
  <c r="AV637" i="2"/>
  <c r="BA636" i="2"/>
  <c r="AV636" i="2"/>
  <c r="BA635" i="2"/>
  <c r="AV635" i="2"/>
  <c r="BA634" i="2"/>
  <c r="AV634" i="2"/>
  <c r="BA633" i="2"/>
  <c r="AV633" i="2"/>
  <c r="BA632" i="2"/>
  <c r="AV632" i="2"/>
  <c r="BA631" i="2"/>
  <c r="AV631" i="2"/>
  <c r="BA630" i="2"/>
  <c r="AV630" i="2"/>
  <c r="BA629" i="2"/>
  <c r="AV629" i="2"/>
  <c r="BA628" i="2"/>
  <c r="AV628" i="2"/>
  <c r="BA627" i="2"/>
  <c r="AV627" i="2"/>
  <c r="BA626" i="2"/>
  <c r="AV626" i="2"/>
  <c r="BA625" i="2"/>
  <c r="AV625" i="2"/>
  <c r="BA624" i="2"/>
  <c r="AV624" i="2"/>
  <c r="BA623" i="2"/>
  <c r="AV623" i="2"/>
  <c r="BA622" i="2"/>
  <c r="AV622" i="2"/>
  <c r="BA621" i="2"/>
  <c r="AV621" i="2"/>
  <c r="BA620" i="2"/>
  <c r="AV620" i="2"/>
  <c r="BA619" i="2"/>
  <c r="AV619" i="2"/>
  <c r="BA618" i="2"/>
  <c r="AV618" i="2"/>
  <c r="BA617" i="2"/>
  <c r="AV617" i="2"/>
  <c r="BA616" i="2"/>
  <c r="AV616" i="2"/>
  <c r="BA615" i="2"/>
  <c r="AV615" i="2"/>
  <c r="BA614" i="2"/>
  <c r="AV614" i="2"/>
  <c r="BA613" i="2"/>
  <c r="AV613" i="2"/>
  <c r="BA612" i="2"/>
  <c r="AV612" i="2"/>
  <c r="BA611" i="2"/>
  <c r="AV611" i="2"/>
  <c r="BA610" i="2"/>
  <c r="AV610" i="2"/>
  <c r="BA609" i="2"/>
  <c r="AV609" i="2"/>
  <c r="BA608" i="2"/>
  <c r="AV608" i="2"/>
  <c r="BA607" i="2"/>
  <c r="AV607" i="2"/>
  <c r="BA606" i="2"/>
  <c r="AV606" i="2"/>
  <c r="BA605" i="2"/>
  <c r="AV605" i="2"/>
  <c r="BA604" i="2"/>
  <c r="AV604" i="2"/>
  <c r="BA603" i="2"/>
  <c r="AV603" i="2"/>
  <c r="BA602" i="2"/>
  <c r="AV602" i="2"/>
  <c r="BA601" i="2"/>
  <c r="AV601" i="2"/>
  <c r="BA600" i="2"/>
  <c r="AV600" i="2"/>
  <c r="BA599" i="2"/>
  <c r="AV599" i="2"/>
  <c r="BA598" i="2"/>
  <c r="AV598" i="2"/>
  <c r="BA597" i="2"/>
  <c r="AV597" i="2"/>
  <c r="BA596" i="2"/>
  <c r="AV596" i="2"/>
  <c r="BA595" i="2"/>
  <c r="AV595" i="2"/>
  <c r="BA594" i="2"/>
  <c r="AV594" i="2"/>
  <c r="BA593" i="2"/>
  <c r="AV593" i="2"/>
  <c r="BA592" i="2"/>
  <c r="AV592" i="2"/>
  <c r="BA591" i="2"/>
  <c r="AV591" i="2"/>
  <c r="BA590" i="2"/>
  <c r="AV590" i="2"/>
  <c r="BA589" i="2"/>
  <c r="AV589" i="2"/>
  <c r="BA588" i="2"/>
  <c r="AV588" i="2"/>
  <c r="BA587" i="2"/>
  <c r="AV587" i="2"/>
  <c r="BA586" i="2"/>
  <c r="AV586" i="2"/>
  <c r="BA585" i="2"/>
  <c r="AV585" i="2"/>
  <c r="BA584" i="2"/>
  <c r="AV584" i="2"/>
  <c r="BA583" i="2"/>
  <c r="AV583" i="2"/>
  <c r="BA582" i="2"/>
  <c r="AV582" i="2"/>
  <c r="BA581" i="2"/>
  <c r="AV581" i="2"/>
  <c r="BA580" i="2"/>
  <c r="AV580" i="2"/>
  <c r="BA579" i="2"/>
  <c r="AV579" i="2"/>
  <c r="BA578" i="2"/>
  <c r="AV578" i="2"/>
  <c r="BA577" i="2"/>
  <c r="AV577" i="2"/>
  <c r="BA576" i="2"/>
  <c r="AV576" i="2"/>
  <c r="BA575" i="2"/>
  <c r="AV575" i="2"/>
  <c r="BA574" i="2"/>
  <c r="AV574" i="2"/>
  <c r="BA573" i="2"/>
  <c r="AV573" i="2"/>
  <c r="BA572" i="2"/>
  <c r="AV572" i="2"/>
  <c r="BA571" i="2"/>
  <c r="AV571" i="2"/>
  <c r="BA570" i="2"/>
  <c r="AV570" i="2"/>
  <c r="BA569" i="2"/>
  <c r="AV569" i="2"/>
  <c r="BA568" i="2"/>
  <c r="AV568" i="2"/>
  <c r="BA567" i="2"/>
  <c r="AV567" i="2"/>
  <c r="BA566" i="2"/>
  <c r="AV566" i="2"/>
  <c r="BA565" i="2"/>
  <c r="AV565" i="2"/>
  <c r="BA564" i="2"/>
  <c r="AV564" i="2"/>
  <c r="BA563" i="2"/>
  <c r="AV563" i="2"/>
  <c r="BA562" i="2"/>
  <c r="AV562" i="2"/>
  <c r="BA561" i="2"/>
  <c r="AV561" i="2"/>
  <c r="BA560" i="2"/>
  <c r="AV560" i="2"/>
  <c r="BA559" i="2"/>
  <c r="AV559" i="2"/>
  <c r="BA558" i="2"/>
  <c r="AV558" i="2"/>
  <c r="BA557" i="2"/>
  <c r="AV557" i="2"/>
  <c r="BA556" i="2"/>
  <c r="AV556" i="2"/>
  <c r="BA555" i="2"/>
  <c r="AV555" i="2"/>
  <c r="BA554" i="2"/>
  <c r="AV554" i="2"/>
  <c r="BA553" i="2"/>
  <c r="AV553" i="2"/>
  <c r="BA552" i="2"/>
  <c r="AV552" i="2"/>
  <c r="BA551" i="2"/>
  <c r="AV551" i="2"/>
  <c r="BA550" i="2"/>
  <c r="AV550" i="2"/>
  <c r="BA549" i="2"/>
  <c r="AV549" i="2"/>
  <c r="BA548" i="2"/>
  <c r="AV548" i="2"/>
  <c r="BA547" i="2"/>
  <c r="AV547" i="2"/>
  <c r="BA546" i="2"/>
  <c r="AV546" i="2"/>
  <c r="BA545" i="2"/>
  <c r="AV545" i="2"/>
  <c r="BA544" i="2"/>
  <c r="AV544" i="2"/>
  <c r="BA543" i="2"/>
  <c r="AV543" i="2"/>
  <c r="BA542" i="2"/>
  <c r="AV542" i="2"/>
  <c r="BA541" i="2"/>
  <c r="AV541" i="2"/>
  <c r="BA540" i="2"/>
  <c r="AV540" i="2"/>
  <c r="BA539" i="2"/>
  <c r="AV539" i="2"/>
  <c r="BA538" i="2"/>
  <c r="AV538" i="2"/>
  <c r="BA537" i="2"/>
  <c r="AV537" i="2"/>
  <c r="BA536" i="2"/>
  <c r="AV536" i="2"/>
  <c r="BA535" i="2"/>
  <c r="AV535" i="2"/>
  <c r="BA534" i="2"/>
  <c r="AV534" i="2"/>
  <c r="BA533" i="2"/>
  <c r="AV533" i="2"/>
  <c r="BA532" i="2"/>
  <c r="AV532" i="2"/>
  <c r="BA531" i="2"/>
  <c r="AV531" i="2"/>
  <c r="BA530" i="2"/>
  <c r="AV530" i="2"/>
  <c r="BA529" i="2"/>
  <c r="AV529" i="2"/>
  <c r="BA528" i="2"/>
  <c r="AV528" i="2"/>
  <c r="BA527" i="2"/>
  <c r="AV527" i="2"/>
  <c r="BA526" i="2"/>
  <c r="AV526" i="2"/>
  <c r="BA525" i="2"/>
  <c r="AV525" i="2"/>
  <c r="BA524" i="2"/>
  <c r="AV524" i="2"/>
  <c r="BA523" i="2"/>
  <c r="AV523" i="2"/>
  <c r="BA522" i="2"/>
  <c r="AV522" i="2"/>
  <c r="BA521" i="2"/>
  <c r="AV521" i="2"/>
  <c r="BA520" i="2"/>
  <c r="AV520" i="2"/>
  <c r="BA519" i="2"/>
  <c r="AV519" i="2"/>
  <c r="BA518" i="2"/>
  <c r="AV518" i="2"/>
  <c r="BA517" i="2"/>
  <c r="AV517" i="2"/>
  <c r="BA516" i="2"/>
  <c r="AV516" i="2"/>
  <c r="BA515" i="2"/>
  <c r="AV515" i="2"/>
  <c r="BA514" i="2"/>
  <c r="AV514" i="2"/>
  <c r="BA513" i="2"/>
  <c r="AV513" i="2"/>
  <c r="BA512" i="2"/>
  <c r="AV512" i="2"/>
  <c r="BA511" i="2"/>
  <c r="AV511" i="2"/>
  <c r="BA510" i="2"/>
  <c r="AV510" i="2"/>
  <c r="BA509" i="2"/>
  <c r="AV509" i="2"/>
  <c r="BA508" i="2"/>
  <c r="AV508" i="2"/>
  <c r="BA507" i="2"/>
  <c r="AV507" i="2"/>
  <c r="BA506" i="2"/>
  <c r="AV506" i="2"/>
  <c r="BA505" i="2"/>
  <c r="AV505" i="2"/>
  <c r="BA504" i="2"/>
  <c r="AV504" i="2"/>
  <c r="BA503" i="2"/>
  <c r="AV503" i="2"/>
  <c r="BA502" i="2"/>
  <c r="AV502" i="2"/>
  <c r="BA501" i="2"/>
  <c r="AV501" i="2"/>
  <c r="BA500" i="2"/>
  <c r="AV500" i="2"/>
  <c r="BA499" i="2"/>
  <c r="AV499" i="2"/>
  <c r="BA498" i="2"/>
  <c r="AV498" i="2"/>
  <c r="BA497" i="2"/>
  <c r="AV497" i="2"/>
  <c r="BA496" i="2"/>
  <c r="AV496" i="2"/>
  <c r="BA495" i="2"/>
  <c r="AV495" i="2"/>
  <c r="BA494" i="2"/>
  <c r="AV494" i="2"/>
  <c r="BA493" i="2"/>
  <c r="AV493" i="2"/>
  <c r="BA492" i="2"/>
  <c r="AV492" i="2"/>
  <c r="BA491" i="2"/>
  <c r="AV491" i="2"/>
  <c r="BA490" i="2"/>
  <c r="AV490" i="2"/>
  <c r="BA489" i="2"/>
  <c r="AV489" i="2"/>
  <c r="BA488" i="2"/>
  <c r="AV488" i="2"/>
  <c r="BA487" i="2"/>
  <c r="AV487" i="2"/>
  <c r="BA486" i="2"/>
  <c r="AV486" i="2"/>
  <c r="BA485" i="2"/>
  <c r="AV485" i="2"/>
  <c r="BA484" i="2"/>
  <c r="AV484" i="2"/>
  <c r="BA483" i="2"/>
  <c r="AV483" i="2"/>
  <c r="BA482" i="2"/>
  <c r="AV482" i="2"/>
  <c r="BA481" i="2"/>
  <c r="AV481" i="2"/>
  <c r="BA480" i="2"/>
  <c r="AV480" i="2"/>
  <c r="AZ480" i="2" s="1"/>
  <c r="BA479" i="2"/>
  <c r="AV479" i="2"/>
  <c r="BA478" i="2"/>
  <c r="AV478" i="2"/>
  <c r="BA477" i="2"/>
  <c r="AV477" i="2"/>
  <c r="BA476" i="2"/>
  <c r="AV476" i="2"/>
  <c r="BA475" i="2"/>
  <c r="AV475" i="2"/>
  <c r="BA474" i="2"/>
  <c r="AV474" i="2"/>
  <c r="BA473" i="2"/>
  <c r="AV473" i="2"/>
  <c r="BA472" i="2"/>
  <c r="AV472" i="2"/>
  <c r="AZ472" i="2" s="1"/>
  <c r="BA471" i="2"/>
  <c r="AV471" i="2"/>
  <c r="BA470" i="2"/>
  <c r="AV470" i="2"/>
  <c r="BA469" i="2"/>
  <c r="AV469" i="2"/>
  <c r="BA468" i="2"/>
  <c r="AV468" i="2"/>
  <c r="BA467" i="2"/>
  <c r="AV467" i="2"/>
  <c r="BA466" i="2"/>
  <c r="AV466" i="2"/>
  <c r="BA465" i="2"/>
  <c r="AV465" i="2"/>
  <c r="BA464" i="2"/>
  <c r="AV464" i="2"/>
  <c r="BA463" i="2"/>
  <c r="AV463" i="2"/>
  <c r="BA462" i="2"/>
  <c r="AV462" i="2"/>
  <c r="BA461" i="2"/>
  <c r="AV461" i="2"/>
  <c r="BA460" i="2"/>
  <c r="AV460" i="2"/>
  <c r="BA459" i="2"/>
  <c r="AV459" i="2"/>
  <c r="BA458" i="2"/>
  <c r="AV458" i="2"/>
  <c r="BA457" i="2"/>
  <c r="AV457" i="2"/>
  <c r="BA456" i="2"/>
  <c r="AV456" i="2"/>
  <c r="BA455" i="2"/>
  <c r="AV455" i="2"/>
  <c r="BA454" i="2"/>
  <c r="AV454" i="2"/>
  <c r="BA453" i="2"/>
  <c r="AV453" i="2"/>
  <c r="BA452" i="2"/>
  <c r="AV452" i="2"/>
  <c r="BA451" i="2"/>
  <c r="AV451" i="2"/>
  <c r="BA450" i="2"/>
  <c r="AV450" i="2"/>
  <c r="BA449" i="2"/>
  <c r="AV449" i="2"/>
  <c r="BA448" i="2"/>
  <c r="AV448" i="2"/>
  <c r="BA447" i="2"/>
  <c r="AV447" i="2"/>
  <c r="BA446" i="2"/>
  <c r="AV446" i="2"/>
  <c r="BA445" i="2"/>
  <c r="AV445" i="2"/>
  <c r="BA444" i="2"/>
  <c r="AV444" i="2"/>
  <c r="BA443" i="2"/>
  <c r="AV443" i="2"/>
  <c r="BA442" i="2"/>
  <c r="AV442" i="2"/>
  <c r="BA441" i="2"/>
  <c r="AV441" i="2"/>
  <c r="BA440" i="2"/>
  <c r="AV440" i="2"/>
  <c r="BA439" i="2"/>
  <c r="AV439" i="2"/>
  <c r="BA438" i="2"/>
  <c r="AV438" i="2"/>
  <c r="BA437" i="2"/>
  <c r="AV437" i="2"/>
  <c r="BA436" i="2"/>
  <c r="AV436" i="2"/>
  <c r="BA435" i="2"/>
  <c r="AV435" i="2"/>
  <c r="BA434" i="2"/>
  <c r="AV434" i="2"/>
  <c r="BA433" i="2"/>
  <c r="AV433" i="2"/>
  <c r="BA432" i="2"/>
  <c r="AV432" i="2"/>
  <c r="BA431" i="2"/>
  <c r="AV431" i="2"/>
  <c r="BA430" i="2"/>
  <c r="AV430" i="2"/>
  <c r="BA429" i="2"/>
  <c r="AV429" i="2"/>
  <c r="BA428" i="2"/>
  <c r="AV428" i="2"/>
  <c r="BA427" i="2"/>
  <c r="AV427" i="2"/>
  <c r="BA426" i="2"/>
  <c r="AV426" i="2"/>
  <c r="BA425" i="2"/>
  <c r="AV425" i="2"/>
  <c r="BA424" i="2"/>
  <c r="AV424" i="2"/>
  <c r="BA423" i="2"/>
  <c r="AV423" i="2"/>
  <c r="BA422" i="2"/>
  <c r="AV422" i="2"/>
  <c r="BA421" i="2"/>
  <c r="AV421" i="2"/>
  <c r="BA420" i="2"/>
  <c r="AV420" i="2"/>
  <c r="BA419" i="2"/>
  <c r="AV419" i="2"/>
  <c r="BA418" i="2"/>
  <c r="AV418" i="2"/>
  <c r="BA417" i="2"/>
  <c r="AV417" i="2"/>
  <c r="BA416" i="2"/>
  <c r="AV416" i="2"/>
  <c r="BA415" i="2"/>
  <c r="AV415" i="2"/>
  <c r="BA414" i="2"/>
  <c r="AV414" i="2"/>
  <c r="BA413" i="2"/>
  <c r="AV413" i="2"/>
  <c r="BA412" i="2"/>
  <c r="AV412" i="2"/>
  <c r="BA411" i="2"/>
  <c r="AV411" i="2"/>
  <c r="BA410" i="2"/>
  <c r="AV410" i="2"/>
  <c r="BA409" i="2"/>
  <c r="AV409" i="2"/>
  <c r="BA408" i="2"/>
  <c r="AV408" i="2"/>
  <c r="BA407" i="2"/>
  <c r="AV407" i="2"/>
  <c r="BA406" i="2"/>
  <c r="AV406" i="2"/>
  <c r="BA405" i="2"/>
  <c r="AV405" i="2"/>
  <c r="BA404" i="2"/>
  <c r="AV404" i="2"/>
  <c r="BA403" i="2"/>
  <c r="AV403" i="2"/>
  <c r="BA402" i="2"/>
  <c r="AV402" i="2"/>
  <c r="BA401" i="2"/>
  <c r="AV401" i="2"/>
  <c r="BA400" i="2"/>
  <c r="AV400" i="2"/>
  <c r="BA399" i="2"/>
  <c r="AV399" i="2"/>
  <c r="BA398" i="2"/>
  <c r="AV398" i="2"/>
  <c r="BA397" i="2"/>
  <c r="AV397" i="2"/>
  <c r="BA396" i="2"/>
  <c r="AV396" i="2"/>
  <c r="BA395" i="2"/>
  <c r="AV395" i="2"/>
  <c r="BA394" i="2"/>
  <c r="AV394" i="2"/>
  <c r="BA393" i="2"/>
  <c r="AV393" i="2"/>
  <c r="BA392" i="2"/>
  <c r="AV392" i="2"/>
  <c r="BA391" i="2"/>
  <c r="AV391" i="2"/>
  <c r="BA390" i="2"/>
  <c r="AV390" i="2"/>
  <c r="BA389" i="2"/>
  <c r="AV389" i="2"/>
  <c r="BA388" i="2"/>
  <c r="AV388" i="2"/>
  <c r="BA387" i="2"/>
  <c r="AV387" i="2"/>
  <c r="BA386" i="2"/>
  <c r="AV386" i="2"/>
  <c r="BA385" i="2"/>
  <c r="AV385" i="2"/>
  <c r="BA384" i="2"/>
  <c r="AV384" i="2"/>
  <c r="BA383" i="2"/>
  <c r="AV383" i="2"/>
  <c r="BA382" i="2"/>
  <c r="AV382" i="2"/>
  <c r="BA381" i="2"/>
  <c r="AV381" i="2"/>
  <c r="BA380" i="2"/>
  <c r="AV380" i="2"/>
  <c r="BA379" i="2"/>
  <c r="AV379" i="2"/>
  <c r="BA378" i="2"/>
  <c r="AV378" i="2"/>
  <c r="BA377" i="2"/>
  <c r="AV377" i="2"/>
  <c r="BA376" i="2"/>
  <c r="AV376" i="2"/>
  <c r="BA375" i="2"/>
  <c r="AV375" i="2"/>
  <c r="BA374" i="2"/>
  <c r="AV374" i="2"/>
  <c r="BA373" i="2"/>
  <c r="AV373" i="2"/>
  <c r="BA372" i="2"/>
  <c r="AV372" i="2"/>
  <c r="BA371" i="2"/>
  <c r="AV371" i="2"/>
  <c r="BA370" i="2"/>
  <c r="AV370" i="2"/>
  <c r="BA369" i="2"/>
  <c r="AV369" i="2"/>
  <c r="BA368" i="2"/>
  <c r="AV368" i="2"/>
  <c r="BA367" i="2"/>
  <c r="AV367" i="2"/>
  <c r="BA366" i="2"/>
  <c r="AV366" i="2"/>
  <c r="BA365" i="2"/>
  <c r="AV365" i="2"/>
  <c r="BA364" i="2"/>
  <c r="AV364" i="2"/>
  <c r="BA363" i="2"/>
  <c r="AV363" i="2"/>
  <c r="BA362" i="2"/>
  <c r="AV362" i="2"/>
  <c r="BA361" i="2"/>
  <c r="AV361" i="2"/>
  <c r="BA360" i="2"/>
  <c r="AV360" i="2"/>
  <c r="BA359" i="2"/>
  <c r="AV359" i="2"/>
  <c r="BA358" i="2"/>
  <c r="AV358" i="2"/>
  <c r="BA357" i="2"/>
  <c r="AV357" i="2"/>
  <c r="BA356" i="2"/>
  <c r="AV356" i="2"/>
  <c r="BA355" i="2"/>
  <c r="AV355" i="2"/>
  <c r="BA354" i="2"/>
  <c r="AV354" i="2"/>
  <c r="BA353" i="2"/>
  <c r="AV353" i="2"/>
  <c r="BA352" i="2"/>
  <c r="AV352" i="2"/>
  <c r="BA351" i="2"/>
  <c r="AV351" i="2"/>
  <c r="BA350" i="2"/>
  <c r="AV350" i="2"/>
  <c r="BA349" i="2"/>
  <c r="AV349" i="2"/>
  <c r="BA348" i="2"/>
  <c r="AV348" i="2"/>
  <c r="BA347" i="2"/>
  <c r="AV347" i="2"/>
  <c r="BA346" i="2"/>
  <c r="AV346" i="2"/>
  <c r="BA345" i="2"/>
  <c r="AV345" i="2"/>
  <c r="BA344" i="2"/>
  <c r="AV344" i="2"/>
  <c r="BA343" i="2"/>
  <c r="AV343" i="2"/>
  <c r="BA342" i="2"/>
  <c r="AV342" i="2"/>
  <c r="BA341" i="2"/>
  <c r="AV341" i="2"/>
  <c r="BA340" i="2"/>
  <c r="AV340" i="2"/>
  <c r="BA339" i="2"/>
  <c r="AV339" i="2"/>
  <c r="BA338" i="2"/>
  <c r="AV338" i="2"/>
  <c r="BA337" i="2"/>
  <c r="AV337" i="2"/>
  <c r="BA336" i="2"/>
  <c r="AV336" i="2"/>
  <c r="BA335" i="2"/>
  <c r="AV335" i="2"/>
  <c r="BA334" i="2"/>
  <c r="AV334" i="2"/>
  <c r="BA333" i="2"/>
  <c r="AV333" i="2"/>
  <c r="BA332" i="2"/>
  <c r="AV332" i="2"/>
  <c r="BA331" i="2"/>
  <c r="AV331" i="2"/>
  <c r="BA330" i="2"/>
  <c r="AV330" i="2"/>
  <c r="BA329" i="2"/>
  <c r="AV329" i="2"/>
  <c r="BA328" i="2"/>
  <c r="AV328" i="2"/>
  <c r="BA327" i="2"/>
  <c r="AV327" i="2"/>
  <c r="BA326" i="2"/>
  <c r="AV326" i="2"/>
  <c r="BA325" i="2"/>
  <c r="AV325" i="2"/>
  <c r="BA324" i="2"/>
  <c r="AV324" i="2"/>
  <c r="BA323" i="2"/>
  <c r="AV323" i="2"/>
  <c r="BA322" i="2"/>
  <c r="AV322" i="2"/>
  <c r="BA321" i="2"/>
  <c r="AV321" i="2"/>
  <c r="BA320" i="2"/>
  <c r="AV320" i="2"/>
  <c r="BA319" i="2"/>
  <c r="AV319" i="2"/>
  <c r="BA318" i="2"/>
  <c r="AV318" i="2"/>
  <c r="BA317" i="2"/>
  <c r="AV317" i="2"/>
  <c r="BA316" i="2"/>
  <c r="AV316" i="2"/>
  <c r="BA315" i="2"/>
  <c r="AV315" i="2"/>
  <c r="BA314" i="2"/>
  <c r="AV314" i="2"/>
  <c r="BA313" i="2"/>
  <c r="AV313" i="2"/>
  <c r="BA312" i="2"/>
  <c r="AV312" i="2"/>
  <c r="BA311" i="2"/>
  <c r="AV311" i="2"/>
  <c r="BA310" i="2"/>
  <c r="AV310" i="2"/>
  <c r="BA309" i="2"/>
  <c r="AV309" i="2"/>
  <c r="BA308" i="2"/>
  <c r="AV308" i="2"/>
  <c r="BA307" i="2"/>
  <c r="AV307" i="2"/>
  <c r="BA306" i="2"/>
  <c r="AV306" i="2"/>
  <c r="BA305" i="2"/>
  <c r="AV305" i="2"/>
  <c r="BA304" i="2"/>
  <c r="AV304" i="2"/>
  <c r="BA303" i="2"/>
  <c r="AV303" i="2"/>
  <c r="BA302" i="2"/>
  <c r="AV302" i="2"/>
  <c r="BA301" i="2"/>
  <c r="AV301" i="2"/>
  <c r="BA300" i="2"/>
  <c r="AV300" i="2"/>
  <c r="BA299" i="2"/>
  <c r="AV299" i="2"/>
  <c r="BA298" i="2"/>
  <c r="AV298" i="2"/>
  <c r="BA297" i="2"/>
  <c r="AV297" i="2"/>
  <c r="BA296" i="2"/>
  <c r="AV296" i="2"/>
  <c r="BA295" i="2"/>
  <c r="AV295" i="2"/>
  <c r="BA294" i="2"/>
  <c r="AV294" i="2"/>
  <c r="BA293" i="2"/>
  <c r="AV293" i="2"/>
  <c r="BA292" i="2"/>
  <c r="AV292" i="2"/>
  <c r="BA291" i="2"/>
  <c r="AV291" i="2"/>
  <c r="BA290" i="2"/>
  <c r="AV290" i="2"/>
  <c r="BA289" i="2"/>
  <c r="AV289" i="2"/>
  <c r="BA288" i="2"/>
  <c r="AV288" i="2"/>
  <c r="BA287" i="2"/>
  <c r="AV287" i="2"/>
  <c r="BA286" i="2"/>
  <c r="AV286" i="2"/>
  <c r="BA285" i="2"/>
  <c r="AV285" i="2"/>
  <c r="BA284" i="2"/>
  <c r="AV284" i="2"/>
  <c r="BA283" i="2"/>
  <c r="AV283" i="2"/>
  <c r="BA282" i="2"/>
  <c r="AV282" i="2"/>
  <c r="BA281" i="2"/>
  <c r="AV281" i="2"/>
  <c r="BA280" i="2"/>
  <c r="AV280" i="2"/>
  <c r="BA279" i="2"/>
  <c r="AV279" i="2"/>
  <c r="BA278" i="2"/>
  <c r="AV278" i="2"/>
  <c r="BA277" i="2"/>
  <c r="AV277" i="2"/>
  <c r="BA276" i="2"/>
  <c r="AV276" i="2"/>
  <c r="BA275" i="2"/>
  <c r="AV275" i="2"/>
  <c r="BA274" i="2"/>
  <c r="AV274" i="2"/>
  <c r="BA273" i="2"/>
  <c r="AV273" i="2"/>
  <c r="BA272" i="2"/>
  <c r="AV272" i="2"/>
  <c r="BA271" i="2"/>
  <c r="AV271" i="2"/>
  <c r="BA270" i="2"/>
  <c r="AV270" i="2"/>
  <c r="BA269" i="2"/>
  <c r="AV269" i="2"/>
  <c r="BA268" i="2"/>
  <c r="AV268" i="2"/>
  <c r="BA267" i="2"/>
  <c r="AV267" i="2"/>
  <c r="BA266" i="2"/>
  <c r="AV266" i="2"/>
  <c r="BA265" i="2"/>
  <c r="AV265" i="2"/>
  <c r="BA264" i="2"/>
  <c r="AV264" i="2"/>
  <c r="BA263" i="2"/>
  <c r="AV263" i="2"/>
  <c r="AZ263" i="2" s="1"/>
  <c r="BA262" i="2"/>
  <c r="AV262" i="2"/>
  <c r="BA261" i="2"/>
  <c r="AV261" i="2"/>
  <c r="BA260" i="2"/>
  <c r="AV260" i="2"/>
  <c r="BA259" i="2"/>
  <c r="AV259" i="2"/>
  <c r="BA258" i="2"/>
  <c r="AV258" i="2"/>
  <c r="BA257" i="2"/>
  <c r="AV257" i="2"/>
  <c r="BA256" i="2"/>
  <c r="AV256" i="2"/>
  <c r="BA255" i="2"/>
  <c r="AV255" i="2"/>
  <c r="BA254" i="2"/>
  <c r="AV254" i="2"/>
  <c r="BA253" i="2"/>
  <c r="AV253" i="2"/>
  <c r="BA252" i="2"/>
  <c r="AV252" i="2"/>
  <c r="BA251" i="2"/>
  <c r="AV251" i="2"/>
  <c r="BA250" i="2"/>
  <c r="AV250" i="2"/>
  <c r="BA249" i="2"/>
  <c r="AV249" i="2"/>
  <c r="BA248" i="2"/>
  <c r="AV248" i="2"/>
  <c r="BA247" i="2"/>
  <c r="AV247" i="2"/>
  <c r="AZ247" i="2" s="1"/>
  <c r="BA246" i="2"/>
  <c r="AV246" i="2"/>
  <c r="BA245" i="2"/>
  <c r="AV245" i="2"/>
  <c r="BA244" i="2"/>
  <c r="AV244" i="2"/>
  <c r="BA243" i="2"/>
  <c r="AV243" i="2"/>
  <c r="BA242" i="2"/>
  <c r="AV242" i="2"/>
  <c r="BA241" i="2"/>
  <c r="AV241" i="2"/>
  <c r="BA240" i="2"/>
  <c r="AV240" i="2"/>
  <c r="BA239" i="2"/>
  <c r="AV239" i="2"/>
  <c r="AZ239" i="2" s="1"/>
  <c r="BA238" i="2"/>
  <c r="AV238" i="2"/>
  <c r="BA237" i="2"/>
  <c r="AV237" i="2"/>
  <c r="BA236" i="2"/>
  <c r="AV236" i="2"/>
  <c r="BA235" i="2"/>
  <c r="AV235" i="2"/>
  <c r="BA234" i="2"/>
  <c r="AV234" i="2"/>
  <c r="BA233" i="2"/>
  <c r="AV233" i="2"/>
  <c r="BA232" i="2"/>
  <c r="AV232" i="2"/>
  <c r="BA231" i="2"/>
  <c r="AV231" i="2"/>
  <c r="AZ231" i="2" s="1"/>
  <c r="BA230" i="2"/>
  <c r="AV230" i="2"/>
  <c r="BA229" i="2"/>
  <c r="AV229" i="2"/>
  <c r="BA228" i="2"/>
  <c r="AV228" i="2"/>
  <c r="BA227" i="2"/>
  <c r="AV227" i="2"/>
  <c r="BA226" i="2"/>
  <c r="AV226" i="2"/>
  <c r="BA225" i="2"/>
  <c r="AV225" i="2"/>
  <c r="BA224" i="2"/>
  <c r="AV224" i="2"/>
  <c r="BA223" i="2"/>
  <c r="AV223" i="2"/>
  <c r="BA222" i="2"/>
  <c r="AV222" i="2"/>
  <c r="BA221" i="2"/>
  <c r="AV221" i="2"/>
  <c r="BA220" i="2"/>
  <c r="AV220" i="2"/>
  <c r="BA219" i="2"/>
  <c r="AV219" i="2"/>
  <c r="BA218" i="2"/>
  <c r="AV218" i="2"/>
  <c r="BA217" i="2"/>
  <c r="AV217" i="2"/>
  <c r="BA216" i="2"/>
  <c r="AV216" i="2"/>
  <c r="AZ216" i="2" s="1"/>
  <c r="BA215" i="2"/>
  <c r="AV215" i="2"/>
  <c r="BA214" i="2"/>
  <c r="AV214" i="2"/>
  <c r="BA213" i="2"/>
  <c r="AV213" i="2"/>
  <c r="BA212" i="2"/>
  <c r="AV212" i="2"/>
  <c r="BA211" i="2"/>
  <c r="AV211" i="2"/>
  <c r="BA210" i="2"/>
  <c r="AV210" i="2"/>
  <c r="BA209" i="2"/>
  <c r="AV209" i="2"/>
  <c r="BA208" i="2"/>
  <c r="AV208" i="2"/>
  <c r="BA207" i="2"/>
  <c r="AV207" i="2"/>
  <c r="AZ207" i="2" s="1"/>
  <c r="BA206" i="2"/>
  <c r="AV206" i="2"/>
  <c r="BA205" i="2"/>
  <c r="AV205" i="2"/>
  <c r="BA204" i="2"/>
  <c r="AV204" i="2"/>
  <c r="BA203" i="2"/>
  <c r="AV203" i="2"/>
  <c r="BA202" i="2"/>
  <c r="AV202" i="2"/>
  <c r="BA201" i="2"/>
  <c r="AV201" i="2"/>
  <c r="BA200" i="2"/>
  <c r="AV200" i="2"/>
  <c r="AZ200" i="2" s="1"/>
  <c r="BA199" i="2"/>
  <c r="AV199" i="2"/>
  <c r="AZ199" i="2" s="1"/>
  <c r="BA198" i="2"/>
  <c r="AV198" i="2"/>
  <c r="BA197" i="2"/>
  <c r="AV197" i="2"/>
  <c r="BA196" i="2"/>
  <c r="AV196" i="2"/>
  <c r="BA195" i="2"/>
  <c r="AV195" i="2"/>
  <c r="BA194" i="2"/>
  <c r="AV194" i="2"/>
  <c r="BA193" i="2"/>
  <c r="AV193" i="2"/>
  <c r="BA192" i="2"/>
  <c r="AV192" i="2"/>
  <c r="AZ192" i="2" s="1"/>
  <c r="BA191" i="2"/>
  <c r="AV191" i="2"/>
  <c r="AZ191" i="2" s="1"/>
  <c r="BA190" i="2"/>
  <c r="AV190" i="2"/>
  <c r="BA189" i="2"/>
  <c r="AV189" i="2"/>
  <c r="BA188" i="2"/>
  <c r="AV188" i="2"/>
  <c r="BA187" i="2"/>
  <c r="AV187" i="2"/>
  <c r="BA186" i="2"/>
  <c r="AV186" i="2"/>
  <c r="BA185" i="2"/>
  <c r="AV185" i="2"/>
  <c r="BA184" i="2"/>
  <c r="AV184" i="2"/>
  <c r="AZ184" i="2" s="1"/>
  <c r="BA183" i="2"/>
  <c r="AV183" i="2"/>
  <c r="AZ183" i="2" s="1"/>
  <c r="BA182" i="2"/>
  <c r="AV182" i="2"/>
  <c r="BA181" i="2"/>
  <c r="AV181" i="2"/>
  <c r="BA180" i="2"/>
  <c r="AV180" i="2"/>
  <c r="BA179" i="2"/>
  <c r="AV179" i="2"/>
  <c r="BA178" i="2"/>
  <c r="AV178" i="2"/>
  <c r="BA177" i="2"/>
  <c r="AV177" i="2"/>
  <c r="BA176" i="2"/>
  <c r="AV176" i="2"/>
  <c r="AZ176" i="2" s="1"/>
  <c r="BA175" i="2"/>
  <c r="AV175" i="2"/>
  <c r="AZ175" i="2" s="1"/>
  <c r="BA174" i="2"/>
  <c r="AV174" i="2"/>
  <c r="BA173" i="2"/>
  <c r="AV173" i="2"/>
  <c r="BA172" i="2"/>
  <c r="AV172" i="2"/>
  <c r="BA171" i="2"/>
  <c r="AV171" i="2"/>
  <c r="BA170" i="2"/>
  <c r="AV170" i="2"/>
  <c r="BA169" i="2"/>
  <c r="AV169" i="2"/>
  <c r="BA168" i="2"/>
  <c r="AV168" i="2"/>
  <c r="AZ168" i="2" s="1"/>
  <c r="BA167" i="2"/>
  <c r="AV167" i="2"/>
  <c r="BA166" i="2"/>
  <c r="AV166" i="2"/>
  <c r="BA165" i="2"/>
  <c r="AV165" i="2"/>
  <c r="BA164" i="2"/>
  <c r="AV164" i="2"/>
  <c r="BA163" i="2"/>
  <c r="AV163" i="2"/>
  <c r="BA162" i="2"/>
  <c r="AV162" i="2"/>
  <c r="BA161" i="2"/>
  <c r="AV161" i="2"/>
  <c r="BA160" i="2"/>
  <c r="AV160" i="2"/>
  <c r="AZ160" i="2" s="1"/>
  <c r="BA159" i="2"/>
  <c r="AV159" i="2"/>
  <c r="AZ159" i="2" s="1"/>
  <c r="BA158" i="2"/>
  <c r="AV158" i="2"/>
  <c r="BA157" i="2"/>
  <c r="AV157" i="2"/>
  <c r="BA156" i="2"/>
  <c r="AV156" i="2"/>
  <c r="BA155" i="2"/>
  <c r="AV155" i="2"/>
  <c r="BA154" i="2"/>
  <c r="AV154" i="2"/>
  <c r="BA153" i="2"/>
  <c r="AV153" i="2"/>
  <c r="BA152" i="2"/>
  <c r="AV152" i="2"/>
  <c r="AZ152" i="2" s="1"/>
  <c r="BA151" i="2"/>
  <c r="AV151" i="2"/>
  <c r="BA150" i="2"/>
  <c r="AV150" i="2"/>
  <c r="BA149" i="2"/>
  <c r="AV149" i="2"/>
  <c r="BA148" i="2"/>
  <c r="AV148" i="2"/>
  <c r="BA147" i="2"/>
  <c r="AV147" i="2"/>
  <c r="BA146" i="2"/>
  <c r="AV146" i="2"/>
  <c r="BA145" i="2"/>
  <c r="AV145" i="2"/>
  <c r="BA144" i="2"/>
  <c r="AV144" i="2"/>
  <c r="AZ144" i="2" s="1"/>
  <c r="BA143" i="2"/>
  <c r="AV143" i="2"/>
  <c r="BA142" i="2"/>
  <c r="AV142" i="2"/>
  <c r="BA141" i="2"/>
  <c r="AV141" i="2"/>
  <c r="BA140" i="2"/>
  <c r="AV140" i="2"/>
  <c r="BA139" i="2"/>
  <c r="AV139" i="2"/>
  <c r="BA138" i="2"/>
  <c r="AV138" i="2"/>
  <c r="BA137" i="2"/>
  <c r="AV137" i="2"/>
  <c r="BA136" i="2"/>
  <c r="AV136" i="2"/>
  <c r="AZ136" i="2" s="1"/>
  <c r="BA135" i="2"/>
  <c r="AV135" i="2"/>
  <c r="BA134" i="2"/>
  <c r="AV134" i="2"/>
  <c r="BA133" i="2"/>
  <c r="AV133" i="2"/>
  <c r="BA132" i="2"/>
  <c r="AV132" i="2"/>
  <c r="BA131" i="2"/>
  <c r="AV131" i="2"/>
  <c r="BA130" i="2"/>
  <c r="AV130" i="2"/>
  <c r="AV2" i="2"/>
  <c r="AV3" i="2"/>
  <c r="AV4" i="2"/>
  <c r="AV5" i="2"/>
  <c r="AV6" i="2"/>
  <c r="AV7" i="2"/>
  <c r="AZ7" i="2" s="1"/>
  <c r="AV8" i="2"/>
  <c r="AV9" i="2"/>
  <c r="AV10" i="2"/>
  <c r="AV11" i="2"/>
  <c r="AV12" i="2"/>
  <c r="AV13" i="2"/>
  <c r="AV14" i="2"/>
  <c r="AV15" i="2"/>
  <c r="AZ15" i="2" s="1"/>
  <c r="AV16" i="2"/>
  <c r="AV17" i="2"/>
  <c r="AV18" i="2"/>
  <c r="AV19" i="2"/>
  <c r="AV20" i="2"/>
  <c r="AV21" i="2"/>
  <c r="AV22" i="2"/>
  <c r="AV23" i="2"/>
  <c r="AZ23" i="2" s="1"/>
  <c r="AV24" i="2"/>
  <c r="AV25" i="2"/>
  <c r="AV26" i="2"/>
  <c r="AV27" i="2"/>
  <c r="AV28" i="2"/>
  <c r="AV29" i="2"/>
  <c r="AV30" i="2"/>
  <c r="AV31" i="2"/>
  <c r="AZ31" i="2" s="1"/>
  <c r="AV32" i="2"/>
  <c r="AV33" i="2"/>
  <c r="AV34" i="2"/>
  <c r="AV35" i="2"/>
  <c r="AV36" i="2"/>
  <c r="AV37" i="2"/>
  <c r="AV38" i="2"/>
  <c r="AV39" i="2"/>
  <c r="AZ39" i="2" s="1"/>
  <c r="AV40" i="2"/>
  <c r="AV41" i="2"/>
  <c r="AV42" i="2"/>
  <c r="AV43" i="2"/>
  <c r="AV44" i="2"/>
  <c r="AV45" i="2"/>
  <c r="AV46" i="2"/>
  <c r="AZ46" i="2" s="1"/>
  <c r="AV47" i="2"/>
  <c r="AZ47" i="2" s="1"/>
  <c r="AV48" i="2"/>
  <c r="AV49" i="2"/>
  <c r="AV50" i="2"/>
  <c r="AV51" i="2"/>
  <c r="AV52" i="2"/>
  <c r="AV53" i="2"/>
  <c r="AV54" i="2"/>
  <c r="AV55" i="2"/>
  <c r="AZ55" i="2" s="1"/>
  <c r="AV56" i="2"/>
  <c r="AV57" i="2"/>
  <c r="AV58" i="2"/>
  <c r="AV59" i="2"/>
  <c r="AV60" i="2"/>
  <c r="AV61" i="2"/>
  <c r="AV62" i="2"/>
  <c r="AV63" i="2"/>
  <c r="AZ63" i="2" s="1"/>
  <c r="AV64" i="2"/>
  <c r="AV65" i="2"/>
  <c r="AV66" i="2"/>
  <c r="AV67" i="2"/>
  <c r="AV68" i="2"/>
  <c r="AV69" i="2"/>
  <c r="AV70" i="2"/>
  <c r="AV71" i="2"/>
  <c r="AZ71" i="2" s="1"/>
  <c r="AV72" i="2"/>
  <c r="AV73" i="2"/>
  <c r="AV74" i="2"/>
  <c r="AV75" i="2"/>
  <c r="AV76" i="2"/>
  <c r="AV77" i="2"/>
  <c r="AV78" i="2"/>
  <c r="AV79" i="2"/>
  <c r="AZ79" i="2" s="1"/>
  <c r="AV80" i="2"/>
  <c r="AV81" i="2"/>
  <c r="AV82" i="2"/>
  <c r="AV83" i="2"/>
  <c r="AV84" i="2"/>
  <c r="AV85" i="2"/>
  <c r="AV86" i="2"/>
  <c r="AZ86" i="2" s="1"/>
  <c r="AV87" i="2"/>
  <c r="AZ87" i="2" s="1"/>
  <c r="AV88" i="2"/>
  <c r="AV89" i="2"/>
  <c r="AV90" i="2"/>
  <c r="AV91" i="2"/>
  <c r="AV92" i="2"/>
  <c r="AV93" i="2"/>
  <c r="AV94" i="2"/>
  <c r="AV95" i="2"/>
  <c r="AZ95" i="2" s="1"/>
  <c r="AV96" i="2"/>
  <c r="AV97" i="2"/>
  <c r="AV98" i="2"/>
  <c r="AV99" i="2"/>
  <c r="AV100" i="2"/>
  <c r="AV101" i="2"/>
  <c r="AV102" i="2"/>
  <c r="AV103" i="2"/>
  <c r="AZ103" i="2" s="1"/>
  <c r="AV104" i="2"/>
  <c r="AV105" i="2"/>
  <c r="AV106" i="2"/>
  <c r="AV107" i="2"/>
  <c r="AV108" i="2"/>
  <c r="AV109" i="2"/>
  <c r="AV110" i="2"/>
  <c r="AV111" i="2"/>
  <c r="AZ111" i="2" s="1"/>
  <c r="AV112" i="2"/>
  <c r="AV113" i="2"/>
  <c r="AV114" i="2"/>
  <c r="AV115" i="2"/>
  <c r="AV116" i="2"/>
  <c r="AV117" i="2"/>
  <c r="AV118" i="2"/>
  <c r="AV119" i="2"/>
  <c r="AZ119" i="2" s="1"/>
  <c r="AV120" i="2"/>
  <c r="AV121" i="2"/>
  <c r="AV122" i="2"/>
  <c r="AV123" i="2"/>
  <c r="AV124" i="2"/>
  <c r="AV125" i="2"/>
  <c r="AV126" i="2"/>
  <c r="AZ126" i="2" s="1"/>
  <c r="AV127" i="2"/>
  <c r="AZ127" i="2" s="1"/>
  <c r="AV128" i="2"/>
  <c r="AV129" i="2"/>
  <c r="D4" i="1"/>
  <c r="D5" i="1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S6" i="2" a="1"/>
  <c r="S6" i="2" s="1"/>
  <c r="W6" i="2" s="1"/>
  <c r="S2" i="2" a="1"/>
  <c r="S2" i="2" s="1"/>
  <c r="W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2" i="2"/>
  <c r="BL2" i="6" l="1" a="1"/>
  <c r="BL2" i="6" s="1"/>
  <c r="BL52" i="6" a="1"/>
  <c r="BL52" i="6" s="1"/>
  <c r="BL45" i="6" a="1"/>
  <c r="BL45" i="6" s="1"/>
  <c r="BL37" i="6" a="1"/>
  <c r="BL37" i="6" s="1"/>
  <c r="BL30" i="6" a="1"/>
  <c r="BL30" i="6" s="1"/>
  <c r="BL23" i="6" a="1"/>
  <c r="BL23" i="6" s="1"/>
  <c r="BL16" i="6" a="1"/>
  <c r="BL16" i="6" s="1"/>
  <c r="BL9" i="6" a="1"/>
  <c r="BL9" i="6" s="1"/>
  <c r="BL65" i="6" a="1"/>
  <c r="BL65" i="6" s="1"/>
  <c r="BL58" i="6" a="1"/>
  <c r="BL58" i="6" s="1"/>
  <c r="BL51" i="6" a="1"/>
  <c r="BL51" i="6" s="1"/>
  <c r="BL44" i="6" a="1"/>
  <c r="BL44" i="6" s="1"/>
  <c r="BL36" i="6" a="1"/>
  <c r="BL36" i="6" s="1"/>
  <c r="BL29" i="6" a="1"/>
  <c r="BL29" i="6" s="1"/>
  <c r="BL15" i="6" a="1"/>
  <c r="BL15" i="6" s="1"/>
  <c r="BL8" i="6" a="1"/>
  <c r="BL8" i="6" s="1"/>
  <c r="BL64" i="6" a="1"/>
  <c r="BL64" i="6" s="1"/>
  <c r="BL57" i="6" a="1"/>
  <c r="BL57" i="6" s="1"/>
  <c r="BL50" i="6" a="1"/>
  <c r="BL50" i="6" s="1"/>
  <c r="BL43" i="6" a="1"/>
  <c r="BL43" i="6" s="1"/>
  <c r="BL35" i="6" a="1"/>
  <c r="BL35" i="6" s="1"/>
  <c r="BL28" i="6" a="1"/>
  <c r="BL28" i="6" s="1"/>
  <c r="BL22" i="6" a="1"/>
  <c r="BL22" i="6" s="1"/>
  <c r="BL7" i="6" a="1"/>
  <c r="BL7" i="6" s="1"/>
  <c r="BL42" i="6" a="1"/>
  <c r="BL42" i="6" s="1"/>
  <c r="BL34" i="6" a="1"/>
  <c r="BL34" i="6" s="1"/>
  <c r="BL27" i="6" a="1"/>
  <c r="BL27" i="6" s="1"/>
  <c r="BL21" i="6" a="1"/>
  <c r="BL21" i="6" s="1"/>
  <c r="BL14" i="6" a="1"/>
  <c r="BL14" i="6" s="1"/>
  <c r="BL6" i="6" a="1"/>
  <c r="BL6" i="6" s="1"/>
  <c r="BL62" i="6" a="1"/>
  <c r="BL62" i="6" s="1"/>
  <c r="BL55" i="6" a="1"/>
  <c r="BL55" i="6" s="1"/>
  <c r="BL48" i="6" a="1"/>
  <c r="BL48" i="6" s="1"/>
  <c r="BL41" i="6" a="1"/>
  <c r="BL41" i="6" s="1"/>
  <c r="BL33" i="6" a="1"/>
  <c r="BL33" i="6" s="1"/>
  <c r="BL20" i="6" a="1"/>
  <c r="BL20" i="6" s="1"/>
  <c r="BL13" i="6" a="1"/>
  <c r="BL13" i="6" s="1"/>
  <c r="BL5" i="6" a="1"/>
  <c r="BL5" i="6" s="1"/>
  <c r="BL61" i="6" a="1"/>
  <c r="BL61" i="6" s="1"/>
  <c r="BL47" i="6" a="1"/>
  <c r="BL47" i="6" s="1"/>
  <c r="BL40" i="6" a="1"/>
  <c r="BL40" i="6" s="1"/>
  <c r="BL32" i="6" a="1"/>
  <c r="BL32" i="6" s="1"/>
  <c r="BL26" i="6" a="1"/>
  <c r="BL26" i="6" s="1"/>
  <c r="BL19" i="6" a="1"/>
  <c r="BL19" i="6" s="1"/>
  <c r="BL12" i="6" a="1"/>
  <c r="BL12" i="6" s="1"/>
  <c r="BL4" i="6" a="1"/>
  <c r="BL4" i="6" s="1"/>
  <c r="BL60" i="6" a="1"/>
  <c r="BL60" i="6" s="1"/>
  <c r="BL54" i="6" a="1"/>
  <c r="BL54" i="6" s="1"/>
  <c r="BL39" i="6" a="1"/>
  <c r="BL39" i="6" s="1"/>
  <c r="BL31" i="6" a="1"/>
  <c r="BL31" i="6" s="1"/>
  <c r="BL25" i="6" a="1"/>
  <c r="BL25" i="6" s="1"/>
  <c r="BL18" i="6" a="1"/>
  <c r="BL18" i="6" s="1"/>
  <c r="BL11" i="6" a="1"/>
  <c r="BL11" i="6" s="1"/>
  <c r="AZ4" i="6"/>
  <c r="AZ31" i="6"/>
  <c r="AZ46" i="6"/>
  <c r="AZ53" i="6"/>
  <c r="AZ57" i="6"/>
  <c r="AZ61" i="6"/>
  <c r="AZ65" i="6"/>
  <c r="AZ104" i="6"/>
  <c r="AZ8" i="6"/>
  <c r="AZ16" i="6"/>
  <c r="AZ28" i="6"/>
  <c r="AZ32" i="6"/>
  <c r="AZ54" i="6"/>
  <c r="AZ58" i="6"/>
  <c r="AZ62" i="6"/>
  <c r="AZ66" i="6"/>
  <c r="AZ77" i="6"/>
  <c r="AZ89" i="6"/>
  <c r="AZ19" i="6"/>
  <c r="AZ22" i="6"/>
  <c r="AZ25" i="6"/>
  <c r="AZ29" i="6"/>
  <c r="AZ33" i="6"/>
  <c r="AZ48" i="6"/>
  <c r="AZ78" i="6"/>
  <c r="AZ90" i="6"/>
  <c r="AZ94" i="6"/>
  <c r="AZ98" i="6"/>
  <c r="AZ109" i="6"/>
  <c r="AZ121" i="6"/>
  <c r="AZ72" i="6"/>
  <c r="AZ110" i="6"/>
  <c r="AZ122" i="6"/>
  <c r="AZ126" i="6"/>
  <c r="AZ41" i="6"/>
  <c r="AZ70" i="6"/>
  <c r="AZ102" i="6"/>
  <c r="AZ12" i="6"/>
  <c r="AZ23" i="6"/>
  <c r="AZ26" i="6"/>
  <c r="AZ51" i="6"/>
  <c r="AZ55" i="6"/>
  <c r="AZ59" i="6"/>
  <c r="AZ63" i="6"/>
  <c r="AZ71" i="6"/>
  <c r="AZ74" i="6"/>
  <c r="AZ96" i="6"/>
  <c r="AZ103" i="6"/>
  <c r="AZ106" i="6"/>
  <c r="AZ128" i="6"/>
  <c r="S6" i="6"/>
  <c r="W6" i="6" s="1"/>
  <c r="AZ35" i="6"/>
  <c r="AZ52" i="6"/>
  <c r="AZ56" i="6"/>
  <c r="AZ60" i="6"/>
  <c r="AZ64" i="6"/>
  <c r="AZ82" i="6"/>
  <c r="AZ114" i="6"/>
  <c r="AZ7" i="6"/>
  <c r="T15" i="6"/>
  <c r="W30" i="6" s="1"/>
  <c r="AZ24" i="6"/>
  <c r="AZ30" i="6"/>
  <c r="AZ49" i="6"/>
  <c r="AZ76" i="6"/>
  <c r="AZ83" i="6"/>
  <c r="AZ86" i="6"/>
  <c r="AZ108" i="6"/>
  <c r="AZ115" i="6"/>
  <c r="AZ118" i="6"/>
  <c r="W3" i="6"/>
  <c r="AZ6" i="6"/>
  <c r="AZ10" i="6"/>
  <c r="AZ21" i="6"/>
  <c r="AZ80" i="6"/>
  <c r="AZ87" i="6"/>
  <c r="AZ112" i="6"/>
  <c r="AZ119" i="6"/>
  <c r="AZ2" i="6"/>
  <c r="AZ3" i="6"/>
  <c r="AZ14" i="6"/>
  <c r="T19" i="6"/>
  <c r="Y30" i="6" s="1"/>
  <c r="AZ34" i="6"/>
  <c r="AZ37" i="6"/>
  <c r="AZ84" i="6"/>
  <c r="AZ91" i="6"/>
  <c r="AZ116" i="6"/>
  <c r="AZ123" i="6"/>
  <c r="P16" i="6"/>
  <c r="N14" i="6"/>
  <c r="P15" i="6"/>
  <c r="N13" i="6"/>
  <c r="N12" i="6"/>
  <c r="N11" i="6"/>
  <c r="N10" i="6"/>
  <c r="P9" i="6"/>
  <c r="L7" i="6"/>
  <c r="P6" i="6"/>
  <c r="L4" i="6"/>
  <c r="N3" i="6"/>
  <c r="N16" i="6"/>
  <c r="L14" i="6"/>
  <c r="P17" i="6"/>
  <c r="N15" i="6"/>
  <c r="L13" i="6"/>
  <c r="L12" i="6"/>
  <c r="L11" i="6"/>
  <c r="L10" i="6"/>
  <c r="N9" i="6"/>
  <c r="P8" i="6"/>
  <c r="L16" i="6"/>
  <c r="N17" i="6"/>
  <c r="L15" i="6"/>
  <c r="L9" i="6"/>
  <c r="N8" i="6"/>
  <c r="P7" i="6"/>
  <c r="P14" i="6"/>
  <c r="L17" i="6"/>
  <c r="P13" i="6"/>
  <c r="P12" i="6"/>
  <c r="P11" i="6"/>
  <c r="P10" i="6"/>
  <c r="L8" i="6"/>
  <c r="N7" i="6"/>
  <c r="L12" i="2"/>
  <c r="L4" i="2"/>
  <c r="N12" i="2"/>
  <c r="N4" i="2"/>
  <c r="P11" i="2"/>
  <c r="P3" i="2"/>
  <c r="N5" i="6"/>
  <c r="L2" i="2"/>
  <c r="L10" i="2"/>
  <c r="N2" i="2"/>
  <c r="N10" i="2"/>
  <c r="P17" i="2"/>
  <c r="P9" i="2"/>
  <c r="L2" i="6"/>
  <c r="P5" i="6"/>
  <c r="L17" i="2"/>
  <c r="L9" i="2"/>
  <c r="N17" i="2"/>
  <c r="N9" i="2"/>
  <c r="P16" i="2"/>
  <c r="P8" i="2"/>
  <c r="N6" i="6"/>
  <c r="L16" i="2"/>
  <c r="L8" i="2"/>
  <c r="N16" i="2"/>
  <c r="N8" i="2"/>
  <c r="P15" i="2"/>
  <c r="P7" i="2"/>
  <c r="N2" i="6"/>
  <c r="P3" i="6"/>
  <c r="L15" i="2"/>
  <c r="L7" i="2"/>
  <c r="N15" i="2"/>
  <c r="N7" i="2"/>
  <c r="P14" i="2"/>
  <c r="P6" i="2"/>
  <c r="N4" i="6"/>
  <c r="L14" i="2"/>
  <c r="L6" i="2"/>
  <c r="Q6" i="2" s="1"/>
  <c r="N14" i="2"/>
  <c r="N6" i="2"/>
  <c r="P13" i="2"/>
  <c r="P5" i="2"/>
  <c r="P2" i="6"/>
  <c r="L5" i="6"/>
  <c r="L13" i="2"/>
  <c r="L5" i="2"/>
  <c r="N13" i="2"/>
  <c r="N5" i="2"/>
  <c r="W5" i="6"/>
  <c r="S2" i="6"/>
  <c r="W2" i="6" s="1"/>
  <c r="P4" i="6"/>
  <c r="W9" i="6"/>
  <c r="AC13" i="6"/>
  <c r="AL13" i="6"/>
  <c r="T16" i="6"/>
  <c r="AZ36" i="6"/>
  <c r="AZ38" i="6"/>
  <c r="P12" i="2"/>
  <c r="P4" i="2"/>
  <c r="W13" i="6"/>
  <c r="AF13" i="6"/>
  <c r="T14" i="6"/>
  <c r="W7" i="6"/>
  <c r="N3" i="2"/>
  <c r="P10" i="2"/>
  <c r="P2" i="2"/>
  <c r="Y13" i="6"/>
  <c r="AH13" i="6"/>
  <c r="V30" i="6"/>
  <c r="T17" i="6"/>
  <c r="T18" i="6"/>
  <c r="T20" i="6"/>
  <c r="T36" i="6"/>
  <c r="W34" i="6" s="1"/>
  <c r="AZ17" i="6"/>
  <c r="T40" i="6"/>
  <c r="W36" i="6" s="1"/>
  <c r="P99" i="4" a="1"/>
  <c r="P99" i="4" s="1"/>
  <c r="AJ19" i="2"/>
  <c r="AH17" i="2"/>
  <c r="AL19" i="2"/>
  <c r="AF15" i="2"/>
  <c r="AZ133" i="2"/>
  <c r="AZ149" i="2"/>
  <c r="AZ157" i="2"/>
  <c r="AZ165" i="2"/>
  <c r="AZ197" i="2"/>
  <c r="AZ213" i="2"/>
  <c r="AZ221" i="2"/>
  <c r="AZ253" i="2"/>
  <c r="AZ261" i="2"/>
  <c r="AZ269" i="2"/>
  <c r="AZ277" i="2"/>
  <c r="AZ285" i="2"/>
  <c r="AZ293" i="2"/>
  <c r="AZ301" i="2"/>
  <c r="AZ309" i="2"/>
  <c r="AZ317" i="2"/>
  <c r="AZ325" i="2"/>
  <c r="AZ333" i="2"/>
  <c r="AZ341" i="2"/>
  <c r="AZ349" i="2"/>
  <c r="AZ357" i="2"/>
  <c r="AZ365" i="2"/>
  <c r="AZ373" i="2"/>
  <c r="AZ381" i="2"/>
  <c r="AZ389" i="2"/>
  <c r="AZ397" i="2"/>
  <c r="AZ405" i="2"/>
  <c r="AZ413" i="2"/>
  <c r="AZ421" i="2"/>
  <c r="AZ429" i="2"/>
  <c r="AZ437" i="2"/>
  <c r="AZ445" i="2"/>
  <c r="AZ453" i="2"/>
  <c r="AZ461" i="2"/>
  <c r="AZ469" i="2"/>
  <c r="AZ477" i="2"/>
  <c r="AZ485" i="2"/>
  <c r="AZ75" i="2"/>
  <c r="AZ123" i="2"/>
  <c r="AZ115" i="2"/>
  <c r="AZ107" i="2"/>
  <c r="AZ99" i="2"/>
  <c r="AZ91" i="2"/>
  <c r="AZ83" i="2"/>
  <c r="AZ67" i="2"/>
  <c r="AZ59" i="2"/>
  <c r="AZ51" i="2"/>
  <c r="AZ43" i="2"/>
  <c r="V30" i="2"/>
  <c r="AZ35" i="2"/>
  <c r="AZ27" i="2"/>
  <c r="AZ19" i="2"/>
  <c r="AZ11" i="2"/>
  <c r="AZ3" i="2"/>
  <c r="AZ147" i="2"/>
  <c r="AZ163" i="2"/>
  <c r="AZ171" i="2"/>
  <c r="AZ179" i="2"/>
  <c r="AZ203" i="2"/>
  <c r="AZ211" i="2"/>
  <c r="AZ227" i="2"/>
  <c r="AZ243" i="2"/>
  <c r="AZ251" i="2"/>
  <c r="AZ259" i="2"/>
  <c r="AZ267" i="2"/>
  <c r="AZ275" i="2"/>
  <c r="AZ283" i="2"/>
  <c r="AZ291" i="2"/>
  <c r="AZ299" i="2"/>
  <c r="AZ307" i="2"/>
  <c r="AZ315" i="2"/>
  <c r="AZ323" i="2"/>
  <c r="AZ331" i="2"/>
  <c r="AZ339" i="2"/>
  <c r="AZ347" i="2"/>
  <c r="AZ355" i="2"/>
  <c r="AZ363" i="2"/>
  <c r="AZ371" i="2"/>
  <c r="AZ379" i="2"/>
  <c r="AZ387" i="2"/>
  <c r="AZ395" i="2"/>
  <c r="AZ403" i="2"/>
  <c r="AZ411" i="2"/>
  <c r="AZ419" i="2"/>
  <c r="AZ427" i="2"/>
  <c r="AZ435" i="2"/>
  <c r="AZ443" i="2"/>
  <c r="AZ451" i="2"/>
  <c r="AZ459" i="2"/>
  <c r="AZ467" i="2"/>
  <c r="AZ475" i="2"/>
  <c r="AZ483" i="2"/>
  <c r="AZ491" i="2"/>
  <c r="AZ499" i="2"/>
  <c r="AZ507" i="2"/>
  <c r="AZ515" i="2"/>
  <c r="AZ523" i="2"/>
  <c r="AZ531" i="2"/>
  <c r="AZ539" i="2"/>
  <c r="AZ547" i="2"/>
  <c r="AZ555" i="2"/>
  <c r="AZ563" i="2"/>
  <c r="AZ571" i="2"/>
  <c r="AZ579" i="2"/>
  <c r="AZ587" i="2"/>
  <c r="AZ595" i="2"/>
  <c r="AZ603" i="2"/>
  <c r="AZ611" i="2"/>
  <c r="AZ619" i="2"/>
  <c r="AZ627" i="2"/>
  <c r="AZ643" i="2"/>
  <c r="AZ651" i="2"/>
  <c r="AZ659" i="2"/>
  <c r="AZ667" i="2"/>
  <c r="AZ675" i="2"/>
  <c r="AZ683" i="2"/>
  <c r="AZ691" i="2"/>
  <c r="Q16" i="2"/>
  <c r="BB624" i="2" s="1"/>
  <c r="BD624" i="2" s="1"/>
  <c r="Q8" i="2"/>
  <c r="T34" i="2"/>
  <c r="W33" i="2" s="1"/>
  <c r="AZ833" i="2"/>
  <c r="AC13" i="2"/>
  <c r="AC15" i="2" s="1"/>
  <c r="AC17" i="2" s="1"/>
  <c r="Y30" i="2"/>
  <c r="W13" i="2"/>
  <c r="W15" i="2" s="1"/>
  <c r="W17" i="2" s="1"/>
  <c r="W19" i="2" s="1"/>
  <c r="AZ271" i="2"/>
  <c r="AZ279" i="2"/>
  <c r="AZ287" i="2"/>
  <c r="AZ295" i="2"/>
  <c r="AZ303" i="2"/>
  <c r="AZ311" i="2"/>
  <c r="AZ319" i="2"/>
  <c r="AZ327" i="2"/>
  <c r="AZ335" i="2"/>
  <c r="AZ343" i="2"/>
  <c r="AZ351" i="2"/>
  <c r="AZ359" i="2"/>
  <c r="AZ367" i="2"/>
  <c r="AZ375" i="2"/>
  <c r="AZ383" i="2"/>
  <c r="AZ391" i="2"/>
  <c r="AZ399" i="2"/>
  <c r="AZ407" i="2"/>
  <c r="AZ415" i="2"/>
  <c r="AZ423" i="2"/>
  <c r="AZ431" i="2"/>
  <c r="AZ439" i="2"/>
  <c r="AZ447" i="2"/>
  <c r="AZ455" i="2"/>
  <c r="AZ463" i="2"/>
  <c r="AZ471" i="2"/>
  <c r="AZ479" i="2"/>
  <c r="AZ487" i="2"/>
  <c r="AZ495" i="2"/>
  <c r="AZ503" i="2"/>
  <c r="AZ511" i="2"/>
  <c r="AZ519" i="2"/>
  <c r="AZ527" i="2"/>
  <c r="AZ535" i="2"/>
  <c r="AZ543" i="2"/>
  <c r="AZ551" i="2"/>
  <c r="AZ559" i="2"/>
  <c r="AZ567" i="2"/>
  <c r="AZ575" i="2"/>
  <c r="AZ583" i="2"/>
  <c r="AZ591" i="2"/>
  <c r="AZ599" i="2"/>
  <c r="AZ607" i="2"/>
  <c r="AZ615" i="2"/>
  <c r="AZ623" i="2"/>
  <c r="AZ631" i="2"/>
  <c r="AZ727" i="2"/>
  <c r="AZ735" i="2"/>
  <c r="AZ743" i="2"/>
  <c r="AZ751" i="2"/>
  <c r="AZ759" i="2"/>
  <c r="AZ767" i="2"/>
  <c r="AZ775" i="2"/>
  <c r="AZ783" i="2"/>
  <c r="AZ791" i="2"/>
  <c r="AZ799" i="2"/>
  <c r="AZ807" i="2"/>
  <c r="AZ815" i="2"/>
  <c r="AZ823" i="2"/>
  <c r="AZ831" i="2"/>
  <c r="AZ839" i="2"/>
  <c r="AZ847" i="2"/>
  <c r="AZ855" i="2"/>
  <c r="AZ863" i="2"/>
  <c r="AZ871" i="2"/>
  <c r="AZ879" i="2"/>
  <c r="AZ887" i="2"/>
  <c r="AZ895" i="2"/>
  <c r="AZ903" i="2"/>
  <c r="AZ911" i="2"/>
  <c r="AZ919" i="2"/>
  <c r="AZ927" i="2"/>
  <c r="AZ935" i="2"/>
  <c r="AZ943" i="2"/>
  <c r="AZ951" i="2"/>
  <c r="AZ959" i="2"/>
  <c r="AZ967" i="2"/>
  <c r="AZ975" i="2"/>
  <c r="AZ983" i="2"/>
  <c r="AZ991" i="2"/>
  <c r="AZ999" i="2"/>
  <c r="AZ1007" i="2"/>
  <c r="AZ1023" i="2"/>
  <c r="AZ262" i="2"/>
  <c r="AZ270" i="2"/>
  <c r="AZ278" i="2"/>
  <c r="AZ286" i="2"/>
  <c r="AZ294" i="2"/>
  <c r="AZ302" i="2"/>
  <c r="AZ310" i="2"/>
  <c r="AZ318" i="2"/>
  <c r="AZ326" i="2"/>
  <c r="AZ334" i="2"/>
  <c r="AZ342" i="2"/>
  <c r="AZ358" i="2"/>
  <c r="AZ366" i="2"/>
  <c r="AZ374" i="2"/>
  <c r="AZ382" i="2"/>
  <c r="AZ390" i="2"/>
  <c r="AZ398" i="2"/>
  <c r="AZ406" i="2"/>
  <c r="AZ462" i="2"/>
  <c r="AZ470" i="2"/>
  <c r="AZ478" i="2"/>
  <c r="AZ486" i="2"/>
  <c r="AZ494" i="2"/>
  <c r="AZ502" i="2"/>
  <c r="AZ510" i="2"/>
  <c r="AZ518" i="2"/>
  <c r="AZ526" i="2"/>
  <c r="AZ534" i="2"/>
  <c r="AZ542" i="2"/>
  <c r="AZ550" i="2"/>
  <c r="AZ558" i="2"/>
  <c r="AZ566" i="2"/>
  <c r="AZ574" i="2"/>
  <c r="AZ582" i="2"/>
  <c r="AZ590" i="2"/>
  <c r="AZ598" i="2"/>
  <c r="AZ606" i="2"/>
  <c r="AZ614" i="2"/>
  <c r="AZ622" i="2"/>
  <c r="AZ630" i="2"/>
  <c r="AZ638" i="2"/>
  <c r="AZ646" i="2"/>
  <c r="AZ654" i="2"/>
  <c r="AZ662" i="2"/>
  <c r="AZ670" i="2"/>
  <c r="AZ678" i="2"/>
  <c r="AZ686" i="2"/>
  <c r="AZ694" i="2"/>
  <c r="AZ702" i="2"/>
  <c r="AZ710" i="2"/>
  <c r="AZ718" i="2"/>
  <c r="AZ726" i="2"/>
  <c r="AZ734" i="2"/>
  <c r="AZ742" i="2"/>
  <c r="AZ750" i="2"/>
  <c r="AZ758" i="2"/>
  <c r="AZ774" i="2"/>
  <c r="AZ846" i="2"/>
  <c r="AZ926" i="2"/>
  <c r="AZ934" i="2"/>
  <c r="AZ942" i="2"/>
  <c r="AZ950" i="2"/>
  <c r="AZ966" i="2"/>
  <c r="AZ974" i="2"/>
  <c r="AZ982" i="2"/>
  <c r="AZ998" i="2"/>
  <c r="AZ1006" i="2"/>
  <c r="AZ1014" i="2"/>
  <c r="AZ493" i="2"/>
  <c r="AZ501" i="2"/>
  <c r="AZ509" i="2"/>
  <c r="AZ517" i="2"/>
  <c r="AZ525" i="2"/>
  <c r="AZ533" i="2"/>
  <c r="AZ541" i="2"/>
  <c r="AZ549" i="2"/>
  <c r="AZ557" i="2"/>
  <c r="AZ565" i="2"/>
  <c r="AZ573" i="2"/>
  <c r="AZ581" i="2"/>
  <c r="AZ589" i="2"/>
  <c r="AZ597" i="2"/>
  <c r="AZ605" i="2"/>
  <c r="AZ613" i="2"/>
  <c r="AZ621" i="2"/>
  <c r="AZ629" i="2"/>
  <c r="AZ637" i="2"/>
  <c r="AZ645" i="2"/>
  <c r="AZ653" i="2"/>
  <c r="AZ661" i="2"/>
  <c r="AZ669" i="2"/>
  <c r="AZ677" i="2"/>
  <c r="AZ685" i="2"/>
  <c r="AZ693" i="2"/>
  <c r="AZ701" i="2"/>
  <c r="AZ709" i="2"/>
  <c r="AZ717" i="2"/>
  <c r="AZ725" i="2"/>
  <c r="AZ733" i="2"/>
  <c r="AZ741" i="2"/>
  <c r="AZ749" i="2"/>
  <c r="AZ757" i="2"/>
  <c r="AZ765" i="2"/>
  <c r="AZ773" i="2"/>
  <c r="AZ781" i="2"/>
  <c r="AZ789" i="2"/>
  <c r="AZ797" i="2"/>
  <c r="AZ805" i="2"/>
  <c r="AZ813" i="2"/>
  <c r="AZ821" i="2"/>
  <c r="AZ829" i="2"/>
  <c r="AZ837" i="2"/>
  <c r="AZ845" i="2"/>
  <c r="AZ853" i="2"/>
  <c r="AZ861" i="2"/>
  <c r="AZ869" i="2"/>
  <c r="AZ877" i="2"/>
  <c r="AZ885" i="2"/>
  <c r="AZ893" i="2"/>
  <c r="AZ901" i="2"/>
  <c r="AZ909" i="2"/>
  <c r="AZ917" i="2"/>
  <c r="AZ925" i="2"/>
  <c r="AZ933" i="2"/>
  <c r="AZ941" i="2"/>
  <c r="AZ949" i="2"/>
  <c r="AZ957" i="2"/>
  <c r="AZ965" i="2"/>
  <c r="AZ973" i="2"/>
  <c r="AZ981" i="2"/>
  <c r="AZ989" i="2"/>
  <c r="AZ997" i="2"/>
  <c r="AZ1005" i="2"/>
  <c r="AZ1013" i="2"/>
  <c r="AZ1021" i="2"/>
  <c r="AZ140" i="2"/>
  <c r="AZ156" i="2"/>
  <c r="AZ164" i="2"/>
  <c r="AZ172" i="2"/>
  <c r="AZ196" i="2"/>
  <c r="AZ204" i="2"/>
  <c r="AZ212" i="2"/>
  <c r="AZ220" i="2"/>
  <c r="AZ228" i="2"/>
  <c r="AZ236" i="2"/>
  <c r="AZ244" i="2"/>
  <c r="AZ252" i="2"/>
  <c r="AZ260" i="2"/>
  <c r="AZ268" i="2"/>
  <c r="AZ276" i="2"/>
  <c r="AZ284" i="2"/>
  <c r="AZ292" i="2"/>
  <c r="AZ300" i="2"/>
  <c r="AZ308" i="2"/>
  <c r="AZ316" i="2"/>
  <c r="AZ324" i="2"/>
  <c r="AZ332" i="2"/>
  <c r="AZ340" i="2"/>
  <c r="AZ348" i="2"/>
  <c r="AZ356" i="2"/>
  <c r="AZ364" i="2"/>
  <c r="AZ372" i="2"/>
  <c r="AZ380" i="2"/>
  <c r="AZ388" i="2"/>
  <c r="AZ396" i="2"/>
  <c r="AZ404" i="2"/>
  <c r="AZ412" i="2"/>
  <c r="AZ420" i="2"/>
  <c r="AZ428" i="2"/>
  <c r="AZ436" i="2"/>
  <c r="AZ444" i="2"/>
  <c r="AZ452" i="2"/>
  <c r="AZ460" i="2"/>
  <c r="AZ468" i="2"/>
  <c r="AZ476" i="2"/>
  <c r="AZ484" i="2"/>
  <c r="AZ492" i="2"/>
  <c r="AZ500" i="2"/>
  <c r="AZ508" i="2"/>
  <c r="AZ516" i="2"/>
  <c r="AZ524" i="2"/>
  <c r="AZ532" i="2"/>
  <c r="AZ540" i="2"/>
  <c r="AZ548" i="2"/>
  <c r="AZ556" i="2"/>
  <c r="AZ564" i="2"/>
  <c r="AZ572" i="2"/>
  <c r="AZ580" i="2"/>
  <c r="AZ588" i="2"/>
  <c r="AZ596" i="2"/>
  <c r="AZ604" i="2"/>
  <c r="AZ612" i="2"/>
  <c r="AZ620" i="2"/>
  <c r="AZ628" i="2"/>
  <c r="AZ636" i="2"/>
  <c r="AZ644" i="2"/>
  <c r="AZ652" i="2"/>
  <c r="AZ660" i="2"/>
  <c r="AZ668" i="2"/>
  <c r="AZ676" i="2"/>
  <c r="AZ684" i="2"/>
  <c r="AZ700" i="2"/>
  <c r="AZ708" i="2"/>
  <c r="AZ716" i="2"/>
  <c r="AZ724" i="2"/>
  <c r="AZ732" i="2"/>
  <c r="AZ740" i="2"/>
  <c r="AZ748" i="2"/>
  <c r="AZ764" i="2"/>
  <c r="AZ772" i="2"/>
  <c r="AZ780" i="2"/>
  <c r="AZ788" i="2"/>
  <c r="AZ796" i="2"/>
  <c r="AZ804" i="2"/>
  <c r="AZ812" i="2"/>
  <c r="AZ820" i="2"/>
  <c r="AZ828" i="2"/>
  <c r="AZ836" i="2"/>
  <c r="AZ844" i="2"/>
  <c r="AZ852" i="2"/>
  <c r="AZ860" i="2"/>
  <c r="AZ868" i="2"/>
  <c r="AZ876" i="2"/>
  <c r="AZ884" i="2"/>
  <c r="AZ892" i="2"/>
  <c r="AZ900" i="2"/>
  <c r="AZ908" i="2"/>
  <c r="AZ916" i="2"/>
  <c r="AZ924" i="2"/>
  <c r="AZ932" i="2"/>
  <c r="AZ940" i="2"/>
  <c r="AZ948" i="2"/>
  <c r="AZ956" i="2"/>
  <c r="AZ964" i="2"/>
  <c r="AZ972" i="2"/>
  <c r="AZ980" i="2"/>
  <c r="AZ988" i="2"/>
  <c r="AZ996" i="2"/>
  <c r="AZ1025" i="2"/>
  <c r="AZ1004" i="2"/>
  <c r="AZ1012" i="2"/>
  <c r="AZ1020" i="2"/>
  <c r="T20" i="2"/>
  <c r="AZ2" i="2"/>
  <c r="AZ1017" i="2"/>
  <c r="AZ1009" i="2"/>
  <c r="T14" i="2"/>
  <c r="Q2" i="2"/>
  <c r="BB842" i="2" s="1"/>
  <c r="BD842" i="2" s="1"/>
  <c r="AZ146" i="2"/>
  <c r="AZ306" i="2"/>
  <c r="AZ338" i="2"/>
  <c r="AZ370" i="2"/>
  <c r="Q7" i="2"/>
  <c r="T15" i="2"/>
  <c r="T16" i="2"/>
  <c r="AZ538" i="2"/>
  <c r="T17" i="2"/>
  <c r="AZ602" i="2"/>
  <c r="AZ634" i="2"/>
  <c r="AZ770" i="2"/>
  <c r="T18" i="2"/>
  <c r="Q11" i="2"/>
  <c r="Q10" i="2"/>
  <c r="Q3" i="2"/>
  <c r="BB507" i="2" s="1"/>
  <c r="BD507" i="2" s="1"/>
  <c r="Q15" i="2"/>
  <c r="BB669" i="2" s="1"/>
  <c r="BD669" i="2" s="1"/>
  <c r="AZ288" i="2"/>
  <c r="AZ560" i="2"/>
  <c r="AZ568" i="2"/>
  <c r="Q13" i="2"/>
  <c r="Q5" i="2"/>
  <c r="BB559" i="2" s="1"/>
  <c r="BD559" i="2" s="1"/>
  <c r="Q14" i="2"/>
  <c r="BB436" i="2" s="1"/>
  <c r="BD436" i="2" s="1"/>
  <c r="AZ304" i="2"/>
  <c r="AZ312" i="2"/>
  <c r="AZ320" i="2"/>
  <c r="AZ328" i="2"/>
  <c r="AZ336" i="2"/>
  <c r="Q12" i="2"/>
  <c r="Q4" i="2"/>
  <c r="BB582" i="2" s="1"/>
  <c r="BD582" i="2" s="1"/>
  <c r="AZ408" i="2"/>
  <c r="AZ416" i="2"/>
  <c r="AZ907" i="2"/>
  <c r="AZ923" i="2"/>
  <c r="AZ931" i="2"/>
  <c r="AZ939" i="2"/>
  <c r="AZ955" i="2"/>
  <c r="AZ963" i="2"/>
  <c r="AZ971" i="2"/>
  <c r="Q17" i="2"/>
  <c r="BB705" i="2" s="1"/>
  <c r="BD705" i="2" s="1"/>
  <c r="Q9" i="2"/>
  <c r="AZ810" i="2"/>
  <c r="AZ842" i="2"/>
  <c r="AZ1003" i="2"/>
  <c r="AZ632" i="2"/>
  <c r="AZ731" i="2"/>
  <c r="AZ739" i="2"/>
  <c r="AZ747" i="2"/>
  <c r="AZ755" i="2"/>
  <c r="AZ763" i="2"/>
  <c r="AZ771" i="2"/>
  <c r="AZ779" i="2"/>
  <c r="AZ787" i="2"/>
  <c r="AZ795" i="2"/>
  <c r="AZ803" i="2"/>
  <c r="AZ811" i="2"/>
  <c r="AZ819" i="2"/>
  <c r="AZ827" i="2"/>
  <c r="AZ835" i="2"/>
  <c r="AZ843" i="2"/>
  <c r="AZ851" i="2"/>
  <c r="AZ859" i="2"/>
  <c r="AZ867" i="2"/>
  <c r="AZ875" i="2"/>
  <c r="AZ883" i="2"/>
  <c r="AZ891" i="2"/>
  <c r="AZ570" i="2"/>
  <c r="AZ736" i="2"/>
  <c r="AZ840" i="2"/>
  <c r="AZ899" i="2"/>
  <c r="AZ930" i="2"/>
  <c r="AZ915" i="2"/>
  <c r="AZ1001" i="2"/>
  <c r="AZ985" i="2"/>
  <c r="AZ969" i="2"/>
  <c r="AZ945" i="2"/>
  <c r="AZ921" i="2"/>
  <c r="AZ913" i="2"/>
  <c r="AZ905" i="2"/>
  <c r="AZ889" i="2"/>
  <c r="AZ881" i="2"/>
  <c r="AZ865" i="2"/>
  <c r="AZ857" i="2"/>
  <c r="AZ849" i="2"/>
  <c r="AZ841" i="2"/>
  <c r="AZ817" i="2"/>
  <c r="AZ809" i="2"/>
  <c r="AZ801" i="2"/>
  <c r="AZ785" i="2"/>
  <c r="AZ777" i="2"/>
  <c r="AZ769" i="2"/>
  <c r="AZ761" i="2"/>
  <c r="AZ753" i="2"/>
  <c r="AZ697" i="2"/>
  <c r="AZ987" i="2"/>
  <c r="AZ944" i="2"/>
  <c r="AZ624" i="2"/>
  <c r="AZ720" i="2"/>
  <c r="AZ728" i="2"/>
  <c r="AZ993" i="2"/>
  <c r="AZ937" i="2"/>
  <c r="AZ929" i="2"/>
  <c r="AZ873" i="2"/>
  <c r="AZ825" i="2"/>
  <c r="AZ713" i="2"/>
  <c r="AZ393" i="2"/>
  <c r="AZ377" i="2"/>
  <c r="AZ369" i="2"/>
  <c r="AZ329" i="2"/>
  <c r="AZ297" i="2"/>
  <c r="AZ265" i="2"/>
  <c r="AZ129" i="2"/>
  <c r="AZ105" i="2"/>
  <c r="AZ41" i="2"/>
  <c r="AZ17" i="2"/>
  <c r="AZ224" i="2"/>
  <c r="AZ232" i="2"/>
  <c r="AZ240" i="2"/>
  <c r="AZ256" i="2"/>
  <c r="AZ344" i="2"/>
  <c r="AZ424" i="2"/>
  <c r="AZ488" i="2"/>
  <c r="AZ576" i="2"/>
  <c r="AZ584" i="2"/>
  <c r="AZ744" i="2"/>
  <c r="AZ752" i="2"/>
  <c r="AZ760" i="2"/>
  <c r="AZ848" i="2"/>
  <c r="AZ979" i="2"/>
  <c r="AZ1008" i="2"/>
  <c r="AZ1016" i="2"/>
  <c r="AZ264" i="2"/>
  <c r="AZ352" i="2"/>
  <c r="AZ432" i="2"/>
  <c r="AZ496" i="2"/>
  <c r="AZ768" i="2"/>
  <c r="AZ776" i="2"/>
  <c r="AZ856" i="2"/>
  <c r="AZ960" i="2"/>
  <c r="AZ968" i="2"/>
  <c r="AZ272" i="2"/>
  <c r="AZ280" i="2"/>
  <c r="AZ360" i="2"/>
  <c r="AZ592" i="2"/>
  <c r="AZ784" i="2"/>
  <c r="AZ440" i="2"/>
  <c r="AZ448" i="2"/>
  <c r="AZ504" i="2"/>
  <c r="AZ512" i="2"/>
  <c r="AZ520" i="2"/>
  <c r="AZ600" i="2"/>
  <c r="AZ792" i="2"/>
  <c r="AZ800" i="2"/>
  <c r="AZ808" i="2"/>
  <c r="AZ816" i="2"/>
  <c r="AZ995" i="2"/>
  <c r="AZ456" i="2"/>
  <c r="AZ528" i="2"/>
  <c r="AZ536" i="2"/>
  <c r="AZ544" i="2"/>
  <c r="AZ608" i="2"/>
  <c r="AZ616" i="2"/>
  <c r="AZ824" i="2"/>
  <c r="AZ928" i="2"/>
  <c r="AZ296" i="2"/>
  <c r="AZ464" i="2"/>
  <c r="AZ552" i="2"/>
  <c r="AZ704" i="2"/>
  <c r="AZ832" i="2"/>
  <c r="AZ947" i="2"/>
  <c r="AZ897" i="2"/>
  <c r="AZ992" i="2"/>
  <c r="AZ1015" i="2"/>
  <c r="AZ952" i="2"/>
  <c r="AZ1024" i="2"/>
  <c r="AZ793" i="2"/>
  <c r="AZ425" i="2"/>
  <c r="AZ489" i="2"/>
  <c r="AZ976" i="2"/>
  <c r="AZ936" i="2"/>
  <c r="AZ1000" i="2"/>
  <c r="AZ1019" i="2"/>
  <c r="AZ1011" i="2"/>
  <c r="AZ305" i="2"/>
  <c r="AZ984" i="2"/>
  <c r="AZ746" i="2"/>
  <c r="AZ738" i="2"/>
  <c r="AZ722" i="2"/>
  <c r="AZ714" i="2"/>
  <c r="AZ706" i="2"/>
  <c r="AZ698" i="2"/>
  <c r="AZ690" i="2"/>
  <c r="AZ682" i="2"/>
  <c r="AZ666" i="2"/>
  <c r="AZ658" i="2"/>
  <c r="AZ650" i="2"/>
  <c r="AZ642" i="2"/>
  <c r="AZ953" i="2"/>
  <c r="AZ217" i="2"/>
  <c r="AZ225" i="2"/>
  <c r="AZ233" i="2"/>
  <c r="AZ289" i="2"/>
  <c r="AZ401" i="2"/>
  <c r="AZ473" i="2"/>
  <c r="AZ545" i="2"/>
  <c r="AZ353" i="2"/>
  <c r="AZ681" i="2"/>
  <c r="AZ257" i="2"/>
  <c r="AZ273" i="2"/>
  <c r="AZ433" i="2"/>
  <c r="AZ497" i="2"/>
  <c r="AZ977" i="2"/>
  <c r="AZ137" i="2"/>
  <c r="AZ313" i="2"/>
  <c r="AZ409" i="2"/>
  <c r="AZ457" i="2"/>
  <c r="AZ745" i="2"/>
  <c r="AZ961" i="2"/>
  <c r="AZ121" i="2"/>
  <c r="AZ113" i="2"/>
  <c r="AZ97" i="2"/>
  <c r="AZ89" i="2"/>
  <c r="AZ81" i="2"/>
  <c r="AZ73" i="2"/>
  <c r="AZ65" i="2"/>
  <c r="AZ57" i="2"/>
  <c r="AZ49" i="2"/>
  <c r="AZ33" i="2"/>
  <c r="AZ25" i="2"/>
  <c r="AZ9" i="2"/>
  <c r="AZ145" i="2"/>
  <c r="AZ337" i="2"/>
  <c r="AZ361" i="2"/>
  <c r="AZ481" i="2"/>
  <c r="AZ449" i="2"/>
  <c r="AZ513" i="2"/>
  <c r="AZ345" i="2"/>
  <c r="AZ385" i="2"/>
  <c r="AZ417" i="2"/>
  <c r="AZ441" i="2"/>
  <c r="AZ505" i="2"/>
  <c r="AZ537" i="2"/>
  <c r="AZ281" i="2"/>
  <c r="AZ321" i="2"/>
  <c r="AZ465" i="2"/>
  <c r="AZ521" i="2"/>
  <c r="AZ529" i="2"/>
  <c r="AZ657" i="2"/>
  <c r="AZ721" i="2"/>
  <c r="AZ153" i="2"/>
  <c r="AZ665" i="2"/>
  <c r="AZ185" i="2"/>
  <c r="AZ641" i="2"/>
  <c r="AZ737" i="2"/>
  <c r="AZ553" i="2"/>
  <c r="AZ561" i="2"/>
  <c r="AZ569" i="2"/>
  <c r="AZ577" i="2"/>
  <c r="AZ585" i="2"/>
  <c r="AZ593" i="2"/>
  <c r="AZ601" i="2"/>
  <c r="AZ609" i="2"/>
  <c r="AZ617" i="2"/>
  <c r="AZ625" i="2"/>
  <c r="AZ633" i="2"/>
  <c r="AZ689" i="2"/>
  <c r="AZ649" i="2"/>
  <c r="AZ705" i="2"/>
  <c r="AZ673" i="2"/>
  <c r="AZ729" i="2"/>
  <c r="AZ730" i="2"/>
  <c r="AZ674" i="2"/>
  <c r="AZ162" i="2"/>
  <c r="AZ362" i="2"/>
  <c r="AZ450" i="2"/>
  <c r="AZ818" i="2"/>
  <c r="AZ946" i="2"/>
  <c r="AZ1018" i="2"/>
  <c r="AZ298" i="2"/>
  <c r="AZ330" i="2"/>
  <c r="AZ458" i="2"/>
  <c r="AZ466" i="2"/>
  <c r="AZ474" i="2"/>
  <c r="AZ482" i="2"/>
  <c r="AZ490" i="2"/>
  <c r="AZ498" i="2"/>
  <c r="AZ506" i="2"/>
  <c r="AZ514" i="2"/>
  <c r="AZ546" i="2"/>
  <c r="AZ578" i="2"/>
  <c r="AZ610" i="2"/>
  <c r="AZ962" i="2"/>
  <c r="AZ290" i="2"/>
  <c r="AZ322" i="2"/>
  <c r="AZ402" i="2"/>
  <c r="AZ418" i="2"/>
  <c r="AZ522" i="2"/>
  <c r="AZ554" i="2"/>
  <c r="AZ586" i="2"/>
  <c r="AZ618" i="2"/>
  <c r="AZ786" i="2"/>
  <c r="AZ346" i="2"/>
  <c r="AZ394" i="2"/>
  <c r="AZ426" i="2"/>
  <c r="AZ282" i="2"/>
  <c r="AZ314" i="2"/>
  <c r="AZ386" i="2"/>
  <c r="AZ530" i="2"/>
  <c r="AZ562" i="2"/>
  <c r="AZ594" i="2"/>
  <c r="AZ626" i="2"/>
  <c r="AZ794" i="2"/>
  <c r="AZ850" i="2"/>
  <c r="AZ354" i="2"/>
  <c r="AZ378" i="2"/>
  <c r="AZ434" i="2"/>
  <c r="AZ754" i="2"/>
  <c r="AZ802" i="2"/>
  <c r="AZ994" i="2"/>
  <c r="AZ696" i="2"/>
  <c r="AZ711" i="2"/>
  <c r="AZ756" i="2"/>
  <c r="AZ640" i="2"/>
  <c r="AZ648" i="2"/>
  <c r="AZ656" i="2"/>
  <c r="AZ664" i="2"/>
  <c r="AZ672" i="2"/>
  <c r="AZ680" i="2"/>
  <c r="AZ688" i="2"/>
  <c r="AZ703" i="2"/>
  <c r="AZ715" i="2"/>
  <c r="AZ695" i="2"/>
  <c r="AZ712" i="2"/>
  <c r="AZ719" i="2"/>
  <c r="AZ639" i="2"/>
  <c r="AZ647" i="2"/>
  <c r="AZ655" i="2"/>
  <c r="AZ663" i="2"/>
  <c r="AZ671" i="2"/>
  <c r="AZ679" i="2"/>
  <c r="AZ687" i="2"/>
  <c r="AZ692" i="2"/>
  <c r="AZ707" i="2"/>
  <c r="AZ723" i="2"/>
  <c r="AZ635" i="2"/>
  <c r="AZ699" i="2"/>
  <c r="AZ766" i="2"/>
  <c r="AZ782" i="2"/>
  <c r="AZ790" i="2"/>
  <c r="AZ798" i="2"/>
  <c r="AZ806" i="2"/>
  <c r="AZ814" i="2"/>
  <c r="AZ834" i="2"/>
  <c r="AZ762" i="2"/>
  <c r="AZ778" i="2"/>
  <c r="AZ826" i="2"/>
  <c r="AZ838" i="2"/>
  <c r="AZ862" i="2"/>
  <c r="AZ830" i="2"/>
  <c r="AZ822" i="2"/>
  <c r="AZ854" i="2"/>
  <c r="AZ938" i="2"/>
  <c r="AZ958" i="2"/>
  <c r="AZ990" i="2"/>
  <c r="AZ1022" i="2"/>
  <c r="AZ870" i="2"/>
  <c r="AZ878" i="2"/>
  <c r="AZ886" i="2"/>
  <c r="AZ894" i="2"/>
  <c r="AZ902" i="2"/>
  <c r="AZ910" i="2"/>
  <c r="AZ918" i="2"/>
  <c r="AZ970" i="2"/>
  <c r="AZ1002" i="2"/>
  <c r="AZ864" i="2"/>
  <c r="AZ872" i="2"/>
  <c r="AZ880" i="2"/>
  <c r="AZ888" i="2"/>
  <c r="AZ896" i="2"/>
  <c r="AZ904" i="2"/>
  <c r="AZ912" i="2"/>
  <c r="AZ920" i="2"/>
  <c r="AZ978" i="2"/>
  <c r="AZ1010" i="2"/>
  <c r="AZ858" i="2"/>
  <c r="AZ866" i="2"/>
  <c r="AZ874" i="2"/>
  <c r="AZ882" i="2"/>
  <c r="AZ890" i="2"/>
  <c r="AZ898" i="2"/>
  <c r="AZ906" i="2"/>
  <c r="AZ914" i="2"/>
  <c r="AZ922" i="2"/>
  <c r="AZ954" i="2"/>
  <c r="AZ986" i="2"/>
  <c r="AZ274" i="2"/>
  <c r="AZ266" i="2"/>
  <c r="AZ258" i="2"/>
  <c r="AZ422" i="2"/>
  <c r="AZ454" i="2"/>
  <c r="AZ430" i="2"/>
  <c r="AZ438" i="2"/>
  <c r="AZ350" i="2"/>
  <c r="AZ368" i="2"/>
  <c r="AZ376" i="2"/>
  <c r="AZ384" i="2"/>
  <c r="AZ392" i="2"/>
  <c r="AZ400" i="2"/>
  <c r="AZ410" i="2"/>
  <c r="AZ442" i="2"/>
  <c r="AZ414" i="2"/>
  <c r="AZ446" i="2"/>
  <c r="AZ131" i="2"/>
  <c r="AZ143" i="2"/>
  <c r="AZ169" i="2"/>
  <c r="AZ178" i="2"/>
  <c r="AZ181" i="2"/>
  <c r="AZ188" i="2"/>
  <c r="AZ195" i="2"/>
  <c r="AZ209" i="2"/>
  <c r="AZ237" i="2"/>
  <c r="AZ249" i="2"/>
  <c r="AZ141" i="2"/>
  <c r="AZ148" i="2"/>
  <c r="AZ155" i="2"/>
  <c r="AZ167" i="2"/>
  <c r="AZ193" i="2"/>
  <c r="AZ223" i="2"/>
  <c r="AZ235" i="2"/>
  <c r="AZ122" i="2"/>
  <c r="AZ118" i="2"/>
  <c r="AZ114" i="2"/>
  <c r="AZ110" i="2"/>
  <c r="AZ106" i="2"/>
  <c r="AZ102" i="2"/>
  <c r="AZ98" i="2"/>
  <c r="AZ94" i="2"/>
  <c r="AZ90" i="2"/>
  <c r="AZ82" i="2"/>
  <c r="AZ78" i="2"/>
  <c r="AZ74" i="2"/>
  <c r="AZ70" i="2"/>
  <c r="AZ66" i="2"/>
  <c r="AZ62" i="2"/>
  <c r="AZ58" i="2"/>
  <c r="AZ54" i="2"/>
  <c r="AZ50" i="2"/>
  <c r="AZ42" i="2"/>
  <c r="AZ38" i="2"/>
  <c r="AZ34" i="2"/>
  <c r="AZ30" i="2"/>
  <c r="AZ26" i="2"/>
  <c r="AZ22" i="2"/>
  <c r="AZ14" i="2"/>
  <c r="AZ10" i="2"/>
  <c r="AZ6" i="2"/>
  <c r="AZ132" i="2"/>
  <c r="AZ139" i="2"/>
  <c r="AZ151" i="2"/>
  <c r="AZ177" i="2"/>
  <c r="AZ189" i="2"/>
  <c r="AZ205" i="2"/>
  <c r="AZ219" i="2"/>
  <c r="AZ245" i="2"/>
  <c r="AZ135" i="2"/>
  <c r="AZ161" i="2"/>
  <c r="AZ173" i="2"/>
  <c r="AZ180" i="2"/>
  <c r="AZ187" i="2"/>
  <c r="AZ201" i="2"/>
  <c r="AZ208" i="2"/>
  <c r="AZ215" i="2"/>
  <c r="AZ229" i="2"/>
  <c r="AZ241" i="2"/>
  <c r="AZ248" i="2"/>
  <c r="AZ255" i="2"/>
  <c r="AZ210" i="2"/>
  <c r="AZ242" i="2"/>
  <c r="AZ206" i="2"/>
  <c r="AZ222" i="2"/>
  <c r="AZ238" i="2"/>
  <c r="AZ254" i="2"/>
  <c r="AZ226" i="2"/>
  <c r="AZ202" i="2"/>
  <c r="AZ218" i="2"/>
  <c r="AZ234" i="2"/>
  <c r="AZ250" i="2"/>
  <c r="AZ198" i="2"/>
  <c r="AZ214" i="2"/>
  <c r="AZ230" i="2"/>
  <c r="AZ246" i="2"/>
  <c r="AZ194" i="2"/>
  <c r="AZ142" i="2"/>
  <c r="AZ158" i="2"/>
  <c r="AZ174" i="2"/>
  <c r="AZ190" i="2"/>
  <c r="AZ138" i="2"/>
  <c r="AZ154" i="2"/>
  <c r="AZ170" i="2"/>
  <c r="AZ186" i="2"/>
  <c r="AZ134" i="2"/>
  <c r="AZ150" i="2"/>
  <c r="AZ166" i="2"/>
  <c r="AZ182" i="2"/>
  <c r="AZ130" i="2"/>
  <c r="AZ18" i="2"/>
  <c r="AZ4" i="2"/>
  <c r="AZ8" i="2"/>
  <c r="AZ12" i="2"/>
  <c r="AZ16" i="2"/>
  <c r="AZ20" i="2"/>
  <c r="AZ24" i="2"/>
  <c r="AZ28" i="2"/>
  <c r="AZ32" i="2"/>
  <c r="AZ36" i="2"/>
  <c r="AZ40" i="2"/>
  <c r="AZ44" i="2"/>
  <c r="AZ48" i="2"/>
  <c r="AZ52" i="2"/>
  <c r="AZ56" i="2"/>
  <c r="AZ60" i="2"/>
  <c r="AZ64" i="2"/>
  <c r="AZ68" i="2"/>
  <c r="AZ72" i="2"/>
  <c r="AZ76" i="2"/>
  <c r="AZ80" i="2"/>
  <c r="AZ84" i="2"/>
  <c r="AZ88" i="2"/>
  <c r="AZ92" i="2"/>
  <c r="AZ96" i="2"/>
  <c r="AZ100" i="2"/>
  <c r="AZ104" i="2"/>
  <c r="AZ108" i="2"/>
  <c r="AZ112" i="2"/>
  <c r="AZ116" i="2"/>
  <c r="AZ120" i="2"/>
  <c r="AZ124" i="2"/>
  <c r="AZ128" i="2"/>
  <c r="AZ5" i="2"/>
  <c r="AZ13" i="2"/>
  <c r="AZ21" i="2"/>
  <c r="AZ29" i="2"/>
  <c r="AZ37" i="2"/>
  <c r="AZ45" i="2"/>
  <c r="AZ53" i="2"/>
  <c r="AZ61" i="2"/>
  <c r="AZ69" i="2"/>
  <c r="AZ77" i="2"/>
  <c r="AZ85" i="2"/>
  <c r="AZ93" i="2"/>
  <c r="AZ101" i="2"/>
  <c r="AZ109" i="2"/>
  <c r="AZ117" i="2"/>
  <c r="AZ125" i="2"/>
  <c r="W5" i="2"/>
  <c r="W7" i="2"/>
  <c r="W8" i="2"/>
  <c r="W4" i="2"/>
  <c r="W3" i="2"/>
  <c r="W9" i="2"/>
  <c r="Q6" i="6" l="1"/>
  <c r="Q2" i="6"/>
  <c r="Q3" i="6"/>
  <c r="Q8" i="6"/>
  <c r="BF76" i="6"/>
  <c r="BF12" i="6"/>
  <c r="BF67" i="6"/>
  <c r="Q7" i="6"/>
  <c r="Q13" i="6"/>
  <c r="BF28" i="6"/>
  <c r="Q14" i="6"/>
  <c r="T39" i="6"/>
  <c r="V36" i="6" s="1"/>
  <c r="AC14" i="6"/>
  <c r="AC16" i="6" s="1"/>
  <c r="AC18" i="6" s="1"/>
  <c r="AC20" i="6" s="1"/>
  <c r="AL14" i="6"/>
  <c r="AL16" i="6" s="1"/>
  <c r="Y31" i="6"/>
  <c r="BB56" i="2"/>
  <c r="BD56" i="2" s="1"/>
  <c r="T37" i="6"/>
  <c r="V35" i="6" s="1"/>
  <c r="X31" i="6"/>
  <c r="AA14" i="6"/>
  <c r="AA16" i="6" s="1"/>
  <c r="AA18" i="6" s="1"/>
  <c r="AA20" i="6" s="1"/>
  <c r="AJ14" i="6"/>
  <c r="AJ16" i="6" s="1"/>
  <c r="AI13" i="6"/>
  <c r="AH15" i="6"/>
  <c r="AI14" i="6"/>
  <c r="Y15" i="6"/>
  <c r="V31" i="6"/>
  <c r="W14" i="6"/>
  <c r="W16" i="6" s="1"/>
  <c r="W18" i="6" s="1"/>
  <c r="W20" i="6" s="1"/>
  <c r="T33" i="6"/>
  <c r="V33" i="6" s="1"/>
  <c r="AF14" i="6"/>
  <c r="AF16" i="6" s="1"/>
  <c r="BF2" i="6"/>
  <c r="BF26" i="6"/>
  <c r="BF90" i="6"/>
  <c r="BF82" i="6"/>
  <c r="BF74" i="6"/>
  <c r="BF10" i="6"/>
  <c r="BF66" i="6"/>
  <c r="BF18" i="6"/>
  <c r="BF3" i="6"/>
  <c r="BF11" i="6"/>
  <c r="BF75" i="6"/>
  <c r="X3" i="6"/>
  <c r="BF91" i="6"/>
  <c r="BF27" i="6"/>
  <c r="BF19" i="6"/>
  <c r="AJ13" i="6"/>
  <c r="AA13" i="6"/>
  <c r="X30" i="6"/>
  <c r="T38" i="6"/>
  <c r="W35" i="6" s="1"/>
  <c r="BB80" i="2"/>
  <c r="BD80" i="2" s="1"/>
  <c r="X8" i="2"/>
  <c r="BB584" i="2"/>
  <c r="BD584" i="2" s="1"/>
  <c r="BF83" i="6"/>
  <c r="W15" i="6"/>
  <c r="BF99" i="6"/>
  <c r="BB968" i="2"/>
  <c r="BD968" i="2" s="1"/>
  <c r="X7" i="6"/>
  <c r="Q15" i="6"/>
  <c r="BB808" i="2"/>
  <c r="BD808" i="2" s="1"/>
  <c r="BB936" i="2"/>
  <c r="BD936" i="2" s="1"/>
  <c r="AG13" i="6"/>
  <c r="AF15" i="6"/>
  <c r="AG14" i="6"/>
  <c r="Q9" i="6"/>
  <c r="Q12" i="6"/>
  <c r="Q5" i="6"/>
  <c r="Q16" i="6"/>
  <c r="W31" i="6"/>
  <c r="T35" i="6"/>
  <c r="V34" i="6" s="1"/>
  <c r="Y14" i="6"/>
  <c r="Y16" i="6" s="1"/>
  <c r="Y18" i="6" s="1"/>
  <c r="Y20" i="6" s="1"/>
  <c r="AH14" i="6"/>
  <c r="AH16" i="6" s="1"/>
  <c r="Q17" i="6"/>
  <c r="X9" i="6" s="1"/>
  <c r="AL15" i="6"/>
  <c r="AM14" i="6"/>
  <c r="AM13" i="6"/>
  <c r="AC15" i="6"/>
  <c r="Q10" i="6"/>
  <c r="BF98" i="6" s="1"/>
  <c r="X2" i="6"/>
  <c r="Q11" i="6"/>
  <c r="BF115" i="6" s="1"/>
  <c r="Q4" i="6"/>
  <c r="AH19" i="2"/>
  <c r="AF17" i="2"/>
  <c r="BB32" i="2"/>
  <c r="BD32" i="2" s="1"/>
  <c r="BB616" i="2"/>
  <c r="BD616" i="2" s="1"/>
  <c r="BB984" i="2"/>
  <c r="BD984" i="2" s="1"/>
  <c r="BB160" i="2"/>
  <c r="BD160" i="2" s="1"/>
  <c r="BB1008" i="2"/>
  <c r="BD1008" i="2" s="1"/>
  <c r="BB152" i="2"/>
  <c r="BD152" i="2" s="1"/>
  <c r="BB328" i="2"/>
  <c r="BD328" i="2" s="1"/>
  <c r="BB976" i="2"/>
  <c r="BD976" i="2" s="1"/>
  <c r="BB832" i="2"/>
  <c r="BD832" i="2" s="1"/>
  <c r="BB888" i="2"/>
  <c r="BD888" i="2" s="1"/>
  <c r="BB144" i="2"/>
  <c r="BD144" i="2" s="1"/>
  <c r="BB840" i="2"/>
  <c r="BD840" i="2" s="1"/>
  <c r="BB416" i="2"/>
  <c r="BD416" i="2" s="1"/>
  <c r="BB264" i="2"/>
  <c r="BD264" i="2" s="1"/>
  <c r="BB472" i="2"/>
  <c r="BD472" i="2" s="1"/>
  <c r="BB384" i="2"/>
  <c r="BD384" i="2" s="1"/>
  <c r="BB24" i="2"/>
  <c r="BD24" i="2" s="1"/>
  <c r="BB536" i="2"/>
  <c r="BD536" i="2" s="1"/>
  <c r="BB792" i="2"/>
  <c r="BD792" i="2" s="1"/>
  <c r="BB232" i="2"/>
  <c r="BD232" i="2" s="1"/>
  <c r="BB896" i="2"/>
  <c r="BD896" i="2" s="1"/>
  <c r="BB315" i="2"/>
  <c r="BD315" i="2" s="1"/>
  <c r="BB963" i="2"/>
  <c r="BD963" i="2" s="1"/>
  <c r="BB506" i="2"/>
  <c r="BD506" i="2" s="1"/>
  <c r="BB120" i="2"/>
  <c r="BD120" i="2" s="1"/>
  <c r="BB368" i="2"/>
  <c r="BD368" i="2" s="1"/>
  <c r="BB352" i="2"/>
  <c r="BD352" i="2" s="1"/>
  <c r="BB560" i="2"/>
  <c r="BD560" i="2" s="1"/>
  <c r="BB280" i="2"/>
  <c r="BD280" i="2" s="1"/>
  <c r="BB240" i="2"/>
  <c r="BD240" i="2" s="1"/>
  <c r="BB464" i="2"/>
  <c r="BD464" i="2" s="1"/>
  <c r="BB592" i="2"/>
  <c r="BD592" i="2" s="1"/>
  <c r="BB392" i="2"/>
  <c r="BD392" i="2" s="1"/>
  <c r="BB656" i="2"/>
  <c r="BD656" i="2" s="1"/>
  <c r="BB48" i="2"/>
  <c r="BD48" i="2" s="1"/>
  <c r="BB320" i="2"/>
  <c r="BD320" i="2" s="1"/>
  <c r="BB528" i="2"/>
  <c r="BD528" i="2" s="1"/>
  <c r="BB216" i="2"/>
  <c r="BD216" i="2" s="1"/>
  <c r="BB632" i="2"/>
  <c r="BD632" i="2" s="1"/>
  <c r="BB432" i="2"/>
  <c r="BD432" i="2" s="1"/>
  <c r="BB720" i="2"/>
  <c r="BD720" i="2" s="1"/>
  <c r="BB88" i="2"/>
  <c r="BD88" i="2" s="1"/>
  <c r="BB304" i="2"/>
  <c r="BD304" i="2" s="1"/>
  <c r="BB664" i="2"/>
  <c r="BD664" i="2" s="1"/>
  <c r="BB504" i="2"/>
  <c r="BD504" i="2" s="1"/>
  <c r="BB200" i="2"/>
  <c r="BD200" i="2" s="1"/>
  <c r="BB904" i="2"/>
  <c r="BD904" i="2" s="1"/>
  <c r="BB424" i="2"/>
  <c r="BD424" i="2" s="1"/>
  <c r="BB16" i="2"/>
  <c r="BD16" i="2" s="1"/>
  <c r="BB784" i="2"/>
  <c r="BD784" i="2" s="1"/>
  <c r="BB128" i="2"/>
  <c r="BD128" i="2" s="1"/>
  <c r="BB704" i="2"/>
  <c r="BD704" i="2" s="1"/>
  <c r="BB728" i="2"/>
  <c r="BD728" i="2" s="1"/>
  <c r="BB496" i="2"/>
  <c r="BD496" i="2" s="1"/>
  <c r="BB176" i="2"/>
  <c r="BD176" i="2" s="1"/>
  <c r="BB736" i="2"/>
  <c r="BD736" i="2" s="1"/>
  <c r="BB944" i="2"/>
  <c r="BD944" i="2" s="1"/>
  <c r="BB341" i="2"/>
  <c r="BD341" i="2" s="1"/>
  <c r="BB1005" i="2"/>
  <c r="BD1005" i="2" s="1"/>
  <c r="BB309" i="2"/>
  <c r="BD309" i="2" s="1"/>
  <c r="BB973" i="2"/>
  <c r="BD973" i="2" s="1"/>
  <c r="BB221" i="2"/>
  <c r="BD221" i="2" s="1"/>
  <c r="BB525" i="2"/>
  <c r="BD525" i="2" s="1"/>
  <c r="BB557" i="2"/>
  <c r="BD557" i="2" s="1"/>
  <c r="BB827" i="2"/>
  <c r="BD827" i="2" s="1"/>
  <c r="BB787" i="2"/>
  <c r="BD787" i="2" s="1"/>
  <c r="BB579" i="2"/>
  <c r="BD579" i="2" s="1"/>
  <c r="BB818" i="2"/>
  <c r="BD818" i="2" s="1"/>
  <c r="BB942" i="2"/>
  <c r="BD942" i="2" s="1"/>
  <c r="BB603" i="2"/>
  <c r="BD603" i="2" s="1"/>
  <c r="BB331" i="2"/>
  <c r="BD331" i="2" s="1"/>
  <c r="BB1018" i="2"/>
  <c r="BD1018" i="2" s="1"/>
  <c r="BB626" i="2"/>
  <c r="BD626" i="2" s="1"/>
  <c r="BB866" i="2"/>
  <c r="BD866" i="2" s="1"/>
  <c r="BB82" i="2"/>
  <c r="BD82" i="2" s="1"/>
  <c r="BB930" i="2"/>
  <c r="BD930" i="2" s="1"/>
  <c r="BB170" i="2"/>
  <c r="BD170" i="2" s="1"/>
  <c r="BB162" i="2"/>
  <c r="BD162" i="2" s="1"/>
  <c r="BB443" i="2"/>
  <c r="BD443" i="2" s="1"/>
  <c r="BB891" i="2"/>
  <c r="BD891" i="2" s="1"/>
  <c r="BB147" i="2"/>
  <c r="BD147" i="2" s="1"/>
  <c r="BB843" i="2"/>
  <c r="BD843" i="2" s="1"/>
  <c r="BB323" i="2"/>
  <c r="BD323" i="2" s="1"/>
  <c r="BB923" i="2"/>
  <c r="BD923" i="2" s="1"/>
  <c r="BB739" i="2"/>
  <c r="BD739" i="2" s="1"/>
  <c r="BB3" i="2"/>
  <c r="BD3" i="2" s="1"/>
  <c r="BB971" i="2"/>
  <c r="BD971" i="2" s="1"/>
  <c r="BB419" i="2"/>
  <c r="BD419" i="2" s="1"/>
  <c r="BB98" i="2"/>
  <c r="BD98" i="2" s="1"/>
  <c r="BB851" i="2"/>
  <c r="BD851" i="2" s="1"/>
  <c r="BB268" i="2"/>
  <c r="BD268" i="2" s="1"/>
  <c r="BB67" i="2"/>
  <c r="BD67" i="2" s="1"/>
  <c r="BB363" i="2"/>
  <c r="BD363" i="2" s="1"/>
  <c r="BB530" i="2"/>
  <c r="BD530" i="2" s="1"/>
  <c r="BB747" i="2"/>
  <c r="BD747" i="2" s="1"/>
  <c r="X3" i="2"/>
  <c r="BB234" i="2"/>
  <c r="BD234" i="2" s="1"/>
  <c r="BB803" i="2"/>
  <c r="BD803" i="2" s="1"/>
  <c r="BB27" i="2"/>
  <c r="BD27" i="2" s="1"/>
  <c r="BB1019" i="2"/>
  <c r="BD1019" i="2" s="1"/>
  <c r="BB979" i="2"/>
  <c r="BD979" i="2" s="1"/>
  <c r="BB26" i="2"/>
  <c r="BD26" i="2" s="1"/>
  <c r="BB811" i="2"/>
  <c r="BD811" i="2" s="1"/>
  <c r="BB627" i="2"/>
  <c r="BD627" i="2" s="1"/>
  <c r="BB683" i="2"/>
  <c r="BD683" i="2" s="1"/>
  <c r="BB514" i="2"/>
  <c r="BD514" i="2" s="1"/>
  <c r="BB226" i="2"/>
  <c r="BD226" i="2" s="1"/>
  <c r="BB18" i="2"/>
  <c r="BD18" i="2" s="1"/>
  <c r="BB867" i="2"/>
  <c r="BD867" i="2" s="1"/>
  <c r="BB123" i="2"/>
  <c r="BD123" i="2" s="1"/>
  <c r="BB466" i="2"/>
  <c r="BD466" i="2" s="1"/>
  <c r="BB58" i="2"/>
  <c r="BD58" i="2" s="1"/>
  <c r="BB42" i="2"/>
  <c r="BD42" i="2" s="1"/>
  <c r="BB875" i="2"/>
  <c r="BD875" i="2" s="1"/>
  <c r="BB882" i="2"/>
  <c r="BD882" i="2" s="1"/>
  <c r="BB931" i="2"/>
  <c r="BD931" i="2" s="1"/>
  <c r="BB659" i="2"/>
  <c r="BD659" i="2" s="1"/>
  <c r="BB834" i="2"/>
  <c r="BD834" i="2" s="1"/>
  <c r="BB307" i="2"/>
  <c r="BD307" i="2" s="1"/>
  <c r="BB715" i="2"/>
  <c r="BD715" i="2" s="1"/>
  <c r="BB411" i="2"/>
  <c r="BD411" i="2" s="1"/>
  <c r="BB355" i="2"/>
  <c r="BD355" i="2" s="1"/>
  <c r="BB291" i="2"/>
  <c r="BD291" i="2" s="1"/>
  <c r="BB587" i="2"/>
  <c r="BD587" i="2" s="1"/>
  <c r="BB779" i="2"/>
  <c r="BD779" i="2" s="1"/>
  <c r="BB99" i="2"/>
  <c r="BD99" i="2" s="1"/>
  <c r="BB699" i="2"/>
  <c r="BD699" i="2" s="1"/>
  <c r="BB387" i="2"/>
  <c r="BD387" i="2" s="1"/>
  <c r="BB35" i="2"/>
  <c r="BD35" i="2" s="1"/>
  <c r="BB347" i="2"/>
  <c r="BD347" i="2" s="1"/>
  <c r="BB283" i="2"/>
  <c r="BD283" i="2" s="1"/>
  <c r="BB994" i="2"/>
  <c r="BD994" i="2" s="1"/>
  <c r="BB826" i="2"/>
  <c r="BD826" i="2" s="1"/>
  <c r="BB2" i="2"/>
  <c r="BD2" i="2" s="1"/>
  <c r="BB586" i="2"/>
  <c r="BD586" i="2" s="1"/>
  <c r="BB600" i="2"/>
  <c r="BD600" i="2" s="1"/>
  <c r="BB696" i="2"/>
  <c r="BD696" i="2" s="1"/>
  <c r="BB952" i="2"/>
  <c r="BD952" i="2" s="1"/>
  <c r="BB498" i="2"/>
  <c r="BD498" i="2" s="1"/>
  <c r="BB218" i="2"/>
  <c r="BD218" i="2" s="1"/>
  <c r="BB154" i="2"/>
  <c r="BD154" i="2" s="1"/>
  <c r="BB40" i="2"/>
  <c r="BD40" i="2" s="1"/>
  <c r="BB66" i="2"/>
  <c r="BD66" i="2" s="1"/>
  <c r="BB64" i="2"/>
  <c r="BD64" i="2" s="1"/>
  <c r="BB850" i="2"/>
  <c r="BD850" i="2" s="1"/>
  <c r="BB458" i="2"/>
  <c r="BD458" i="2" s="1"/>
  <c r="BB312" i="2"/>
  <c r="BD312" i="2" s="1"/>
  <c r="BB114" i="2"/>
  <c r="BD114" i="2" s="1"/>
  <c r="BB450" i="2"/>
  <c r="BD450" i="2" s="1"/>
  <c r="BB90" i="2"/>
  <c r="BD90" i="2" s="1"/>
  <c r="BB488" i="2"/>
  <c r="BD488" i="2" s="1"/>
  <c r="BB224" i="2"/>
  <c r="BD224" i="2" s="1"/>
  <c r="BB136" i="2"/>
  <c r="BD136" i="2" s="1"/>
  <c r="BB864" i="2"/>
  <c r="BD864" i="2" s="1"/>
  <c r="BB456" i="2"/>
  <c r="BD456" i="2" s="1"/>
  <c r="BB776" i="2"/>
  <c r="BD776" i="2" s="1"/>
  <c r="BB802" i="2"/>
  <c r="BD802" i="2" s="1"/>
  <c r="BB578" i="2"/>
  <c r="BD578" i="2" s="1"/>
  <c r="BB418" i="2"/>
  <c r="BD418" i="2" s="1"/>
  <c r="BB738" i="2"/>
  <c r="BD738" i="2" s="1"/>
  <c r="BB146" i="2"/>
  <c r="BD146" i="2" s="1"/>
  <c r="BB442" i="2"/>
  <c r="BD442" i="2" s="1"/>
  <c r="BB122" i="2"/>
  <c r="BD122" i="2" s="1"/>
  <c r="BB760" i="2"/>
  <c r="BD760" i="2" s="1"/>
  <c r="BB1016" i="2"/>
  <c r="BD1016" i="2" s="1"/>
  <c r="BB455" i="2"/>
  <c r="BD455" i="2" s="1"/>
  <c r="BB266" i="2"/>
  <c r="BD266" i="2" s="1"/>
  <c r="BB202" i="2"/>
  <c r="BD202" i="2" s="1"/>
  <c r="BB138" i="2"/>
  <c r="BD138" i="2" s="1"/>
  <c r="BB72" i="2"/>
  <c r="BD72" i="2" s="1"/>
  <c r="BB106" i="2"/>
  <c r="BD106" i="2" s="1"/>
  <c r="BB376" i="2"/>
  <c r="BD376" i="2" s="1"/>
  <c r="BB104" i="2"/>
  <c r="BD104" i="2" s="1"/>
  <c r="BB680" i="2"/>
  <c r="BD680" i="2" s="1"/>
  <c r="BB914" i="2"/>
  <c r="BD914" i="2" s="1"/>
  <c r="BB296" i="2"/>
  <c r="BD296" i="2" s="1"/>
  <c r="BB640" i="2"/>
  <c r="BD640" i="2" s="1"/>
  <c r="BB960" i="2"/>
  <c r="BD960" i="2" s="1"/>
  <c r="BB568" i="2"/>
  <c r="BD568" i="2" s="1"/>
  <c r="BB434" i="2"/>
  <c r="BD434" i="2" s="1"/>
  <c r="BB288" i="2"/>
  <c r="BD288" i="2" s="1"/>
  <c r="BB168" i="2"/>
  <c r="BD168" i="2" s="1"/>
  <c r="BB410" i="2"/>
  <c r="BD410" i="2" s="1"/>
  <c r="BB208" i="2"/>
  <c r="BD208" i="2" s="1"/>
  <c r="BB880" i="2"/>
  <c r="BD880" i="2" s="1"/>
  <c r="BB714" i="2"/>
  <c r="BD714" i="2" s="1"/>
  <c r="BB608" i="2"/>
  <c r="BD608" i="2" s="1"/>
  <c r="BB992" i="2"/>
  <c r="BD992" i="2" s="1"/>
  <c r="BB672" i="2"/>
  <c r="BD672" i="2" s="1"/>
  <c r="BB816" i="2"/>
  <c r="BD816" i="2" s="1"/>
  <c r="BB690" i="2"/>
  <c r="BD690" i="2" s="1"/>
  <c r="BB722" i="2"/>
  <c r="BD722" i="2" s="1"/>
  <c r="BB362" i="2"/>
  <c r="BD362" i="2" s="1"/>
  <c r="BB194" i="2"/>
  <c r="BD194" i="2" s="1"/>
  <c r="BB482" i="2"/>
  <c r="BD482" i="2" s="1"/>
  <c r="BB426" i="2"/>
  <c r="BD426" i="2" s="1"/>
  <c r="BB402" i="2"/>
  <c r="BD402" i="2" s="1"/>
  <c r="BB872" i="2"/>
  <c r="BD872" i="2" s="1"/>
  <c r="BB800" i="2"/>
  <c r="BD800" i="2" s="1"/>
  <c r="BB920" i="2"/>
  <c r="BD920" i="2" s="1"/>
  <c r="BB858" i="2"/>
  <c r="BD858" i="2" s="1"/>
  <c r="BB928" i="2"/>
  <c r="BD928" i="2" s="1"/>
  <c r="BB688" i="2"/>
  <c r="BD688" i="2" s="1"/>
  <c r="BB754" i="2"/>
  <c r="BD754" i="2" s="1"/>
  <c r="BB698" i="2"/>
  <c r="BD698" i="2" s="1"/>
  <c r="BB354" i="2"/>
  <c r="BD354" i="2" s="1"/>
  <c r="BB490" i="2"/>
  <c r="BD490" i="2" s="1"/>
  <c r="BB791" i="2"/>
  <c r="BD791" i="2" s="1"/>
  <c r="BB562" i="2"/>
  <c r="BD562" i="2" s="1"/>
  <c r="BB576" i="2"/>
  <c r="BD576" i="2" s="1"/>
  <c r="BB824" i="2"/>
  <c r="BD824" i="2" s="1"/>
  <c r="BB847" i="2"/>
  <c r="BD847" i="2" s="1"/>
  <c r="BB408" i="2"/>
  <c r="BD408" i="2" s="1"/>
  <c r="BB250" i="2"/>
  <c r="BD250" i="2" s="1"/>
  <c r="BB186" i="2"/>
  <c r="BD186" i="2" s="1"/>
  <c r="BB55" i="2"/>
  <c r="BD55" i="2" s="1"/>
  <c r="BB96" i="2"/>
  <c r="BD96" i="2" s="1"/>
  <c r="BB59" i="2"/>
  <c r="BD59" i="2" s="1"/>
  <c r="BB890" i="2"/>
  <c r="BD890" i="2" s="1"/>
  <c r="BB474" i="2"/>
  <c r="BD474" i="2" s="1"/>
  <c r="BB360" i="2"/>
  <c r="BD360" i="2" s="1"/>
  <c r="BB10" i="2"/>
  <c r="BD10" i="2" s="1"/>
  <c r="BB744" i="2"/>
  <c r="BD744" i="2" s="1"/>
  <c r="BB955" i="2"/>
  <c r="BD955" i="2" s="1"/>
  <c r="BB344" i="2"/>
  <c r="BD344" i="2" s="1"/>
  <c r="BB189" i="2"/>
  <c r="BD189" i="2" s="1"/>
  <c r="BB723" i="2"/>
  <c r="BD723" i="2" s="1"/>
  <c r="BB1024" i="2"/>
  <c r="BD1024" i="2" s="1"/>
  <c r="BB552" i="2"/>
  <c r="BD552" i="2" s="1"/>
  <c r="BB379" i="2"/>
  <c r="BD379" i="2" s="1"/>
  <c r="BB272" i="2"/>
  <c r="BD272" i="2" s="1"/>
  <c r="BB91" i="2"/>
  <c r="BD91" i="2" s="1"/>
  <c r="BB898" i="2"/>
  <c r="BD898" i="2" s="1"/>
  <c r="BB520" i="2"/>
  <c r="BD520" i="2" s="1"/>
  <c r="BB394" i="2"/>
  <c r="BD394" i="2" s="1"/>
  <c r="BB256" i="2"/>
  <c r="BD256" i="2" s="1"/>
  <c r="BB192" i="2"/>
  <c r="BD192" i="2" s="1"/>
  <c r="BB712" i="2"/>
  <c r="BD712" i="2" s="1"/>
  <c r="BB856" i="2"/>
  <c r="BD856" i="2" s="1"/>
  <c r="BB883" i="2"/>
  <c r="BD883" i="2" s="1"/>
  <c r="BB435" i="2"/>
  <c r="BD435" i="2" s="1"/>
  <c r="BB794" i="2"/>
  <c r="BD794" i="2" s="1"/>
  <c r="BB707" i="2"/>
  <c r="BD707" i="2" s="1"/>
  <c r="BB448" i="2"/>
  <c r="BD448" i="2" s="1"/>
  <c r="BB752" i="2"/>
  <c r="BD752" i="2" s="1"/>
  <c r="BB650" i="2"/>
  <c r="BD650" i="2" s="1"/>
  <c r="BB338" i="2"/>
  <c r="BD338" i="2" s="1"/>
  <c r="BB282" i="2"/>
  <c r="BD282" i="2" s="1"/>
  <c r="BB210" i="2"/>
  <c r="BD210" i="2" s="1"/>
  <c r="BB74" i="2"/>
  <c r="BD74" i="2" s="1"/>
  <c r="BB874" i="2"/>
  <c r="BD874" i="2" s="1"/>
  <c r="BB570" i="2"/>
  <c r="BD570" i="2" s="1"/>
  <c r="BB258" i="2"/>
  <c r="BD258" i="2" s="1"/>
  <c r="BB130" i="2"/>
  <c r="BD130" i="2" s="1"/>
  <c r="BB522" i="2"/>
  <c r="BD522" i="2" s="1"/>
  <c r="BB400" i="2"/>
  <c r="BD400" i="2" s="1"/>
  <c r="BB242" i="2"/>
  <c r="BD242" i="2" s="1"/>
  <c r="BB178" i="2"/>
  <c r="BD178" i="2" s="1"/>
  <c r="BB277" i="2"/>
  <c r="BD277" i="2" s="1"/>
  <c r="BB112" i="2"/>
  <c r="BD112" i="2" s="1"/>
  <c r="BB912" i="2"/>
  <c r="BD912" i="2" s="1"/>
  <c r="BB451" i="2"/>
  <c r="BD451" i="2" s="1"/>
  <c r="BB8" i="2"/>
  <c r="BD8" i="2" s="1"/>
  <c r="BB50" i="2"/>
  <c r="BD50" i="2" s="1"/>
  <c r="BB763" i="2"/>
  <c r="BD763" i="2" s="1"/>
  <c r="BB1000" i="2"/>
  <c r="BD1000" i="2" s="1"/>
  <c r="BB336" i="2"/>
  <c r="BD336" i="2" s="1"/>
  <c r="BB34" i="2"/>
  <c r="BD34" i="2" s="1"/>
  <c r="BB768" i="2"/>
  <c r="BD768" i="2" s="1"/>
  <c r="BB544" i="2"/>
  <c r="BD544" i="2" s="1"/>
  <c r="BB939" i="2"/>
  <c r="BD939" i="2" s="1"/>
  <c r="BB512" i="2"/>
  <c r="BD512" i="2" s="1"/>
  <c r="BB386" i="2"/>
  <c r="BD386" i="2" s="1"/>
  <c r="BB248" i="2"/>
  <c r="BD248" i="2" s="1"/>
  <c r="BB184" i="2"/>
  <c r="BD184" i="2" s="1"/>
  <c r="BB795" i="2"/>
  <c r="BD795" i="2" s="1"/>
  <c r="BB848" i="2"/>
  <c r="BD848" i="2" s="1"/>
  <c r="BB1003" i="2"/>
  <c r="BD1003" i="2" s="1"/>
  <c r="BB648" i="2"/>
  <c r="BD648" i="2" s="1"/>
  <c r="BB922" i="2"/>
  <c r="BD922" i="2" s="1"/>
  <c r="BB480" i="2"/>
  <c r="BD480" i="2" s="1"/>
  <c r="BB440" i="2"/>
  <c r="BD440" i="2" s="1"/>
  <c r="BB642" i="2"/>
  <c r="BD642" i="2" s="1"/>
  <c r="BB538" i="2"/>
  <c r="BD538" i="2" s="1"/>
  <c r="BB298" i="2"/>
  <c r="BD298" i="2" s="1"/>
  <c r="BB962" i="2"/>
  <c r="BD962" i="2" s="1"/>
  <c r="BB700" i="2"/>
  <c r="BD700" i="2" s="1"/>
  <c r="BB604" i="2"/>
  <c r="BD604" i="2" s="1"/>
  <c r="T38" i="2"/>
  <c r="W35" i="2" s="1"/>
  <c r="X30" i="2"/>
  <c r="AA13" i="2"/>
  <c r="T36" i="2"/>
  <c r="W34" i="2" s="1"/>
  <c r="W30" i="2"/>
  <c r="X9" i="2"/>
  <c r="W14" i="2"/>
  <c r="W16" i="2" s="1"/>
  <c r="W18" i="2" s="1"/>
  <c r="W20" i="2" s="1"/>
  <c r="V31" i="2"/>
  <c r="T33" i="2"/>
  <c r="V33" i="2" s="1"/>
  <c r="Y31" i="2"/>
  <c r="AC14" i="2"/>
  <c r="T39" i="2"/>
  <c r="V36" i="2" s="1"/>
  <c r="BB577" i="2"/>
  <c r="BD577" i="2" s="1"/>
  <c r="X31" i="2"/>
  <c r="AA14" i="2"/>
  <c r="AA16" i="2" s="1"/>
  <c r="AA18" i="2" s="1"/>
  <c r="AA20" i="2" s="1"/>
  <c r="T37" i="2"/>
  <c r="V35" i="2" s="1"/>
  <c r="W31" i="2"/>
  <c r="T35" i="2"/>
  <c r="V34" i="2" s="1"/>
  <c r="BB172" i="2"/>
  <c r="BD172" i="2" s="1"/>
  <c r="BB580" i="2"/>
  <c r="BD580" i="2" s="1"/>
  <c r="BB345" i="2"/>
  <c r="BD345" i="2" s="1"/>
  <c r="BB916" i="2"/>
  <c r="BD916" i="2" s="1"/>
  <c r="BB470" i="2"/>
  <c r="BD470" i="2" s="1"/>
  <c r="AC19" i="2"/>
  <c r="BB668" i="2"/>
  <c r="BD668" i="2" s="1"/>
  <c r="BB819" i="2"/>
  <c r="BD819" i="2" s="1"/>
  <c r="BB667" i="2"/>
  <c r="BD667" i="2" s="1"/>
  <c r="Y13" i="2"/>
  <c r="Y15" i="2" s="1"/>
  <c r="Y17" i="2" s="1"/>
  <c r="Y19" i="2" s="1"/>
  <c r="BB553" i="2"/>
  <c r="BD553" i="2" s="1"/>
  <c r="BB628" i="2"/>
  <c r="BD628" i="2" s="1"/>
  <c r="BB164" i="2"/>
  <c r="BD164" i="2" s="1"/>
  <c r="Y14" i="2"/>
  <c r="Y16" i="2" s="1"/>
  <c r="Y18" i="2" s="1"/>
  <c r="Y20" i="2" s="1"/>
  <c r="BB1022" i="2"/>
  <c r="BD1022" i="2" s="1"/>
  <c r="BB915" i="2"/>
  <c r="BD915" i="2" s="1"/>
  <c r="BB899" i="2"/>
  <c r="BD899" i="2" s="1"/>
  <c r="BB585" i="2"/>
  <c r="BD585" i="2" s="1"/>
  <c r="BB708" i="2"/>
  <c r="BD708" i="2" s="1"/>
  <c r="BB1006" i="2"/>
  <c r="BD1006" i="2" s="1"/>
  <c r="BB132" i="2"/>
  <c r="BD132" i="2" s="1"/>
  <c r="BB893" i="2"/>
  <c r="BD893" i="2" s="1"/>
  <c r="BB337" i="2"/>
  <c r="BD337" i="2" s="1"/>
  <c r="BB313" i="2"/>
  <c r="BD313" i="2" s="1"/>
  <c r="BB793" i="2"/>
  <c r="BD793" i="2" s="1"/>
  <c r="BB749" i="2"/>
  <c r="BD749" i="2" s="1"/>
  <c r="BB861" i="2"/>
  <c r="BD861" i="2" s="1"/>
  <c r="BB371" i="2"/>
  <c r="BD371" i="2" s="1"/>
  <c r="BB907" i="2"/>
  <c r="BD907" i="2" s="1"/>
  <c r="BB731" i="2"/>
  <c r="BD731" i="2" s="1"/>
  <c r="BB906" i="2"/>
  <c r="BD906" i="2" s="1"/>
  <c r="BB675" i="2"/>
  <c r="BD675" i="2" s="1"/>
  <c r="BB835" i="2"/>
  <c r="BD835" i="2" s="1"/>
  <c r="BB946" i="2"/>
  <c r="BD946" i="2" s="1"/>
  <c r="X2" i="2"/>
  <c r="BB810" i="2"/>
  <c r="BD810" i="2" s="1"/>
  <c r="BB706" i="2"/>
  <c r="BD706" i="2" s="1"/>
  <c r="BB634" i="2"/>
  <c r="BD634" i="2" s="1"/>
  <c r="BB1002" i="2"/>
  <c r="BD1002" i="2" s="1"/>
  <c r="BB346" i="2"/>
  <c r="BD346" i="2" s="1"/>
  <c r="BB1025" i="2"/>
  <c r="BD1025" i="2" s="1"/>
  <c r="BB651" i="2"/>
  <c r="BD651" i="2" s="1"/>
  <c r="BB771" i="2"/>
  <c r="BD771" i="2" s="1"/>
  <c r="BB83" i="2"/>
  <c r="BD83" i="2" s="1"/>
  <c r="BB395" i="2"/>
  <c r="BD395" i="2" s="1"/>
  <c r="BB786" i="2"/>
  <c r="BD786" i="2" s="1"/>
  <c r="BB682" i="2"/>
  <c r="BD682" i="2" s="1"/>
  <c r="BB618" i="2"/>
  <c r="BD618" i="2" s="1"/>
  <c r="BB330" i="2"/>
  <c r="BD330" i="2" s="1"/>
  <c r="BB954" i="2"/>
  <c r="BD954" i="2" s="1"/>
  <c r="BB299" i="2"/>
  <c r="BD299" i="2" s="1"/>
  <c r="BB970" i="2"/>
  <c r="BD970" i="2" s="1"/>
  <c r="BB987" i="2"/>
  <c r="BD987" i="2" s="1"/>
  <c r="BB730" i="2"/>
  <c r="BD730" i="2" s="1"/>
  <c r="BB635" i="2"/>
  <c r="BD635" i="2" s="1"/>
  <c r="BB643" i="2"/>
  <c r="BD643" i="2" s="1"/>
  <c r="BB339" i="2"/>
  <c r="BD339" i="2" s="1"/>
  <c r="BB1011" i="2"/>
  <c r="BD1011" i="2" s="1"/>
  <c r="BB1010" i="2"/>
  <c r="BD1010" i="2" s="1"/>
  <c r="BB523" i="2"/>
  <c r="BD523" i="2" s="1"/>
  <c r="BB770" i="2"/>
  <c r="BD770" i="2" s="1"/>
  <c r="BB674" i="2"/>
  <c r="BD674" i="2" s="1"/>
  <c r="BB610" i="2"/>
  <c r="BD610" i="2" s="1"/>
  <c r="BB322" i="2"/>
  <c r="BD322" i="2" s="1"/>
  <c r="BB93" i="2"/>
  <c r="BD93" i="2" s="1"/>
  <c r="BB619" i="2"/>
  <c r="BD619" i="2" s="1"/>
  <c r="BB595" i="2"/>
  <c r="BD595" i="2" s="1"/>
  <c r="BB259" i="2"/>
  <c r="BD259" i="2" s="1"/>
  <c r="BB51" i="2"/>
  <c r="BD51" i="2" s="1"/>
  <c r="BB762" i="2"/>
  <c r="BD762" i="2" s="1"/>
  <c r="BB666" i="2"/>
  <c r="BD666" i="2" s="1"/>
  <c r="BB602" i="2"/>
  <c r="BD602" i="2" s="1"/>
  <c r="BB554" i="2"/>
  <c r="BD554" i="2" s="1"/>
  <c r="BB378" i="2"/>
  <c r="BD378" i="2" s="1"/>
  <c r="BB314" i="2"/>
  <c r="BD314" i="2" s="1"/>
  <c r="BB11" i="2"/>
  <c r="BD11" i="2" s="1"/>
  <c r="BB19" i="2"/>
  <c r="BD19" i="2" s="1"/>
  <c r="BB995" i="2"/>
  <c r="BD995" i="2" s="1"/>
  <c r="BB107" i="2"/>
  <c r="BD107" i="2" s="1"/>
  <c r="BB986" i="2"/>
  <c r="BD986" i="2" s="1"/>
  <c r="BB611" i="2"/>
  <c r="BD611" i="2" s="1"/>
  <c r="BB427" i="2"/>
  <c r="BD427" i="2" s="1"/>
  <c r="BB187" i="2"/>
  <c r="BD187" i="2" s="1"/>
  <c r="BB746" i="2"/>
  <c r="BD746" i="2" s="1"/>
  <c r="BB658" i="2"/>
  <c r="BD658" i="2" s="1"/>
  <c r="BB594" i="2"/>
  <c r="BD594" i="2" s="1"/>
  <c r="BB546" i="2"/>
  <c r="BD546" i="2" s="1"/>
  <c r="BB370" i="2"/>
  <c r="BD370" i="2" s="1"/>
  <c r="BB306" i="2"/>
  <c r="BD306" i="2" s="1"/>
  <c r="BB290" i="2"/>
  <c r="BD290" i="2" s="1"/>
  <c r="BB863" i="2"/>
  <c r="BD863" i="2" s="1"/>
  <c r="BB39" i="2"/>
  <c r="BD39" i="2" s="1"/>
  <c r="BB815" i="2"/>
  <c r="BD815" i="2" s="1"/>
  <c r="BB391" i="2"/>
  <c r="BD391" i="2" s="1"/>
  <c r="BB79" i="2"/>
  <c r="BD79" i="2" s="1"/>
  <c r="BB767" i="2"/>
  <c r="BD767" i="2" s="1"/>
  <c r="BB95" i="2"/>
  <c r="BD95" i="2" s="1"/>
  <c r="BB751" i="2"/>
  <c r="BD751" i="2" s="1"/>
  <c r="BB497" i="2"/>
  <c r="BD497" i="2" s="1"/>
  <c r="BB103" i="2"/>
  <c r="BD103" i="2" s="1"/>
  <c r="BB743" i="2"/>
  <c r="BD743" i="2" s="1"/>
  <c r="BB185" i="2"/>
  <c r="BD185" i="2" s="1"/>
  <c r="BB327" i="2"/>
  <c r="BD327" i="2" s="1"/>
  <c r="X5" i="2"/>
  <c r="BB119" i="2"/>
  <c r="BD119" i="2" s="1"/>
  <c r="BB719" i="2"/>
  <c r="BD719" i="2" s="1"/>
  <c r="BB73" i="2"/>
  <c r="BD73" i="2" s="1"/>
  <c r="BB887" i="2"/>
  <c r="BD887" i="2" s="1"/>
  <c r="BB15" i="2"/>
  <c r="BD15" i="2" s="1"/>
  <c r="BB839" i="2"/>
  <c r="BD839" i="2" s="1"/>
  <c r="BB415" i="2"/>
  <c r="BD415" i="2" s="1"/>
  <c r="BB871" i="2"/>
  <c r="BD871" i="2" s="1"/>
  <c r="BB31" i="2"/>
  <c r="BD31" i="2" s="1"/>
  <c r="BB823" i="2"/>
  <c r="BD823" i="2" s="1"/>
  <c r="BB431" i="2"/>
  <c r="BD431" i="2" s="1"/>
  <c r="BB157" i="2"/>
  <c r="BD157" i="2" s="1"/>
  <c r="BB797" i="2"/>
  <c r="BD797" i="2" s="1"/>
  <c r="BB941" i="2"/>
  <c r="BD941" i="2" s="1"/>
  <c r="BB453" i="2"/>
  <c r="BD453" i="2" s="1"/>
  <c r="BB1021" i="2"/>
  <c r="BD1021" i="2" s="1"/>
  <c r="BB909" i="2"/>
  <c r="BD909" i="2" s="1"/>
  <c r="BB785" i="2"/>
  <c r="BD785" i="2" s="1"/>
  <c r="BB854" i="2"/>
  <c r="BD854" i="2" s="1"/>
  <c r="BB663" i="2"/>
  <c r="BD663" i="2" s="1"/>
  <c r="BB469" i="2"/>
  <c r="BD469" i="2" s="1"/>
  <c r="BB773" i="2"/>
  <c r="BD773" i="2" s="1"/>
  <c r="BB581" i="2"/>
  <c r="BD581" i="2" s="1"/>
  <c r="BB636" i="2"/>
  <c r="BD636" i="2" s="1"/>
  <c r="BB269" i="2"/>
  <c r="BD269" i="2" s="1"/>
  <c r="BB501" i="2"/>
  <c r="BD501" i="2" s="1"/>
  <c r="BB253" i="2"/>
  <c r="BD253" i="2" s="1"/>
  <c r="BB348" i="2"/>
  <c r="BD348" i="2" s="1"/>
  <c r="BB81" i="2"/>
  <c r="BD81" i="2" s="1"/>
  <c r="BB44" i="2"/>
  <c r="BD44" i="2" s="1"/>
  <c r="BB609" i="2"/>
  <c r="BD609" i="2" s="1"/>
  <c r="BB855" i="2"/>
  <c r="BD855" i="2" s="1"/>
  <c r="BB396" i="2"/>
  <c r="BD396" i="2" s="1"/>
  <c r="BB47" i="2"/>
  <c r="BD47" i="2" s="1"/>
  <c r="BB111" i="2"/>
  <c r="BD111" i="2" s="1"/>
  <c r="BB807" i="2"/>
  <c r="BD807" i="2" s="1"/>
  <c r="BB727" i="2"/>
  <c r="BD727" i="2" s="1"/>
  <c r="BB612" i="2"/>
  <c r="BD612" i="2" s="1"/>
  <c r="BB439" i="2"/>
  <c r="BD439" i="2" s="1"/>
  <c r="BB364" i="2"/>
  <c r="BD364" i="2" s="1"/>
  <c r="BB257" i="2"/>
  <c r="BD257" i="2" s="1"/>
  <c r="BB905" i="2"/>
  <c r="BD905" i="2" s="1"/>
  <c r="BB292" i="2"/>
  <c r="BD292" i="2" s="1"/>
  <c r="BB52" i="2"/>
  <c r="BD52" i="2" s="1"/>
  <c r="BB251" i="2"/>
  <c r="BD251" i="2" s="1"/>
  <c r="BB820" i="2"/>
  <c r="BD820" i="2" s="1"/>
  <c r="BB468" i="2"/>
  <c r="BD468" i="2" s="1"/>
  <c r="BB519" i="2"/>
  <c r="BD519" i="2" s="1"/>
  <c r="BB475" i="2"/>
  <c r="BD475" i="2" s="1"/>
  <c r="BB243" i="2"/>
  <c r="BD243" i="2" s="1"/>
  <c r="BB716" i="2"/>
  <c r="BD716" i="2" s="1"/>
  <c r="BB463" i="2"/>
  <c r="BD463" i="2" s="1"/>
  <c r="BB388" i="2"/>
  <c r="BD388" i="2" s="1"/>
  <c r="BB63" i="2"/>
  <c r="BD63" i="2" s="1"/>
  <c r="BB127" i="2"/>
  <c r="BD127" i="2" s="1"/>
  <c r="BB783" i="2"/>
  <c r="BD783" i="2" s="1"/>
  <c r="BB692" i="2"/>
  <c r="BD692" i="2" s="1"/>
  <c r="BB423" i="2"/>
  <c r="BD423" i="2" s="1"/>
  <c r="BB273" i="2"/>
  <c r="BD273" i="2" s="1"/>
  <c r="BB1004" i="2"/>
  <c r="BD1004" i="2" s="1"/>
  <c r="BB332" i="2"/>
  <c r="BD332" i="2" s="1"/>
  <c r="BB639" i="2"/>
  <c r="BD639" i="2" s="1"/>
  <c r="BB375" i="2"/>
  <c r="BD375" i="2" s="1"/>
  <c r="BB772" i="2"/>
  <c r="BD772" i="2" s="1"/>
  <c r="BB709" i="2"/>
  <c r="BD709" i="2" s="1"/>
  <c r="BB263" i="2"/>
  <c r="BD263" i="2" s="1"/>
  <c r="BB515" i="2"/>
  <c r="BD515" i="2" s="1"/>
  <c r="BB459" i="2"/>
  <c r="BD459" i="2" s="1"/>
  <c r="BB211" i="2"/>
  <c r="BD211" i="2" s="1"/>
  <c r="BB274" i="2"/>
  <c r="BD274" i="2" s="1"/>
  <c r="BB7" i="2"/>
  <c r="BD7" i="2" s="1"/>
  <c r="BB71" i="2"/>
  <c r="BD71" i="2" s="1"/>
  <c r="BB775" i="2"/>
  <c r="BD775" i="2" s="1"/>
  <c r="BB676" i="2"/>
  <c r="BD676" i="2" s="1"/>
  <c r="BB113" i="2"/>
  <c r="BD113" i="2" s="1"/>
  <c r="BB399" i="2"/>
  <c r="BD399" i="2" s="1"/>
  <c r="BB631" i="2"/>
  <c r="BD631" i="2" s="1"/>
  <c r="BB255" i="2"/>
  <c r="BD255" i="2" s="1"/>
  <c r="BB403" i="2"/>
  <c r="BD403" i="2" s="1"/>
  <c r="BB195" i="2"/>
  <c r="BD195" i="2" s="1"/>
  <c r="BB555" i="2"/>
  <c r="BD555" i="2" s="1"/>
  <c r="BB978" i="2"/>
  <c r="BD978" i="2" s="1"/>
  <c r="BB889" i="2"/>
  <c r="BD889" i="2" s="1"/>
  <c r="BB252" i="2"/>
  <c r="BD252" i="2" s="1"/>
  <c r="BB935" i="2"/>
  <c r="BD935" i="2" s="1"/>
  <c r="X6" i="2"/>
  <c r="BB539" i="2"/>
  <c r="BD539" i="2" s="1"/>
  <c r="BB938" i="2"/>
  <c r="BD938" i="2" s="1"/>
  <c r="BB879" i="2"/>
  <c r="BD879" i="2" s="1"/>
  <c r="BB412" i="2"/>
  <c r="BD412" i="2" s="1"/>
  <c r="BB23" i="2"/>
  <c r="BD23" i="2" s="1"/>
  <c r="BB87" i="2"/>
  <c r="BD87" i="2" s="1"/>
  <c r="BB996" i="2"/>
  <c r="BD996" i="2" s="1"/>
  <c r="BB831" i="2"/>
  <c r="BD831" i="2" s="1"/>
  <c r="BB759" i="2"/>
  <c r="BD759" i="2" s="1"/>
  <c r="BB644" i="2"/>
  <c r="BD644" i="2" s="1"/>
  <c r="BB572" i="2"/>
  <c r="BD572" i="2" s="1"/>
  <c r="BB948" i="2"/>
  <c r="BD948" i="2" s="1"/>
  <c r="BB876" i="2"/>
  <c r="BD876" i="2" s="1"/>
  <c r="BB681" i="2"/>
  <c r="BD681" i="2" s="1"/>
  <c r="BB139" i="2"/>
  <c r="BD139" i="2" s="1"/>
  <c r="BB179" i="2"/>
  <c r="BD179" i="2" s="1"/>
  <c r="BB531" i="2"/>
  <c r="BD531" i="2" s="1"/>
  <c r="BB778" i="2"/>
  <c r="BD778" i="2" s="1"/>
  <c r="BB574" i="2"/>
  <c r="BD574" i="2" s="1"/>
  <c r="BB502" i="2"/>
  <c r="BD502" i="2" s="1"/>
  <c r="BB254" i="2"/>
  <c r="BD254" i="2" s="1"/>
  <c r="BB222" i="2"/>
  <c r="BD222" i="2" s="1"/>
  <c r="BB190" i="2"/>
  <c r="BD190" i="2" s="1"/>
  <c r="BB158" i="2"/>
  <c r="BD158" i="2" s="1"/>
  <c r="BB950" i="2"/>
  <c r="BD950" i="2" s="1"/>
  <c r="BB684" i="2"/>
  <c r="BD684" i="2" s="1"/>
  <c r="BB620" i="2"/>
  <c r="BD620" i="2" s="1"/>
  <c r="BB356" i="2"/>
  <c r="BD356" i="2" s="1"/>
  <c r="BB862" i="2"/>
  <c r="BD862" i="2" s="1"/>
  <c r="BB407" i="2"/>
  <c r="BD407" i="2" s="1"/>
  <c r="BB300" i="2"/>
  <c r="BD300" i="2" s="1"/>
  <c r="BB193" i="2"/>
  <c r="BD193" i="2" s="1"/>
  <c r="BB25" i="2"/>
  <c r="BD25" i="2" s="1"/>
  <c r="BB156" i="2"/>
  <c r="BD156" i="2" s="1"/>
  <c r="BB937" i="2"/>
  <c r="BD937" i="2" s="1"/>
  <c r="BB742" i="2"/>
  <c r="BD742" i="2" s="1"/>
  <c r="BB647" i="2"/>
  <c r="BD647" i="2" s="1"/>
  <c r="BB591" i="2"/>
  <c r="BD591" i="2" s="1"/>
  <c r="BB422" i="2"/>
  <c r="BD422" i="2" s="1"/>
  <c r="BB972" i="2"/>
  <c r="BD972" i="2" s="1"/>
  <c r="BB828" i="2"/>
  <c r="BD828" i="2" s="1"/>
  <c r="BB109" i="2"/>
  <c r="BD109" i="2" s="1"/>
  <c r="BB943" i="2"/>
  <c r="BD943" i="2" s="1"/>
  <c r="BB21" i="2"/>
  <c r="BD21" i="2" s="1"/>
  <c r="BB318" i="2"/>
  <c r="BD318" i="2" s="1"/>
  <c r="BB641" i="2"/>
  <c r="BD641" i="2" s="1"/>
  <c r="BB622" i="2"/>
  <c r="BD622" i="2" s="1"/>
  <c r="BB467" i="2"/>
  <c r="BD467" i="2" s="1"/>
  <c r="BB203" i="2"/>
  <c r="BD203" i="2" s="1"/>
  <c r="BB131" i="2"/>
  <c r="BD131" i="2" s="1"/>
  <c r="BB547" i="2"/>
  <c r="BD547" i="2" s="1"/>
  <c r="BB566" i="2"/>
  <c r="BD566" i="2" s="1"/>
  <c r="BB1014" i="2"/>
  <c r="BD1014" i="2" s="1"/>
  <c r="BB494" i="2"/>
  <c r="BD494" i="2" s="1"/>
  <c r="BB246" i="2"/>
  <c r="BD246" i="2" s="1"/>
  <c r="BB214" i="2"/>
  <c r="BD214" i="2" s="1"/>
  <c r="BB182" i="2"/>
  <c r="BD182" i="2" s="1"/>
  <c r="BB150" i="2"/>
  <c r="BD150" i="2" s="1"/>
  <c r="BB998" i="2"/>
  <c r="BD998" i="2" s="1"/>
  <c r="BB934" i="2"/>
  <c r="BD934" i="2" s="1"/>
  <c r="BB846" i="2"/>
  <c r="BD846" i="2" s="1"/>
  <c r="BB726" i="2"/>
  <c r="BD726" i="2" s="1"/>
  <c r="BB542" i="2"/>
  <c r="BD542" i="2" s="1"/>
  <c r="BB78" i="2"/>
  <c r="BD78" i="2" s="1"/>
  <c r="BB302" i="2"/>
  <c r="BD302" i="2" s="1"/>
  <c r="BB745" i="2"/>
  <c r="BD745" i="2" s="1"/>
  <c r="X4" i="2"/>
  <c r="BB990" i="2"/>
  <c r="BD990" i="2" s="1"/>
  <c r="BB926" i="2"/>
  <c r="BD926" i="2" s="1"/>
  <c r="BB660" i="2"/>
  <c r="BD660" i="2" s="1"/>
  <c r="BB588" i="2"/>
  <c r="BD588" i="2" s="1"/>
  <c r="BB447" i="2"/>
  <c r="BD447" i="2" s="1"/>
  <c r="BB380" i="2"/>
  <c r="BD380" i="2" s="1"/>
  <c r="BB1017" i="2"/>
  <c r="BD1017" i="2" s="1"/>
  <c r="BB711" i="2"/>
  <c r="BD711" i="2" s="1"/>
  <c r="BB462" i="2"/>
  <c r="BD462" i="2" s="1"/>
  <c r="BB324" i="2"/>
  <c r="BD324" i="2" s="1"/>
  <c r="BB161" i="2"/>
  <c r="BD161" i="2" s="1"/>
  <c r="BB89" i="2"/>
  <c r="BD89" i="2" s="1"/>
  <c r="BB814" i="2"/>
  <c r="BD814" i="2" s="1"/>
  <c r="BB687" i="2"/>
  <c r="BD687" i="2" s="1"/>
  <c r="BB623" i="2"/>
  <c r="BD623" i="2" s="1"/>
  <c r="BB367" i="2"/>
  <c r="BD367" i="2" s="1"/>
  <c r="BB857" i="2"/>
  <c r="BD857" i="2" s="1"/>
  <c r="BB508" i="2"/>
  <c r="BD508" i="2" s="1"/>
  <c r="BB319" i="2"/>
  <c r="BD319" i="2" s="1"/>
  <c r="BB188" i="2"/>
  <c r="BD188" i="2" s="1"/>
  <c r="BB980" i="2"/>
  <c r="BD980" i="2" s="1"/>
  <c r="BB764" i="2"/>
  <c r="BD764" i="2" s="1"/>
  <c r="BB60" i="2"/>
  <c r="BD60" i="2" s="1"/>
  <c r="BB526" i="2"/>
  <c r="BD526" i="2" s="1"/>
  <c r="BB247" i="2"/>
  <c r="BD247" i="2" s="1"/>
  <c r="BB110" i="2"/>
  <c r="BD110" i="2" s="1"/>
  <c r="BB38" i="2"/>
  <c r="BD38" i="2" s="1"/>
  <c r="BB460" i="2"/>
  <c r="BD460" i="2" s="1"/>
  <c r="BB511" i="2"/>
  <c r="BD511" i="2" s="1"/>
  <c r="BB558" i="2"/>
  <c r="BD558" i="2" s="1"/>
  <c r="BB414" i="2"/>
  <c r="BD414" i="2" s="1"/>
  <c r="BB561" i="2"/>
  <c r="BD561" i="2" s="1"/>
  <c r="BB518" i="2"/>
  <c r="BD518" i="2" s="1"/>
  <c r="BB486" i="2"/>
  <c r="BD486" i="2" s="1"/>
  <c r="BB305" i="2"/>
  <c r="BD305" i="2" s="1"/>
  <c r="BB238" i="2"/>
  <c r="BD238" i="2" s="1"/>
  <c r="BB206" i="2"/>
  <c r="BD206" i="2" s="1"/>
  <c r="BB174" i="2"/>
  <c r="BD174" i="2" s="1"/>
  <c r="BB142" i="2"/>
  <c r="BD142" i="2" s="1"/>
  <c r="BB825" i="2"/>
  <c r="BD825" i="2" s="1"/>
  <c r="BB982" i="2"/>
  <c r="BD982" i="2" s="1"/>
  <c r="BB918" i="2"/>
  <c r="BD918" i="2" s="1"/>
  <c r="BB799" i="2"/>
  <c r="BD799" i="2" s="1"/>
  <c r="BB735" i="2"/>
  <c r="BD735" i="2" s="1"/>
  <c r="BB652" i="2"/>
  <c r="BD652" i="2" s="1"/>
  <c r="BB529" i="2"/>
  <c r="BD529" i="2" s="1"/>
  <c r="BB894" i="2"/>
  <c r="BD894" i="2" s="1"/>
  <c r="BB703" i="2"/>
  <c r="BD703" i="2" s="1"/>
  <c r="BB383" i="2"/>
  <c r="BD383" i="2" s="1"/>
  <c r="BB249" i="2"/>
  <c r="BD249" i="2" s="1"/>
  <c r="BB777" i="2"/>
  <c r="BD777" i="2" s="1"/>
  <c r="BB1001" i="2"/>
  <c r="BD1001" i="2" s="1"/>
  <c r="BB806" i="2"/>
  <c r="BD806" i="2" s="1"/>
  <c r="BB679" i="2"/>
  <c r="BD679" i="2" s="1"/>
  <c r="BB615" i="2"/>
  <c r="BD615" i="2" s="1"/>
  <c r="BB446" i="2"/>
  <c r="BD446" i="2" s="1"/>
  <c r="BB359" i="2"/>
  <c r="BD359" i="2" s="1"/>
  <c r="BB753" i="2"/>
  <c r="BD753" i="2" s="1"/>
  <c r="BB583" i="2"/>
  <c r="BD583" i="2" s="1"/>
  <c r="BB956" i="2"/>
  <c r="BD956" i="2" s="1"/>
  <c r="BB868" i="2"/>
  <c r="BD868" i="2" s="1"/>
  <c r="BB756" i="2"/>
  <c r="BD756" i="2" s="1"/>
  <c r="BB116" i="2"/>
  <c r="BD116" i="2" s="1"/>
  <c r="BB212" i="2"/>
  <c r="BD212" i="2" s="1"/>
  <c r="BB199" i="2"/>
  <c r="BD199" i="2" s="1"/>
  <c r="BB46" i="2"/>
  <c r="BD46" i="2" s="1"/>
  <c r="BB433" i="2"/>
  <c r="BD433" i="2" s="1"/>
  <c r="BB551" i="2"/>
  <c r="BD551" i="2" s="1"/>
  <c r="BB689" i="2"/>
  <c r="BD689" i="2" s="1"/>
  <c r="BB43" i="2"/>
  <c r="BD43" i="2" s="1"/>
  <c r="BB235" i="2"/>
  <c r="BD235" i="2" s="1"/>
  <c r="BB171" i="2"/>
  <c r="BD171" i="2" s="1"/>
  <c r="BB809" i="2"/>
  <c r="BD809" i="2" s="1"/>
  <c r="BB974" i="2"/>
  <c r="BD974" i="2" s="1"/>
  <c r="BB910" i="2"/>
  <c r="BD910" i="2" s="1"/>
  <c r="BB886" i="2"/>
  <c r="BD886" i="2" s="1"/>
  <c r="BB695" i="2"/>
  <c r="BD695" i="2" s="1"/>
  <c r="BB454" i="2"/>
  <c r="BD454" i="2" s="1"/>
  <c r="BB316" i="2"/>
  <c r="BD316" i="2" s="1"/>
  <c r="BB225" i="2"/>
  <c r="BD225" i="2" s="1"/>
  <c r="BB153" i="2"/>
  <c r="BD153" i="2" s="1"/>
  <c r="BB761" i="2"/>
  <c r="BD761" i="2" s="1"/>
  <c r="BB798" i="2"/>
  <c r="BD798" i="2" s="1"/>
  <c r="BB671" i="2"/>
  <c r="BD671" i="2" s="1"/>
  <c r="BB607" i="2"/>
  <c r="BD607" i="2" s="1"/>
  <c r="BB548" i="2"/>
  <c r="BD548" i="2" s="1"/>
  <c r="BB390" i="2"/>
  <c r="BD390" i="2" s="1"/>
  <c r="BB940" i="2"/>
  <c r="BD940" i="2" s="1"/>
  <c r="BB124" i="2"/>
  <c r="BD124" i="2" s="1"/>
  <c r="BB999" i="2"/>
  <c r="BD999" i="2" s="1"/>
  <c r="BB903" i="2"/>
  <c r="BD903" i="2" s="1"/>
  <c r="BB191" i="2"/>
  <c r="BD191" i="2" s="1"/>
  <c r="BB382" i="2"/>
  <c r="BD382" i="2" s="1"/>
  <c r="BB54" i="2"/>
  <c r="BD54" i="2" s="1"/>
  <c r="BB401" i="2"/>
  <c r="BD401" i="2" s="1"/>
  <c r="BB543" i="2"/>
  <c r="BD543" i="2" s="1"/>
  <c r="BB357" i="2"/>
  <c r="BD357" i="2" s="1"/>
  <c r="BB686" i="2"/>
  <c r="BD686" i="2" s="1"/>
  <c r="BB444" i="2"/>
  <c r="BD444" i="2" s="1"/>
  <c r="BB755" i="2"/>
  <c r="BD755" i="2" s="1"/>
  <c r="BB267" i="2"/>
  <c r="BD267" i="2" s="1"/>
  <c r="BB947" i="2"/>
  <c r="BD947" i="2" s="1"/>
  <c r="BB275" i="2"/>
  <c r="BD275" i="2" s="1"/>
  <c r="BB691" i="2"/>
  <c r="BD691" i="2" s="1"/>
  <c r="BB859" i="2"/>
  <c r="BD859" i="2" s="1"/>
  <c r="BB75" i="2"/>
  <c r="BD75" i="2" s="1"/>
  <c r="BB227" i="2"/>
  <c r="BD227" i="2" s="1"/>
  <c r="BB163" i="2"/>
  <c r="BD163" i="2" s="1"/>
  <c r="BB571" i="2"/>
  <c r="BD571" i="2" s="1"/>
  <c r="BB499" i="2"/>
  <c r="BD499" i="2" s="1"/>
  <c r="BB510" i="2"/>
  <c r="BD510" i="2" s="1"/>
  <c r="BB262" i="2"/>
  <c r="BD262" i="2" s="1"/>
  <c r="BB230" i="2"/>
  <c r="BD230" i="2" s="1"/>
  <c r="BB198" i="2"/>
  <c r="BD198" i="2" s="1"/>
  <c r="BB166" i="2"/>
  <c r="BD166" i="2" s="1"/>
  <c r="BB134" i="2"/>
  <c r="BD134" i="2" s="1"/>
  <c r="BB966" i="2"/>
  <c r="BD966" i="2" s="1"/>
  <c r="BB902" i="2"/>
  <c r="BD902" i="2" s="1"/>
  <c r="BB878" i="2"/>
  <c r="BD878" i="2" s="1"/>
  <c r="BB9" i="2"/>
  <c r="BD9" i="2" s="1"/>
  <c r="BB969" i="2"/>
  <c r="BD969" i="2" s="1"/>
  <c r="BB790" i="2"/>
  <c r="BD790" i="2" s="1"/>
  <c r="BB575" i="2"/>
  <c r="BD575" i="2" s="1"/>
  <c r="BB220" i="2"/>
  <c r="BD220" i="2" s="1"/>
  <c r="BB769" i="2"/>
  <c r="BD769" i="2" s="1"/>
  <c r="BB1023" i="2"/>
  <c r="BD1023" i="2" s="1"/>
  <c r="BB135" i="2"/>
  <c r="BD135" i="2" s="1"/>
  <c r="BB895" i="2"/>
  <c r="BD895" i="2" s="1"/>
  <c r="BB183" i="2"/>
  <c r="BD183" i="2" s="1"/>
  <c r="BB374" i="2"/>
  <c r="BD374" i="2" s="1"/>
  <c r="BB270" i="2"/>
  <c r="BD270" i="2" s="1"/>
  <c r="BB535" i="2"/>
  <c r="BD535" i="2" s="1"/>
  <c r="BB725" i="2"/>
  <c r="BD725" i="2" s="1"/>
  <c r="BB638" i="2"/>
  <c r="BD638" i="2" s="1"/>
  <c r="BB483" i="2"/>
  <c r="BD483" i="2" s="1"/>
  <c r="BB115" i="2"/>
  <c r="BD115" i="2" s="1"/>
  <c r="BB219" i="2"/>
  <c r="BD219" i="2" s="1"/>
  <c r="BB155" i="2"/>
  <c r="BD155" i="2" s="1"/>
  <c r="BB563" i="2"/>
  <c r="BD563" i="2" s="1"/>
  <c r="BB491" i="2"/>
  <c r="BD491" i="2" s="1"/>
  <c r="BB734" i="2"/>
  <c r="BD734" i="2" s="1"/>
  <c r="BB310" i="2"/>
  <c r="BD310" i="2" s="1"/>
  <c r="BB958" i="2"/>
  <c r="BD958" i="2" s="1"/>
  <c r="BB478" i="2"/>
  <c r="BD478" i="2" s="1"/>
  <c r="BB140" i="2"/>
  <c r="BD140" i="2" s="1"/>
  <c r="BB870" i="2"/>
  <c r="BD870" i="2" s="1"/>
  <c r="BB505" i="2"/>
  <c r="BD505" i="2" s="1"/>
  <c r="BB217" i="2"/>
  <c r="BD217" i="2" s="1"/>
  <c r="BB17" i="2"/>
  <c r="BD17" i="2" s="1"/>
  <c r="BB750" i="2"/>
  <c r="BD750" i="2" s="1"/>
  <c r="BB655" i="2"/>
  <c r="BD655" i="2" s="1"/>
  <c r="BB599" i="2"/>
  <c r="BD599" i="2" s="1"/>
  <c r="BB540" i="2"/>
  <c r="BD540" i="2" s="1"/>
  <c r="BB988" i="2"/>
  <c r="BD988" i="2" s="1"/>
  <c r="BB260" i="2"/>
  <c r="BD260" i="2" s="1"/>
  <c r="BB1015" i="2"/>
  <c r="BD1015" i="2" s="1"/>
  <c r="BB836" i="2"/>
  <c r="BD836" i="2" s="1"/>
  <c r="BB951" i="2"/>
  <c r="BD951" i="2" s="1"/>
  <c r="BB5" i="2"/>
  <c r="BD5" i="2" s="1"/>
  <c r="BB366" i="2"/>
  <c r="BD366" i="2" s="1"/>
  <c r="BB673" i="2"/>
  <c r="BD673" i="2" s="1"/>
  <c r="BB697" i="2"/>
  <c r="BD697" i="2" s="1"/>
  <c r="BB630" i="2"/>
  <c r="BD630" i="2" s="1"/>
  <c r="BB437" i="2"/>
  <c r="BD437" i="2" s="1"/>
  <c r="BB693" i="2"/>
  <c r="BD693" i="2" s="1"/>
  <c r="BB117" i="2"/>
  <c r="BD117" i="2" s="1"/>
  <c r="BB77" i="2"/>
  <c r="BD77" i="2" s="1"/>
  <c r="BB789" i="2"/>
  <c r="BD789" i="2" s="1"/>
  <c r="BB805" i="2"/>
  <c r="BD805" i="2" s="1"/>
  <c r="BB813" i="2"/>
  <c r="BD813" i="2" s="1"/>
  <c r="BB133" i="2"/>
  <c r="BD133" i="2" s="1"/>
  <c r="BB165" i="2"/>
  <c r="BD165" i="2" s="1"/>
  <c r="BB197" i="2"/>
  <c r="BD197" i="2" s="1"/>
  <c r="BB229" i="2"/>
  <c r="BD229" i="2" s="1"/>
  <c r="BB261" i="2"/>
  <c r="BD261" i="2" s="1"/>
  <c r="BB533" i="2"/>
  <c r="BD533" i="2" s="1"/>
  <c r="BB837" i="2"/>
  <c r="BD837" i="2" s="1"/>
  <c r="BB317" i="2"/>
  <c r="BD317" i="2" s="1"/>
  <c r="BB349" i="2"/>
  <c r="BD349" i="2" s="1"/>
  <c r="BB509" i="2"/>
  <c r="BD509" i="2" s="1"/>
  <c r="BB589" i="2"/>
  <c r="BD589" i="2" s="1"/>
  <c r="BB717" i="2"/>
  <c r="BD717" i="2" s="1"/>
  <c r="BB373" i="2"/>
  <c r="BD373" i="2" s="1"/>
  <c r="BB413" i="2"/>
  <c r="BD413" i="2" s="1"/>
  <c r="BB445" i="2"/>
  <c r="BD445" i="2" s="1"/>
  <c r="BB613" i="2"/>
  <c r="BD613" i="2" s="1"/>
  <c r="BB101" i="2"/>
  <c r="BD101" i="2" s="1"/>
  <c r="BB637" i="2"/>
  <c r="BD637" i="2" s="1"/>
  <c r="BB61" i="2"/>
  <c r="BD61" i="2" s="1"/>
  <c r="BB461" i="2"/>
  <c r="BD461" i="2" s="1"/>
  <c r="BB869" i="2"/>
  <c r="BD869" i="2" s="1"/>
  <c r="BB477" i="2"/>
  <c r="BD477" i="2" s="1"/>
  <c r="BB917" i="2"/>
  <c r="BD917" i="2" s="1"/>
  <c r="BB949" i="2"/>
  <c r="BD949" i="2" s="1"/>
  <c r="BB981" i="2"/>
  <c r="BD981" i="2" s="1"/>
  <c r="BB285" i="2"/>
  <c r="BD285" i="2" s="1"/>
  <c r="BB565" i="2"/>
  <c r="BD565" i="2" s="1"/>
  <c r="BB629" i="2"/>
  <c r="BD629" i="2" s="1"/>
  <c r="BB85" i="2"/>
  <c r="BD85" i="2" s="1"/>
  <c r="BB45" i="2"/>
  <c r="BD45" i="2" s="1"/>
  <c r="BB821" i="2"/>
  <c r="BD821" i="2" s="1"/>
  <c r="BB829" i="2"/>
  <c r="BD829" i="2" s="1"/>
  <c r="BB141" i="2"/>
  <c r="BD141" i="2" s="1"/>
  <c r="BB173" i="2"/>
  <c r="BD173" i="2" s="1"/>
  <c r="BB205" i="2"/>
  <c r="BD205" i="2" s="1"/>
  <c r="BB237" i="2"/>
  <c r="BD237" i="2" s="1"/>
  <c r="BB485" i="2"/>
  <c r="BD485" i="2" s="1"/>
  <c r="BB541" i="2"/>
  <c r="BD541" i="2" s="1"/>
  <c r="BB757" i="2"/>
  <c r="BD757" i="2" s="1"/>
  <c r="BB293" i="2"/>
  <c r="BD293" i="2" s="1"/>
  <c r="BB325" i="2"/>
  <c r="BD325" i="2" s="1"/>
  <c r="BB517" i="2"/>
  <c r="BD517" i="2" s="1"/>
  <c r="BB597" i="2"/>
  <c r="BD597" i="2" s="1"/>
  <c r="BB741" i="2"/>
  <c r="BD741" i="2" s="1"/>
  <c r="BB653" i="2"/>
  <c r="BD653" i="2" s="1"/>
  <c r="BB429" i="2"/>
  <c r="BD429" i="2" s="1"/>
  <c r="BB677" i="2"/>
  <c r="BD677" i="2" s="1"/>
  <c r="BB37" i="2"/>
  <c r="BD37" i="2" s="1"/>
  <c r="BB125" i="2"/>
  <c r="BD125" i="2" s="1"/>
  <c r="BB853" i="2"/>
  <c r="BD853" i="2" s="1"/>
  <c r="BB901" i="2"/>
  <c r="BD901" i="2" s="1"/>
  <c r="BB965" i="2"/>
  <c r="BD965" i="2" s="1"/>
  <c r="BB645" i="2"/>
  <c r="BD645" i="2" s="1"/>
  <c r="BB733" i="2"/>
  <c r="BD733" i="2" s="1"/>
  <c r="BB621" i="2"/>
  <c r="BD621" i="2" s="1"/>
  <c r="BB381" i="2"/>
  <c r="BD381" i="2" s="1"/>
  <c r="BB389" i="2"/>
  <c r="BD389" i="2" s="1"/>
  <c r="BB421" i="2"/>
  <c r="BD421" i="2" s="1"/>
  <c r="BB365" i="2"/>
  <c r="BD365" i="2" s="1"/>
  <c r="BB69" i="2"/>
  <c r="BD69" i="2" s="1"/>
  <c r="BB685" i="2"/>
  <c r="BD685" i="2" s="1"/>
  <c r="BB29" i="2"/>
  <c r="BD29" i="2" s="1"/>
  <c r="BB845" i="2"/>
  <c r="BD845" i="2" s="1"/>
  <c r="BB877" i="2"/>
  <c r="BD877" i="2" s="1"/>
  <c r="BB925" i="2"/>
  <c r="BD925" i="2" s="1"/>
  <c r="BB957" i="2"/>
  <c r="BD957" i="2" s="1"/>
  <c r="BB989" i="2"/>
  <c r="BD989" i="2" s="1"/>
  <c r="BB765" i="2"/>
  <c r="BD765" i="2" s="1"/>
  <c r="BB573" i="2"/>
  <c r="BD573" i="2" s="1"/>
  <c r="BB397" i="2"/>
  <c r="BD397" i="2" s="1"/>
  <c r="BB885" i="2"/>
  <c r="BD885" i="2" s="1"/>
  <c r="BB933" i="2"/>
  <c r="BD933" i="2" s="1"/>
  <c r="BB997" i="2"/>
  <c r="BD997" i="2" s="1"/>
  <c r="BB661" i="2"/>
  <c r="BD661" i="2" s="1"/>
  <c r="BB53" i="2"/>
  <c r="BD53" i="2" s="1"/>
  <c r="BB13" i="2"/>
  <c r="BD13" i="2" s="1"/>
  <c r="BB149" i="2"/>
  <c r="BD149" i="2" s="1"/>
  <c r="BB181" i="2"/>
  <c r="BD181" i="2" s="1"/>
  <c r="BB213" i="2"/>
  <c r="BD213" i="2" s="1"/>
  <c r="BB245" i="2"/>
  <c r="BD245" i="2" s="1"/>
  <c r="BB493" i="2"/>
  <c r="BD493" i="2" s="1"/>
  <c r="BB1013" i="2"/>
  <c r="BD1013" i="2" s="1"/>
  <c r="BB549" i="2"/>
  <c r="BD549" i="2" s="1"/>
  <c r="BB781" i="2"/>
  <c r="BD781" i="2" s="1"/>
  <c r="BB301" i="2"/>
  <c r="BD301" i="2" s="1"/>
  <c r="BB333" i="2"/>
  <c r="BD333" i="2" s="1"/>
  <c r="BB605" i="2"/>
  <c r="BD605" i="2" s="1"/>
  <c r="BB405" i="2"/>
  <c r="BD405" i="2" s="1"/>
  <c r="BB701" i="2"/>
  <c r="BD701" i="2" s="1"/>
  <c r="BB97" i="2"/>
  <c r="BD97" i="2" s="1"/>
  <c r="BB33" i="2"/>
  <c r="BD33" i="2" s="1"/>
  <c r="BB105" i="2"/>
  <c r="BD105" i="2" s="1"/>
  <c r="BB993" i="2"/>
  <c r="BD993" i="2" s="1"/>
  <c r="BB961" i="2"/>
  <c r="BD961" i="2" s="1"/>
  <c r="BB929" i="2"/>
  <c r="BD929" i="2" s="1"/>
  <c r="BB897" i="2"/>
  <c r="BD897" i="2" s="1"/>
  <c r="BB782" i="2"/>
  <c r="BD782" i="2" s="1"/>
  <c r="BB718" i="2"/>
  <c r="BD718" i="2" s="1"/>
  <c r="BB924" i="2"/>
  <c r="BD924" i="2" s="1"/>
  <c r="BB881" i="2"/>
  <c r="BD881" i="2" s="1"/>
  <c r="BB849" i="2"/>
  <c r="BD849" i="2" s="1"/>
  <c r="BB492" i="2"/>
  <c r="BD492" i="2" s="1"/>
  <c r="BB351" i="2"/>
  <c r="BD351" i="2" s="1"/>
  <c r="BB311" i="2"/>
  <c r="BD311" i="2" s="1"/>
  <c r="BB908" i="2"/>
  <c r="BD908" i="2" s="1"/>
  <c r="BB340" i="2"/>
  <c r="BD340" i="2" s="1"/>
  <c r="BB1007" i="2"/>
  <c r="BD1007" i="2" s="1"/>
  <c r="BB860" i="2"/>
  <c r="BD860" i="2" s="1"/>
  <c r="BB812" i="2"/>
  <c r="BD812" i="2" s="1"/>
  <c r="BB748" i="2"/>
  <c r="BD748" i="2" s="1"/>
  <c r="BB4" i="2"/>
  <c r="BD4" i="2" s="1"/>
  <c r="BB68" i="2"/>
  <c r="BD68" i="2" s="1"/>
  <c r="BB62" i="2"/>
  <c r="BD62" i="2" s="1"/>
  <c r="BB471" i="2"/>
  <c r="BD471" i="2" s="1"/>
  <c r="BB991" i="2"/>
  <c r="BD991" i="2" s="1"/>
  <c r="BB239" i="2"/>
  <c r="BD239" i="2" s="1"/>
  <c r="BB175" i="2"/>
  <c r="BD175" i="2" s="1"/>
  <c r="BB665" i="2"/>
  <c r="BD665" i="2" s="1"/>
  <c r="BB358" i="2"/>
  <c r="BD358" i="2" s="1"/>
  <c r="BB294" i="2"/>
  <c r="BD294" i="2" s="1"/>
  <c r="BB70" i="2"/>
  <c r="BD70" i="2" s="1"/>
  <c r="BB425" i="2"/>
  <c r="BD425" i="2" s="1"/>
  <c r="BB393" i="2"/>
  <c r="BD393" i="2" s="1"/>
  <c r="BB527" i="2"/>
  <c r="BD527" i="2" s="1"/>
  <c r="BB550" i="2"/>
  <c r="BD550" i="2" s="1"/>
  <c r="BB633" i="2"/>
  <c r="BD633" i="2" s="1"/>
  <c r="BB678" i="2"/>
  <c r="BD678" i="2" s="1"/>
  <c r="BB614" i="2"/>
  <c r="BD614" i="2" s="1"/>
  <c r="BB503" i="2"/>
  <c r="BD503" i="2" s="1"/>
  <c r="BB428" i="2"/>
  <c r="BD428" i="2" s="1"/>
  <c r="BB737" i="2"/>
  <c r="BD737" i="2" s="1"/>
  <c r="BB500" i="2"/>
  <c r="BD500" i="2" s="1"/>
  <c r="BB601" i="2"/>
  <c r="BD601" i="2" s="1"/>
  <c r="BB521" i="2"/>
  <c r="BD521" i="2" s="1"/>
  <c r="BB329" i="2"/>
  <c r="BD329" i="2" s="1"/>
  <c r="BB297" i="2"/>
  <c r="BD297" i="2" s="1"/>
  <c r="BB121" i="2"/>
  <c r="BD121" i="2" s="1"/>
  <c r="BB545" i="2"/>
  <c r="BD545" i="2" s="1"/>
  <c r="BB1009" i="2"/>
  <c r="BD1009" i="2" s="1"/>
  <c r="BB489" i="2"/>
  <c r="BD489" i="2" s="1"/>
  <c r="BB241" i="2"/>
  <c r="BD241" i="2" s="1"/>
  <c r="BB209" i="2"/>
  <c r="BD209" i="2" s="1"/>
  <c r="BB177" i="2"/>
  <c r="BD177" i="2" s="1"/>
  <c r="BB145" i="2"/>
  <c r="BD145" i="2" s="1"/>
  <c r="BB41" i="2"/>
  <c r="BD41" i="2" s="1"/>
  <c r="BB129" i="2"/>
  <c r="BD129" i="2" s="1"/>
  <c r="BB964" i="2"/>
  <c r="BD964" i="2" s="1"/>
  <c r="BB838" i="2"/>
  <c r="BD838" i="2" s="1"/>
  <c r="BB774" i="2"/>
  <c r="BD774" i="2" s="1"/>
  <c r="BB524" i="2"/>
  <c r="BD524" i="2" s="1"/>
  <c r="BB438" i="2"/>
  <c r="BD438" i="2" s="1"/>
  <c r="BB284" i="2"/>
  <c r="BD284" i="2" s="1"/>
  <c r="BB900" i="2"/>
  <c r="BD900" i="2" s="1"/>
  <c r="BB406" i="2"/>
  <c r="BD406" i="2" s="1"/>
  <c r="BB303" i="2"/>
  <c r="BD303" i="2" s="1"/>
  <c r="BB204" i="2"/>
  <c r="BD204" i="2" s="1"/>
  <c r="BB841" i="2"/>
  <c r="BD841" i="2" s="1"/>
  <c r="BB892" i="2"/>
  <c r="BD892" i="2" s="1"/>
  <c r="BB804" i="2"/>
  <c r="BD804" i="2" s="1"/>
  <c r="BB740" i="2"/>
  <c r="BD740" i="2" s="1"/>
  <c r="BB12" i="2"/>
  <c r="BD12" i="2" s="1"/>
  <c r="BB76" i="2"/>
  <c r="BD76" i="2" s="1"/>
  <c r="BB86" i="2"/>
  <c r="BD86" i="2" s="1"/>
  <c r="BB983" i="2"/>
  <c r="BD983" i="2" s="1"/>
  <c r="BB927" i="2"/>
  <c r="BD927" i="2" s="1"/>
  <c r="BB287" i="2"/>
  <c r="BD287" i="2" s="1"/>
  <c r="BB231" i="2"/>
  <c r="BD231" i="2" s="1"/>
  <c r="BB167" i="2"/>
  <c r="BD167" i="2" s="1"/>
  <c r="BB649" i="2"/>
  <c r="BD649" i="2" s="1"/>
  <c r="BB350" i="2"/>
  <c r="BD350" i="2" s="1"/>
  <c r="BB6" i="2"/>
  <c r="BD6" i="2" s="1"/>
  <c r="BB94" i="2"/>
  <c r="BD94" i="2" s="1"/>
  <c r="BB484" i="2"/>
  <c r="BD484" i="2" s="1"/>
  <c r="BB534" i="2"/>
  <c r="BD534" i="2" s="1"/>
  <c r="BB670" i="2"/>
  <c r="BD670" i="2" s="1"/>
  <c r="BB606" i="2"/>
  <c r="BD606" i="2" s="1"/>
  <c r="BB495" i="2"/>
  <c r="BD495" i="2" s="1"/>
  <c r="BB244" i="2"/>
  <c r="BD244" i="2" s="1"/>
  <c r="BB569" i="2"/>
  <c r="BD569" i="2" s="1"/>
  <c r="BB289" i="2"/>
  <c r="BD289" i="2" s="1"/>
  <c r="BB49" i="2"/>
  <c r="BD49" i="2" s="1"/>
  <c r="BB932" i="2"/>
  <c r="BD932" i="2" s="1"/>
  <c r="BB985" i="2"/>
  <c r="BD985" i="2" s="1"/>
  <c r="BB953" i="2"/>
  <c r="BD953" i="2" s="1"/>
  <c r="BB921" i="2"/>
  <c r="BD921" i="2" s="1"/>
  <c r="BB830" i="2"/>
  <c r="BD830" i="2" s="1"/>
  <c r="BB766" i="2"/>
  <c r="BD766" i="2" s="1"/>
  <c r="BB556" i="2"/>
  <c r="BD556" i="2" s="1"/>
  <c r="BB481" i="2"/>
  <c r="BD481" i="2" s="1"/>
  <c r="BB873" i="2"/>
  <c r="BD873" i="2" s="1"/>
  <c r="BB710" i="2"/>
  <c r="BD710" i="2" s="1"/>
  <c r="BB465" i="2"/>
  <c r="BD465" i="2" s="1"/>
  <c r="BB343" i="2"/>
  <c r="BD343" i="2" s="1"/>
  <c r="BB295" i="2"/>
  <c r="BD295" i="2" s="1"/>
  <c r="BB236" i="2"/>
  <c r="BD236" i="2" s="1"/>
  <c r="BB852" i="2"/>
  <c r="BD852" i="2" s="1"/>
  <c r="BB796" i="2"/>
  <c r="BD796" i="2" s="1"/>
  <c r="BB732" i="2"/>
  <c r="BD732" i="2" s="1"/>
  <c r="BB20" i="2"/>
  <c r="BD20" i="2" s="1"/>
  <c r="BB92" i="2"/>
  <c r="BD92" i="2" s="1"/>
  <c r="BB102" i="2"/>
  <c r="BD102" i="2" s="1"/>
  <c r="BB657" i="2"/>
  <c r="BD657" i="2" s="1"/>
  <c r="BB975" i="2"/>
  <c r="BD975" i="2" s="1"/>
  <c r="BB919" i="2"/>
  <c r="BD919" i="2" s="1"/>
  <c r="BB223" i="2"/>
  <c r="BD223" i="2" s="1"/>
  <c r="BB159" i="2"/>
  <c r="BD159" i="2" s="1"/>
  <c r="BB721" i="2"/>
  <c r="BD721" i="2" s="1"/>
  <c r="BB342" i="2"/>
  <c r="BD342" i="2" s="1"/>
  <c r="BB14" i="2"/>
  <c r="BD14" i="2" s="1"/>
  <c r="BB118" i="2"/>
  <c r="BD118" i="2" s="1"/>
  <c r="BB449" i="2"/>
  <c r="BD449" i="2" s="1"/>
  <c r="BB417" i="2"/>
  <c r="BD417" i="2" s="1"/>
  <c r="BB385" i="2"/>
  <c r="BD385" i="2" s="1"/>
  <c r="BB377" i="2"/>
  <c r="BD377" i="2" s="1"/>
  <c r="BB308" i="2"/>
  <c r="BD308" i="2" s="1"/>
  <c r="BB148" i="2"/>
  <c r="BD148" i="2" s="1"/>
  <c r="BB662" i="2"/>
  <c r="BD662" i="2" s="1"/>
  <c r="BB598" i="2"/>
  <c r="BD598" i="2" s="1"/>
  <c r="BB487" i="2"/>
  <c r="BD487" i="2" s="1"/>
  <c r="BB420" i="2"/>
  <c r="BD420" i="2" s="1"/>
  <c r="BB729" i="2"/>
  <c r="BD729" i="2" s="1"/>
  <c r="BB625" i="2"/>
  <c r="BD625" i="2" s="1"/>
  <c r="X7" i="2"/>
  <c r="BB593" i="2"/>
  <c r="BD593" i="2" s="1"/>
  <c r="BB513" i="2"/>
  <c r="BD513" i="2" s="1"/>
  <c r="BB353" i="2"/>
  <c r="BD353" i="2" s="1"/>
  <c r="BB321" i="2"/>
  <c r="BD321" i="2" s="1"/>
  <c r="BB537" i="2"/>
  <c r="BD537" i="2" s="1"/>
  <c r="BB265" i="2"/>
  <c r="BD265" i="2" s="1"/>
  <c r="BB233" i="2"/>
  <c r="BD233" i="2" s="1"/>
  <c r="BB201" i="2"/>
  <c r="BD201" i="2" s="1"/>
  <c r="BB169" i="2"/>
  <c r="BD169" i="2" s="1"/>
  <c r="BB137" i="2"/>
  <c r="BD137" i="2" s="1"/>
  <c r="BB57" i="2"/>
  <c r="BD57" i="2" s="1"/>
  <c r="BB833" i="2"/>
  <c r="BD833" i="2" s="1"/>
  <c r="BB822" i="2"/>
  <c r="BD822" i="2" s="1"/>
  <c r="BB758" i="2"/>
  <c r="BD758" i="2" s="1"/>
  <c r="BB430" i="2"/>
  <c r="BD430" i="2" s="1"/>
  <c r="BB817" i="2"/>
  <c r="BD817" i="2" s="1"/>
  <c r="BB1020" i="2"/>
  <c r="BD1020" i="2" s="1"/>
  <c r="BB702" i="2"/>
  <c r="BD702" i="2" s="1"/>
  <c r="BB516" i="2"/>
  <c r="BD516" i="2" s="1"/>
  <c r="BB398" i="2"/>
  <c r="BD398" i="2" s="1"/>
  <c r="BB335" i="2"/>
  <c r="BD335" i="2" s="1"/>
  <c r="BB196" i="2"/>
  <c r="BD196" i="2" s="1"/>
  <c r="BB801" i="2"/>
  <c r="BD801" i="2" s="1"/>
  <c r="BB884" i="2"/>
  <c r="BD884" i="2" s="1"/>
  <c r="BB788" i="2"/>
  <c r="BD788" i="2" s="1"/>
  <c r="BB724" i="2"/>
  <c r="BD724" i="2" s="1"/>
  <c r="BB28" i="2"/>
  <c r="BD28" i="2" s="1"/>
  <c r="BB100" i="2"/>
  <c r="BD100" i="2" s="1"/>
  <c r="BB126" i="2"/>
  <c r="BD126" i="2" s="1"/>
  <c r="BB967" i="2"/>
  <c r="BD967" i="2" s="1"/>
  <c r="BB279" i="2"/>
  <c r="BD279" i="2" s="1"/>
  <c r="BB215" i="2"/>
  <c r="BD215" i="2" s="1"/>
  <c r="BB151" i="2"/>
  <c r="BD151" i="2" s="1"/>
  <c r="BB479" i="2"/>
  <c r="BD479" i="2" s="1"/>
  <c r="BB564" i="2"/>
  <c r="BD564" i="2" s="1"/>
  <c r="BB334" i="2"/>
  <c r="BD334" i="2" s="1"/>
  <c r="BB22" i="2"/>
  <c r="BD22" i="2" s="1"/>
  <c r="BB713" i="2"/>
  <c r="BD713" i="2" s="1"/>
  <c r="BB286" i="2"/>
  <c r="BD286" i="2" s="1"/>
  <c r="BB567" i="2"/>
  <c r="BD567" i="2" s="1"/>
  <c r="BB476" i="2"/>
  <c r="BD476" i="2" s="1"/>
  <c r="BB180" i="2"/>
  <c r="BD180" i="2" s="1"/>
  <c r="BB654" i="2"/>
  <c r="BD654" i="2" s="1"/>
  <c r="BB590" i="2"/>
  <c r="BD590" i="2" s="1"/>
  <c r="BB452" i="2"/>
  <c r="BD452" i="2" s="1"/>
  <c r="BB404" i="2"/>
  <c r="BD404" i="2" s="1"/>
  <c r="BB84" i="2"/>
  <c r="BD84" i="2" s="1"/>
  <c r="BB281" i="2"/>
  <c r="BD281" i="2" s="1"/>
  <c r="BB65" i="2"/>
  <c r="BD65" i="2" s="1"/>
  <c r="BB977" i="2"/>
  <c r="BD977" i="2" s="1"/>
  <c r="BB945" i="2"/>
  <c r="BD945" i="2" s="1"/>
  <c r="BB913" i="2"/>
  <c r="BD913" i="2" s="1"/>
  <c r="BB473" i="2"/>
  <c r="BD473" i="2" s="1"/>
  <c r="BB1012" i="2"/>
  <c r="BD1012" i="2" s="1"/>
  <c r="BB865" i="2"/>
  <c r="BD865" i="2" s="1"/>
  <c r="BB694" i="2"/>
  <c r="BD694" i="2" s="1"/>
  <c r="BB457" i="2"/>
  <c r="BD457" i="2" s="1"/>
  <c r="BB228" i="2"/>
  <c r="BD228" i="2" s="1"/>
  <c r="BB844" i="2"/>
  <c r="BD844" i="2" s="1"/>
  <c r="BB780" i="2"/>
  <c r="BD780" i="2" s="1"/>
  <c r="BB36" i="2"/>
  <c r="BD36" i="2" s="1"/>
  <c r="BB108" i="2"/>
  <c r="BD108" i="2" s="1"/>
  <c r="BB361" i="2"/>
  <c r="BD361" i="2" s="1"/>
  <c r="BB617" i="2"/>
  <c r="BD617" i="2" s="1"/>
  <c r="BB959" i="2"/>
  <c r="BD959" i="2" s="1"/>
  <c r="BB911" i="2"/>
  <c r="BD911" i="2" s="1"/>
  <c r="BB271" i="2"/>
  <c r="BD271" i="2" s="1"/>
  <c r="BB207" i="2"/>
  <c r="BD207" i="2" s="1"/>
  <c r="BB143" i="2"/>
  <c r="BD143" i="2" s="1"/>
  <c r="BB372" i="2"/>
  <c r="BD372" i="2" s="1"/>
  <c r="BB276" i="2"/>
  <c r="BD276" i="2" s="1"/>
  <c r="BB532" i="2"/>
  <c r="BD532" i="2" s="1"/>
  <c r="BB326" i="2"/>
  <c r="BD326" i="2" s="1"/>
  <c r="BB30" i="2"/>
  <c r="BD30" i="2" s="1"/>
  <c r="BB441" i="2"/>
  <c r="BD441" i="2" s="1"/>
  <c r="BB409" i="2"/>
  <c r="BD409" i="2" s="1"/>
  <c r="BB278" i="2"/>
  <c r="BD278" i="2" s="1"/>
  <c r="BB369" i="2"/>
  <c r="BD369" i="2" s="1"/>
  <c r="BB646" i="2"/>
  <c r="BD646" i="2" s="1"/>
  <c r="BB596" i="2"/>
  <c r="BD596" i="2" s="1"/>
  <c r="BI2" i="2" a="1"/>
  <c r="J23" i="1"/>
  <c r="P23" i="1" s="1" a="1"/>
  <c r="P23" i="1" s="1"/>
  <c r="M26" i="1"/>
  <c r="N28" i="1"/>
  <c r="M27" i="1"/>
  <c r="L27" i="1"/>
  <c r="L26" i="1"/>
  <c r="H5" i="1"/>
  <c r="J27" i="1"/>
  <c r="N24" i="1"/>
  <c r="M24" i="1"/>
  <c r="L24" i="1"/>
  <c r="N23" i="1"/>
  <c r="M23" i="1"/>
  <c r="L23" i="1"/>
  <c r="N22" i="1"/>
  <c r="M22" i="1"/>
  <c r="L22" i="1"/>
  <c r="L9" i="1"/>
  <c r="N11" i="1"/>
  <c r="N10" i="1"/>
  <c r="M11" i="1"/>
  <c r="M10" i="1"/>
  <c r="L11" i="1"/>
  <c r="L10" i="1"/>
  <c r="N9" i="1"/>
  <c r="M9" i="1"/>
  <c r="J10" i="1"/>
  <c r="BF58" i="6" l="1"/>
  <c r="Z13" i="6"/>
  <c r="Z24" i="6" s="1"/>
  <c r="BF114" i="6"/>
  <c r="BF51" i="6"/>
  <c r="BF123" i="6"/>
  <c r="BF35" i="6"/>
  <c r="BF92" i="6"/>
  <c r="BF68" i="6"/>
  <c r="BF20" i="6"/>
  <c r="BF84" i="6"/>
  <c r="BF4" i="6"/>
  <c r="BF100" i="6"/>
  <c r="BF124" i="6"/>
  <c r="BF116" i="6"/>
  <c r="BF60" i="6"/>
  <c r="BF52" i="6"/>
  <c r="BF44" i="6"/>
  <c r="BF108" i="6"/>
  <c r="BF36" i="6"/>
  <c r="BF34" i="6"/>
  <c r="BF59" i="6"/>
  <c r="BF122" i="6"/>
  <c r="BF107" i="6"/>
  <c r="BF43" i="6"/>
  <c r="BF106" i="6"/>
  <c r="BF42" i="6"/>
  <c r="AD13" i="6"/>
  <c r="AD24" i="6" s="1"/>
  <c r="BF50" i="6"/>
  <c r="X6" i="6"/>
  <c r="BF46" i="6"/>
  <c r="BF22" i="6"/>
  <c r="BF102" i="6"/>
  <c r="BF110" i="6"/>
  <c r="BF118" i="6"/>
  <c r="BF86" i="6"/>
  <c r="BF126" i="6"/>
  <c r="BF70" i="6"/>
  <c r="BF38" i="6"/>
  <c r="BF78" i="6"/>
  <c r="X4" i="6"/>
  <c r="BF62" i="6"/>
  <c r="BF94" i="6"/>
  <c r="BF30" i="6"/>
  <c r="BF54" i="6"/>
  <c r="BF14" i="6"/>
  <c r="BF6" i="6"/>
  <c r="AL17" i="6"/>
  <c r="AM16" i="6"/>
  <c r="AL18" i="6"/>
  <c r="AM15" i="6"/>
  <c r="BF103" i="6"/>
  <c r="BF15" i="6"/>
  <c r="BF87" i="6"/>
  <c r="BF39" i="6"/>
  <c r="BF47" i="6"/>
  <c r="BF7" i="6"/>
  <c r="BF63" i="6"/>
  <c r="BF95" i="6"/>
  <c r="BF31" i="6"/>
  <c r="BF71" i="6"/>
  <c r="BF127" i="6"/>
  <c r="BF55" i="6"/>
  <c r="BF23" i="6"/>
  <c r="BF119" i="6"/>
  <c r="BF79" i="6"/>
  <c r="BF111" i="6"/>
  <c r="P28" i="1" a="1"/>
  <c r="P28" i="1" s="1"/>
  <c r="BF25" i="6"/>
  <c r="BF41" i="6"/>
  <c r="BF33" i="6"/>
  <c r="BF129" i="6"/>
  <c r="BF17" i="6"/>
  <c r="BF105" i="6"/>
  <c r="BF49" i="6"/>
  <c r="BF65" i="6"/>
  <c r="BF89" i="6"/>
  <c r="BF113" i="6"/>
  <c r="BF73" i="6"/>
  <c r="BF121" i="6"/>
  <c r="BF57" i="6"/>
  <c r="BF9" i="6"/>
  <c r="BF97" i="6"/>
  <c r="BF81" i="6"/>
  <c r="W17" i="6"/>
  <c r="X15" i="6"/>
  <c r="X25" i="6" s="1"/>
  <c r="AH18" i="6"/>
  <c r="AI15" i="6"/>
  <c r="X5" i="6"/>
  <c r="X13" i="6"/>
  <c r="X24" i="6" s="1"/>
  <c r="AF18" i="6"/>
  <c r="AG15" i="6"/>
  <c r="AA15" i="6"/>
  <c r="AB13" i="6"/>
  <c r="AB24" i="6" s="1"/>
  <c r="AH17" i="6"/>
  <c r="AI16" i="6"/>
  <c r="AF17" i="6"/>
  <c r="AG16" i="6"/>
  <c r="BF77" i="6"/>
  <c r="BF109" i="6"/>
  <c r="BF37" i="6"/>
  <c r="BF45" i="6"/>
  <c r="BF21" i="6"/>
  <c r="BF53" i="6"/>
  <c r="BF85" i="6"/>
  <c r="BF93" i="6"/>
  <c r="BF61" i="6"/>
  <c r="BF29" i="6"/>
  <c r="BF101" i="6"/>
  <c r="BF125" i="6"/>
  <c r="BF69" i="6"/>
  <c r="BF13" i="6"/>
  <c r="BF117" i="6"/>
  <c r="AJ15" i="6"/>
  <c r="AK14" i="6"/>
  <c r="AK13" i="6"/>
  <c r="AC17" i="6"/>
  <c r="AD15" i="6"/>
  <c r="AD25" i="6" s="1"/>
  <c r="BF48" i="6"/>
  <c r="BF80" i="6"/>
  <c r="BF40" i="6"/>
  <c r="BF16" i="6"/>
  <c r="BF24" i="6"/>
  <c r="BF64" i="6"/>
  <c r="BF120" i="6"/>
  <c r="BF112" i="6"/>
  <c r="BF88" i="6"/>
  <c r="BF72" i="6"/>
  <c r="BF96" i="6"/>
  <c r="BF56" i="6"/>
  <c r="BF104" i="6"/>
  <c r="BF8" i="6"/>
  <c r="X8" i="6"/>
  <c r="BF32" i="6"/>
  <c r="BF128" i="6"/>
  <c r="Z15" i="6"/>
  <c r="Z25" i="6" s="1"/>
  <c r="Y17" i="6"/>
  <c r="AJ18" i="6"/>
  <c r="AK15" i="6"/>
  <c r="AF19" i="2"/>
  <c r="X15" i="2"/>
  <c r="X25" i="2" s="1"/>
  <c r="Z19" i="2"/>
  <c r="Z27" i="2" s="1"/>
  <c r="Z15" i="2"/>
  <c r="Z25" i="2" s="1"/>
  <c r="AC16" i="2"/>
  <c r="AD13" i="2"/>
  <c r="AD24" i="2" s="1"/>
  <c r="Z17" i="2"/>
  <c r="Z26" i="2" s="1"/>
  <c r="Z13" i="2"/>
  <c r="Z24" i="2" s="1"/>
  <c r="AA15" i="2"/>
  <c r="AB13" i="2"/>
  <c r="AB24" i="2" s="1"/>
  <c r="X17" i="2"/>
  <c r="X26" i="2" s="1"/>
  <c r="X19" i="2"/>
  <c r="X27" i="2" s="1"/>
  <c r="X13" i="2"/>
  <c r="X24" i="2" s="1"/>
  <c r="BJ3" i="2" a="1"/>
  <c r="BJ3" i="2" s="1"/>
  <c r="BJ10" i="2" a="1"/>
  <c r="BJ10" i="2" s="1"/>
  <c r="BJ16" i="2" a="1"/>
  <c r="BJ16" i="2" s="1"/>
  <c r="BJ29" i="2" a="1"/>
  <c r="BJ29" i="2" s="1"/>
  <c r="BJ35" i="2" a="1"/>
  <c r="BJ35" i="2" s="1"/>
  <c r="BJ42" i="2" a="1"/>
  <c r="BJ42" i="2" s="1"/>
  <c r="BJ48" i="2" a="1"/>
  <c r="BJ48" i="2" s="1"/>
  <c r="BJ62" i="2" a="1"/>
  <c r="BJ62" i="2" s="1"/>
  <c r="BJ4" i="2" a="1"/>
  <c r="BJ4" i="2" s="1"/>
  <c r="BJ17" i="2" a="1"/>
  <c r="BJ17" i="2" s="1"/>
  <c r="BJ23" i="2" a="1"/>
  <c r="BJ23" i="2" s="1"/>
  <c r="BJ30" i="2" a="1"/>
  <c r="BJ30" i="2" s="1"/>
  <c r="BJ36" i="2" a="1"/>
  <c r="BJ36" i="2" s="1"/>
  <c r="BJ49" i="2" a="1"/>
  <c r="BJ49" i="2" s="1"/>
  <c r="BJ55" i="2" a="1"/>
  <c r="BJ55" i="2" s="1"/>
  <c r="BJ63" i="2" a="1"/>
  <c r="BJ63" i="2" s="1"/>
  <c r="BJ5" i="2" a="1"/>
  <c r="BJ5" i="2" s="1"/>
  <c r="BJ11" i="2" a="1"/>
  <c r="BJ11" i="2" s="1"/>
  <c r="BJ18" i="2" a="1"/>
  <c r="BJ18" i="2" s="1"/>
  <c r="BJ24" i="2" a="1"/>
  <c r="BJ24" i="2" s="1"/>
  <c r="BJ37" i="2" a="1"/>
  <c r="BJ37" i="2" s="1"/>
  <c r="BJ43" i="2" a="1"/>
  <c r="BJ43" i="2" s="1"/>
  <c r="BJ50" i="2" a="1"/>
  <c r="BJ50" i="2" s="1"/>
  <c r="BJ56" i="2" a="1"/>
  <c r="BJ56" i="2" s="1"/>
  <c r="BJ64" i="2" a="1"/>
  <c r="BJ64" i="2" s="1"/>
  <c r="BJ6" i="2" a="1"/>
  <c r="BJ6" i="2" s="1"/>
  <c r="BJ12" i="2" a="1"/>
  <c r="BJ12" i="2" s="1"/>
  <c r="BJ25" i="2" a="1"/>
  <c r="BJ25" i="2" s="1"/>
  <c r="BJ31" i="2" a="1"/>
  <c r="BJ31" i="2" s="1"/>
  <c r="BJ38" i="2" a="1"/>
  <c r="BJ38" i="2" s="1"/>
  <c r="BJ44" i="2" a="1"/>
  <c r="BJ44" i="2" s="1"/>
  <c r="BJ57" i="2" a="1"/>
  <c r="BJ57" i="2" s="1"/>
  <c r="BJ65" i="2" a="1"/>
  <c r="BJ65" i="2" s="1"/>
  <c r="BJ13" i="2" a="1"/>
  <c r="BJ13" i="2" s="1"/>
  <c r="BJ19" i="2" a="1"/>
  <c r="BJ19" i="2" s="1"/>
  <c r="BJ26" i="2" a="1"/>
  <c r="BJ26" i="2" s="1"/>
  <c r="BJ32" i="2" a="1"/>
  <c r="BJ32" i="2" s="1"/>
  <c r="BJ45" i="2" a="1"/>
  <c r="BJ45" i="2" s="1"/>
  <c r="BJ51" i="2" a="1"/>
  <c r="BJ51" i="2" s="1"/>
  <c r="BJ58" i="2" a="1"/>
  <c r="BJ58" i="2" s="1"/>
  <c r="BJ9" i="2" a="1"/>
  <c r="BJ9" i="2" s="1"/>
  <c r="BJ15" i="2" a="1"/>
  <c r="BJ15" i="2" s="1"/>
  <c r="BJ22" i="2" a="1"/>
  <c r="BJ22" i="2" s="1"/>
  <c r="BJ28" i="2" a="1"/>
  <c r="BJ28" i="2" s="1"/>
  <c r="BJ41" i="2" a="1"/>
  <c r="BJ41" i="2" s="1"/>
  <c r="BJ47" i="2" a="1"/>
  <c r="BJ47" i="2" s="1"/>
  <c r="BJ54" i="2" a="1"/>
  <c r="BJ54" i="2" s="1"/>
  <c r="BJ61" i="2" a="1"/>
  <c r="BJ61" i="2" s="1"/>
  <c r="BJ7" i="2" a="1"/>
  <c r="BJ7" i="2" s="1"/>
  <c r="BJ33" i="2" a="1"/>
  <c r="BJ33" i="2" s="1"/>
  <c r="BJ59" i="2" a="1"/>
  <c r="BJ59" i="2" s="1"/>
  <c r="BJ8" i="2" a="1"/>
  <c r="BJ8" i="2" s="1"/>
  <c r="BJ34" i="2" a="1"/>
  <c r="BJ34" i="2" s="1"/>
  <c r="BJ60" i="2" a="1"/>
  <c r="BJ60" i="2" s="1"/>
  <c r="BJ14" i="2" a="1"/>
  <c r="BJ14" i="2" s="1"/>
  <c r="BJ39" i="2" a="1"/>
  <c r="BJ39" i="2" s="1"/>
  <c r="BJ40" i="2" a="1"/>
  <c r="BJ40" i="2" s="1"/>
  <c r="BJ21" i="2" a="1"/>
  <c r="BJ21" i="2" s="1"/>
  <c r="BJ20" i="2" a="1"/>
  <c r="BJ20" i="2" s="1"/>
  <c r="BJ27" i="2" a="1"/>
  <c r="BJ27" i="2" s="1"/>
  <c r="BJ46" i="2" a="1"/>
  <c r="BJ46" i="2" s="1"/>
  <c r="BJ52" i="2" a="1"/>
  <c r="BJ52" i="2" s="1"/>
  <c r="BJ53" i="2" a="1"/>
  <c r="BJ53" i="2" s="1"/>
  <c r="BI2" i="2"/>
  <c r="P22" i="1" a="1"/>
  <c r="P22" i="1" s="1"/>
  <c r="P24" i="1" a="1"/>
  <c r="P24" i="1" s="1"/>
  <c r="P26" i="1" a="1"/>
  <c r="P26" i="1" s="1"/>
  <c r="P27" i="1" a="1"/>
  <c r="P27" i="1" s="1"/>
  <c r="J14" i="1"/>
  <c r="P13" i="1" s="1" a="1"/>
  <c r="P13" i="1" s="1"/>
  <c r="P10" i="1" a="1"/>
  <c r="P10" i="1" s="1"/>
  <c r="P9" i="1" a="1"/>
  <c r="P9" i="1" s="1"/>
  <c r="P11" i="1" a="1"/>
  <c r="P11" i="1" s="1"/>
  <c r="BO2" i="6" l="1"/>
  <c r="BU8" i="6"/>
  <c r="BR2" i="6"/>
  <c r="BT9" i="6"/>
  <c r="BT6" i="6"/>
  <c r="BU9" i="6"/>
  <c r="AC19" i="6"/>
  <c r="AD19" i="6" s="1"/>
  <c r="AD27" i="6" s="1"/>
  <c r="AD17" i="6"/>
  <c r="AD26" i="6" s="1"/>
  <c r="BS7" i="6"/>
  <c r="BQ9" i="6"/>
  <c r="BQ8" i="6"/>
  <c r="W19" i="6"/>
  <c r="X19" i="6" s="1"/>
  <c r="X27" i="6" s="1"/>
  <c r="X17" i="6"/>
  <c r="X26" i="6" s="1"/>
  <c r="BT2" i="6"/>
  <c r="BU7" i="6"/>
  <c r="BT8" i="6"/>
  <c r="BR9" i="6"/>
  <c r="BQ7" i="6"/>
  <c r="BU6" i="6"/>
  <c r="BT7" i="6"/>
  <c r="AJ17" i="6"/>
  <c r="AK16" i="6"/>
  <c r="BR8" i="6"/>
  <c r="AF20" i="6"/>
  <c r="AG19" i="6" s="1"/>
  <c r="AG17" i="6"/>
  <c r="BP9" i="6"/>
  <c r="AM17" i="6"/>
  <c r="AL20" i="6"/>
  <c r="AM19" i="6" s="1"/>
  <c r="BV9" i="6"/>
  <c r="AJ20" i="6"/>
  <c r="AK19" i="6" s="1"/>
  <c r="AK17" i="6"/>
  <c r="BS6" i="6"/>
  <c r="BP6" i="6"/>
  <c r="BR7" i="6"/>
  <c r="BP8" i="6"/>
  <c r="BV8" i="6"/>
  <c r="Y19" i="6"/>
  <c r="Z19" i="6" s="1"/>
  <c r="Z27" i="6" s="1"/>
  <c r="Z17" i="6"/>
  <c r="Z26" i="6" s="1"/>
  <c r="BQ6" i="6"/>
  <c r="BR6" i="6"/>
  <c r="AG18" i="6"/>
  <c r="AF19" i="6"/>
  <c r="AG20" i="6" s="1"/>
  <c r="BV2" i="6"/>
  <c r="BU5" i="6"/>
  <c r="BP7" i="6"/>
  <c r="AL19" i="6"/>
  <c r="AM20" i="6" s="1"/>
  <c r="AM18" i="6"/>
  <c r="BV7" i="6"/>
  <c r="BS5" i="6"/>
  <c r="BS9" i="6"/>
  <c r="BO6" i="6"/>
  <c r="BF5" i="6"/>
  <c r="BP2" i="6"/>
  <c r="BO8" i="6"/>
  <c r="BU2" i="6"/>
  <c r="BO7" i="6"/>
  <c r="BS2" i="6"/>
  <c r="AB15" i="6"/>
  <c r="AB25" i="6" s="1"/>
  <c r="AA17" i="6"/>
  <c r="BV6" i="6"/>
  <c r="BS8" i="6"/>
  <c r="AI18" i="6"/>
  <c r="AH19" i="6"/>
  <c r="AI20" i="6" s="1"/>
  <c r="BS4" i="6"/>
  <c r="AH20" i="6"/>
  <c r="AI19" i="6" s="1"/>
  <c r="AI17" i="6"/>
  <c r="BQ2" i="6"/>
  <c r="BS3" i="6"/>
  <c r="BO9" i="6"/>
  <c r="AC18" i="2"/>
  <c r="AD15" i="2"/>
  <c r="AD25" i="2" s="1"/>
  <c r="AA17" i="2"/>
  <c r="AB15" i="2"/>
  <c r="AB25" i="2" s="1"/>
  <c r="BJ2" i="2" a="1"/>
  <c r="BJ2" i="2" s="1"/>
  <c r="BM2" i="2" s="1"/>
  <c r="BO3" i="2"/>
  <c r="BO4" i="2"/>
  <c r="BR9" i="2"/>
  <c r="BQ5" i="2"/>
  <c r="BS7" i="2"/>
  <c r="BQ7" i="2"/>
  <c r="BS6" i="2"/>
  <c r="BQ2" i="2"/>
  <c r="BQ3" i="2"/>
  <c r="BR4" i="2"/>
  <c r="BP4" i="2"/>
  <c r="BS5" i="2"/>
  <c r="BP8" i="2"/>
  <c r="BM7" i="2"/>
  <c r="BM8" i="2"/>
  <c r="BN9" i="2"/>
  <c r="BR7" i="2"/>
  <c r="BR3" i="2"/>
  <c r="BS4" i="2"/>
  <c r="BT4" i="2"/>
  <c r="BT5" i="2"/>
  <c r="BT8" i="2"/>
  <c r="BT7" i="2"/>
  <c r="BQ8" i="2"/>
  <c r="BQ4" i="2"/>
  <c r="BR2" i="2"/>
  <c r="BS3" i="2"/>
  <c r="BM5" i="2"/>
  <c r="BM9" i="2"/>
  <c r="BM6" i="2"/>
  <c r="BS9" i="2"/>
  <c r="BO8" i="2"/>
  <c r="BS8" i="2"/>
  <c r="BP2" i="2"/>
  <c r="BN7" i="2"/>
  <c r="BT2" i="2"/>
  <c r="BT3" i="2"/>
  <c r="BN4" i="2"/>
  <c r="BQ9" i="2"/>
  <c r="BN5" i="2"/>
  <c r="BO6" i="2"/>
  <c r="BP9" i="2"/>
  <c r="BO9" i="2"/>
  <c r="BR6" i="2"/>
  <c r="BR5" i="2"/>
  <c r="BM3" i="2"/>
  <c r="BM4" i="2"/>
  <c r="BR8" i="2"/>
  <c r="BO5" i="2"/>
  <c r="BT6" i="2"/>
  <c r="BP6" i="2"/>
  <c r="BO7" i="2"/>
  <c r="BT9" i="2"/>
  <c r="BP3" i="2"/>
  <c r="BS2" i="2"/>
  <c r="BN2" i="2"/>
  <c r="BN3" i="2"/>
  <c r="BN8" i="2"/>
  <c r="BP5" i="2"/>
  <c r="BN6" i="2"/>
  <c r="BQ6" i="2"/>
  <c r="BP7" i="2"/>
  <c r="BO2" i="2"/>
  <c r="P30" i="1" a="1"/>
  <c r="P30" i="1" s="1"/>
  <c r="P15" i="1" a="1"/>
  <c r="P15" i="1" s="1"/>
  <c r="P14" i="1" a="1"/>
  <c r="P14" i="1" s="1"/>
  <c r="BR3" i="6" l="1"/>
  <c r="BQ5" i="6"/>
  <c r="BP5" i="6"/>
  <c r="BO5" i="6"/>
  <c r="BU4" i="6"/>
  <c r="BQ4" i="6"/>
  <c r="BP4" i="6"/>
  <c r="BV3" i="6"/>
  <c r="BR4" i="6"/>
  <c r="BV4" i="6"/>
  <c r="BP3" i="6"/>
  <c r="BR5" i="6"/>
  <c r="BO4" i="6"/>
  <c r="BT4" i="6"/>
  <c r="BU3" i="6"/>
  <c r="BQ3" i="6"/>
  <c r="BO3" i="6"/>
  <c r="BV5" i="6"/>
  <c r="BT3" i="6"/>
  <c r="BT5" i="6"/>
  <c r="AA19" i="6"/>
  <c r="AB19" i="6" s="1"/>
  <c r="AB27" i="6" s="1"/>
  <c r="AB17" i="6"/>
  <c r="AB26" i="6" s="1"/>
  <c r="AJ19" i="6"/>
  <c r="AK20" i="6" s="1"/>
  <c r="AK18" i="6"/>
  <c r="P17" i="1" a="1"/>
  <c r="P17" i="1" s="1"/>
  <c r="AC20" i="2"/>
  <c r="AD19" i="2" s="1"/>
  <c r="AD27" i="2" s="1"/>
  <c r="AD17" i="2"/>
  <c r="AD26" i="2" s="1"/>
  <c r="AA19" i="2"/>
  <c r="AB19" i="2" s="1"/>
  <c r="AB27" i="2" s="1"/>
  <c r="AB17" i="2"/>
  <c r="AB2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<sst xmlns="http://schemas.openxmlformats.org/spreadsheetml/2006/main" count="1595" uniqueCount="148">
  <si>
    <t>E</t>
  </si>
  <si>
    <t>v</t>
  </si>
  <si>
    <t xml:space="preserve">C </t>
  </si>
  <si>
    <t>=</t>
  </si>
  <si>
    <t>K</t>
  </si>
  <si>
    <t>G</t>
  </si>
  <si>
    <t>Pa</t>
  </si>
  <si>
    <t>*</t>
  </si>
  <si>
    <t>nu</t>
  </si>
  <si>
    <t>(1 - nu) / 2</t>
  </si>
  <si>
    <t>Material props:</t>
  </si>
  <si>
    <t>Constitutive matrix</t>
  </si>
  <si>
    <t>--- Plane stress:</t>
  </si>
  <si>
    <t>C_vol</t>
  </si>
  <si>
    <t>C_dev</t>
  </si>
  <si>
    <t>C - C_vol</t>
  </si>
  <si>
    <t>--- Plane strain:</t>
  </si>
  <si>
    <t>EE / (1 - nu^2)</t>
  </si>
  <si>
    <t>EE /
((1 + nu) * (1 - 2 * nu))</t>
  </si>
  <si>
    <t>1 - nu</t>
  </si>
  <si>
    <t>1-nu</t>
  </si>
  <si>
    <t>(1 - 2 * nu) / 2</t>
  </si>
  <si>
    <t>1,1</t>
  </si>
  <si>
    <t>1,2</t>
  </si>
  <si>
    <t>2,1</t>
  </si>
  <si>
    <t>2,2</t>
  </si>
  <si>
    <t>i</t>
  </si>
  <si>
    <t>j</t>
  </si>
  <si>
    <t>k</t>
  </si>
  <si>
    <t>l</t>
  </si>
  <si>
    <t>p</t>
  </si>
  <si>
    <t>col</t>
  </si>
  <si>
    <t>row</t>
  </si>
  <si>
    <t>ndof</t>
  </si>
  <si>
    <t>nnode</t>
  </si>
  <si>
    <t>a</t>
  </si>
  <si>
    <t>b</t>
  </si>
  <si>
    <t>(*) GG</t>
  </si>
  <si>
    <t>EE/(2*(1+nu))</t>
  </si>
  <si>
    <t>Ke</t>
  </si>
  <si>
    <t>2*GG*nu/(1-2*nu)</t>
  </si>
  <si>
    <t>SUM &lt;&gt; 0</t>
  </si>
  <si>
    <t>npoints</t>
  </si>
  <si>
    <t>i = j &amp;&amp; k = l</t>
  </si>
  <si>
    <t>i = l &amp;&amp; k = j</t>
  </si>
  <si>
    <t>GG</t>
  </si>
  <si>
    <t>i=k &amp;&amp; j=l</t>
  </si>
  <si>
    <t>C_ịkl</t>
  </si>
  <si>
    <t>dNdxi</t>
  </si>
  <si>
    <t>dNdeta</t>
  </si>
  <si>
    <t>w</t>
  </si>
  <si>
    <t>EE*nu/((1+nu)*(1-2*nu))</t>
  </si>
  <si>
    <t>EE/((1+nu)*(1-2*nu))</t>
  </si>
  <si>
    <t>Given AA =</t>
  </si>
  <si>
    <t>AA*nu</t>
  </si>
  <si>
    <t>AA*(1-nu)</t>
  </si>
  <si>
    <t>AA*((1-2*nu)/2)</t>
  </si>
  <si>
    <t>xi</t>
  </si>
  <si>
    <t>1,3</t>
  </si>
  <si>
    <t>2,3</t>
  </si>
  <si>
    <t>1,4</t>
  </si>
  <si>
    <t>2,4</t>
  </si>
  <si>
    <t>xiList</t>
  </si>
  <si>
    <t>xi(i) = xiList(i, intPt)</t>
  </si>
  <si>
    <t>N(i)</t>
  </si>
  <si>
    <t>point</t>
  </si>
  <si>
    <t>w*N</t>
  </si>
  <si>
    <t>w \ N</t>
  </si>
  <si>
    <t>dxdxi</t>
  </si>
  <si>
    <t>dNdxi(i)</t>
  </si>
  <si>
    <t>uX1</t>
  </si>
  <si>
    <t>uY1</t>
  </si>
  <si>
    <t>uY2</t>
  </si>
  <si>
    <t>uY3</t>
  </si>
  <si>
    <t>uY4</t>
  </si>
  <si>
    <t>uX2</t>
  </si>
  <si>
    <t>uX3</t>
  </si>
  <si>
    <t>uX4</t>
  </si>
  <si>
    <t>u at nodes</t>
  </si>
  <si>
    <t>eX @ A</t>
  </si>
  <si>
    <t>eY @ A</t>
  </si>
  <si>
    <t>2eXY @ A</t>
  </si>
  <si>
    <t>(*) A can be any point in side element. But its pretty accurate at "integration points". Hence, we choose A = integration points.</t>
  </si>
  <si>
    <t>x</t>
  </si>
  <si>
    <t>B</t>
  </si>
  <si>
    <t>(a,b = 1:node)</t>
  </si>
  <si>
    <r>
      <t>dN</t>
    </r>
    <r>
      <rPr>
        <b/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/dx (or y)</t>
    </r>
  </si>
  <si>
    <r>
      <t>dN</t>
    </r>
    <r>
      <rPr>
        <b/>
        <sz val="11"/>
        <color rgb="FFFF0000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/dx  (or y)</t>
    </r>
  </si>
  <si>
    <t>=&gt;dNa/dxj*dNa/dxl = dN1/dx*dN1/dx + dN1/dx*dN2/dx + dN1/dx*dN1/dy + dN2/dx*dN2/dy + …</t>
  </si>
  <si>
    <t>B_i</t>
  </si>
  <si>
    <t>dNi/dx</t>
  </si>
  <si>
    <t>dNi/dy</t>
  </si>
  <si>
    <t>number of arbitrary points (integration points)</t>
  </si>
  <si>
    <t>dN1/dx (xj)</t>
  </si>
  <si>
    <t>dN2/dx (xj)</t>
  </si>
  <si>
    <t>dN3/dx (xj)</t>
  </si>
  <si>
    <t>dN4/dx (xj)</t>
  </si>
  <si>
    <t>dN1/dy (xj)</t>
  </si>
  <si>
    <t>dN1/dy (yj)</t>
  </si>
  <si>
    <t>dN2/dy (yj)</t>
  </si>
  <si>
    <t>dN3/dy (yj)</t>
  </si>
  <si>
    <t>dN4/dy (yj)</t>
  </si>
  <si>
    <t>at A_j(xj, yj)</t>
  </si>
  <si>
    <t>j =</t>
  </si>
  <si>
    <t>i  = (number of nodes)</t>
  </si>
  <si>
    <t>B_storeForAllIntPoints( [B_A1, B_A2, B_A3, B_A4] )</t>
  </si>
  <si>
    <t>B_A1</t>
  </si>
  <si>
    <t>B_A2</t>
  </si>
  <si>
    <t>B_A3</t>
  </si>
  <si>
    <t>B_A4</t>
  </si>
  <si>
    <t>B1</t>
  </si>
  <si>
    <t>B2</t>
  </si>
  <si>
    <t>B3</t>
  </si>
  <si>
    <t>B4</t>
  </si>
  <si>
    <t>(1/Ve) * (1/Coords) *</t>
  </si>
  <si>
    <t>dN1/dx*gp_weights_xi * gp_weights_eta * detJ</t>
  </si>
  <si>
    <t>dN3/dx*gp_weights_xi * gp_weights_eta * detJ</t>
  </si>
  <si>
    <t>dN4/dx*gp_weights_xi * gp_weights_eta * detJ</t>
  </si>
  <si>
    <t>dN1/dy*gp_weights_xi * gp_weights_eta * detJ</t>
  </si>
  <si>
    <t>dN2/dy*gp_weights_xi * gp_weights_eta * detJ</t>
  </si>
  <si>
    <t>dN3/dy*gp_weights_xi * gp_weights_eta * detJ</t>
  </si>
  <si>
    <t>dN4/dy*gp_weights_xi * gp_weights_eta * detJ</t>
  </si>
  <si>
    <t>of direct stress / strain = Volume relate</t>
  </si>
  <si>
    <t>keep the same, shear =&gt; deviatoric</t>
  </si>
  <si>
    <t>Int. point j</t>
  </si>
  <si>
    <t>direction 1 (x)</t>
  </si>
  <si>
    <t>direction 2 (y)</t>
  </si>
  <si>
    <t xml:space="preserve">= B_1 + </t>
  </si>
  <si>
    <t>Bvol_i</t>
  </si>
  <si>
    <t>Bdev_i</t>
  </si>
  <si>
    <t>+</t>
  </si>
  <si>
    <t>-dNi/dx</t>
  </si>
  <si>
    <t>-dNi/dy</t>
  </si>
  <si>
    <t>BvolNorm =</t>
  </si>
  <si>
    <t>BvolNorm</t>
  </si>
  <si>
    <t>Bbar_1 = Bdev_1 + BvolNorm1</t>
  </si>
  <si>
    <t>(*) B1(1, 1) initially = dN1/dx</t>
  </si>
  <si>
    <t xml:space="preserve">displacement gradient </t>
  </si>
  <si>
    <t>Displacement gradident</t>
  </si>
  <si>
    <r>
      <t xml:space="preserve">du_j/dx = SUM(du_j/dxi * </t>
    </r>
    <r>
      <rPr>
        <sz val="11"/>
        <color rgb="FFFF0000"/>
        <rFont val="Aptos Narrow"/>
        <family val="2"/>
        <scheme val="minor"/>
      </rPr>
      <t>dxi/dx)</t>
    </r>
  </si>
  <si>
    <t>Incompatible</t>
  </si>
  <si>
    <t>Incompatible mode: Add strain to element</t>
  </si>
  <si>
    <r>
      <t xml:space="preserve">du_j/dx = ( SUM(du_j/dxi) + </t>
    </r>
    <r>
      <rPr>
        <sz val="11"/>
        <color theme="3" tint="0.499984740745262"/>
        <rFont val="Aptos Narrow"/>
        <family val="2"/>
        <scheme val="minor"/>
      </rPr>
      <t>SUM(det(J0)/det(J)*...)</t>
    </r>
    <r>
      <rPr>
        <sz val="11"/>
        <color theme="1"/>
        <rFont val="Aptos Narrow"/>
        <family val="2"/>
        <scheme val="minor"/>
      </rPr>
      <t xml:space="preserve"> )* </t>
    </r>
    <r>
      <rPr>
        <sz val="11"/>
        <color rgb="FFFF0000"/>
        <rFont val="Aptos Narrow"/>
        <family val="2"/>
        <scheme val="minor"/>
      </rPr>
      <t>dxi/dx</t>
    </r>
  </si>
  <si>
    <t>n</t>
  </si>
  <si>
    <t>m</t>
  </si>
  <si>
    <t>dsde</t>
  </si>
  <si>
    <t>xi(m)</t>
  </si>
  <si>
    <t>Kaa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</si>
</sst>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7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3" tint="0.499984740745262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0" fillId="0" borderId="0" xfId="0" quotePrefix="1"/>
    <xf numFmtId="11" fontId="0" fillId="2" borderId="0" xfId="0" applyNumberFormat="1" applyFill="1" applyAlignment="1">
      <alignment horizontal="center"/>
    </xf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2" borderId="0" xfId="0" applyNumberFormat="1" applyFill="1"/>
    <xf numFmtId="0" fontId="0" fillId="2" borderId="5" xfId="0" applyFill="1" applyBorder="1"/>
    <xf numFmtId="11" fontId="0" fillId="2" borderId="5" xfId="0" applyNumberFormat="1" applyFill="1" applyBorder="1"/>
    <xf numFmtId="0" fontId="0" fillId="0" borderId="5" xfId="0" applyBorder="1"/>
    <xf numFmtId="0" fontId="0" fillId="0" borderId="6" xfId="0" applyBorder="1"/>
    <xf numFmtId="0" fontId="0" fillId="2" borderId="7" xfId="0" applyFill="1" applyBorder="1"/>
    <xf numFmtId="0" fontId="0" fillId="0" borderId="7" xfId="0" applyBorder="1"/>
    <xf numFmtId="11" fontId="0" fillId="2" borderId="8" xfId="0" applyNumberFormat="1" applyFill="1" applyBorder="1"/>
    <xf numFmtId="0" fontId="0" fillId="3" borderId="4" xfId="0" applyFill="1" applyBorder="1"/>
    <xf numFmtId="0" fontId="0" fillId="4" borderId="1" xfId="0" applyFill="1" applyBorder="1"/>
    <xf numFmtId="0" fontId="0" fillId="4" borderId="3" xfId="0" applyFill="1" applyBorder="1"/>
    <xf numFmtId="0" fontId="0" fillId="5" borderId="6" xfId="0" applyFill="1" applyBorder="1"/>
    <xf numFmtId="0" fontId="0" fillId="5" borderId="8" xfId="0" applyFill="1" applyBorder="1"/>
    <xf numFmtId="0" fontId="0" fillId="4" borderId="4" xfId="0" applyFill="1" applyBorder="1"/>
    <xf numFmtId="0" fontId="0" fillId="4" borderId="5" xfId="0" applyFill="1" applyBorder="1"/>
    <xf numFmtId="0" fontId="0" fillId="3" borderId="9" xfId="0" applyFill="1" applyBorder="1"/>
    <xf numFmtId="0" fontId="0" fillId="3" borderId="10" xfId="0" applyFill="1" applyBorder="1"/>
    <xf numFmtId="0" fontId="0" fillId="4" borderId="10" xfId="0" applyFill="1" applyBorder="1"/>
    <xf numFmtId="0" fontId="0" fillId="4" borderId="11" xfId="0" applyFill="1" applyBorder="1"/>
    <xf numFmtId="0" fontId="0" fillId="3" borderId="12" xfId="0" applyFill="1" applyBorder="1"/>
    <xf numFmtId="0" fontId="0" fillId="0" borderId="13" xfId="0" applyBorder="1"/>
    <xf numFmtId="0" fontId="0" fillId="3" borderId="14" xfId="0" applyFill="1" applyBorder="1"/>
    <xf numFmtId="0" fontId="0" fillId="3" borderId="15" xfId="0" applyFill="1" applyBorder="1"/>
    <xf numFmtId="0" fontId="0" fillId="5" borderId="15" xfId="0" applyFill="1" applyBorder="1"/>
    <xf numFmtId="0" fontId="0" fillId="5" borderId="16" xfId="0" applyFill="1" applyBorder="1"/>
    <xf numFmtId="0" fontId="0" fillId="0" borderId="0" xfId="0" applyAlignment="1">
      <alignment horizontal="right"/>
    </xf>
    <xf numFmtId="0" fontId="0" fillId="6" borderId="0" xfId="0" applyFill="1"/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0" fillId="4" borderId="0" xfId="0" applyFill="1"/>
    <xf numFmtId="0" fontId="0" fillId="6" borderId="0" xfId="0" applyFill="1" applyAlignment="1">
      <alignment horizontal="right"/>
    </xf>
    <xf numFmtId="0" fontId="0" fillId="7" borderId="0" xfId="0" applyFill="1"/>
    <xf numFmtId="0" fontId="0" fillId="7" borderId="0" xfId="0" applyFill="1" applyAlignment="1">
      <alignment horizontal="right"/>
    </xf>
    <xf numFmtId="0" fontId="0" fillId="8" borderId="0" xfId="0" applyFill="1"/>
    <xf numFmtId="0" fontId="0" fillId="8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3" borderId="0" xfId="0" applyFill="1" applyAlignment="1">
      <alignment horizontal="lef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3" borderId="0" xfId="0" applyFill="1"/>
    <xf numFmtId="0" fontId="0" fillId="3" borderId="5" xfId="0" applyFill="1" applyBorder="1" applyAlignment="1">
      <alignment horizontal="right"/>
    </xf>
    <xf numFmtId="0" fontId="0" fillId="3" borderId="7" xfId="0" applyFill="1" applyBorder="1"/>
    <xf numFmtId="0" fontId="0" fillId="3" borderId="7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0" borderId="5" xfId="0" applyBorder="1" applyAlignment="1">
      <alignment horizontal="right"/>
    </xf>
    <xf numFmtId="0" fontId="0" fillId="3" borderId="5" xfId="0" applyFill="1" applyBorder="1"/>
    <xf numFmtId="0" fontId="0" fillId="3" borderId="8" xfId="0" applyFill="1" applyBorder="1"/>
    <xf numFmtId="0" fontId="0" fillId="0" borderId="1" xfId="0" applyBorder="1" applyAlignment="1">
      <alignment horizontal="right"/>
    </xf>
    <xf numFmtId="0" fontId="0" fillId="8" borderId="4" xfId="0" applyFill="1" applyBorder="1"/>
    <xf numFmtId="0" fontId="0" fillId="8" borderId="4" xfId="0" applyFill="1" applyBorder="1" applyAlignment="1">
      <alignment horizontal="right"/>
    </xf>
    <xf numFmtId="0" fontId="0" fillId="8" borderId="6" xfId="0" applyFill="1" applyBorder="1"/>
    <xf numFmtId="0" fontId="0" fillId="8" borderId="1" xfId="0" applyFill="1" applyBorder="1"/>
    <xf numFmtId="0" fontId="0" fillId="8" borderId="6" xfId="0" applyFill="1" applyBorder="1" applyAlignment="1">
      <alignment horizontal="right"/>
    </xf>
    <xf numFmtId="164" fontId="0" fillId="0" borderId="0" xfId="0" applyNumberFormat="1"/>
    <xf numFmtId="0" fontId="0" fillId="9" borderId="0" xfId="0" applyFill="1"/>
    <xf numFmtId="0" fontId="0" fillId="0" borderId="8" xfId="0" applyBorder="1"/>
    <xf numFmtId="0" fontId="2" fillId="0" borderId="0" xfId="0" applyFont="1"/>
    <xf numFmtId="0" fontId="0" fillId="0" borderId="1" xfId="0" applyBorder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0" fontId="0" fillId="9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9" borderId="1" xfId="0" applyFill="1" applyBorder="1"/>
    <xf numFmtId="0" fontId="0" fillId="2" borderId="6" xfId="0" applyFill="1" applyBorder="1"/>
    <xf numFmtId="0" fontId="0" fillId="9" borderId="8" xfId="0" applyFill="1" applyBorder="1"/>
    <xf numFmtId="0" fontId="0" fillId="0" borderId="17" xfId="0" applyBorder="1"/>
    <xf numFmtId="0" fontId="0" fillId="7" borderId="17" xfId="0" applyFill="1" applyBorder="1"/>
    <xf numFmtId="0" fontId="0" fillId="5" borderId="17" xfId="0" applyFill="1" applyBorder="1"/>
    <xf numFmtId="0" fontId="0" fillId="0" borderId="0" xfId="0" quotePrefix="1" applyAlignment="1">
      <alignment horizontal="right"/>
    </xf>
    <xf numFmtId="0" fontId="0" fillId="0" borderId="3" xfId="0" quotePrefix="1" applyBorder="1" applyAlignment="1">
      <alignment horizontal="center"/>
    </xf>
    <xf numFmtId="0" fontId="0" fillId="10" borderId="17" xfId="0" applyFill="1" applyBorder="1"/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19050</xdr:rowOff>
    </xdr:from>
    <xdr:to>
      <xdr:col>6</xdr:col>
      <xdr:colOff>389164</xdr:colOff>
      <xdr:row>19</xdr:row>
      <xdr:rowOff>86035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38A460-CAE5-B4D2-0EB5-24E9DC8F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3638550"/>
          <a:ext cx="4629150" cy="368648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0</xdr:row>
      <xdr:rowOff>47626</xdr:rowOff>
    </xdr:from>
    <xdr:to>
      <xdr:col>17</xdr:col>
      <xdr:colOff>286562</xdr:colOff>
      <xdr:row>15</xdr:row>
      <xdr:rowOff>86592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4252D1-CFEA-1BFB-E5E7-2B292F09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5425" y="3667126"/>
          <a:ext cx="6628851" cy="2896466"/>
        </a:xfrm>
        <a:prstGeom prst="rect">
          <a:avLst/>
        </a:prstGeom>
      </xdr:spPr>
    </xdr:pic>
    <xdr:clientData/>
  </xdr:twoCellAnchor>
  <xdr:twoCellAnchor editAs="oneCell">
    <xdr:from>
      <xdr:col>7</xdr:col>
      <xdr:colOff>416201</xdr:colOff>
      <xdr:row>16</xdr:row>
      <xdr:rowOff>44312</xdr:rowOff>
    </xdr:from>
    <xdr:to>
      <xdr:col>15</xdr:col>
      <xdr:colOff>344261</xdr:colOff>
      <xdr:row>36</xdr:row>
      <xdr:rowOff>136501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411349-A96B-F8CC-37C5-18CEE7DB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0151" y="6711812"/>
          <a:ext cx="5374999" cy="3902189"/>
        </a:xfrm>
        <a:prstGeom prst="rect">
          <a:avLst/>
        </a:prstGeom>
      </xdr:spPr>
    </xdr:pic>
    <xdr:clientData/>
  </xdr:twoCellAnchor>
  <xdr:twoCellAnchor editAs="oneCell">
    <xdr:from>
      <xdr:col>18</xdr:col>
      <xdr:colOff>555543</xdr:colOff>
      <xdr:row>0</xdr:row>
      <xdr:rowOff>119124</xdr:rowOff>
    </xdr:from>
    <xdr:to>
      <xdr:col>29</xdr:col>
      <xdr:colOff>477315</xdr:colOff>
      <xdr:row>34</xdr:row>
      <xdr:rowOff>103909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E8A262-0200-F3E8-9821-E739C7428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043" y="3738624"/>
          <a:ext cx="8217981" cy="6461785"/>
        </a:xfrm>
        <a:prstGeom prst="rect">
          <a:avLst/>
        </a:prstGeom>
      </xdr:spPr>
    </xdr:pic>
    <xdr:clientData/>
  </xdr:twoCellAnchor>
  <xdr:twoCellAnchor editAs="oneCell">
    <xdr:from>
      <xdr:col>19</xdr:col>
      <xdr:colOff>176646</xdr:colOff>
      <xdr:row>35</xdr:row>
      <xdr:rowOff>48491</xdr:rowOff>
    </xdr:from>
    <xdr:to>
      <xdr:col>30</xdr:col>
      <xdr:colOff>148878</xdr:colOff>
      <xdr:row>67</xdr:row>
      <xdr:rowOff>86481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22CEF6-288A-B039-AFDB-8DEE07CC3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78246" y="10335491"/>
          <a:ext cx="8319654" cy="6133990"/>
        </a:xfrm>
        <a:prstGeom prst="rect">
          <a:avLst/>
        </a:prstGeom>
      </xdr:spPr>
    </xdr:pic>
    <xdr:clientData/>
  </xdr:twoCellAnchor>
  <xdr:twoCellAnchor editAs="oneCell">
    <xdr:from>
      <xdr:col>19</xdr:col>
      <xdr:colOff>266700</xdr:colOff>
      <xdr:row>69</xdr:row>
      <xdr:rowOff>38100</xdr:rowOff>
    </xdr:from>
    <xdr:to>
      <xdr:col>30</xdr:col>
      <xdr:colOff>227799</xdr:colOff>
      <xdr:row>95</xdr:row>
      <xdr:rowOff>33079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A2AC61-DB12-DCBC-44E8-874873C3F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8300" y="16802100"/>
          <a:ext cx="8305800" cy="4947979"/>
        </a:xfrm>
        <a:prstGeom prst="rect">
          <a:avLst/>
        </a:prstGeom>
      </xdr:spPr>
    </xdr:pic>
    <xdr:clientData/>
  </xdr:twoCellAnchor>
  <xdr:twoCellAnchor>
    <xdr:from>
      <xdr:col>34</xdr:col>
      <xdr:colOff>207818</xdr:colOff>
      <xdr:row>23</xdr:row>
      <xdr:rowOff>0</xdr:rowOff>
    </xdr:from>
    <xdr:to>
      <xdr:col>39</xdr:col>
      <xdr:colOff>346363</xdr:colOff>
      <xdr:row>23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AA1ECB-0282-010D-2C7F-06DD58783F60}"/>
            </a:ext>
          </a:extLst>
        </xdr:cNvPr>
        <xdr:cNvCxnSpPr/>
      </xdr:nvCxnSpPr>
      <xdr:spPr>
        <a:xfrm>
          <a:off x="21907500" y="8001000"/>
          <a:ext cx="3169227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1</xdr:row>
      <xdr:rowOff>22413</xdr:rowOff>
    </xdr:from>
    <xdr:to>
      <xdr:col>46</xdr:col>
      <xdr:colOff>110507</xdr:colOff>
      <xdr:row>38</xdr:row>
      <xdr:rowOff>116770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D02242-7843-4AE5-068D-A8D5AAB0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58059" y="3832413"/>
          <a:ext cx="9857143" cy="71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571499</xdr:colOff>
      <xdr:row>39</xdr:row>
      <xdr:rowOff>155864</xdr:rowOff>
    </xdr:from>
    <xdr:to>
      <xdr:col>45</xdr:col>
      <xdr:colOff>408821</xdr:colOff>
      <xdr:row>50</xdr:row>
      <xdr:rowOff>3221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C4FB28E-C938-96DC-21F2-A61BA12F6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01863" y="11204864"/>
          <a:ext cx="8638095" cy="1942857"/>
        </a:xfrm>
        <a:prstGeom prst="rect">
          <a:avLst/>
        </a:prstGeom>
      </xdr:spPr>
    </xdr:pic>
    <xdr:clientData/>
  </xdr:twoCellAnchor>
  <xdr:twoCellAnchor editAs="oneCell">
    <xdr:from>
      <xdr:col>57</xdr:col>
      <xdr:colOff>398318</xdr:colOff>
      <xdr:row>1</xdr:row>
      <xdr:rowOff>34636</xdr:rowOff>
    </xdr:from>
    <xdr:to>
      <xdr:col>73</xdr:col>
      <xdr:colOff>500138</xdr:colOff>
      <xdr:row>33</xdr:row>
      <xdr:rowOff>148160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84F996-D993-06E6-A604-6615F8E9B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39136" y="3844636"/>
          <a:ext cx="9800000" cy="6209524"/>
        </a:xfrm>
        <a:prstGeom prst="rect">
          <a:avLst/>
        </a:prstGeom>
      </xdr:spPr>
    </xdr:pic>
    <xdr:clientData/>
  </xdr:twoCellAnchor>
  <xdr:twoCellAnchor editAs="oneCell">
    <xdr:from>
      <xdr:col>57</xdr:col>
      <xdr:colOff>519546</xdr:colOff>
      <xdr:row>35</xdr:row>
      <xdr:rowOff>34637</xdr:rowOff>
    </xdr:from>
    <xdr:to>
      <xdr:col>72</xdr:col>
      <xdr:colOff>475122</xdr:colOff>
      <xdr:row>49</xdr:row>
      <xdr:rowOff>91446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00F8A7-ECE3-D2D9-9B26-8B189176D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160364" y="10321637"/>
          <a:ext cx="9047619" cy="2723809"/>
        </a:xfrm>
        <a:prstGeom prst="rect">
          <a:avLst/>
        </a:prstGeom>
      </xdr:spPr>
    </xdr:pic>
    <xdr:clientData/>
  </xdr:twoCellAnchor>
  <xdr:twoCellAnchor editAs="oneCell">
    <xdr:from>
      <xdr:col>74</xdr:col>
      <xdr:colOff>103909</xdr:colOff>
      <xdr:row>35</xdr:row>
      <xdr:rowOff>51955</xdr:rowOff>
    </xdr:from>
    <xdr:to>
      <xdr:col>90</xdr:col>
      <xdr:colOff>434299</xdr:colOff>
      <xdr:row>51</xdr:row>
      <xdr:rowOff>3955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570119-144C-6018-4A5C-2482C8C3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49045" y="10338955"/>
          <a:ext cx="10028571" cy="3000000"/>
        </a:xfrm>
        <a:prstGeom prst="rect">
          <a:avLst/>
        </a:prstGeom>
      </xdr:spPr>
    </xdr:pic>
    <xdr:clientData/>
  </xdr:twoCellAnchor>
  <xdr:twoCellAnchor editAs="oneCell">
    <xdr:from>
      <xdr:col>65</xdr:col>
      <xdr:colOff>519545</xdr:colOff>
      <xdr:row>63</xdr:row>
      <xdr:rowOff>0</xdr:rowOff>
    </xdr:from>
    <xdr:to>
      <xdr:col>82</xdr:col>
      <xdr:colOff>81894</xdr:colOff>
      <xdr:row>82</xdr:row>
      <xdr:rowOff>94786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765F95-7F9D-BDF0-6258-E8B12AE1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009454" y="15621000"/>
          <a:ext cx="9866667" cy="3714286"/>
        </a:xfrm>
        <a:prstGeom prst="rect">
          <a:avLst/>
        </a:prstGeom>
      </xdr:spPr>
    </xdr:pic>
    <xdr:clientData/>
  </xdr:twoCellAnchor>
  <xdr:twoCellAnchor>
    <xdr:from>
      <xdr:col>65</xdr:col>
      <xdr:colOff>194265</xdr:colOff>
      <xdr:row>49</xdr:row>
      <xdr:rowOff>91445</xdr:rowOff>
    </xdr:from>
    <xdr:to>
      <xdr:col>82</xdr:col>
      <xdr:colOff>269104</xdr:colOff>
      <xdr:row>51</xdr:row>
      <xdr:rowOff>3954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D3BE4903-CCD4-82E8-D8E5-255018E52E24}"/>
            </a:ext>
          </a:extLst>
        </xdr:cNvPr>
        <xdr:cNvCxnSpPr>
          <a:stCxn id="16" idx="2"/>
          <a:endCxn id="17" idx="2"/>
        </xdr:cNvCxnSpPr>
      </xdr:nvCxnSpPr>
      <xdr:spPr>
        <a:xfrm rot="16200000" flipH="1">
          <a:off x="45726998" y="8002621"/>
          <a:ext cx="293509" cy="10379157"/>
        </a:xfrm>
        <a:prstGeom prst="bentConnector3">
          <a:avLst>
            <a:gd name="adj1" fmla="val 1529075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367392</xdr:colOff>
      <xdr:row>5</xdr:row>
      <xdr:rowOff>4947</xdr:rowOff>
    </xdr:from>
    <xdr:to>
      <xdr:col>108</xdr:col>
      <xdr:colOff>377359</xdr:colOff>
      <xdr:row>32</xdr:row>
      <xdr:rowOff>13828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D410201-5E16-A9F5-F4DC-D822098D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22785" y="4576947"/>
          <a:ext cx="10419432" cy="5152381"/>
        </a:xfrm>
        <a:prstGeom prst="rect">
          <a:avLst/>
        </a:prstGeom>
      </xdr:spPr>
    </xdr:pic>
    <xdr:clientData/>
  </xdr:twoCellAnchor>
  <xdr:twoCellAnchor editAs="oneCell">
    <xdr:from>
      <xdr:col>91</xdr:col>
      <xdr:colOff>312964</xdr:colOff>
      <xdr:row>33</xdr:row>
      <xdr:rowOff>40822</xdr:rowOff>
    </xdr:from>
    <xdr:to>
      <xdr:col>108</xdr:col>
      <xdr:colOff>464130</xdr:colOff>
      <xdr:row>51</xdr:row>
      <xdr:rowOff>59441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53D95D-A135-4E16-1238-E978BD79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068357" y="9946822"/>
          <a:ext cx="10560631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499384</xdr:colOff>
      <xdr:row>115</xdr:row>
      <xdr:rowOff>191879</xdr:rowOff>
    </xdr:from>
    <xdr:to>
      <xdr:col>8</xdr:col>
      <xdr:colOff>699409</xdr:colOff>
      <xdr:row>119</xdr:row>
      <xdr:rowOff>415434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8157CC6-18BA-2E44-F411-3D3A57ECC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9384" y="22208236"/>
          <a:ext cx="6677025" cy="196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581396</xdr:colOff>
      <xdr:row>120</xdr:row>
      <xdr:rowOff>105147</xdr:rowOff>
    </xdr:from>
    <xdr:to>
      <xdr:col>8</xdr:col>
      <xdr:colOff>641235</xdr:colOff>
      <xdr:row>132</xdr:row>
      <xdr:rowOff>35379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797F3E-DAC5-D048-4A27-079AD61A2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1396" y="24298647"/>
          <a:ext cx="6536839" cy="2706089"/>
        </a:xfrm>
        <a:prstGeom prst="rect">
          <a:avLst/>
        </a:prstGeom>
      </xdr:spPr>
    </xdr:pic>
    <xdr:clientData/>
  </xdr:twoCellAnchor>
  <xdr:twoCellAnchor editAs="oneCell">
    <xdr:from>
      <xdr:col>8</xdr:col>
      <xdr:colOff>795256</xdr:colOff>
      <xdr:row>120</xdr:row>
      <xdr:rowOff>108711</xdr:rowOff>
    </xdr:from>
    <xdr:to>
      <xdr:col>18</xdr:col>
      <xdr:colOff>68911</xdr:colOff>
      <xdr:row>132</xdr:row>
      <xdr:rowOff>70981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CBC835-92B8-AB7B-73B7-42A1A152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49844" y="24201358"/>
          <a:ext cx="5739449" cy="2741329"/>
        </a:xfrm>
        <a:prstGeom prst="rect">
          <a:avLst/>
        </a:prstGeom>
      </xdr:spPr>
    </xdr:pic>
    <xdr:clientData/>
  </xdr:twoCellAnchor>
  <xdr:twoCellAnchor editAs="oneCell">
    <xdr:from>
      <xdr:col>8</xdr:col>
      <xdr:colOff>654326</xdr:colOff>
      <xdr:row>132</xdr:row>
      <xdr:rowOff>173934</xdr:rowOff>
    </xdr:from>
    <xdr:to>
      <xdr:col>19</xdr:col>
      <xdr:colOff>858606</xdr:colOff>
      <xdr:row>147</xdr:row>
      <xdr:rowOff>49767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C1F5DD1-B0B1-5D28-7D11-3B881ACD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39609" y="27175238"/>
          <a:ext cx="7332682" cy="27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672353</xdr:colOff>
      <xdr:row>147</xdr:row>
      <xdr:rowOff>123266</xdr:rowOff>
    </xdr:from>
    <xdr:to>
      <xdr:col>19</xdr:col>
      <xdr:colOff>620489</xdr:colOff>
      <xdr:row>171</xdr:row>
      <xdr:rowOff>46504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D49EAF1-1946-D5F4-04EC-757989D6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26941" y="29964531"/>
          <a:ext cx="7019048" cy="44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311727</xdr:colOff>
      <xdr:row>119</xdr:row>
      <xdr:rowOff>415636</xdr:rowOff>
    </xdr:from>
    <xdr:to>
      <xdr:col>33</xdr:col>
      <xdr:colOff>729514</xdr:colOff>
      <xdr:row>137</xdr:row>
      <xdr:rowOff>40225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D544CA4-265F-E4E0-1414-2F2768F7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92500" y="24176181"/>
          <a:ext cx="8466667" cy="3780952"/>
        </a:xfrm>
        <a:prstGeom prst="rect">
          <a:avLst/>
        </a:prstGeom>
      </xdr:spPr>
    </xdr:pic>
    <xdr:clientData/>
  </xdr:twoCellAnchor>
  <xdr:twoCellAnchor>
    <xdr:from>
      <xdr:col>8</xdr:col>
      <xdr:colOff>415636</xdr:colOff>
      <xdr:row>132</xdr:row>
      <xdr:rowOff>86591</xdr:rowOff>
    </xdr:from>
    <xdr:to>
      <xdr:col>20</xdr:col>
      <xdr:colOff>329046</xdr:colOff>
      <xdr:row>171</xdr:row>
      <xdr:rowOff>155864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39768629-56E0-DCE8-F1BC-1352323FA04A}"/>
            </a:ext>
          </a:extLst>
        </xdr:cNvPr>
        <xdr:cNvSpPr/>
      </xdr:nvSpPr>
      <xdr:spPr>
        <a:xfrm>
          <a:off x="6875318" y="27051000"/>
          <a:ext cx="7775864" cy="74987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329046</xdr:colOff>
      <xdr:row>137</xdr:row>
      <xdr:rowOff>40224</xdr:rowOff>
    </xdr:from>
    <xdr:to>
      <xdr:col>29</xdr:col>
      <xdr:colOff>302107</xdr:colOff>
      <xdr:row>152</xdr:row>
      <xdr:rowOff>25978</xdr:rowOff>
    </xdr:to>
    <xdr:cxnSp macro="">
      <xdr:nvCxnSpPr>
        <xdr:cNvPr id="35" name="Connector: Elbow 34">
          <a:extLst>
            <a:ext uri="{FF2B5EF4-FFF2-40B4-BE49-F238E27FC236}">
              <a16:creationId xmlns:a16="http://schemas.microsoft.com/office/drawing/2014/main" id="{43836181-6BD7-E590-89F9-18D6B0ABC91D}"/>
            </a:ext>
          </a:extLst>
        </xdr:cNvPr>
        <xdr:cNvCxnSpPr>
          <a:stCxn id="33" idx="3"/>
          <a:endCxn id="32" idx="2"/>
        </xdr:cNvCxnSpPr>
      </xdr:nvCxnSpPr>
      <xdr:spPr>
        <a:xfrm flipV="1">
          <a:off x="14651182" y="27957133"/>
          <a:ext cx="5774652" cy="2843254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120</xdr:row>
      <xdr:rowOff>0</xdr:rowOff>
    </xdr:from>
    <xdr:to>
      <xdr:col>44</xdr:col>
      <xdr:colOff>727516</xdr:colOff>
      <xdr:row>135</xdr:row>
      <xdr:rowOff>124258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927966-259B-0C95-13B5-E24A56A4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72818" y="24193500"/>
          <a:ext cx="8733333" cy="3466667"/>
        </a:xfrm>
        <a:prstGeom prst="rect">
          <a:avLst/>
        </a:prstGeom>
      </xdr:spPr>
    </xdr:pic>
    <xdr:clientData/>
  </xdr:twoCellAnchor>
  <xdr:twoCellAnchor>
    <xdr:from>
      <xdr:col>31</xdr:col>
      <xdr:colOff>318567</xdr:colOff>
      <xdr:row>144</xdr:row>
      <xdr:rowOff>156882</xdr:rowOff>
    </xdr:from>
    <xdr:to>
      <xdr:col>44</xdr:col>
      <xdr:colOff>141674</xdr:colOff>
      <xdr:row>163</xdr:row>
      <xdr:rowOff>56029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D1E8695-32E8-8B84-D775-18CFB8936C90}"/>
            </a:ext>
          </a:extLst>
        </xdr:cNvPr>
        <xdr:cNvSpPr txBox="1"/>
      </xdr:nvSpPr>
      <xdr:spPr>
        <a:xfrm>
          <a:off x="21609743" y="29426647"/>
          <a:ext cx="7689637" cy="3518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import numpy as np</a:t>
          </a:r>
        </a:p>
        <a:p>
          <a:endParaRPr lang="en-GB" sz="1100"/>
        </a:p>
        <a:p>
          <a:r>
            <a:rPr lang="en-GB" sz="1100"/>
            <a:t># Shape function derivatives in natural coordinates</a:t>
          </a:r>
        </a:p>
        <a:p>
          <a:r>
            <a:rPr lang="en-GB" sz="1100"/>
            <a:t>dN_dxi = np.array([-0.25*(1 - eta),  0.25*(1 - eta),  0.25*(1 + eta), -0.25*(1 + eta)])</a:t>
          </a:r>
        </a:p>
        <a:p>
          <a:r>
            <a:rPr lang="en-GB" sz="1100"/>
            <a:t>dN_deta = np.array([-0.25*(1 - xi), -0.25*(1 + xi),  0.25*(1 + xi),  0.25*(1 - xi)])</a:t>
          </a:r>
        </a:p>
        <a:p>
          <a:endParaRPr lang="en-GB" sz="1100"/>
        </a:p>
        <a:p>
          <a:r>
            <a:rPr lang="en-GB" sz="1100"/>
            <a:t># Jacobian matrix</a:t>
          </a:r>
        </a:p>
        <a:p>
          <a:r>
            <a:rPr lang="en-GB" sz="1100"/>
            <a:t>J = np.array([    [np.dot(dN_dxi, x_coords), np.dot(dN_dxi, y_coords)],    [np.dot(dN_deta, x_coords), np.dot(dN_deta, y_coords)]])</a:t>
          </a:r>
        </a:p>
        <a:p>
          <a:r>
            <a:rPr lang="en-GB" sz="1100"/>
            <a:t>J_inv = np.linalg.inv(J)</a:t>
          </a:r>
        </a:p>
        <a:p>
          <a:endParaRPr lang="en-GB" sz="1100"/>
        </a:p>
        <a:p>
          <a:r>
            <a:rPr lang="en-GB" sz="1100"/>
            <a:t># Initialize B matrix (3x8)</a:t>
          </a:r>
        </a:p>
        <a:p>
          <a:r>
            <a:rPr lang="en-GB" sz="1100"/>
            <a:t>B = np.zeros((3, 8))</a:t>
          </a:r>
        </a:p>
        <a:p>
          <a:endParaRPr lang="en-GB" sz="1100"/>
        </a:p>
        <a:p>
          <a:r>
            <a:rPr lang="en-GB" sz="1100"/>
            <a:t># Populate B for each node</a:t>
          </a:r>
        </a:p>
        <a:p>
          <a:r>
            <a:rPr lang="en-GB" sz="1100"/>
            <a:t>for i in range(4):    </a:t>
          </a:r>
        </a:p>
        <a:p>
          <a:r>
            <a:rPr lang="en-GB" sz="1100"/>
            <a:t>	dN_dx, dN_dy = J_inv @ np.array([dN_dxi[i], dN_deta[i]])    </a:t>
          </a:r>
        </a:p>
        <a:p>
          <a:r>
            <a:rPr lang="en-GB" sz="1100"/>
            <a:t>	B[:, 2*i : 2*i+2] = [        [dN_dx, 0],       </a:t>
          </a:r>
        </a:p>
        <a:p>
          <a:r>
            <a:rPr lang="en-GB" sz="1100"/>
            <a:t>	                                              [0, dN_dy],       </a:t>
          </a:r>
        </a:p>
        <a:p>
          <a:r>
            <a:rPr lang="en-GB" sz="1100" baseline="0"/>
            <a:t>	                                             </a:t>
          </a:r>
          <a:r>
            <a:rPr lang="en-GB" sz="1100"/>
            <a:t> [dN_dy, dN_dx]   </a:t>
          </a:r>
        </a:p>
        <a:p>
          <a:r>
            <a:rPr lang="en-GB" sz="1100"/>
            <a:t>   	                                    ]</a:t>
          </a:r>
        </a:p>
      </xdr:txBody>
    </xdr:sp>
    <xdr:clientData/>
  </xdr:twoCellAnchor>
  <xdr:twoCellAnchor editAs="oneCell">
    <xdr:from>
      <xdr:col>8</xdr:col>
      <xdr:colOff>785813</xdr:colOff>
      <xdr:row>174</xdr:row>
      <xdr:rowOff>95250</xdr:rowOff>
    </xdr:from>
    <xdr:to>
      <xdr:col>19</xdr:col>
      <xdr:colOff>227775</xdr:colOff>
      <xdr:row>206</xdr:row>
      <xdr:rowOff>113536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FFB2AD1-205D-8B5C-2CDF-475F3C39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6626" y="35028188"/>
          <a:ext cx="6609524" cy="6114286"/>
        </a:xfrm>
        <a:prstGeom prst="rect">
          <a:avLst/>
        </a:prstGeom>
      </xdr:spPr>
    </xdr:pic>
    <xdr:clientData/>
  </xdr:twoCellAnchor>
  <xdr:twoCellAnchor>
    <xdr:from>
      <xdr:col>53</xdr:col>
      <xdr:colOff>302559</xdr:colOff>
      <xdr:row>98</xdr:row>
      <xdr:rowOff>11206</xdr:rowOff>
    </xdr:from>
    <xdr:to>
      <xdr:col>53</xdr:col>
      <xdr:colOff>302559</xdr:colOff>
      <xdr:row>101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6368763-C0CD-9817-09D8-C4E671B9CC51}"/>
            </a:ext>
          </a:extLst>
        </xdr:cNvPr>
        <xdr:cNvCxnSpPr/>
      </xdr:nvCxnSpPr>
      <xdr:spPr>
        <a:xfrm>
          <a:off x="41988441" y="18680206"/>
          <a:ext cx="0" cy="56029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770405</xdr:colOff>
      <xdr:row>106</xdr:row>
      <xdr:rowOff>126066</xdr:rowOff>
    </xdr:from>
    <xdr:to>
      <xdr:col>43</xdr:col>
      <xdr:colOff>773206</xdr:colOff>
      <xdr:row>117</xdr:row>
      <xdr:rowOff>190500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7D967FE-FF9D-7300-5242-D5B608B3FF3F}"/>
            </a:ext>
          </a:extLst>
        </xdr:cNvPr>
        <xdr:cNvCxnSpPr/>
      </xdr:nvCxnSpPr>
      <xdr:spPr>
        <a:xfrm>
          <a:off x="33222640" y="20319066"/>
          <a:ext cx="2801" cy="26529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112102</xdr:colOff>
      <xdr:row>1</xdr:row>
      <xdr:rowOff>42496</xdr:rowOff>
    </xdr:from>
    <xdr:to>
      <xdr:col>7</xdr:col>
      <xdr:colOff>140120</xdr:colOff>
      <xdr:row>19</xdr:row>
      <xdr:rowOff>89255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226712-3034-F1D8-F70D-4F45681DA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2" y="232996"/>
          <a:ext cx="4284960" cy="3475759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20</xdr:row>
      <xdr:rowOff>36635</xdr:rowOff>
    </xdr:from>
    <xdr:to>
      <xdr:col>7</xdr:col>
      <xdr:colOff>112058</xdr:colOff>
      <xdr:row>37</xdr:row>
      <xdr:rowOff>60146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61217-A0D3-719A-FDA1-C02DCB44C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846635"/>
          <a:ext cx="4230651" cy="3262011"/>
        </a:xfrm>
        <a:prstGeom prst="rect">
          <a:avLst/>
        </a:prstGeom>
      </xdr:spPr>
    </xdr:pic>
    <xdr:clientData/>
  </xdr:twoCellAnchor>
  <xdr:twoCellAnchor editAs="oneCell">
    <xdr:from>
      <xdr:col>0</xdr:col>
      <xdr:colOff>159727</xdr:colOff>
      <xdr:row>38</xdr:row>
      <xdr:rowOff>32239</xdr:rowOff>
    </xdr:from>
    <xdr:to>
      <xdr:col>5</xdr:col>
      <xdr:colOff>550846</xdr:colOff>
      <xdr:row>50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D49DD-2ADB-C4DE-D1B9-EE324986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27" y="7271239"/>
          <a:ext cx="3439119" cy="237758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180975</xdr:rowOff>
    </xdr:from>
    <xdr:to>
      <xdr:col>5</xdr:col>
      <xdr:colOff>600075</xdr:colOff>
      <xdr:row>65</xdr:row>
      <xdr:rowOff>36657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3828A-57BD-0D80-8AFB-8570FD69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" y="9705975"/>
          <a:ext cx="3429000" cy="2713182"/>
        </a:xfrm>
        <a:prstGeom prst="rect">
          <a:avLst/>
        </a:prstGeom>
      </xdr:spPr>
    </xdr:pic>
    <xdr:clientData/>
  </xdr:twoCellAnchor>
  <xdr:twoCellAnchor editAs="oneCell">
    <xdr:from>
      <xdr:col>7</xdr:col>
      <xdr:colOff>301419</xdr:colOff>
      <xdr:row>0</xdr:row>
      <xdr:rowOff>159636</xdr:rowOff>
    </xdr:from>
    <xdr:to>
      <xdr:col>23</xdr:col>
      <xdr:colOff>437667</xdr:colOff>
      <xdr:row>47</xdr:row>
      <xdr:rowOff>91850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15239A-F2FE-7A3B-3DC5-D8FD38B17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7669" y="159636"/>
          <a:ext cx="9933391" cy="8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48</xdr:row>
      <xdr:rowOff>68035</xdr:rowOff>
    </xdr:from>
    <xdr:to>
      <xdr:col>23</xdr:col>
      <xdr:colOff>498132</xdr:colOff>
      <xdr:row>86</xdr:row>
      <xdr:rowOff>114749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26485C-D441-CE54-C407-82247C31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1" y="9212035"/>
          <a:ext cx="10009524" cy="7285714"/>
        </a:xfrm>
        <a:prstGeom prst="rect">
          <a:avLst/>
        </a:prstGeom>
      </xdr:spPr>
    </xdr:pic>
    <xdr:clientData/>
  </xdr:twoCellAnchor>
  <xdr:twoCellAnchor>
    <xdr:from>
      <xdr:col>7</xdr:col>
      <xdr:colOff>299356</xdr:colOff>
      <xdr:row>18</xdr:row>
      <xdr:rowOff>81644</xdr:rowOff>
    </xdr:from>
    <xdr:to>
      <xdr:col>23</xdr:col>
      <xdr:colOff>421821</xdr:colOff>
      <xdr:row>25</xdr:row>
      <xdr:rowOff>149680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754576F-469D-598E-2CA2-0C4100B94B69}"/>
            </a:ext>
          </a:extLst>
        </xdr:cNvPr>
        <xdr:cNvSpPr/>
      </xdr:nvSpPr>
      <xdr:spPr>
        <a:xfrm rot="10800000" flipH="1" flipV="1">
          <a:off x="4585606" y="3510644"/>
          <a:ext cx="9919608" cy="1401536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312963</xdr:colOff>
      <xdr:row>54</xdr:row>
      <xdr:rowOff>13607</xdr:rowOff>
    </xdr:from>
    <xdr:to>
      <xdr:col>23</xdr:col>
      <xdr:colOff>435428</xdr:colOff>
      <xdr:row>63</xdr:row>
      <xdr:rowOff>163288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A591E86-81E5-13AA-9763-785D8D1612C3}"/>
            </a:ext>
          </a:extLst>
        </xdr:cNvPr>
        <xdr:cNvSpPr/>
      </xdr:nvSpPr>
      <xdr:spPr>
        <a:xfrm rot="10800000" flipH="1" flipV="1">
          <a:off x="4599213" y="10300607"/>
          <a:ext cx="9919608" cy="1864181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24</xdr:col>
      <xdr:colOff>598715</xdr:colOff>
      <xdr:row>47</xdr:row>
      <xdr:rowOff>27215</xdr:rowOff>
    </xdr:from>
    <xdr:to>
      <xdr:col>38</xdr:col>
      <xdr:colOff>188302</xdr:colOff>
      <xdr:row>63</xdr:row>
      <xdr:rowOff>161512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97BF89-AD19-F5B7-7BA1-DD11774A1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4429" y="8980715"/>
          <a:ext cx="8162087" cy="3182297"/>
        </a:xfrm>
        <a:prstGeom prst="rect">
          <a:avLst/>
        </a:prstGeom>
      </xdr:spPr>
    </xdr:pic>
    <xdr:clientData/>
  </xdr:twoCellAnchor>
  <xdr:twoCellAnchor>
    <xdr:from>
      <xdr:col>23</xdr:col>
      <xdr:colOff>421821</xdr:colOff>
      <xdr:row>22</xdr:row>
      <xdr:rowOff>20412</xdr:rowOff>
    </xdr:from>
    <xdr:to>
      <xdr:col>23</xdr:col>
      <xdr:colOff>435428</xdr:colOff>
      <xdr:row>58</xdr:row>
      <xdr:rowOff>183698</xdr:rowOff>
    </xdr:to>
    <xdr:cxnSp macro="">
      <xdr:nvCxnSpPr>
        <xdr:cNvPr id="13" name="Connector: Elbow 12">
          <a:extLst>
            <a:ext uri="{FF2B5EF4-FFF2-40B4-BE49-F238E27FC236}">
              <a16:creationId xmlns:a16="http://schemas.microsoft.com/office/drawing/2014/main" id="{7797D1C9-9ACF-2017-AA9E-E49FB7DCFA0C}"/>
            </a:ext>
          </a:extLst>
        </xdr:cNvPr>
        <xdr:cNvCxnSpPr>
          <a:stCxn id="9" idx="3"/>
          <a:endCxn id="10" idx="3"/>
        </xdr:cNvCxnSpPr>
      </xdr:nvCxnSpPr>
      <xdr:spPr>
        <a:xfrm>
          <a:off x="14505214" y="4211412"/>
          <a:ext cx="13607" cy="7021286"/>
        </a:xfrm>
        <a:prstGeom prst="bentConnector3">
          <a:avLst>
            <a:gd name="adj1" fmla="val 1780018"/>
          </a:avLst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530678</xdr:colOff>
      <xdr:row>81</xdr:row>
      <xdr:rowOff>108858</xdr:rowOff>
    </xdr:from>
    <xdr:to>
      <xdr:col>33</xdr:col>
      <xdr:colOff>267404</xdr:colOff>
      <xdr:row>86</xdr:row>
      <xdr:rowOff>137310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4645E2-C3F9-C501-F2F5-E999DD8BD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26392" y="15539358"/>
          <a:ext cx="5247619" cy="980952"/>
        </a:xfrm>
        <a:prstGeom prst="rect">
          <a:avLst/>
        </a:prstGeom>
      </xdr:spPr>
    </xdr:pic>
    <xdr:clientData/>
  </xdr:twoCellAnchor>
  <xdr:twoCellAnchor>
    <xdr:from>
      <xdr:col>30</xdr:col>
      <xdr:colOff>136071</xdr:colOff>
      <xdr:row>83</xdr:row>
      <xdr:rowOff>136073</xdr:rowOff>
    </xdr:from>
    <xdr:to>
      <xdr:col>31</xdr:col>
      <xdr:colOff>217716</xdr:colOff>
      <xdr:row>86</xdr:row>
      <xdr:rowOff>68037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922ABAC-9FFC-8811-4668-BC8F7A169073}"/>
            </a:ext>
          </a:extLst>
        </xdr:cNvPr>
        <xdr:cNvSpPr/>
      </xdr:nvSpPr>
      <xdr:spPr>
        <a:xfrm rot="10800000" flipH="1" flipV="1">
          <a:off x="18505714" y="15947573"/>
          <a:ext cx="693966" cy="503464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231321</xdr:colOff>
      <xdr:row>58</xdr:row>
      <xdr:rowOff>149679</xdr:rowOff>
    </xdr:from>
    <xdr:to>
      <xdr:col>31</xdr:col>
      <xdr:colOff>435429</xdr:colOff>
      <xdr:row>63</xdr:row>
      <xdr:rowOff>13606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E3F0712-9CDD-B9AB-0E91-4F1ABCFDBD6C}"/>
            </a:ext>
          </a:extLst>
        </xdr:cNvPr>
        <xdr:cNvSpPr/>
      </xdr:nvSpPr>
      <xdr:spPr>
        <a:xfrm rot="10800000" flipH="1" flipV="1">
          <a:off x="17376321" y="11198679"/>
          <a:ext cx="2041072" cy="816427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27214</xdr:colOff>
      <xdr:row>63</xdr:row>
      <xdr:rowOff>13606</xdr:rowOff>
    </xdr:from>
    <xdr:to>
      <xdr:col>30</xdr:col>
      <xdr:colOff>483054</xdr:colOff>
      <xdr:row>83</xdr:row>
      <xdr:rowOff>136073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82C84245-4CB6-7A69-FC1B-6F7E3FCE4858}"/>
            </a:ext>
          </a:extLst>
        </xdr:cNvPr>
        <xdr:cNvCxnSpPr>
          <a:stCxn id="25" idx="2"/>
          <a:endCxn id="20" idx="0"/>
        </xdr:cNvCxnSpPr>
      </xdr:nvCxnSpPr>
      <xdr:spPr>
        <a:xfrm>
          <a:off x="18396857" y="12015106"/>
          <a:ext cx="455840" cy="39324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408214</xdr:colOff>
      <xdr:row>59</xdr:row>
      <xdr:rowOff>40821</xdr:rowOff>
    </xdr:from>
    <xdr:to>
      <xdr:col>37</xdr:col>
      <xdr:colOff>149678</xdr:colOff>
      <xdr:row>62</xdr:row>
      <xdr:rowOff>149679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D7E830CC-F30D-0988-D3E2-DEF670CCDF4D}"/>
            </a:ext>
          </a:extLst>
        </xdr:cNvPr>
        <xdr:cNvSpPr/>
      </xdr:nvSpPr>
      <xdr:spPr>
        <a:xfrm rot="10800000" flipH="1" flipV="1">
          <a:off x="21227143" y="11280321"/>
          <a:ext cx="1578428" cy="680358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408214</xdr:colOff>
      <xdr:row>61</xdr:row>
      <xdr:rowOff>0</xdr:rowOff>
    </xdr:from>
    <xdr:to>
      <xdr:col>34</xdr:col>
      <xdr:colOff>408214</xdr:colOff>
      <xdr:row>65</xdr:row>
      <xdr:rowOff>122464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120164B-A5FA-8A81-148F-9A4413DAF9DB}"/>
            </a:ext>
          </a:extLst>
        </xdr:cNvPr>
        <xdr:cNvCxnSpPr>
          <a:stCxn id="32" idx="1"/>
        </xdr:cNvCxnSpPr>
      </xdr:nvCxnSpPr>
      <xdr:spPr>
        <a:xfrm>
          <a:off x="21227143" y="11620500"/>
          <a:ext cx="0" cy="884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546247</xdr:colOff>
      <xdr:row>47</xdr:row>
      <xdr:rowOff>19409</xdr:rowOff>
    </xdr:from>
    <xdr:to>
      <xdr:col>55</xdr:col>
      <xdr:colOff>115414</xdr:colOff>
      <xdr:row>86</xdr:row>
      <xdr:rowOff>66099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ADA55A1-B20D-D98B-C61A-4BF9B1EFD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711047" y="8972909"/>
          <a:ext cx="9932367" cy="7476190"/>
        </a:xfrm>
        <a:prstGeom prst="rect">
          <a:avLst/>
        </a:prstGeom>
      </xdr:spPr>
    </xdr:pic>
    <xdr:clientData/>
  </xdr:twoCellAnchor>
  <xdr:twoCellAnchor>
    <xdr:from>
      <xdr:col>44</xdr:col>
      <xdr:colOff>549089</xdr:colOff>
      <xdr:row>67</xdr:row>
      <xdr:rowOff>74437</xdr:rowOff>
    </xdr:from>
    <xdr:to>
      <xdr:col>47</xdr:col>
      <xdr:colOff>1</xdr:colOff>
      <xdr:row>71</xdr:row>
      <xdr:rowOff>67234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98E986C-9A32-8FDC-1F37-37B0C55C385D}"/>
            </a:ext>
          </a:extLst>
        </xdr:cNvPr>
        <xdr:cNvSpPr/>
      </xdr:nvSpPr>
      <xdr:spPr>
        <a:xfrm rot="10800000" flipH="1" flipV="1">
          <a:off x="27174265" y="12837937"/>
          <a:ext cx="1266265" cy="754797"/>
        </a:xfrm>
        <a:prstGeom prst="rect">
          <a:avLst/>
        </a:prstGeom>
        <a:solidFill>
          <a:srgbClr val="FFFF00">
            <a:alpha val="30196"/>
          </a:srgbClr>
        </a:solidFill>
        <a:ln w="63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212912</xdr:colOff>
      <xdr:row>67</xdr:row>
      <xdr:rowOff>96849</xdr:rowOff>
    </xdr:from>
    <xdr:to>
      <xdr:col>50</xdr:col>
      <xdr:colOff>44824</xdr:colOff>
      <xdr:row>71</xdr:row>
      <xdr:rowOff>89646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2BF4FE2-5363-BD67-6799-61215CB7D37B}"/>
            </a:ext>
          </a:extLst>
        </xdr:cNvPr>
        <xdr:cNvSpPr/>
      </xdr:nvSpPr>
      <xdr:spPr>
        <a:xfrm rot="10800000" flipH="1" flipV="1">
          <a:off x="28653441" y="12860349"/>
          <a:ext cx="1647265" cy="754797"/>
        </a:xfrm>
        <a:prstGeom prst="rect">
          <a:avLst/>
        </a:prstGeom>
        <a:solidFill>
          <a:srgbClr val="FFFF00">
            <a:alpha val="30196"/>
          </a:srgbClr>
        </a:solidFill>
        <a:ln w="63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33</xdr:col>
      <xdr:colOff>161685</xdr:colOff>
      <xdr:row>67</xdr:row>
      <xdr:rowOff>112059</xdr:rowOff>
    </xdr:from>
    <xdr:to>
      <xdr:col>33</xdr:col>
      <xdr:colOff>163286</xdr:colOff>
      <xdr:row>70</xdr:row>
      <xdr:rowOff>125186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1F1CB2A-5ECF-A0A7-385F-7059D854C075}"/>
            </a:ext>
          </a:extLst>
        </xdr:cNvPr>
        <xdr:cNvCxnSpPr/>
      </xdr:nvCxnSpPr>
      <xdr:spPr>
        <a:xfrm>
          <a:off x="20278485" y="12875559"/>
          <a:ext cx="1601" cy="5846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433552</xdr:colOff>
      <xdr:row>71</xdr:row>
      <xdr:rowOff>89646</xdr:rowOff>
    </xdr:from>
    <xdr:to>
      <xdr:col>48</xdr:col>
      <xdr:colOff>434325</xdr:colOff>
      <xdr:row>73</xdr:row>
      <xdr:rowOff>85397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DCDC968E-1522-7301-AE5F-D3E7DC25FF79}"/>
            </a:ext>
          </a:extLst>
        </xdr:cNvPr>
        <xdr:cNvCxnSpPr>
          <a:stCxn id="48" idx="2"/>
        </xdr:cNvCxnSpPr>
      </xdr:nvCxnSpPr>
      <xdr:spPr>
        <a:xfrm flipH="1">
          <a:off x="29757414" y="13615146"/>
          <a:ext cx="773" cy="37675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300403</xdr:colOff>
      <xdr:row>73</xdr:row>
      <xdr:rowOff>36635</xdr:rowOff>
    </xdr:from>
    <xdr:to>
      <xdr:col>48</xdr:col>
      <xdr:colOff>446942</xdr:colOff>
      <xdr:row>73</xdr:row>
      <xdr:rowOff>80596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DC7DC4CF-1D56-76C5-EC2A-FBA8AC2FEEDF}"/>
            </a:ext>
          </a:extLst>
        </xdr:cNvPr>
        <xdr:cNvCxnSpPr/>
      </xdr:nvCxnSpPr>
      <xdr:spPr>
        <a:xfrm flipH="1" flipV="1">
          <a:off x="21585115" y="13943135"/>
          <a:ext cx="8052289" cy="439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259773</xdr:colOff>
      <xdr:row>90</xdr:row>
      <xdr:rowOff>103910</xdr:rowOff>
    </xdr:from>
    <xdr:to>
      <xdr:col>50</xdr:col>
      <xdr:colOff>97035</xdr:colOff>
      <xdr:row>99</xdr:row>
      <xdr:rowOff>179886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8296C59-1A76-F65A-6500-A2773C15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99091" y="17248910"/>
          <a:ext cx="6504762" cy="1790476"/>
        </a:xfrm>
        <a:prstGeom prst="rect">
          <a:avLst/>
        </a:prstGeom>
      </xdr:spPr>
    </xdr:pic>
    <xdr:clientData/>
  </xdr:twoCellAnchor>
  <xdr:twoCellAnchor editAs="oneCell">
    <xdr:from>
      <xdr:col>50</xdr:col>
      <xdr:colOff>403413</xdr:colOff>
      <xdr:row>89</xdr:row>
      <xdr:rowOff>190499</xdr:rowOff>
    </xdr:from>
    <xdr:to>
      <xdr:col>61</xdr:col>
      <xdr:colOff>545437</xdr:colOff>
      <xdr:row>109</xdr:row>
      <xdr:rowOff>66213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DC2603D-51A0-8773-3EBF-CD954512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659295" y="17144999"/>
          <a:ext cx="6798318" cy="3685714"/>
        </a:xfrm>
        <a:prstGeom prst="rect">
          <a:avLst/>
        </a:prstGeom>
      </xdr:spPr>
    </xdr:pic>
    <xdr:clientData/>
  </xdr:twoCellAnchor>
  <xdr:twoCellAnchor editAs="oneCell">
    <xdr:from>
      <xdr:col>62</xdr:col>
      <xdr:colOff>302558</xdr:colOff>
      <xdr:row>91</xdr:row>
      <xdr:rowOff>56029</xdr:rowOff>
    </xdr:from>
    <xdr:to>
      <xdr:col>77</xdr:col>
      <xdr:colOff>387698</xdr:colOff>
      <xdr:row>109</xdr:row>
      <xdr:rowOff>46077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679206D-8A7B-A5F1-213A-60F51168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19852" y="17391529"/>
          <a:ext cx="9161905" cy="34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255465</xdr:colOff>
      <xdr:row>100</xdr:row>
      <xdr:rowOff>123266</xdr:rowOff>
    </xdr:from>
    <xdr:to>
      <xdr:col>50</xdr:col>
      <xdr:colOff>100853</xdr:colOff>
      <xdr:row>122</xdr:row>
      <xdr:rowOff>155194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F9B229-8DAE-2B73-8A6C-23A490888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55053" y="19173266"/>
          <a:ext cx="6501682" cy="42229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12</xdr:col>
      <xdr:colOff>284805</xdr:colOff>
      <xdr:row>29</xdr:row>
      <xdr:rowOff>180290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58F8B-C9BD-9807-5638-7D5EC4EB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561905" cy="5476190"/>
        </a:xfrm>
        <a:prstGeom prst="rect">
          <a:avLst/>
        </a:prstGeom>
      </xdr:spPr>
    </xdr:pic>
    <xdr:clientData/>
  </xdr:twoCellAnchor>
  <xdr:twoCellAnchor>
    <xdr:from>
      <xdr:col>6</xdr:col>
      <xdr:colOff>352426</xdr:colOff>
      <xdr:row>18</xdr:row>
      <xdr:rowOff>57151</xdr:rowOff>
    </xdr:from>
    <xdr:to>
      <xdr:col>8</xdr:col>
      <xdr:colOff>238126</xdr:colOff>
      <xdr:row>19</xdr:row>
      <xdr:rowOff>133351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9C5D82-5284-4483-90F7-A14115B88AEF}"/>
            </a:ext>
          </a:extLst>
        </xdr:cNvPr>
        <xdr:cNvSpPr/>
      </xdr:nvSpPr>
      <xdr:spPr>
        <a:xfrm rot="10800000" flipH="1" flipV="1">
          <a:off x="4010026" y="3486151"/>
          <a:ext cx="1104900" cy="266700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28576</xdr:colOff>
      <xdr:row>27</xdr:row>
      <xdr:rowOff>28576</xdr:rowOff>
    </xdr:from>
    <xdr:to>
      <xdr:col>3</xdr:col>
      <xdr:colOff>209550</xdr:colOff>
      <xdr:row>28</xdr:row>
      <xdr:rowOff>104776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C6EFE0B-F909-7EF0-2570-79D0D1A4CDD1}"/>
            </a:ext>
          </a:extLst>
        </xdr:cNvPr>
        <xdr:cNvSpPr/>
      </xdr:nvSpPr>
      <xdr:spPr>
        <a:xfrm rot="10800000" flipH="1" flipV="1">
          <a:off x="1247776" y="5172076"/>
          <a:ext cx="790574" cy="266700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0</xdr:colOff>
      <xdr:row>30</xdr:row>
      <xdr:rowOff>95250</xdr:rowOff>
    </xdr:from>
    <xdr:to>
      <xdr:col>11</xdr:col>
      <xdr:colOff>113448</xdr:colOff>
      <xdr:row>52</xdr:row>
      <xdr:rowOff>18536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853154-C60A-33B2-623B-44B5FCA2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10250"/>
          <a:ext cx="6819048" cy="4114286"/>
        </a:xfrm>
        <a:prstGeom prst="rect">
          <a:avLst/>
        </a:prstGeom>
      </xdr:spPr>
    </xdr:pic>
    <xdr:clientData/>
  </xdr:twoCellAnchor>
  <xdr:twoCellAnchor>
    <xdr:from>
      <xdr:col>3</xdr:col>
      <xdr:colOff>590551</xdr:colOff>
      <xdr:row>31</xdr:row>
      <xdr:rowOff>38101</xdr:rowOff>
    </xdr:from>
    <xdr:to>
      <xdr:col>5</xdr:col>
      <xdr:colOff>161925</xdr:colOff>
      <xdr:row>32</xdr:row>
      <xdr:rowOff>114301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6BF6525-8A6F-A48F-2E86-23732261DC17}"/>
            </a:ext>
          </a:extLst>
        </xdr:cNvPr>
        <xdr:cNvSpPr/>
      </xdr:nvSpPr>
      <xdr:spPr>
        <a:xfrm rot="10800000" flipH="1" flipV="1">
          <a:off x="2419351" y="5943601"/>
          <a:ext cx="790574" cy="266700"/>
        </a:xfrm>
        <a:prstGeom prst="rect">
          <a:avLst/>
        </a:prstGeom>
        <a:solidFill>
          <a:srgbClr val="FFFF00">
            <a:alpha val="3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0</xdr:colOff>
      <xdr:row>52</xdr:row>
      <xdr:rowOff>36418</xdr:rowOff>
    </xdr:from>
    <xdr:to>
      <xdr:col>11</xdr:col>
      <xdr:colOff>175632</xdr:colOff>
      <xdr:row>74</xdr:row>
      <xdr:rowOff>102561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031C6A-D5B4-6013-8C2F-4B9F0D6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42418"/>
          <a:ext cx="6831926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582706</xdr:colOff>
      <xdr:row>1</xdr:row>
      <xdr:rowOff>44824</xdr:rowOff>
    </xdr:from>
    <xdr:to>
      <xdr:col>25</xdr:col>
      <xdr:colOff>330818</xdr:colOff>
      <xdr:row>26</xdr:row>
      <xdr:rowOff>158514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6836BD-A6EB-59CD-6A92-508361B4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9235" y="235324"/>
          <a:ext cx="7009524" cy="4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11206</xdr:colOff>
      <xdr:row>28</xdr:row>
      <xdr:rowOff>67235</xdr:rowOff>
    </xdr:from>
    <xdr:to>
      <xdr:col>25</xdr:col>
      <xdr:colOff>373960</xdr:colOff>
      <xdr:row>59</xdr:row>
      <xdr:rowOff>152211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1E4E72-5A8C-50CF-11CE-001B5E19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2853" y="5401235"/>
          <a:ext cx="7019048" cy="5990476"/>
        </a:xfrm>
        <a:prstGeom prst="rect">
          <a:avLst/>
        </a:prstGeom>
      </xdr:spPr>
    </xdr:pic>
    <xdr:clientData/>
  </xdr:twoCellAnchor>
  <xdr:twoCellAnchor>
    <xdr:from>
      <xdr:col>14</xdr:col>
      <xdr:colOff>18606</xdr:colOff>
      <xdr:row>60</xdr:row>
      <xdr:rowOff>51954</xdr:rowOff>
    </xdr:from>
    <xdr:to>
      <xdr:col>23</xdr:col>
      <xdr:colOff>386444</xdr:colOff>
      <xdr:row>85</xdr:row>
      <xdr:rowOff>81642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561C2F2-E593-17BC-6432-93DCD4E6A24B}"/>
            </a:ext>
          </a:extLst>
        </xdr:cNvPr>
        <xdr:cNvSpPr txBox="1"/>
      </xdr:nvSpPr>
      <xdr:spPr>
        <a:xfrm>
          <a:off x="8591106" y="11481954"/>
          <a:ext cx="5878731" cy="4792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Matlab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Assume B_alpha is computed in full form (size 4 x 4 in 2D).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Full strain components assumed ordered as: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1: epsilon_xx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2: epsilon_xy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3: epsilon_yx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4: epsilon_yy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The Voigt notation for 2D is taken as: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[ epsilon_xx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epsilon_yy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gamma_xy ]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where gamma_xy = epsilon_xy + epsilon_yx.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Define the transformation matrix (3 x 4)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T = [1 0 0 0;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0 0 0 1;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0 0.5 0.5 0];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Convert the full B_alpha to its Voigt form: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B_alpha_voigt = T * B_alpha;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% Optionally display the result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for r = 1:size(B_alpha_voigt,1)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	for c = 1:size(B_alpha_voigt,2) 						fprintf('B_alpha_voigt(%d, %d) = %.4f\n', r, c, B_alpha_voigt(r,c));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	end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end</a:t>
          </a:r>
        </a:p>
        <a:p>
          <a:endParaRPr lang="en-GB" sz="1100"/>
        </a:p>
      </xdr:txBody>
    </xdr:sp>
    <xdr:clientData/>
  </xdr:twoCellAnchor>
  <xdr:twoCellAnchor editAs="oneCell">
    <xdr:from>
      <xdr:col>25</xdr:col>
      <xdr:colOff>517071</xdr:colOff>
      <xdr:row>1</xdr:row>
      <xdr:rowOff>40822</xdr:rowOff>
    </xdr:from>
    <xdr:to>
      <xdr:col>37</xdr:col>
      <xdr:colOff>312071</xdr:colOff>
      <xdr:row>27</xdr:row>
      <xdr:rowOff>21155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5531C6-1838-FEC8-B2AB-3DCC87D0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5107" y="231322"/>
          <a:ext cx="7142857" cy="4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66675</xdr:rowOff>
    </xdr:from>
    <xdr:to>
      <xdr:col>19</xdr:col>
      <xdr:colOff>446177</xdr:colOff>
      <xdr:row>41</xdr:row>
      <xdr:rowOff>56175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4AD0E-41A6-C8BF-4677-B4483A2A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6675"/>
          <a:ext cx="11980952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40</xdr:row>
      <xdr:rowOff>103909</xdr:rowOff>
    </xdr:from>
    <xdr:to>
      <xdr:col>20</xdr:col>
      <xdr:colOff>40912</xdr:colOff>
      <xdr:row>75</xdr:row>
      <xdr:rowOff>84028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E8AFDF-0B94-FDE9-D1ED-E6C4571A3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91" y="7723909"/>
          <a:ext cx="12077048" cy="6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75</xdr:row>
      <xdr:rowOff>86591</xdr:rowOff>
    </xdr:from>
    <xdr:to>
      <xdr:col>20</xdr:col>
      <xdr:colOff>9801</xdr:colOff>
      <xdr:row>105</xdr:row>
      <xdr:rowOff>66829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B29A96-4AF4-0B9A-7EF7-0600F996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909" y="14374091"/>
          <a:ext cx="11647619" cy="56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484910</xdr:colOff>
      <xdr:row>75</xdr:row>
      <xdr:rowOff>17318</xdr:rowOff>
    </xdr:from>
    <xdr:to>
      <xdr:col>43</xdr:col>
      <xdr:colOff>501652</xdr:colOff>
      <xdr:row>105</xdr:row>
      <xdr:rowOff>121366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5AB0B-45AD-76E2-8339-B71F8FF2A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2183" y="14304818"/>
          <a:ext cx="11533333" cy="5819048"/>
        </a:xfrm>
        <a:prstGeom prst="rect">
          <a:avLst/>
        </a:prstGeom>
      </xdr:spPr>
    </xdr:pic>
    <xdr:clientData/>
  </xdr:twoCellAnchor>
  <xdr:twoCellAnchor>
    <xdr:from>
      <xdr:col>20</xdr:col>
      <xdr:colOff>9801</xdr:colOff>
      <xdr:row>90</xdr:row>
      <xdr:rowOff>69342</xdr:rowOff>
    </xdr:from>
    <xdr:to>
      <xdr:col>24</xdr:col>
      <xdr:colOff>484910</xdr:colOff>
      <xdr:row>90</xdr:row>
      <xdr:rowOff>76710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B191E89-860D-0221-A85F-3F070C6D7EDB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12132528" y="17214342"/>
          <a:ext cx="2899655" cy="73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523876</xdr:colOff>
      <xdr:row>106</xdr:row>
      <xdr:rowOff>142875</xdr:rowOff>
    </xdr:from>
    <xdr:to>
      <xdr:col>20</xdr:col>
      <xdr:colOff>46138</xdr:colOff>
      <xdr:row>137</xdr:row>
      <xdr:rowOff>189756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E87DDA-AC9A-CA6C-B985-569F98E83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876" y="20335875"/>
          <a:ext cx="11904762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139</xdr:row>
      <xdr:rowOff>95250</xdr:rowOff>
    </xdr:from>
    <xdr:to>
      <xdr:col>19</xdr:col>
      <xdr:colOff>389059</xdr:colOff>
      <xdr:row>170</xdr:row>
      <xdr:rowOff>27845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B76E28-64A3-7E29-42BD-9B4251AA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" y="26574750"/>
          <a:ext cx="11723809" cy="5838095"/>
        </a:xfrm>
        <a:prstGeom prst="rect">
          <a:avLst/>
        </a:prstGeom>
      </xdr:spPr>
    </xdr:pic>
    <xdr:clientData/>
  </xdr:twoCellAnchor>
  <xdr:twoCellAnchor editAs="oneCell">
    <xdr:from>
      <xdr:col>44</xdr:col>
      <xdr:colOff>358487</xdr:colOff>
      <xdr:row>74</xdr:row>
      <xdr:rowOff>169286</xdr:rowOff>
    </xdr:from>
    <xdr:to>
      <xdr:col>63</xdr:col>
      <xdr:colOff>347662</xdr:colOff>
      <xdr:row>131</xdr:row>
      <xdr:rowOff>28950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D73749-D6DF-8374-D883-437A996E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80887" y="14266286"/>
          <a:ext cx="11571575" cy="10718164"/>
        </a:xfrm>
        <a:prstGeom prst="rect">
          <a:avLst/>
        </a:prstGeom>
      </xdr:spPr>
    </xdr:pic>
    <xdr:clientData/>
  </xdr:twoCellAnchor>
  <xdr:twoCellAnchor editAs="oneCell">
    <xdr:from>
      <xdr:col>83</xdr:col>
      <xdr:colOff>495299</xdr:colOff>
      <xdr:row>74</xdr:row>
      <xdr:rowOff>157164</xdr:rowOff>
    </xdr:from>
    <xdr:to>
      <xdr:col>103</xdr:col>
      <xdr:colOff>385761</xdr:colOff>
      <xdr:row>166</xdr:row>
      <xdr:rowOff>86296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55CA55-4118-7C64-04D3-0182FF0C7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82674" y="14254164"/>
          <a:ext cx="12272962" cy="17455132"/>
        </a:xfrm>
        <a:prstGeom prst="rect">
          <a:avLst/>
        </a:prstGeom>
      </xdr:spPr>
    </xdr:pic>
    <xdr:clientData/>
  </xdr:twoCellAnchor>
  <xdr:twoCellAnchor editAs="oneCell">
    <xdr:from>
      <xdr:col>103</xdr:col>
      <xdr:colOff>495300</xdr:colOff>
      <xdr:row>74</xdr:row>
      <xdr:rowOff>157163</xdr:rowOff>
    </xdr:from>
    <xdr:to>
      <xdr:col>127</xdr:col>
      <xdr:colOff>441914</xdr:colOff>
      <xdr:row>92</xdr:row>
      <xdr:rowOff>61913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EE0537B-9C61-7FAD-5729-78790EC47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265175" y="14254163"/>
          <a:ext cx="14805614" cy="3333750"/>
        </a:xfrm>
        <a:prstGeom prst="rect">
          <a:avLst/>
        </a:prstGeom>
      </xdr:spPr>
    </xdr:pic>
    <xdr:clientData/>
  </xdr:twoCellAnchor>
  <xdr:twoCellAnchor editAs="oneCell">
    <xdr:from>
      <xdr:col>63</xdr:col>
      <xdr:colOff>617580</xdr:colOff>
      <xdr:row>74</xdr:row>
      <xdr:rowOff>136937</xdr:rowOff>
    </xdr:from>
    <xdr:to>
      <xdr:col>83</xdr:col>
      <xdr:colOff>224943</xdr:colOff>
      <xdr:row>136</xdr:row>
      <xdr:rowOff>53068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CB8731-3796-B697-9B45-9AC2CD7A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622455" y="14233937"/>
          <a:ext cx="11989863" cy="11727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99C37-DABE-4B47-8848-4AC89B892CB8}">
  <dimension ref="A1:AE32"/>
  <sheetViews>
    <sheetView workbookViewId="0">
      <selection activeCell="D4" sqref="D4"/>
    </sheetView>
  </sheetViews>
  <sheetFormatPr defaultRowHeight="15" x14ac:dyDescent="0.25"/>
  <cols>
    <col min="1" max="1" width="2.5703125" customWidth="1"/>
    <col min="2" max="2" width="5.5703125" bestFit="1" customWidth="1"/>
    <col min="3" max="3" width="2" bestFit="1" customWidth="1"/>
    <col min="4" max="4" width="19.7109375" customWidth="1"/>
    <col min="5" max="5" width="2" bestFit="1" customWidth="1"/>
    <col min="6" max="6" width="5.85546875" style="2" bestFit="1" customWidth="1"/>
    <col min="7" max="7" width="5" style="2" bestFit="1" customWidth="1"/>
    <col min="8" max="8" width="12.7109375" style="2" bestFit="1" customWidth="1"/>
    <col min="9" max="9" width="2.140625" customWidth="1"/>
    <col min="10" max="10" width="8.5703125" bestFit="1" customWidth="1"/>
    <col min="11" max="11" width="2" bestFit="1" customWidth="1"/>
    <col min="12" max="14" width="5.42578125" customWidth="1"/>
    <col min="15" max="15" width="2.140625" customWidth="1"/>
    <col min="16" max="16" width="9.28515625" bestFit="1" customWidth="1"/>
    <col min="17" max="18" width="12" bestFit="1" customWidth="1"/>
  </cols>
  <sheetData>
    <row r="1" spans="1:31" x14ac:dyDescent="0.25">
      <c r="A1" s="4" t="s">
        <v>10</v>
      </c>
    </row>
    <row r="2" spans="1:31" x14ac:dyDescent="0.25">
      <c r="B2" t="s">
        <v>0</v>
      </c>
      <c r="C2" t="s">
        <v>3</v>
      </c>
      <c r="D2" s="1">
        <v>180000000000</v>
      </c>
      <c r="E2" t="s">
        <v>6</v>
      </c>
    </row>
    <row r="3" spans="1:31" x14ac:dyDescent="0.25">
      <c r="B3" t="s">
        <v>1</v>
      </c>
      <c r="C3" t="s">
        <v>3</v>
      </c>
      <c r="D3">
        <v>0.28000000000000003</v>
      </c>
    </row>
    <row r="4" spans="1:31" x14ac:dyDescent="0.25">
      <c r="B4" t="s">
        <v>4</v>
      </c>
      <c r="C4" t="s">
        <v>3</v>
      </c>
      <c r="D4" s="1">
        <f>EE/(3*(1-2*nu))</f>
        <v>136363636363.63638</v>
      </c>
      <c r="E4" t="s">
        <v>6</v>
      </c>
    </row>
    <row r="5" spans="1:31" x14ac:dyDescent="0.25">
      <c r="B5" t="s">
        <v>5</v>
      </c>
      <c r="C5" t="s">
        <v>3</v>
      </c>
      <c r="D5" s="1">
        <f>EE/(2*(1+nu))</f>
        <v>70312500000</v>
      </c>
      <c r="E5" t="s">
        <v>6</v>
      </c>
      <c r="H5" s="2">
        <f>3*EE*KK / (9*KK - EE)</f>
        <v>70312499999.999985</v>
      </c>
    </row>
    <row r="7" spans="1:31" x14ac:dyDescent="0.25">
      <c r="A7" s="4" t="s">
        <v>11</v>
      </c>
    </row>
    <row r="8" spans="1:31" x14ac:dyDescent="0.25">
      <c r="A8" s="5" t="s">
        <v>12</v>
      </c>
      <c r="Z8" s="8" t="s">
        <v>22</v>
      </c>
      <c r="AA8" s="9"/>
      <c r="AB8" s="10"/>
      <c r="AC8" s="8" t="s">
        <v>23</v>
      </c>
      <c r="AD8" s="9"/>
      <c r="AE8" s="10"/>
    </row>
    <row r="9" spans="1:31" x14ac:dyDescent="0.25">
      <c r="F9" s="3">
        <v>1</v>
      </c>
      <c r="G9" s="3" t="s">
        <v>8</v>
      </c>
      <c r="H9" s="3">
        <v>0</v>
      </c>
      <c r="J9" s="1"/>
      <c r="L9" s="3">
        <f>1</f>
        <v>1</v>
      </c>
      <c r="M9" s="3">
        <f>nu</f>
        <v>0.28000000000000003</v>
      </c>
      <c r="N9" s="3">
        <f>0</f>
        <v>0</v>
      </c>
      <c r="P9" s="6" cm="1">
        <f t="array" ref="P9:R9">J10*L9:N9</f>
        <v>195312500000</v>
      </c>
      <c r="Q9" s="6">
        <v>54687500000.000008</v>
      </c>
      <c r="R9" s="6">
        <v>0</v>
      </c>
      <c r="Z9" s="11"/>
      <c r="AA9" s="12">
        <v>230110000000</v>
      </c>
      <c r="AB9" s="13">
        <v>0</v>
      </c>
      <c r="AC9" s="11"/>
      <c r="AD9" s="12">
        <v>0</v>
      </c>
      <c r="AE9" s="13">
        <v>70312000000</v>
      </c>
    </row>
    <row r="10" spans="1:31" x14ac:dyDescent="0.25">
      <c r="B10" t="s">
        <v>2</v>
      </c>
      <c r="C10" t="s">
        <v>3</v>
      </c>
      <c r="D10" t="s">
        <v>17</v>
      </c>
      <c r="E10" t="s">
        <v>7</v>
      </c>
      <c r="F10" s="3" t="s">
        <v>8</v>
      </c>
      <c r="G10" s="3">
        <v>1</v>
      </c>
      <c r="H10" s="3">
        <v>0</v>
      </c>
      <c r="I10" s="2" t="s">
        <v>3</v>
      </c>
      <c r="J10" s="1">
        <f>(EE / (1 - nu^2))</f>
        <v>195312500000</v>
      </c>
      <c r="K10" t="s">
        <v>7</v>
      </c>
      <c r="L10" s="3">
        <f>nu</f>
        <v>0.28000000000000003</v>
      </c>
      <c r="M10" s="3">
        <f>1</f>
        <v>1</v>
      </c>
      <c r="N10" s="3">
        <f>0</f>
        <v>0</v>
      </c>
      <c r="O10" s="2" t="s">
        <v>3</v>
      </c>
      <c r="P10" s="6" cm="1">
        <f t="array" ref="P10:R10">J10*L10:N10</f>
        <v>54687500000.000008</v>
      </c>
      <c r="Q10" s="6">
        <v>195312500000</v>
      </c>
      <c r="R10" s="6">
        <v>0</v>
      </c>
      <c r="Z10" s="11"/>
      <c r="AA10" s="7">
        <v>0</v>
      </c>
      <c r="AB10" s="14">
        <v>89489000000</v>
      </c>
      <c r="AC10" s="11"/>
      <c r="AD10" s="7">
        <v>70312000000</v>
      </c>
      <c r="AE10" s="14">
        <v>0</v>
      </c>
    </row>
    <row r="11" spans="1:31" x14ac:dyDescent="0.25">
      <c r="F11" s="3">
        <v>0</v>
      </c>
      <c r="G11" s="3">
        <v>0</v>
      </c>
      <c r="H11" s="3" t="s">
        <v>9</v>
      </c>
      <c r="J11" s="1"/>
      <c r="L11" s="3">
        <f>0</f>
        <v>0</v>
      </c>
      <c r="M11" s="3">
        <f>0</f>
        <v>0</v>
      </c>
      <c r="N11" s="3">
        <f>(1 - nu) / 2</f>
        <v>0.36</v>
      </c>
      <c r="P11" s="6" cm="1">
        <f t="array" ref="P11:R11">J10*L11:N11</f>
        <v>0</v>
      </c>
      <c r="Q11" s="6">
        <v>0</v>
      </c>
      <c r="R11" s="6">
        <v>70312500000</v>
      </c>
      <c r="Z11" s="11" t="s">
        <v>24</v>
      </c>
      <c r="AB11" s="15"/>
      <c r="AC11" s="11" t="s">
        <v>25</v>
      </c>
      <c r="AE11" s="15"/>
    </row>
    <row r="12" spans="1:31" x14ac:dyDescent="0.25">
      <c r="J12" s="1"/>
      <c r="Z12" s="11"/>
      <c r="AA12" s="12">
        <v>230110000000</v>
      </c>
      <c r="AB12" s="13">
        <v>0</v>
      </c>
      <c r="AC12" s="11"/>
      <c r="AD12" s="12"/>
      <c r="AE12" s="13"/>
    </row>
    <row r="13" spans="1:31" x14ac:dyDescent="0.25">
      <c r="F13" s="3">
        <v>1</v>
      </c>
      <c r="G13" s="3">
        <v>1</v>
      </c>
      <c r="H13" s="3">
        <v>0</v>
      </c>
      <c r="J13" s="1"/>
      <c r="L13" s="3">
        <v>1</v>
      </c>
      <c r="M13" s="3">
        <v>1</v>
      </c>
      <c r="N13" s="3">
        <v>0</v>
      </c>
      <c r="P13" s="6" cm="1">
        <f t="array" ref="P13:R13">J14*L13:N13</f>
        <v>136363636363.63638</v>
      </c>
      <c r="Q13" s="6">
        <v>136363636363.63638</v>
      </c>
      <c r="R13" s="6">
        <v>0</v>
      </c>
      <c r="Z13" s="16"/>
      <c r="AA13" s="17">
        <v>0</v>
      </c>
      <c r="AB13" s="19">
        <v>89489000000</v>
      </c>
      <c r="AC13" s="16"/>
      <c r="AD13" s="17"/>
      <c r="AE13" s="19"/>
    </row>
    <row r="14" spans="1:31" x14ac:dyDescent="0.25">
      <c r="B14" t="s">
        <v>13</v>
      </c>
      <c r="C14" t="s">
        <v>3</v>
      </c>
      <c r="D14" t="s">
        <v>4</v>
      </c>
      <c r="E14" t="s">
        <v>7</v>
      </c>
      <c r="F14" s="3">
        <v>1</v>
      </c>
      <c r="G14" s="3">
        <v>1</v>
      </c>
      <c r="H14" s="3">
        <v>0</v>
      </c>
      <c r="I14" s="2" t="s">
        <v>3</v>
      </c>
      <c r="J14" s="1">
        <f>KK</f>
        <v>136363636363.63638</v>
      </c>
      <c r="K14" t="s">
        <v>7</v>
      </c>
      <c r="L14" s="3">
        <v>1</v>
      </c>
      <c r="M14" s="3">
        <v>1</v>
      </c>
      <c r="N14" s="3">
        <v>0</v>
      </c>
      <c r="O14" s="2" t="s">
        <v>3</v>
      </c>
      <c r="P14" s="6" cm="1">
        <f t="array" ref="P14:R14">J14*L14:N14</f>
        <v>136363636363.63638</v>
      </c>
      <c r="Q14" s="6">
        <v>136363636363.63638</v>
      </c>
      <c r="R14" s="6">
        <v>0</v>
      </c>
      <c r="Z14" s="8" t="s">
        <v>22</v>
      </c>
      <c r="AA14" s="9"/>
      <c r="AB14" s="10"/>
      <c r="AC14" s="9" t="s">
        <v>23</v>
      </c>
      <c r="AD14" s="9"/>
      <c r="AE14" s="10"/>
    </row>
    <row r="15" spans="1:31" x14ac:dyDescent="0.25">
      <c r="F15" s="3">
        <v>0</v>
      </c>
      <c r="G15" s="3">
        <v>0</v>
      </c>
      <c r="H15" s="3">
        <v>0</v>
      </c>
      <c r="J15" s="1"/>
      <c r="L15" s="3">
        <v>0</v>
      </c>
      <c r="M15" s="3">
        <v>0</v>
      </c>
      <c r="N15" s="3">
        <v>0</v>
      </c>
      <c r="P15" s="6" cm="1">
        <f t="array" ref="P15:R15">J14*L15:N15</f>
        <v>0</v>
      </c>
      <c r="Q15" s="6">
        <v>0</v>
      </c>
      <c r="R15" s="6">
        <v>0</v>
      </c>
      <c r="Z15" s="11"/>
      <c r="AA15" s="12"/>
      <c r="AB15" s="13"/>
      <c r="AD15" s="12"/>
      <c r="AE15" s="13"/>
    </row>
    <row r="16" spans="1:31" x14ac:dyDescent="0.25">
      <c r="J16" s="1"/>
      <c r="Z16" s="11"/>
      <c r="AA16" s="7"/>
      <c r="AB16" s="14"/>
      <c r="AD16" s="7"/>
      <c r="AE16" s="14"/>
    </row>
    <row r="17" spans="1:31" x14ac:dyDescent="0.25">
      <c r="F17" s="6"/>
      <c r="G17" s="3"/>
      <c r="H17" s="3"/>
      <c r="J17" s="1"/>
      <c r="L17" s="3"/>
      <c r="M17" s="3"/>
      <c r="N17" s="3"/>
      <c r="P17" s="6" cm="1">
        <f t="array" ref="P17:R19">P9:R11 - P13:R15</f>
        <v>58948863636.363617</v>
      </c>
      <c r="Q17" s="6">
        <v>-81676136363.636383</v>
      </c>
      <c r="R17" s="6">
        <v>0</v>
      </c>
      <c r="T17" s="1"/>
      <c r="Z17" s="11" t="s">
        <v>24</v>
      </c>
      <c r="AB17" s="15"/>
      <c r="AC17" t="s">
        <v>25</v>
      </c>
      <c r="AE17" s="15"/>
    </row>
    <row r="18" spans="1:31" x14ac:dyDescent="0.25">
      <c r="B18" t="s">
        <v>14</v>
      </c>
      <c r="C18" t="s">
        <v>3</v>
      </c>
      <c r="D18" t="s">
        <v>15</v>
      </c>
      <c r="E18" t="s">
        <v>3</v>
      </c>
      <c r="F18" s="3"/>
      <c r="G18" s="3"/>
      <c r="H18" s="3"/>
      <c r="I18" s="2" t="s">
        <v>3</v>
      </c>
      <c r="J18" s="1"/>
      <c r="L18" s="3"/>
      <c r="M18" s="3"/>
      <c r="N18" s="3"/>
      <c r="O18" s="2" t="s">
        <v>3</v>
      </c>
      <c r="P18" s="6">
        <v>-81676136363.636383</v>
      </c>
      <c r="Q18" s="6">
        <v>58948863636.363617</v>
      </c>
      <c r="R18" s="6">
        <v>0</v>
      </c>
      <c r="Z18" s="11"/>
      <c r="AA18" s="12"/>
      <c r="AB18" s="13"/>
      <c r="AD18" s="12"/>
      <c r="AE18" s="13"/>
    </row>
    <row r="19" spans="1:31" x14ac:dyDescent="0.25">
      <c r="F19" s="3"/>
      <c r="G19" s="3"/>
      <c r="H19" s="3"/>
      <c r="J19" s="1"/>
      <c r="L19" s="3"/>
      <c r="M19" s="3"/>
      <c r="N19" s="3"/>
      <c r="P19" s="6">
        <v>0</v>
      </c>
      <c r="Q19" s="6">
        <v>0</v>
      </c>
      <c r="R19" s="6">
        <v>70312500000</v>
      </c>
      <c r="Z19" s="16"/>
      <c r="AA19" s="17"/>
      <c r="AB19" s="19"/>
      <c r="AC19" s="18"/>
      <c r="AD19" s="17"/>
      <c r="AE19" s="19"/>
    </row>
    <row r="21" spans="1:31" x14ac:dyDescent="0.25">
      <c r="A21" s="5" t="s">
        <v>16</v>
      </c>
    </row>
    <row r="22" spans="1:31" x14ac:dyDescent="0.25">
      <c r="D22" s="90" t="s">
        <v>18</v>
      </c>
      <c r="F22" s="3">
        <v>1</v>
      </c>
      <c r="G22" s="3" t="s">
        <v>8</v>
      </c>
      <c r="H22" s="3">
        <v>0</v>
      </c>
      <c r="J22" s="1"/>
      <c r="L22" s="3">
        <f>1</f>
        <v>1</v>
      </c>
      <c r="M22" s="3">
        <f>nu</f>
        <v>0.28000000000000003</v>
      </c>
      <c r="N22" s="3">
        <f>0</f>
        <v>0</v>
      </c>
      <c r="P22" s="6" cm="1">
        <f t="array" ref="P22:R22">J23*L22:N22</f>
        <v>319602272727.27277</v>
      </c>
      <c r="Q22" s="6">
        <v>89488636363.636383</v>
      </c>
      <c r="R22" s="6">
        <v>0</v>
      </c>
    </row>
    <row r="23" spans="1:31" x14ac:dyDescent="0.25">
      <c r="B23" t="s">
        <v>2</v>
      </c>
      <c r="C23" t="s">
        <v>3</v>
      </c>
      <c r="D23" s="90"/>
      <c r="E23" t="s">
        <v>7</v>
      </c>
      <c r="F23" s="3" t="s">
        <v>8</v>
      </c>
      <c r="G23" s="3">
        <v>1</v>
      </c>
      <c r="H23" s="3">
        <v>0</v>
      </c>
      <c r="I23" s="2" t="s">
        <v>3</v>
      </c>
      <c r="J23" s="1">
        <f>(EE / ((1 + nu) * (1 - 2 * nu)))</f>
        <v>319602272727.27277</v>
      </c>
      <c r="K23" t="s">
        <v>7</v>
      </c>
      <c r="L23" s="3">
        <f>nu</f>
        <v>0.28000000000000003</v>
      </c>
      <c r="M23" s="3">
        <f>1</f>
        <v>1</v>
      </c>
      <c r="N23" s="3">
        <f>0</f>
        <v>0</v>
      </c>
      <c r="O23" s="2" t="s">
        <v>3</v>
      </c>
      <c r="P23" s="6" cm="1">
        <f t="array" ref="P23:R23">J23*L23:N23</f>
        <v>89488636363.636383</v>
      </c>
      <c r="Q23" s="6">
        <v>319602272727.27277</v>
      </c>
      <c r="R23" s="6">
        <v>0</v>
      </c>
    </row>
    <row r="24" spans="1:31" x14ac:dyDescent="0.25">
      <c r="D24" s="90"/>
      <c r="F24" s="3">
        <v>0</v>
      </c>
      <c r="G24" s="3">
        <v>0</v>
      </c>
      <c r="H24" s="3" t="s">
        <v>9</v>
      </c>
      <c r="J24" s="1"/>
      <c r="L24" s="3">
        <f>0</f>
        <v>0</v>
      </c>
      <c r="M24" s="3">
        <f>0</f>
        <v>0</v>
      </c>
      <c r="N24" s="3">
        <f>(1 - nu) / 2</f>
        <v>0.36</v>
      </c>
      <c r="P24" s="6" cm="1">
        <f t="array" ref="P24:R24">J23*L24:N24</f>
        <v>0</v>
      </c>
      <c r="Q24" s="6">
        <v>0</v>
      </c>
      <c r="R24" s="6">
        <v>115056818181.81819</v>
      </c>
    </row>
    <row r="25" spans="1:31" x14ac:dyDescent="0.25">
      <c r="J25" s="1"/>
    </row>
    <row r="26" spans="1:31" x14ac:dyDescent="0.25">
      <c r="F26" s="3" t="s">
        <v>19</v>
      </c>
      <c r="G26" s="3" t="s">
        <v>8</v>
      </c>
      <c r="H26" s="3">
        <v>0</v>
      </c>
      <c r="J26" s="1"/>
      <c r="L26" s="3">
        <f>1 - nu</f>
        <v>0.72</v>
      </c>
      <c r="M26" s="3">
        <f>nu</f>
        <v>0.28000000000000003</v>
      </c>
      <c r="N26" s="3">
        <v>0</v>
      </c>
      <c r="P26" s="6" cm="1">
        <f t="array" ref="P26:R26">J27*L26:N26</f>
        <v>98181818181.818192</v>
      </c>
      <c r="Q26" s="6">
        <v>38181818181.818192</v>
      </c>
      <c r="R26" s="6">
        <v>0</v>
      </c>
    </row>
    <row r="27" spans="1:31" x14ac:dyDescent="0.25">
      <c r="B27" t="s">
        <v>13</v>
      </c>
      <c r="C27" t="s">
        <v>3</v>
      </c>
      <c r="D27" t="s">
        <v>4</v>
      </c>
      <c r="E27" t="s">
        <v>7</v>
      </c>
      <c r="F27" s="3" t="s">
        <v>8</v>
      </c>
      <c r="G27" s="3" t="s">
        <v>20</v>
      </c>
      <c r="H27" s="3">
        <v>0</v>
      </c>
      <c r="I27" s="2" t="s">
        <v>3</v>
      </c>
      <c r="J27" s="1">
        <f>KK</f>
        <v>136363636363.63638</v>
      </c>
      <c r="K27" t="s">
        <v>7</v>
      </c>
      <c r="L27" s="3">
        <f>nu</f>
        <v>0.28000000000000003</v>
      </c>
      <c r="M27" s="3">
        <f>1-nu</f>
        <v>0.72</v>
      </c>
      <c r="N27" s="3">
        <v>0</v>
      </c>
      <c r="O27" s="2" t="s">
        <v>3</v>
      </c>
      <c r="P27" s="6" cm="1">
        <f t="array" ref="P27:R27">J27*L27:N27</f>
        <v>38181818181.818192</v>
      </c>
      <c r="Q27" s="6">
        <v>98181818181.818192</v>
      </c>
      <c r="R27" s="6">
        <v>0</v>
      </c>
    </row>
    <row r="28" spans="1:31" x14ac:dyDescent="0.25">
      <c r="F28" s="3">
        <v>0</v>
      </c>
      <c r="G28" s="3">
        <v>0</v>
      </c>
      <c r="H28" s="3" t="s">
        <v>21</v>
      </c>
      <c r="J28" s="1"/>
      <c r="L28" s="3">
        <v>0</v>
      </c>
      <c r="M28" s="3">
        <v>0</v>
      </c>
      <c r="N28" s="3">
        <f>(1 - 2 * nu) / 2</f>
        <v>0.21999999999999997</v>
      </c>
      <c r="P28" s="6" cm="1">
        <f t="array" ref="P28:R28">J27*L28:N28</f>
        <v>0</v>
      </c>
      <c r="Q28" s="6">
        <v>0</v>
      </c>
      <c r="R28" s="6">
        <v>30000000000</v>
      </c>
    </row>
    <row r="29" spans="1:31" x14ac:dyDescent="0.25">
      <c r="J29" s="1"/>
    </row>
    <row r="30" spans="1:31" x14ac:dyDescent="0.25">
      <c r="F30" s="6"/>
      <c r="G30" s="3"/>
      <c r="H30" s="3"/>
      <c r="J30" s="1"/>
      <c r="L30" s="3"/>
      <c r="M30" s="3"/>
      <c r="N30" s="3"/>
      <c r="P30" s="6" cm="1">
        <f t="array" ref="P30:R32">P22:R24 - P26:R28</f>
        <v>221420454545.45459</v>
      </c>
      <c r="Q30" s="6">
        <v>51306818181.818192</v>
      </c>
      <c r="R30" s="6">
        <v>0</v>
      </c>
      <c r="T30" s="1"/>
    </row>
    <row r="31" spans="1:31" x14ac:dyDescent="0.25">
      <c r="B31" t="s">
        <v>14</v>
      </c>
      <c r="C31" t="s">
        <v>3</v>
      </c>
      <c r="D31" t="s">
        <v>15</v>
      </c>
      <c r="E31" t="s">
        <v>3</v>
      </c>
      <c r="F31" s="3"/>
      <c r="G31" s="3"/>
      <c r="H31" s="3"/>
      <c r="I31" s="2" t="s">
        <v>3</v>
      </c>
      <c r="J31" s="1"/>
      <c r="L31" s="3"/>
      <c r="M31" s="3"/>
      <c r="N31" s="3"/>
      <c r="O31" s="2" t="s">
        <v>3</v>
      </c>
      <c r="P31" s="6">
        <v>51306818181.818192</v>
      </c>
      <c r="Q31" s="6">
        <v>221420454545.45459</v>
      </c>
      <c r="R31" s="6">
        <v>0</v>
      </c>
    </row>
    <row r="32" spans="1:31" x14ac:dyDescent="0.25">
      <c r="F32" s="3"/>
      <c r="G32" s="3"/>
      <c r="H32" s="3"/>
      <c r="J32" s="1"/>
      <c r="L32" s="3"/>
      <c r="M32" s="3"/>
      <c r="N32" s="3"/>
      <c r="P32" s="6">
        <v>0</v>
      </c>
      <c r="Q32" s="6">
        <v>0</v>
      </c>
      <c r="R32" s="6">
        <v>85056818181.818192</v>
      </c>
    </row>
  </sheetData>
  <mergeCells count="1">
    <mergeCell ref="D22:D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3EB5-B97A-418B-B13C-9BA0405CD305}">
  <dimension ref="A1:BT1025"/>
  <sheetViews>
    <sheetView zoomScale="70" zoomScaleNormal="70" zoomScaleSheetLayoutView="100" workbookViewId="0">
      <selection activeCell="Q14" sqref="Q14:Q17"/>
    </sheetView>
  </sheetViews>
  <sheetFormatPr defaultRowHeight="15" x14ac:dyDescent="0.25"/>
  <cols>
    <col min="1" max="4" width="2.85546875" customWidth="1"/>
    <col min="6" max="6" width="4.7109375" customWidth="1"/>
    <col min="7" max="7" width="4.42578125" customWidth="1"/>
    <col min="8" max="8" width="4.7109375" customWidth="1"/>
    <col min="9" max="9" width="6.140625" customWidth="1"/>
    <col min="10" max="10" width="7.42578125" style="37" customWidth="1"/>
    <col min="11" max="11" width="10.85546875" style="37" bestFit="1" customWidth="1"/>
    <col min="12" max="12" width="18.85546875" customWidth="1"/>
    <col min="13" max="13" width="17.28515625" customWidth="1"/>
    <col min="14" max="14" width="15" bestFit="1" customWidth="1"/>
    <col min="15" max="15" width="9.140625" bestFit="1" customWidth="1"/>
    <col min="16" max="16" width="17.28515625" customWidth="1"/>
    <col min="17" max="17" width="12.42578125" customWidth="1"/>
    <col min="18" max="18" width="5.7109375" customWidth="1"/>
    <col min="19" max="19" width="5.42578125" bestFit="1" customWidth="1"/>
    <col min="20" max="20" width="8.7109375" customWidth="1"/>
    <col min="21" max="21" width="6.140625" customWidth="1"/>
    <col min="22" max="22" width="5.28515625" bestFit="1" customWidth="1"/>
    <col min="23" max="23" width="7.42578125" customWidth="1"/>
    <col min="24" max="24" width="13.140625" style="37" customWidth="1"/>
    <col min="25" max="25" width="7.28515625" style="37" customWidth="1"/>
    <col min="26" max="26" width="9.5703125" style="37" customWidth="1"/>
    <col min="27" max="28" width="8" style="37" customWidth="1"/>
    <col min="29" max="29" width="7.7109375" style="37" customWidth="1"/>
    <col min="30" max="30" width="10.7109375" style="37" customWidth="1"/>
    <col min="31" max="41" width="7.28515625" style="37" customWidth="1"/>
    <col min="42" max="42" width="5.7109375" style="37" customWidth="1"/>
    <col min="43" max="43" width="7.7109375" style="37" bestFit="1" customWidth="1"/>
    <col min="44" max="52" width="5" customWidth="1"/>
    <col min="54" max="54" width="17.28515625" bestFit="1" customWidth="1"/>
    <col min="55" max="55" width="2" style="2" bestFit="1" customWidth="1"/>
    <col min="56" max="56" width="12.85546875" style="40" bestFit="1" customWidth="1"/>
    <col min="57" max="57" width="6.140625" style="2" bestFit="1" customWidth="1"/>
    <col min="58" max="58" width="7.42578125" bestFit="1" customWidth="1"/>
    <col min="59" max="59" width="6.7109375" customWidth="1"/>
    <col min="61" max="61" width="3.5703125" bestFit="1" customWidth="1"/>
    <col min="62" max="62" width="12" bestFit="1" customWidth="1"/>
    <col min="63" max="64" width="3.28515625" customWidth="1"/>
    <col min="65" max="72" width="12" bestFit="1" customWidth="1"/>
  </cols>
  <sheetData>
    <row r="1" spans="1:72" ht="15.75" thickBot="1" x14ac:dyDescent="0.3">
      <c r="A1" t="s">
        <v>26</v>
      </c>
      <c r="B1" t="s">
        <v>27</v>
      </c>
      <c r="C1" t="s">
        <v>28</v>
      </c>
      <c r="D1" t="s">
        <v>29</v>
      </c>
      <c r="F1" t="s">
        <v>26</v>
      </c>
      <c r="G1" t="s">
        <v>27</v>
      </c>
      <c r="H1" t="s">
        <v>28</v>
      </c>
      <c r="I1" t="s">
        <v>29</v>
      </c>
      <c r="K1" s="42" t="s">
        <v>43</v>
      </c>
      <c r="L1" s="38" t="s">
        <v>40</v>
      </c>
      <c r="M1" s="38" t="s">
        <v>44</v>
      </c>
      <c r="N1" s="38" t="s">
        <v>45</v>
      </c>
      <c r="O1" s="38" t="s">
        <v>46</v>
      </c>
      <c r="P1" s="38" t="s">
        <v>45</v>
      </c>
      <c r="Q1" s="38" t="s">
        <v>47</v>
      </c>
      <c r="S1" t="s">
        <v>30</v>
      </c>
      <c r="T1" t="s">
        <v>30</v>
      </c>
      <c r="U1" t="s">
        <v>28</v>
      </c>
      <c r="V1" t="s">
        <v>29</v>
      </c>
      <c r="AE1" s="37" t="s">
        <v>34</v>
      </c>
      <c r="AP1" s="37" t="s">
        <v>33</v>
      </c>
      <c r="AQ1" s="37" t="s">
        <v>42</v>
      </c>
      <c r="AR1" s="40" t="s">
        <v>35</v>
      </c>
      <c r="AS1" s="40" t="s">
        <v>26</v>
      </c>
      <c r="AT1" s="40" t="s">
        <v>36</v>
      </c>
      <c r="AU1" s="40" t="s">
        <v>28</v>
      </c>
      <c r="AV1" s="40" t="s">
        <v>32</v>
      </c>
      <c r="AW1" s="40" t="s">
        <v>31</v>
      </c>
      <c r="AX1" s="40" t="s">
        <v>27</v>
      </c>
      <c r="AY1" s="40" t="s">
        <v>29</v>
      </c>
      <c r="AZ1" s="40" t="s">
        <v>39</v>
      </c>
      <c r="BB1" t="s">
        <v>37</v>
      </c>
      <c r="BC1" s="2" t="s">
        <v>3</v>
      </c>
      <c r="BD1" s="40" t="s">
        <v>38</v>
      </c>
      <c r="BE1" t="s">
        <v>48</v>
      </c>
      <c r="BF1" t="s">
        <v>49</v>
      </c>
      <c r="BG1" t="s">
        <v>50</v>
      </c>
      <c r="BI1" t="s">
        <v>39</v>
      </c>
      <c r="BJ1" t="s">
        <v>41</v>
      </c>
      <c r="BM1">
        <v>1</v>
      </c>
      <c r="BN1">
        <v>2</v>
      </c>
      <c r="BO1">
        <v>3</v>
      </c>
      <c r="BP1">
        <v>4</v>
      </c>
      <c r="BQ1">
        <v>5</v>
      </c>
      <c r="BR1">
        <v>6</v>
      </c>
      <c r="BS1">
        <v>7</v>
      </c>
      <c r="BT1">
        <v>8</v>
      </c>
    </row>
    <row r="2" spans="1:72" x14ac:dyDescent="0.25">
      <c r="A2">
        <v>1</v>
      </c>
      <c r="B2">
        <v>1</v>
      </c>
      <c r="C2">
        <v>1</v>
      </c>
      <c r="D2">
        <v>1</v>
      </c>
      <c r="F2" s="27">
        <v>1</v>
      </c>
      <c r="G2" s="28">
        <v>1</v>
      </c>
      <c r="H2" s="29">
        <v>1</v>
      </c>
      <c r="I2" s="30">
        <v>1</v>
      </c>
      <c r="J2" s="37" t="str">
        <f>_xlfn.TEXTJOIN(",", 0, F2:I2)</f>
        <v>1,1,1,1</v>
      </c>
      <c r="K2" s="37">
        <f>(F2=G2)*(H2=I2)</f>
        <v>1</v>
      </c>
      <c r="L2" s="37">
        <f t="shared" ref="L2:L17" si="0">2*GG*nu/(1-2*nu)*K2</f>
        <v>89488636363.636368</v>
      </c>
      <c r="M2" s="37">
        <f>(F2=I2)*(H2=G2)</f>
        <v>1</v>
      </c>
      <c r="N2" s="37">
        <f t="shared" ref="N2:N17" si="1">GG*M2</f>
        <v>70312500000</v>
      </c>
      <c r="O2" s="37">
        <f>(F2=H2)*(I2=G2)</f>
        <v>1</v>
      </c>
      <c r="P2" s="37">
        <f t="shared" ref="P2:P17" si="2">GG*O2</f>
        <v>70312500000</v>
      </c>
      <c r="Q2" s="37">
        <f>SUM(L2, N2, P2)</f>
        <v>230113636363.63635</v>
      </c>
      <c r="R2" s="37"/>
      <c r="S2" s="27" cm="1">
        <f t="array" ref="S2:V5">F2:I5</f>
        <v>1</v>
      </c>
      <c r="T2" s="28">
        <v>1</v>
      </c>
      <c r="U2" s="29">
        <v>1</v>
      </c>
      <c r="V2" s="30">
        <v>1</v>
      </c>
      <c r="W2" s="37" t="str">
        <f>_xlfn.TEXTJOIN(",", 0, S2:V2)</f>
        <v>1,1,1,1</v>
      </c>
      <c r="X2" s="37">
        <f>INDEX($Q$2:$Q$17, MATCH(W2, $J$2:$J$17, 0))</f>
        <v>230113636363.63635</v>
      </c>
      <c r="AE2" s="37">
        <v>4</v>
      </c>
      <c r="AP2" s="37">
        <v>2</v>
      </c>
      <c r="AQ2" s="37">
        <v>1</v>
      </c>
      <c r="AR2">
        <v>1</v>
      </c>
      <c r="AS2">
        <v>1</v>
      </c>
      <c r="AT2">
        <v>1</v>
      </c>
      <c r="AU2">
        <v>1</v>
      </c>
      <c r="AV2">
        <f>$AP$2*(AR2-1) + AS2</f>
        <v>1</v>
      </c>
      <c r="AW2">
        <f>$AP$2*(AT2-1) + AU2</f>
        <v>1</v>
      </c>
      <c r="AX2">
        <v>1</v>
      </c>
      <c r="AY2">
        <v>1</v>
      </c>
      <c r="AZ2" s="41" t="str">
        <f>_xlfn.TEXTJOIN(",", 0, AV2, AW2)</f>
        <v>1,1</v>
      </c>
      <c r="BA2" s="37" t="str">
        <f t="shared" ref="BA2:BA65" si="3">_xlfn.TEXTJOIN(",", 0, AX2, AX2, AU2, AY2)</f>
        <v>1,1,1,1</v>
      </c>
      <c r="BB2" s="37">
        <f>INDEX($Q$2:$Q$17, MATCH(BA2, $J$2:$J$17, 0))</f>
        <v>230113636363.63635</v>
      </c>
      <c r="BC2" s="2" t="s">
        <v>3</v>
      </c>
      <c r="BD2" s="40" t="str">
        <f>IF( ISNUMBER(BB2), IF(_xlfn.NUMBERVALUE(BB2) = 0, 0, ""), SUBSTITUTE(BB2, "GG", $BD$1))</f>
        <v/>
      </c>
      <c r="BE2" s="39"/>
      <c r="BI2" t="str" cm="1">
        <f t="array" ref="BI2:BI65">_xlfn.UNIQUE(AZ2:AZ332)</f>
        <v>1,1</v>
      </c>
      <c r="BJ2" cm="1">
        <f t="array" ref="BJ2">SUM(1*(BI2 = $AZ$2:$AZ$1500)*($BB$2:$BB$1500))</f>
        <v>1278409090909.0911</v>
      </c>
      <c r="BL2">
        <v>1</v>
      </c>
      <c r="BM2">
        <f>_xlfn.IFNA(INDEX($BJ$2:$BJ$65,MATCH($BL2&amp;","&amp;BM$1,_xlfn.ANCHORARRAY($BI$2),0)), 0)</f>
        <v>1278409090909.0911</v>
      </c>
      <c r="BN2">
        <f t="shared" ref="BN2:BT2" si="4">_xlfn.IFNA(INDEX($BJ$2:$BJ$65,MATCH($BL2&amp;","&amp;BN$1,_xlfn.ANCHORARRAY($BI$2),0)), 0)</f>
        <v>1278409090909.0908</v>
      </c>
      <c r="BO2">
        <f t="shared" si="4"/>
        <v>1278409090909.0911</v>
      </c>
      <c r="BP2">
        <f t="shared" si="4"/>
        <v>1278409090909.0908</v>
      </c>
      <c r="BQ2">
        <f t="shared" si="4"/>
        <v>1278409090909.0911</v>
      </c>
      <c r="BR2">
        <f t="shared" si="4"/>
        <v>1278409090909.0908</v>
      </c>
      <c r="BS2">
        <f t="shared" si="4"/>
        <v>1278409090909.0911</v>
      </c>
      <c r="BT2">
        <f t="shared" si="4"/>
        <v>1278409090909.0908</v>
      </c>
    </row>
    <row r="3" spans="1:72" x14ac:dyDescent="0.25">
      <c r="A3">
        <v>2</v>
      </c>
      <c r="B3">
        <v>2</v>
      </c>
      <c r="C3">
        <v>2</v>
      </c>
      <c r="D3">
        <v>2</v>
      </c>
      <c r="F3" s="31">
        <v>1</v>
      </c>
      <c r="G3" s="20">
        <v>1</v>
      </c>
      <c r="H3" s="11">
        <v>1</v>
      </c>
      <c r="I3" s="32">
        <v>2</v>
      </c>
      <c r="J3" s="37" t="str">
        <f t="shared" ref="J3:J17" si="5">_xlfn.TEXTJOIN(",", 0, F3:I3)</f>
        <v>1,1,1,2</v>
      </c>
      <c r="K3" s="37">
        <f t="shared" ref="K3:K17" si="6">(F3=G3)*(H3=I3)</f>
        <v>0</v>
      </c>
      <c r="L3" s="37">
        <f t="shared" si="0"/>
        <v>0</v>
      </c>
      <c r="M3" s="37">
        <f t="shared" ref="M3:M17" si="7">(F3=I3)*(H3=G3)</f>
        <v>0</v>
      </c>
      <c r="N3" s="37">
        <f t="shared" si="1"/>
        <v>0</v>
      </c>
      <c r="O3" s="37">
        <f t="shared" ref="O3:O17" si="8">(F3=H3)*(I3=G3)</f>
        <v>0</v>
      </c>
      <c r="P3" s="37">
        <f t="shared" si="2"/>
        <v>0</v>
      </c>
      <c r="Q3" s="37">
        <f t="shared" ref="Q3:Q17" si="9">SUM(L3, N3, P3)</f>
        <v>0</v>
      </c>
      <c r="R3" s="37"/>
      <c r="S3" s="31">
        <v>1</v>
      </c>
      <c r="T3" s="20">
        <v>1</v>
      </c>
      <c r="U3" s="11">
        <v>1</v>
      </c>
      <c r="V3" s="32">
        <v>2</v>
      </c>
      <c r="W3" s="37" t="str">
        <f t="shared" ref="W3:W9" si="10">_xlfn.TEXTJOIN(",", 0, S3:V3)</f>
        <v>1,1,1,2</v>
      </c>
      <c r="X3" s="37">
        <f t="shared" ref="X3:X9" si="11">INDEX($Q$2:$Q$17, MATCH(W3, $J$2:$J$17, 0))</f>
        <v>0</v>
      </c>
      <c r="AQ3" s="37">
        <v>1</v>
      </c>
      <c r="AR3">
        <v>1</v>
      </c>
      <c r="AS3">
        <v>1</v>
      </c>
      <c r="AT3">
        <v>1</v>
      </c>
      <c r="AU3">
        <v>1</v>
      </c>
      <c r="AV3">
        <f t="shared" ref="AV3:AV66" si="12">$AP$2*(AR3-1) + AS3</f>
        <v>1</v>
      </c>
      <c r="AW3">
        <f t="shared" ref="AW3:AW66" si="13">$AP$2*(AT3-1) + AU3</f>
        <v>1</v>
      </c>
      <c r="AX3">
        <v>1</v>
      </c>
      <c r="AY3">
        <v>2</v>
      </c>
      <c r="AZ3" s="41" t="str">
        <f t="shared" ref="AZ3:AZ66" si="14">_xlfn.TEXTJOIN(",", 0, AV3, AW3)</f>
        <v>1,1</v>
      </c>
      <c r="BA3" s="37" t="str">
        <f t="shared" si="3"/>
        <v>1,1,1,2</v>
      </c>
      <c r="BB3" s="37">
        <f t="shared" ref="BB3:BB66" si="15">INDEX($Q$2:$Q$17, MATCH(BA3, $J$2:$J$17, 0))</f>
        <v>0</v>
      </c>
      <c r="BC3" s="2" t="s">
        <v>3</v>
      </c>
      <c r="BD3" s="40">
        <f t="shared" ref="BD3:BD66" si="16">IF( ISNUMBER(BB3), IF(_xlfn.NUMBERVALUE(BB3) = 0, 0, ""), SUBSTITUTE(BB3, "GG", $BD$1))</f>
        <v>0</v>
      </c>
      <c r="BI3" t="str">
        <v>1,2</v>
      </c>
      <c r="BJ3" cm="1">
        <f t="array" ref="BJ3">SUM(1*(BI3 = $AZ$2:$AZ$1500)*($BB$2:$BB$1500))</f>
        <v>1278409090909.0908</v>
      </c>
      <c r="BL3">
        <v>2</v>
      </c>
      <c r="BM3">
        <f t="shared" ref="BM3:BT9" si="17">_xlfn.IFNA(INDEX($BJ$2:$BJ$65,MATCH($BL3&amp;","&amp;BM$1,_xlfn.ANCHORARRAY($BI$2),0)), 0)</f>
        <v>1278409090909.0911</v>
      </c>
      <c r="BN3">
        <f t="shared" si="17"/>
        <v>1278409090909.0908</v>
      </c>
      <c r="BO3">
        <f t="shared" si="17"/>
        <v>1278409090909.0911</v>
      </c>
      <c r="BP3">
        <f t="shared" si="17"/>
        <v>1278409090909.0908</v>
      </c>
      <c r="BQ3">
        <f t="shared" si="17"/>
        <v>1278409090909.0911</v>
      </c>
      <c r="BR3">
        <f t="shared" si="17"/>
        <v>1278409090909.0908</v>
      </c>
      <c r="BS3">
        <f t="shared" si="17"/>
        <v>1278409090909.0911</v>
      </c>
      <c r="BT3">
        <f t="shared" si="17"/>
        <v>1278409090909.0908</v>
      </c>
    </row>
    <row r="4" spans="1:72" x14ac:dyDescent="0.25">
      <c r="F4" s="31">
        <v>1</v>
      </c>
      <c r="G4" s="20">
        <v>1</v>
      </c>
      <c r="H4" s="11">
        <v>2</v>
      </c>
      <c r="I4" s="32">
        <v>1</v>
      </c>
      <c r="J4" s="37" t="str">
        <f t="shared" si="5"/>
        <v>1,1,2,1</v>
      </c>
      <c r="K4" s="37">
        <f t="shared" si="6"/>
        <v>0</v>
      </c>
      <c r="L4" s="37">
        <f t="shared" si="0"/>
        <v>0</v>
      </c>
      <c r="M4" s="37">
        <f t="shared" si="7"/>
        <v>0</v>
      </c>
      <c r="N4" s="37">
        <f t="shared" si="1"/>
        <v>0</v>
      </c>
      <c r="O4" s="37">
        <f t="shared" si="8"/>
        <v>0</v>
      </c>
      <c r="P4" s="37">
        <f t="shared" si="2"/>
        <v>0</v>
      </c>
      <c r="Q4" s="37">
        <f t="shared" si="9"/>
        <v>0</v>
      </c>
      <c r="R4" s="37"/>
      <c r="S4" s="31">
        <v>1</v>
      </c>
      <c r="T4" s="20">
        <v>1</v>
      </c>
      <c r="U4" s="11">
        <v>2</v>
      </c>
      <c r="V4" s="32">
        <v>1</v>
      </c>
      <c r="W4" s="37" t="str">
        <f t="shared" si="10"/>
        <v>1,1,2,1</v>
      </c>
      <c r="X4" s="37">
        <f t="shared" si="11"/>
        <v>0</v>
      </c>
      <c r="AQ4" s="37">
        <v>1</v>
      </c>
      <c r="AR4">
        <v>1</v>
      </c>
      <c r="AS4">
        <v>1</v>
      </c>
      <c r="AT4">
        <v>1</v>
      </c>
      <c r="AU4">
        <v>1</v>
      </c>
      <c r="AV4">
        <f t="shared" si="12"/>
        <v>1</v>
      </c>
      <c r="AW4">
        <f t="shared" si="13"/>
        <v>1</v>
      </c>
      <c r="AX4">
        <v>2</v>
      </c>
      <c r="AY4">
        <v>1</v>
      </c>
      <c r="AZ4" s="41" t="str">
        <f t="shared" si="14"/>
        <v>1,1</v>
      </c>
      <c r="BA4" s="37" t="str">
        <f t="shared" si="3"/>
        <v>2,2,1,1</v>
      </c>
      <c r="BB4" s="37">
        <f t="shared" si="15"/>
        <v>89488636363.636368</v>
      </c>
      <c r="BC4" s="2" t="s">
        <v>3</v>
      </c>
      <c r="BD4" s="40" t="str">
        <f t="shared" si="16"/>
        <v/>
      </c>
      <c r="BI4" t="str">
        <v>1,3</v>
      </c>
      <c r="BJ4" cm="1">
        <f t="array" ref="BJ4">SUM(1*(BI4 = $AZ$2:$AZ$1500)*($BB$2:$BB$1500))</f>
        <v>1278409090909.0911</v>
      </c>
      <c r="BL4">
        <v>3</v>
      </c>
      <c r="BM4">
        <f t="shared" si="17"/>
        <v>1278409090909.0911</v>
      </c>
      <c r="BN4">
        <f t="shared" si="17"/>
        <v>1278409090909.0908</v>
      </c>
      <c r="BO4">
        <f t="shared" si="17"/>
        <v>1278409090909.0911</v>
      </c>
      <c r="BP4">
        <f t="shared" si="17"/>
        <v>1278409090909.0908</v>
      </c>
      <c r="BQ4">
        <f t="shared" si="17"/>
        <v>1278409090909.0911</v>
      </c>
      <c r="BR4">
        <f t="shared" si="17"/>
        <v>1278409090909.0908</v>
      </c>
      <c r="BS4">
        <f t="shared" si="17"/>
        <v>1278409090909.0911</v>
      </c>
      <c r="BT4">
        <f t="shared" si="17"/>
        <v>1278409090909.0908</v>
      </c>
    </row>
    <row r="5" spans="1:72" ht="15.75" thickBot="1" x14ac:dyDescent="0.3">
      <c r="F5" s="33">
        <v>1</v>
      </c>
      <c r="G5" s="34">
        <v>1</v>
      </c>
      <c r="H5" s="35">
        <v>2</v>
      </c>
      <c r="I5" s="36">
        <v>2</v>
      </c>
      <c r="J5" s="37" t="str">
        <f t="shared" si="5"/>
        <v>1,1,2,2</v>
      </c>
      <c r="K5" s="37">
        <f t="shared" si="6"/>
        <v>1</v>
      </c>
      <c r="L5" s="37">
        <f t="shared" si="0"/>
        <v>89488636363.636368</v>
      </c>
      <c r="M5" s="37">
        <f t="shared" si="7"/>
        <v>0</v>
      </c>
      <c r="N5" s="37">
        <f t="shared" si="1"/>
        <v>0</v>
      </c>
      <c r="O5" s="37">
        <f t="shared" si="8"/>
        <v>0</v>
      </c>
      <c r="P5" s="37">
        <f t="shared" si="2"/>
        <v>0</v>
      </c>
      <c r="Q5" s="37">
        <f t="shared" si="9"/>
        <v>89488636363.636368</v>
      </c>
      <c r="R5" s="37"/>
      <c r="S5" s="33">
        <v>1</v>
      </c>
      <c r="T5" s="34">
        <v>1</v>
      </c>
      <c r="U5" s="35">
        <v>2</v>
      </c>
      <c r="V5" s="36">
        <v>2</v>
      </c>
      <c r="W5" s="37" t="str">
        <f t="shared" si="10"/>
        <v>1,1,2,2</v>
      </c>
      <c r="X5" s="37">
        <f t="shared" si="11"/>
        <v>89488636363.636368</v>
      </c>
      <c r="AQ5" s="37">
        <v>1</v>
      </c>
      <c r="AR5">
        <v>1</v>
      </c>
      <c r="AS5">
        <v>1</v>
      </c>
      <c r="AT5">
        <v>1</v>
      </c>
      <c r="AU5">
        <v>1</v>
      </c>
      <c r="AV5">
        <f t="shared" si="12"/>
        <v>1</v>
      </c>
      <c r="AW5">
        <f t="shared" si="13"/>
        <v>1</v>
      </c>
      <c r="AX5">
        <v>2</v>
      </c>
      <c r="AY5">
        <v>2</v>
      </c>
      <c r="AZ5" s="41" t="str">
        <f t="shared" si="14"/>
        <v>1,1</v>
      </c>
      <c r="BA5" s="37" t="str">
        <f t="shared" si="3"/>
        <v>2,2,1,2</v>
      </c>
      <c r="BB5" s="37">
        <f t="shared" si="15"/>
        <v>0</v>
      </c>
      <c r="BC5" s="2" t="s">
        <v>3</v>
      </c>
      <c r="BD5" s="40">
        <f t="shared" si="16"/>
        <v>0</v>
      </c>
      <c r="BI5" t="str">
        <v>1,4</v>
      </c>
      <c r="BJ5" cm="1">
        <f t="array" ref="BJ5">SUM(1*(BI5 = $AZ$2:$AZ$1500)*($BB$2:$BB$1500))</f>
        <v>1278409090909.0908</v>
      </c>
      <c r="BL5">
        <v>4</v>
      </c>
      <c r="BM5">
        <f t="shared" si="17"/>
        <v>1278409090909.0911</v>
      </c>
      <c r="BN5">
        <f t="shared" si="17"/>
        <v>1278409090909.0908</v>
      </c>
      <c r="BO5">
        <f t="shared" si="17"/>
        <v>1278409090909.0911</v>
      </c>
      <c r="BP5">
        <f t="shared" si="17"/>
        <v>1278409090909.0908</v>
      </c>
      <c r="BQ5">
        <f t="shared" si="17"/>
        <v>1278409090909.0911</v>
      </c>
      <c r="BR5">
        <f t="shared" si="17"/>
        <v>1278409090909.0908</v>
      </c>
      <c r="BS5">
        <f t="shared" si="17"/>
        <v>1278409090909.0911</v>
      </c>
      <c r="BT5">
        <f t="shared" si="17"/>
        <v>1278409090909.0908</v>
      </c>
    </row>
    <row r="6" spans="1:72" x14ac:dyDescent="0.25">
      <c r="F6">
        <v>1</v>
      </c>
      <c r="G6" s="11">
        <v>2</v>
      </c>
      <c r="H6" s="25">
        <v>1</v>
      </c>
      <c r="I6" s="26">
        <v>1</v>
      </c>
      <c r="J6" s="37" t="str">
        <f t="shared" si="5"/>
        <v>1,2,1,1</v>
      </c>
      <c r="K6" s="37">
        <f t="shared" si="6"/>
        <v>0</v>
      </c>
      <c r="L6" s="37">
        <f t="shared" si="0"/>
        <v>0</v>
      </c>
      <c r="M6" s="37">
        <f t="shared" si="7"/>
        <v>0</v>
      </c>
      <c r="N6" s="37">
        <f t="shared" si="1"/>
        <v>0</v>
      </c>
      <c r="O6" s="37">
        <f t="shared" si="8"/>
        <v>0</v>
      </c>
      <c r="P6" s="37">
        <f t="shared" si="2"/>
        <v>0</v>
      </c>
      <c r="Q6" s="37">
        <f t="shared" si="9"/>
        <v>0</v>
      </c>
      <c r="R6" s="37"/>
      <c r="S6" s="27" cm="1">
        <f t="array" ref="S6:V9">F14:I17</f>
        <v>2</v>
      </c>
      <c r="T6" s="28">
        <v>2</v>
      </c>
      <c r="U6" s="29">
        <v>1</v>
      </c>
      <c r="V6" s="30">
        <v>1</v>
      </c>
      <c r="W6" s="37" t="str">
        <f t="shared" si="10"/>
        <v>2,2,1,1</v>
      </c>
      <c r="X6" s="37">
        <f t="shared" si="11"/>
        <v>89488636363.636368</v>
      </c>
      <c r="AQ6" s="37">
        <v>1</v>
      </c>
      <c r="AR6">
        <v>1</v>
      </c>
      <c r="AS6">
        <v>1</v>
      </c>
      <c r="AT6">
        <v>1</v>
      </c>
      <c r="AU6">
        <v>2</v>
      </c>
      <c r="AV6">
        <f t="shared" si="12"/>
        <v>1</v>
      </c>
      <c r="AW6">
        <f t="shared" si="13"/>
        <v>2</v>
      </c>
      <c r="AX6">
        <v>1</v>
      </c>
      <c r="AY6">
        <v>1</v>
      </c>
      <c r="AZ6" s="41" t="str">
        <f t="shared" si="14"/>
        <v>1,2</v>
      </c>
      <c r="BA6" s="37" t="str">
        <f t="shared" si="3"/>
        <v>1,1,2,1</v>
      </c>
      <c r="BB6" s="37">
        <f t="shared" si="15"/>
        <v>0</v>
      </c>
      <c r="BC6" s="2" t="s">
        <v>3</v>
      </c>
      <c r="BD6" s="40">
        <f t="shared" si="16"/>
        <v>0</v>
      </c>
      <c r="BI6" t="str">
        <v>1,5</v>
      </c>
      <c r="BJ6" cm="1">
        <f t="array" ref="BJ6">SUM(1*(BI6 = $AZ$2:$AZ$1500)*($BB$2:$BB$1500))</f>
        <v>1278409090909.0911</v>
      </c>
      <c r="BL6">
        <v>5</v>
      </c>
      <c r="BM6">
        <f t="shared" si="17"/>
        <v>1278409090909.0911</v>
      </c>
      <c r="BN6">
        <f t="shared" si="17"/>
        <v>1278409090909.0908</v>
      </c>
      <c r="BO6">
        <f t="shared" si="17"/>
        <v>1278409090909.0911</v>
      </c>
      <c r="BP6">
        <f t="shared" si="17"/>
        <v>1278409090909.0908</v>
      </c>
      <c r="BQ6">
        <f t="shared" si="17"/>
        <v>1278409090909.0911</v>
      </c>
      <c r="BR6">
        <f t="shared" si="17"/>
        <v>1278409090909.0908</v>
      </c>
      <c r="BS6">
        <f t="shared" si="17"/>
        <v>1278409090909.0911</v>
      </c>
      <c r="BT6">
        <f t="shared" si="17"/>
        <v>1278409090909.0908</v>
      </c>
    </row>
    <row r="7" spans="1:72" x14ac:dyDescent="0.25">
      <c r="F7">
        <v>1</v>
      </c>
      <c r="G7" s="11">
        <v>2</v>
      </c>
      <c r="H7" s="11">
        <v>1</v>
      </c>
      <c r="I7" s="15">
        <v>2</v>
      </c>
      <c r="J7" s="37" t="str">
        <f t="shared" si="5"/>
        <v>1,2,1,2</v>
      </c>
      <c r="K7" s="37">
        <f t="shared" si="6"/>
        <v>0</v>
      </c>
      <c r="L7" s="37">
        <f t="shared" si="0"/>
        <v>0</v>
      </c>
      <c r="M7" s="37">
        <f t="shared" si="7"/>
        <v>0</v>
      </c>
      <c r="N7" s="37">
        <f t="shared" si="1"/>
        <v>0</v>
      </c>
      <c r="O7" s="37">
        <f t="shared" si="8"/>
        <v>1</v>
      </c>
      <c r="P7" s="37">
        <f t="shared" si="2"/>
        <v>70312500000</v>
      </c>
      <c r="Q7" s="37">
        <f t="shared" si="9"/>
        <v>70312500000</v>
      </c>
      <c r="R7" s="37"/>
      <c r="S7" s="31">
        <v>2</v>
      </c>
      <c r="T7" s="20">
        <v>2</v>
      </c>
      <c r="U7" s="11">
        <v>1</v>
      </c>
      <c r="V7" s="32">
        <v>2</v>
      </c>
      <c r="W7" s="37" t="str">
        <f t="shared" si="10"/>
        <v>2,2,1,2</v>
      </c>
      <c r="X7" s="37">
        <f t="shared" si="11"/>
        <v>0</v>
      </c>
      <c r="AQ7" s="37">
        <v>1</v>
      </c>
      <c r="AR7">
        <v>1</v>
      </c>
      <c r="AS7">
        <v>1</v>
      </c>
      <c r="AT7">
        <v>1</v>
      </c>
      <c r="AU7">
        <v>2</v>
      </c>
      <c r="AV7">
        <f t="shared" si="12"/>
        <v>1</v>
      </c>
      <c r="AW7">
        <f t="shared" si="13"/>
        <v>2</v>
      </c>
      <c r="AX7">
        <v>1</v>
      </c>
      <c r="AY7">
        <v>2</v>
      </c>
      <c r="AZ7" s="41" t="str">
        <f t="shared" si="14"/>
        <v>1,2</v>
      </c>
      <c r="BA7" s="37" t="str">
        <f t="shared" si="3"/>
        <v>1,1,2,2</v>
      </c>
      <c r="BB7" s="37">
        <f t="shared" si="15"/>
        <v>89488636363.636368</v>
      </c>
      <c r="BC7" s="2" t="s">
        <v>3</v>
      </c>
      <c r="BD7" s="40" t="str">
        <f t="shared" si="16"/>
        <v/>
      </c>
      <c r="BI7" t="str">
        <v>1,6</v>
      </c>
      <c r="BJ7" cm="1">
        <f t="array" ref="BJ7">SUM(1*(BI7 = $AZ$2:$AZ$1500)*($BB$2:$BB$1500))</f>
        <v>1278409090909.0908</v>
      </c>
      <c r="BL7">
        <v>6</v>
      </c>
      <c r="BM7">
        <f t="shared" si="17"/>
        <v>1278409090909.0911</v>
      </c>
      <c r="BN7">
        <f t="shared" si="17"/>
        <v>1278409090909.0908</v>
      </c>
      <c r="BO7">
        <f t="shared" si="17"/>
        <v>1278409090909.0911</v>
      </c>
      <c r="BP7">
        <f t="shared" si="17"/>
        <v>1278409090909.0908</v>
      </c>
      <c r="BQ7">
        <f t="shared" si="17"/>
        <v>1278409090909.0911</v>
      </c>
      <c r="BR7">
        <f t="shared" si="17"/>
        <v>1278409090909.0908</v>
      </c>
      <c r="BS7">
        <f t="shared" si="17"/>
        <v>1278409090909.0911</v>
      </c>
      <c r="BT7">
        <f t="shared" si="17"/>
        <v>1278409090909.0908</v>
      </c>
    </row>
    <row r="8" spans="1:72" x14ac:dyDescent="0.25">
      <c r="F8">
        <v>1</v>
      </c>
      <c r="G8" s="11">
        <v>2</v>
      </c>
      <c r="H8" s="11">
        <v>2</v>
      </c>
      <c r="I8" s="15">
        <v>1</v>
      </c>
      <c r="J8" s="37" t="str">
        <f t="shared" si="5"/>
        <v>1,2,2,1</v>
      </c>
      <c r="K8" s="37">
        <f t="shared" si="6"/>
        <v>0</v>
      </c>
      <c r="L8" s="37">
        <f t="shared" si="0"/>
        <v>0</v>
      </c>
      <c r="M8" s="37">
        <f t="shared" si="7"/>
        <v>1</v>
      </c>
      <c r="N8" s="37">
        <f t="shared" si="1"/>
        <v>70312500000</v>
      </c>
      <c r="O8" s="37">
        <f t="shared" si="8"/>
        <v>0</v>
      </c>
      <c r="P8" s="37">
        <f t="shared" si="2"/>
        <v>0</v>
      </c>
      <c r="Q8" s="37">
        <f t="shared" si="9"/>
        <v>70312500000</v>
      </c>
      <c r="R8" s="37"/>
      <c r="S8" s="31">
        <v>2</v>
      </c>
      <c r="T8" s="20">
        <v>2</v>
      </c>
      <c r="U8" s="11">
        <v>2</v>
      </c>
      <c r="V8" s="32">
        <v>1</v>
      </c>
      <c r="W8" s="37" t="str">
        <f t="shared" si="10"/>
        <v>2,2,2,1</v>
      </c>
      <c r="X8" s="37">
        <f t="shared" si="11"/>
        <v>0</v>
      </c>
      <c r="AQ8" s="37">
        <v>1</v>
      </c>
      <c r="AR8">
        <v>1</v>
      </c>
      <c r="AS8">
        <v>1</v>
      </c>
      <c r="AT8">
        <v>1</v>
      </c>
      <c r="AU8">
        <v>2</v>
      </c>
      <c r="AV8">
        <f t="shared" si="12"/>
        <v>1</v>
      </c>
      <c r="AW8">
        <f t="shared" si="13"/>
        <v>2</v>
      </c>
      <c r="AX8">
        <v>2</v>
      </c>
      <c r="AY8">
        <v>1</v>
      </c>
      <c r="AZ8" s="41" t="str">
        <f t="shared" si="14"/>
        <v>1,2</v>
      </c>
      <c r="BA8" s="37" t="str">
        <f t="shared" si="3"/>
        <v>2,2,2,1</v>
      </c>
      <c r="BB8" s="37">
        <f t="shared" si="15"/>
        <v>0</v>
      </c>
      <c r="BC8" s="2" t="s">
        <v>3</v>
      </c>
      <c r="BD8" s="40">
        <f t="shared" si="16"/>
        <v>0</v>
      </c>
      <c r="BI8" t="str">
        <v>1,7</v>
      </c>
      <c r="BJ8" cm="1">
        <f t="array" ref="BJ8">SUM(1*(BI8 = $AZ$2:$AZ$1500)*($BB$2:$BB$1500))</f>
        <v>1278409090909.0911</v>
      </c>
      <c r="BL8">
        <v>7</v>
      </c>
      <c r="BM8">
        <f t="shared" si="17"/>
        <v>1278409090909.0911</v>
      </c>
      <c r="BN8">
        <f t="shared" si="17"/>
        <v>1278409090909.0908</v>
      </c>
      <c r="BO8">
        <f t="shared" si="17"/>
        <v>1278409090909.0911</v>
      </c>
      <c r="BP8">
        <f t="shared" si="17"/>
        <v>1278409090909.0908</v>
      </c>
      <c r="BQ8">
        <f t="shared" si="17"/>
        <v>1278409090909.0911</v>
      </c>
      <c r="BR8">
        <f t="shared" si="17"/>
        <v>1278409090909.0908</v>
      </c>
      <c r="BS8">
        <f t="shared" si="17"/>
        <v>1278409090909.0911</v>
      </c>
      <c r="BT8">
        <f t="shared" si="17"/>
        <v>1278409090909.0908</v>
      </c>
    </row>
    <row r="9" spans="1:72" ht="15.75" thickBot="1" x14ac:dyDescent="0.3">
      <c r="F9">
        <v>1</v>
      </c>
      <c r="G9" s="16">
        <v>2</v>
      </c>
      <c r="H9" s="23">
        <v>2</v>
      </c>
      <c r="I9" s="24">
        <v>2</v>
      </c>
      <c r="J9" s="37" t="str">
        <f t="shared" si="5"/>
        <v>1,2,2,2</v>
      </c>
      <c r="K9" s="37">
        <f t="shared" si="6"/>
        <v>0</v>
      </c>
      <c r="L9" s="37">
        <f t="shared" si="0"/>
        <v>0</v>
      </c>
      <c r="M9" s="37">
        <f t="shared" si="7"/>
        <v>0</v>
      </c>
      <c r="N9" s="37">
        <f t="shared" si="1"/>
        <v>0</v>
      </c>
      <c r="O9" s="37">
        <f t="shared" si="8"/>
        <v>0</v>
      </c>
      <c r="P9" s="37">
        <f t="shared" si="2"/>
        <v>0</v>
      </c>
      <c r="Q9" s="37">
        <f t="shared" si="9"/>
        <v>0</v>
      </c>
      <c r="R9" s="37"/>
      <c r="S9" s="33">
        <v>2</v>
      </c>
      <c r="T9" s="34">
        <v>2</v>
      </c>
      <c r="U9" s="35">
        <v>2</v>
      </c>
      <c r="V9" s="36">
        <v>2</v>
      </c>
      <c r="W9" s="37" t="str">
        <f t="shared" si="10"/>
        <v>2,2,2,2</v>
      </c>
      <c r="X9" s="37">
        <f t="shared" si="11"/>
        <v>230113636363.63635</v>
      </c>
      <c r="AQ9" s="37">
        <v>1</v>
      </c>
      <c r="AR9">
        <v>1</v>
      </c>
      <c r="AS9">
        <v>1</v>
      </c>
      <c r="AT9">
        <v>1</v>
      </c>
      <c r="AU9">
        <v>2</v>
      </c>
      <c r="AV9">
        <f t="shared" si="12"/>
        <v>1</v>
      </c>
      <c r="AW9">
        <f t="shared" si="13"/>
        <v>2</v>
      </c>
      <c r="AX9">
        <v>2</v>
      </c>
      <c r="AY9">
        <v>2</v>
      </c>
      <c r="AZ9" s="41" t="str">
        <f t="shared" si="14"/>
        <v>1,2</v>
      </c>
      <c r="BA9" s="37" t="str">
        <f t="shared" si="3"/>
        <v>2,2,2,2</v>
      </c>
      <c r="BB9" s="37">
        <f t="shared" si="15"/>
        <v>230113636363.63635</v>
      </c>
      <c r="BC9" s="2" t="s">
        <v>3</v>
      </c>
      <c r="BD9" s="40" t="str">
        <f t="shared" si="16"/>
        <v/>
      </c>
      <c r="BI9" t="str">
        <v>1,8</v>
      </c>
      <c r="BJ9" cm="1">
        <f t="array" ref="BJ9">SUM(1*(BI9 = $AZ$2:$AZ$1500)*($BB$2:$BB$1500))</f>
        <v>1278409090909.0908</v>
      </c>
      <c r="BL9">
        <v>8</v>
      </c>
      <c r="BM9">
        <f t="shared" si="17"/>
        <v>1278409090909.0911</v>
      </c>
      <c r="BN9">
        <f t="shared" si="17"/>
        <v>1278409090909.0908</v>
      </c>
      <c r="BO9">
        <f t="shared" si="17"/>
        <v>1278409090909.0911</v>
      </c>
      <c r="BP9">
        <f t="shared" si="17"/>
        <v>1278409090909.0908</v>
      </c>
      <c r="BQ9">
        <f t="shared" si="17"/>
        <v>1278409090909.0911</v>
      </c>
      <c r="BR9">
        <f t="shared" si="17"/>
        <v>1278409090909.0908</v>
      </c>
      <c r="BS9">
        <f t="shared" si="17"/>
        <v>1278409090909.0911</v>
      </c>
      <c r="BT9">
        <f t="shared" si="17"/>
        <v>1278409090909.0908</v>
      </c>
    </row>
    <row r="10" spans="1:72" x14ac:dyDescent="0.25">
      <c r="F10">
        <v>2</v>
      </c>
      <c r="G10" s="8">
        <v>1</v>
      </c>
      <c r="H10" s="8">
        <v>1</v>
      </c>
      <c r="I10" s="10">
        <v>1</v>
      </c>
      <c r="J10" s="37" t="str">
        <f t="shared" si="5"/>
        <v>2,1,1,1</v>
      </c>
      <c r="K10" s="37">
        <f t="shared" si="6"/>
        <v>0</v>
      </c>
      <c r="L10" s="37">
        <f t="shared" si="0"/>
        <v>0</v>
      </c>
      <c r="M10" s="37">
        <f t="shared" si="7"/>
        <v>0</v>
      </c>
      <c r="N10" s="37">
        <f t="shared" si="1"/>
        <v>0</v>
      </c>
      <c r="O10" s="37">
        <f t="shared" si="8"/>
        <v>0</v>
      </c>
      <c r="P10" s="37">
        <f t="shared" si="2"/>
        <v>0</v>
      </c>
      <c r="Q10" s="37">
        <f t="shared" si="9"/>
        <v>0</v>
      </c>
      <c r="R10" s="37"/>
      <c r="AQ10" s="37">
        <v>1</v>
      </c>
      <c r="AR10">
        <v>1</v>
      </c>
      <c r="AS10">
        <v>1</v>
      </c>
      <c r="AT10">
        <v>2</v>
      </c>
      <c r="AU10">
        <v>1</v>
      </c>
      <c r="AV10">
        <f t="shared" si="12"/>
        <v>1</v>
      </c>
      <c r="AW10">
        <f t="shared" si="13"/>
        <v>3</v>
      </c>
      <c r="AX10">
        <v>1</v>
      </c>
      <c r="AY10">
        <v>1</v>
      </c>
      <c r="AZ10" s="41" t="str">
        <f t="shared" si="14"/>
        <v>1,3</v>
      </c>
      <c r="BA10" s="37" t="str">
        <f t="shared" si="3"/>
        <v>1,1,1,1</v>
      </c>
      <c r="BB10" s="37">
        <f t="shared" si="15"/>
        <v>230113636363.63635</v>
      </c>
      <c r="BC10" s="2" t="s">
        <v>3</v>
      </c>
      <c r="BD10" s="40" t="str">
        <f t="shared" si="16"/>
        <v/>
      </c>
      <c r="BI10" t="str">
        <v>2,1</v>
      </c>
      <c r="BJ10" cm="1">
        <f t="array" ref="BJ10">SUM(1*(BI10 = $AZ$2:$AZ$1500)*($BB$2:$BB$1500))</f>
        <v>1278409090909.0911</v>
      </c>
    </row>
    <row r="11" spans="1:72" x14ac:dyDescent="0.25">
      <c r="F11">
        <v>2</v>
      </c>
      <c r="G11" s="11">
        <v>1</v>
      </c>
      <c r="H11" s="21">
        <v>1</v>
      </c>
      <c r="I11" s="22">
        <v>2</v>
      </c>
      <c r="J11" s="37" t="str">
        <f t="shared" si="5"/>
        <v>2,1,1,2</v>
      </c>
      <c r="K11" s="37">
        <f t="shared" si="6"/>
        <v>0</v>
      </c>
      <c r="L11" s="37">
        <f t="shared" si="0"/>
        <v>0</v>
      </c>
      <c r="M11" s="37">
        <f t="shared" si="7"/>
        <v>1</v>
      </c>
      <c r="N11" s="37">
        <f t="shared" si="1"/>
        <v>70312500000</v>
      </c>
      <c r="O11" s="37">
        <f t="shared" si="8"/>
        <v>0</v>
      </c>
      <c r="P11" s="37">
        <f t="shared" si="2"/>
        <v>0</v>
      </c>
      <c r="Q11" s="37">
        <f t="shared" si="9"/>
        <v>70312500000</v>
      </c>
      <c r="R11" s="37"/>
      <c r="T11" s="45" t="s">
        <v>42</v>
      </c>
      <c r="U11" s="45"/>
      <c r="V11" s="63"/>
      <c r="W11" s="49"/>
      <c r="X11" s="49" t="s">
        <v>65</v>
      </c>
      <c r="Y11" s="49"/>
      <c r="Z11" s="49"/>
      <c r="AA11" s="49"/>
      <c r="AB11" s="49"/>
      <c r="AC11" s="49"/>
      <c r="AD11" s="50"/>
      <c r="AE11" s="59"/>
      <c r="AF11" s="49"/>
      <c r="AG11" s="49" t="s">
        <v>65</v>
      </c>
      <c r="AH11" s="49"/>
      <c r="AI11" s="49"/>
      <c r="AJ11" s="49"/>
      <c r="AK11" s="49"/>
      <c r="AL11" s="49"/>
      <c r="AM11" s="50"/>
      <c r="AQ11" s="37">
        <v>1</v>
      </c>
      <c r="AR11">
        <v>1</v>
      </c>
      <c r="AS11">
        <v>1</v>
      </c>
      <c r="AT11">
        <v>2</v>
      </c>
      <c r="AU11">
        <v>1</v>
      </c>
      <c r="AV11">
        <f t="shared" si="12"/>
        <v>1</v>
      </c>
      <c r="AW11">
        <f t="shared" si="13"/>
        <v>3</v>
      </c>
      <c r="AX11">
        <v>1</v>
      </c>
      <c r="AY11">
        <v>2</v>
      </c>
      <c r="AZ11" s="41" t="str">
        <f t="shared" si="14"/>
        <v>1,3</v>
      </c>
      <c r="BA11" s="37" t="str">
        <f t="shared" si="3"/>
        <v>1,1,1,2</v>
      </c>
      <c r="BB11" s="37">
        <f t="shared" si="15"/>
        <v>0</v>
      </c>
      <c r="BC11" s="2" t="s">
        <v>3</v>
      </c>
      <c r="BD11" s="40">
        <f t="shared" si="16"/>
        <v>0</v>
      </c>
      <c r="BI11" t="str">
        <v>2,2</v>
      </c>
      <c r="BJ11" cm="1">
        <f t="array" ref="BJ11">SUM(1*(BI11 = $AZ$2:$AZ$1500)*($BB$2:$BB$1500))</f>
        <v>1278409090909.0908</v>
      </c>
    </row>
    <row r="12" spans="1:72" x14ac:dyDescent="0.25">
      <c r="F12">
        <v>2</v>
      </c>
      <c r="G12" s="11">
        <v>1</v>
      </c>
      <c r="H12" s="11">
        <v>2</v>
      </c>
      <c r="I12" s="15">
        <v>1</v>
      </c>
      <c r="J12" s="37" t="str">
        <f t="shared" si="5"/>
        <v>2,1,2,1</v>
      </c>
      <c r="K12" s="37">
        <f t="shared" si="6"/>
        <v>0</v>
      </c>
      <c r="L12" s="37">
        <f t="shared" si="0"/>
        <v>0</v>
      </c>
      <c r="M12" s="37">
        <f t="shared" si="7"/>
        <v>0</v>
      </c>
      <c r="N12" s="37">
        <f t="shared" si="1"/>
        <v>0</v>
      </c>
      <c r="O12" s="37">
        <f t="shared" si="8"/>
        <v>1</v>
      </c>
      <c r="P12" s="37">
        <f t="shared" si="2"/>
        <v>70312500000</v>
      </c>
      <c r="Q12" s="37">
        <f t="shared" si="9"/>
        <v>70312500000</v>
      </c>
      <c r="R12" s="37"/>
      <c r="S12" t="s">
        <v>62</v>
      </c>
      <c r="T12" s="47">
        <v>4</v>
      </c>
      <c r="U12" s="48">
        <v>1</v>
      </c>
      <c r="V12" s="60" t="s">
        <v>64</v>
      </c>
      <c r="W12" s="40" t="s">
        <v>63</v>
      </c>
      <c r="X12" s="37">
        <v>1</v>
      </c>
      <c r="Z12" s="37">
        <v>2</v>
      </c>
      <c r="AB12" s="37">
        <v>3</v>
      </c>
      <c r="AD12" s="56">
        <v>4</v>
      </c>
      <c r="AE12" s="60" t="s">
        <v>69</v>
      </c>
      <c r="AF12" s="40" t="s">
        <v>63</v>
      </c>
      <c r="AG12" s="37">
        <v>1</v>
      </c>
      <c r="AI12" s="37">
        <v>2</v>
      </c>
      <c r="AK12" s="37">
        <v>3</v>
      </c>
      <c r="AM12" s="56">
        <v>4</v>
      </c>
      <c r="AQ12" s="37">
        <v>1</v>
      </c>
      <c r="AR12">
        <v>1</v>
      </c>
      <c r="AS12">
        <v>1</v>
      </c>
      <c r="AT12">
        <v>2</v>
      </c>
      <c r="AU12">
        <v>1</v>
      </c>
      <c r="AV12">
        <f t="shared" si="12"/>
        <v>1</v>
      </c>
      <c r="AW12">
        <f t="shared" si="13"/>
        <v>3</v>
      </c>
      <c r="AX12">
        <v>2</v>
      </c>
      <c r="AY12">
        <v>1</v>
      </c>
      <c r="AZ12" s="41" t="str">
        <f t="shared" si="14"/>
        <v>1,3</v>
      </c>
      <c r="BA12" s="37" t="str">
        <f t="shared" si="3"/>
        <v>2,2,1,1</v>
      </c>
      <c r="BB12" s="37">
        <f t="shared" si="15"/>
        <v>89488636363.636368</v>
      </c>
      <c r="BC12" s="2" t="s">
        <v>3</v>
      </c>
      <c r="BD12" s="40" t="str">
        <f t="shared" si="16"/>
        <v/>
      </c>
      <c r="BI12" t="str">
        <v>2,3</v>
      </c>
      <c r="BJ12" cm="1">
        <f t="array" ref="BJ12">SUM(1*(BI12 = $AZ$2:$AZ$1500)*($BB$2:$BB$1500))</f>
        <v>1278409090909.0911</v>
      </c>
    </row>
    <row r="13" spans="1:72" ht="15.75" thickBot="1" x14ac:dyDescent="0.3">
      <c r="F13">
        <v>2</v>
      </c>
      <c r="G13" s="11">
        <v>1</v>
      </c>
      <c r="H13" s="23">
        <v>2</v>
      </c>
      <c r="I13" s="24">
        <v>2</v>
      </c>
      <c r="J13" s="37" t="str">
        <f t="shared" si="5"/>
        <v>2,1,2,2</v>
      </c>
      <c r="K13" s="37">
        <f t="shared" si="6"/>
        <v>0</v>
      </c>
      <c r="L13" s="37">
        <f t="shared" si="0"/>
        <v>0</v>
      </c>
      <c r="M13" s="37">
        <f t="shared" si="7"/>
        <v>0</v>
      </c>
      <c r="N13" s="37">
        <f t="shared" si="1"/>
        <v>0</v>
      </c>
      <c r="O13" s="37">
        <f t="shared" si="8"/>
        <v>0</v>
      </c>
      <c r="P13" s="37">
        <f t="shared" si="2"/>
        <v>0</v>
      </c>
      <c r="Q13" s="37">
        <f t="shared" si="9"/>
        <v>0</v>
      </c>
      <c r="R13" s="37"/>
      <c r="S13" t="s">
        <v>22</v>
      </c>
      <c r="T13" s="37">
        <f>-1/SQRT(3)</f>
        <v>-0.57735026918962584</v>
      </c>
      <c r="U13" s="40">
        <v>0</v>
      </c>
      <c r="V13" s="60">
        <v>1</v>
      </c>
      <c r="W13">
        <f>$T$13</f>
        <v>-0.57735026918962584</v>
      </c>
      <c r="X13" s="47">
        <f>0.25*(1 - W13)*(1 - W14)</f>
        <v>0.62200846792814624</v>
      </c>
      <c r="Y13">
        <f>$T$15</f>
        <v>0.57735026918962584</v>
      </c>
      <c r="Z13" s="47">
        <f>0.25*(1 - Y13)*(1 - Y14)</f>
        <v>0.16666666666666663</v>
      </c>
      <c r="AA13">
        <f>$T$17</f>
        <v>-0.57735026918962584</v>
      </c>
      <c r="AB13" s="47">
        <f>0.25*(1 - AA13)*(1 - AA14)</f>
        <v>0.16666666666666663</v>
      </c>
      <c r="AC13">
        <f>$T$19</f>
        <v>0.57735026918962584</v>
      </c>
      <c r="AD13" s="52">
        <f>0.25*(1 - AC13)*(1 - AC14)</f>
        <v>4.4658198738520435E-2</v>
      </c>
      <c r="AE13" s="61" t="s">
        <v>22</v>
      </c>
      <c r="AF13">
        <f>$T$13</f>
        <v>-0.57735026918962584</v>
      </c>
      <c r="AG13" s="47">
        <f>-0.25*(1-AF13)</f>
        <v>-0.39433756729740643</v>
      </c>
      <c r="AH13">
        <f>$T$15</f>
        <v>0.57735026918962584</v>
      </c>
      <c r="AI13" s="47">
        <f>-0.25*(1-AH13)</f>
        <v>-0.10566243270259354</v>
      </c>
      <c r="AJ13">
        <f>$T$17</f>
        <v>-0.57735026918962584</v>
      </c>
      <c r="AK13" s="47">
        <f>-0.25*(1-AJ13)</f>
        <v>-0.39433756729740643</v>
      </c>
      <c r="AL13">
        <f>$T$19</f>
        <v>0.57735026918962584</v>
      </c>
      <c r="AM13" s="47">
        <f>-0.25*(1-AL13)</f>
        <v>-0.10566243270259354</v>
      </c>
      <c r="AQ13" s="37">
        <v>1</v>
      </c>
      <c r="AR13">
        <v>1</v>
      </c>
      <c r="AS13">
        <v>1</v>
      </c>
      <c r="AT13">
        <v>2</v>
      </c>
      <c r="AU13">
        <v>1</v>
      </c>
      <c r="AV13">
        <f t="shared" si="12"/>
        <v>1</v>
      </c>
      <c r="AW13">
        <f t="shared" si="13"/>
        <v>3</v>
      </c>
      <c r="AX13">
        <v>2</v>
      </c>
      <c r="AY13">
        <v>2</v>
      </c>
      <c r="AZ13" s="41" t="str">
        <f t="shared" si="14"/>
        <v>1,3</v>
      </c>
      <c r="BA13" s="37" t="str">
        <f t="shared" si="3"/>
        <v>2,2,1,2</v>
      </c>
      <c r="BB13" s="37">
        <f t="shared" si="15"/>
        <v>0</v>
      </c>
      <c r="BC13" s="2" t="s">
        <v>3</v>
      </c>
      <c r="BD13" s="40">
        <f t="shared" si="16"/>
        <v>0</v>
      </c>
      <c r="BI13" t="str">
        <v>2,4</v>
      </c>
      <c r="BJ13" cm="1">
        <f t="array" ref="BJ13">SUM(1*(BI13 = $AZ$2:$AZ$1500)*($BB$2:$BB$1500))</f>
        <v>1278409090909.0908</v>
      </c>
    </row>
    <row r="14" spans="1:72" x14ac:dyDescent="0.25">
      <c r="F14" s="27">
        <v>2</v>
      </c>
      <c r="G14" s="28">
        <v>2</v>
      </c>
      <c r="H14" s="29">
        <v>1</v>
      </c>
      <c r="I14" s="30">
        <v>1</v>
      </c>
      <c r="J14" s="37" t="str">
        <f t="shared" si="5"/>
        <v>2,2,1,1</v>
      </c>
      <c r="K14" s="37">
        <f t="shared" si="6"/>
        <v>1</v>
      </c>
      <c r="L14" s="37">
        <f t="shared" si="0"/>
        <v>89488636363.636368</v>
      </c>
      <c r="M14" s="37">
        <f t="shared" si="7"/>
        <v>0</v>
      </c>
      <c r="N14" s="37">
        <f t="shared" si="1"/>
        <v>0</v>
      </c>
      <c r="O14" s="37">
        <f t="shared" si="8"/>
        <v>0</v>
      </c>
      <c r="P14" s="37">
        <f t="shared" si="2"/>
        <v>0</v>
      </c>
      <c r="Q14" s="37">
        <f t="shared" si="9"/>
        <v>89488636363.636368</v>
      </c>
      <c r="S14" t="s">
        <v>24</v>
      </c>
      <c r="T14">
        <f>T13</f>
        <v>-0.57735026918962584</v>
      </c>
      <c r="U14" s="40">
        <v>0</v>
      </c>
      <c r="V14" s="60"/>
      <c r="W14">
        <f>$T$14</f>
        <v>-0.57735026918962584</v>
      </c>
      <c r="X14" s="47"/>
      <c r="Y14">
        <f>$T$16</f>
        <v>-0.57735026918962584</v>
      </c>
      <c r="Z14" s="47"/>
      <c r="AA14">
        <f>$T$18</f>
        <v>0.57735026918962584</v>
      </c>
      <c r="AB14" s="47"/>
      <c r="AC14">
        <f>$T$20</f>
        <v>0.57735026918962584</v>
      </c>
      <c r="AD14" s="52"/>
      <c r="AE14" s="61" t="s">
        <v>23</v>
      </c>
      <c r="AF14">
        <f>$T$14</f>
        <v>-0.57735026918962584</v>
      </c>
      <c r="AG14" s="47">
        <f>-0.25*(1-AF13)</f>
        <v>-0.39433756729740643</v>
      </c>
      <c r="AH14">
        <f>$T$16</f>
        <v>-0.57735026918962584</v>
      </c>
      <c r="AI14" s="47">
        <f>-0.25*(1-AH13)</f>
        <v>-0.10566243270259354</v>
      </c>
      <c r="AJ14">
        <f>$T$18</f>
        <v>0.57735026918962584</v>
      </c>
      <c r="AK14" s="47">
        <f>-0.25*(1-AJ13)</f>
        <v>-0.39433756729740643</v>
      </c>
      <c r="AL14">
        <f>$T$20</f>
        <v>0.57735026918962584</v>
      </c>
      <c r="AM14" s="47">
        <f>-0.25*(1-AL13)</f>
        <v>-0.10566243270259354</v>
      </c>
      <c r="AQ14" s="37">
        <v>1</v>
      </c>
      <c r="AR14">
        <v>1</v>
      </c>
      <c r="AS14">
        <v>1</v>
      </c>
      <c r="AT14">
        <v>2</v>
      </c>
      <c r="AU14">
        <v>2</v>
      </c>
      <c r="AV14">
        <f t="shared" si="12"/>
        <v>1</v>
      </c>
      <c r="AW14">
        <f t="shared" si="13"/>
        <v>4</v>
      </c>
      <c r="AX14">
        <v>1</v>
      </c>
      <c r="AY14">
        <v>1</v>
      </c>
      <c r="AZ14" s="41" t="str">
        <f t="shared" si="14"/>
        <v>1,4</v>
      </c>
      <c r="BA14" s="37" t="str">
        <f t="shared" si="3"/>
        <v>1,1,2,1</v>
      </c>
      <c r="BB14" s="37">
        <f t="shared" si="15"/>
        <v>0</v>
      </c>
      <c r="BC14" s="2" t="s">
        <v>3</v>
      </c>
      <c r="BD14" s="40">
        <f t="shared" si="16"/>
        <v>0</v>
      </c>
      <c r="BI14" t="str">
        <v>2,5</v>
      </c>
      <c r="BJ14" cm="1">
        <f t="array" ref="BJ14">SUM(1*(BI14 = $AZ$2:$AZ$1500)*($BB$2:$BB$1500))</f>
        <v>1278409090909.0911</v>
      </c>
    </row>
    <row r="15" spans="1:72" x14ac:dyDescent="0.25">
      <c r="F15" s="31">
        <v>2</v>
      </c>
      <c r="G15" s="20">
        <v>2</v>
      </c>
      <c r="H15" s="11">
        <v>1</v>
      </c>
      <c r="I15" s="32">
        <v>2</v>
      </c>
      <c r="J15" s="37" t="str">
        <f t="shared" si="5"/>
        <v>2,2,1,2</v>
      </c>
      <c r="K15" s="37">
        <f t="shared" si="6"/>
        <v>0</v>
      </c>
      <c r="L15" s="37">
        <f t="shared" si="0"/>
        <v>0</v>
      </c>
      <c r="M15" s="37">
        <f t="shared" si="7"/>
        <v>0</v>
      </c>
      <c r="N15" s="37">
        <f t="shared" si="1"/>
        <v>0</v>
      </c>
      <c r="O15" s="37">
        <f t="shared" si="8"/>
        <v>0</v>
      </c>
      <c r="P15" s="37">
        <f t="shared" si="2"/>
        <v>0</v>
      </c>
      <c r="Q15" s="37">
        <f t="shared" si="9"/>
        <v>0</v>
      </c>
      <c r="R15" s="37"/>
      <c r="S15" t="s">
        <v>23</v>
      </c>
      <c r="T15">
        <f>-T13</f>
        <v>0.57735026918962584</v>
      </c>
      <c r="V15" s="60">
        <v>2</v>
      </c>
      <c r="W15">
        <f t="shared" ref="W15:W20" si="18">W13</f>
        <v>-0.57735026918962584</v>
      </c>
      <c r="X15" s="47">
        <f>0.25*(1 + W15)*(1 - W16)</f>
        <v>0.16666666666666663</v>
      </c>
      <c r="Y15">
        <f t="shared" ref="Y15:Y20" si="19">Y13</f>
        <v>0.57735026918962584</v>
      </c>
      <c r="Z15" s="47">
        <f>0.25*(1 + Y15)*(1 - Y16)</f>
        <v>0.62200846792814624</v>
      </c>
      <c r="AA15">
        <f t="shared" ref="AA15:AA20" si="20">AA13</f>
        <v>-0.57735026918962584</v>
      </c>
      <c r="AB15" s="47">
        <f>0.25*(1 + AA15)*(1 - AA16)</f>
        <v>4.4658198738520435E-2</v>
      </c>
      <c r="AC15">
        <f t="shared" ref="AC15:AC20" si="21">AC13</f>
        <v>0.57735026918962584</v>
      </c>
      <c r="AD15" s="52">
        <f>0.25*(1 + AC15)*(1 - AC16)</f>
        <v>0.16666666666666663</v>
      </c>
      <c r="AE15" s="61" t="s">
        <v>24</v>
      </c>
      <c r="AF15">
        <f t="shared" ref="AF15:AF20" si="22">AF13</f>
        <v>-0.57735026918962584</v>
      </c>
      <c r="AG15" s="47">
        <f>0.25*(1-AF16)</f>
        <v>0.39433756729740643</v>
      </c>
      <c r="AH15">
        <f t="shared" ref="AH15:AH20" si="23">AH13</f>
        <v>0.57735026918962584</v>
      </c>
      <c r="AI15" s="47">
        <f>0.25*(1-AH16)</f>
        <v>0.39433756729740643</v>
      </c>
      <c r="AJ15">
        <f t="shared" ref="AJ15:AJ20" si="24">AJ13</f>
        <v>-0.57735026918962584</v>
      </c>
      <c r="AK15" s="47">
        <f>0.25*(1-AJ16)</f>
        <v>0.10566243270259354</v>
      </c>
      <c r="AL15">
        <f t="shared" ref="AL15:AL20" si="25">AL13</f>
        <v>0.57735026918962584</v>
      </c>
      <c r="AM15" s="47">
        <f>0.25*(1-AL16)</f>
        <v>0.10566243270259354</v>
      </c>
      <c r="AQ15" s="37">
        <v>1</v>
      </c>
      <c r="AR15">
        <v>1</v>
      </c>
      <c r="AS15">
        <v>1</v>
      </c>
      <c r="AT15">
        <v>2</v>
      </c>
      <c r="AU15">
        <v>2</v>
      </c>
      <c r="AV15">
        <f t="shared" si="12"/>
        <v>1</v>
      </c>
      <c r="AW15">
        <f t="shared" si="13"/>
        <v>4</v>
      </c>
      <c r="AX15">
        <v>1</v>
      </c>
      <c r="AY15">
        <v>2</v>
      </c>
      <c r="AZ15" s="41" t="str">
        <f t="shared" si="14"/>
        <v>1,4</v>
      </c>
      <c r="BA15" s="37" t="str">
        <f t="shared" si="3"/>
        <v>1,1,2,2</v>
      </c>
      <c r="BB15" s="37">
        <f t="shared" si="15"/>
        <v>89488636363.636368</v>
      </c>
      <c r="BC15" s="2" t="s">
        <v>3</v>
      </c>
      <c r="BD15" s="40" t="str">
        <f t="shared" si="16"/>
        <v/>
      </c>
      <c r="BI15" t="str">
        <v>2,6</v>
      </c>
      <c r="BJ15" cm="1">
        <f t="array" ref="BJ15">SUM(1*(BI15 = $AZ$2:$AZ$1500)*($BB$2:$BB$1500))</f>
        <v>1278409090909.0908</v>
      </c>
    </row>
    <row r="16" spans="1:72" x14ac:dyDescent="0.25">
      <c r="F16" s="31">
        <v>2</v>
      </c>
      <c r="G16" s="20">
        <v>2</v>
      </c>
      <c r="H16" s="11">
        <v>2</v>
      </c>
      <c r="I16" s="32">
        <v>1</v>
      </c>
      <c r="J16" s="37" t="str">
        <f t="shared" si="5"/>
        <v>2,2,2,1</v>
      </c>
      <c r="K16" s="37">
        <f t="shared" si="6"/>
        <v>0</v>
      </c>
      <c r="L16" s="37">
        <f t="shared" si="0"/>
        <v>0</v>
      </c>
      <c r="M16" s="37">
        <f t="shared" si="7"/>
        <v>0</v>
      </c>
      <c r="N16" s="37">
        <f t="shared" si="1"/>
        <v>0</v>
      </c>
      <c r="O16" s="37">
        <f t="shared" si="8"/>
        <v>0</v>
      </c>
      <c r="P16" s="37">
        <f t="shared" si="2"/>
        <v>0</v>
      </c>
      <c r="Q16" s="37">
        <f t="shared" si="9"/>
        <v>0</v>
      </c>
      <c r="R16" s="37"/>
      <c r="S16" t="s">
        <v>25</v>
      </c>
      <c r="T16">
        <f>T13</f>
        <v>-0.57735026918962584</v>
      </c>
      <c r="V16" s="60"/>
      <c r="W16">
        <f t="shared" si="18"/>
        <v>-0.57735026918962584</v>
      </c>
      <c r="X16" s="47"/>
      <c r="Y16">
        <f t="shared" si="19"/>
        <v>-0.57735026918962584</v>
      </c>
      <c r="Z16" s="47"/>
      <c r="AA16">
        <f t="shared" si="20"/>
        <v>0.57735026918962584</v>
      </c>
      <c r="AB16" s="47"/>
      <c r="AC16">
        <f t="shared" si="21"/>
        <v>0.57735026918962584</v>
      </c>
      <c r="AD16" s="52"/>
      <c r="AE16" s="61" t="s">
        <v>25</v>
      </c>
      <c r="AF16">
        <f t="shared" si="22"/>
        <v>-0.57735026918962584</v>
      </c>
      <c r="AG16" s="47">
        <f>-0.25*(1+AF15)</f>
        <v>-0.10566243270259354</v>
      </c>
      <c r="AH16">
        <f t="shared" si="23"/>
        <v>-0.57735026918962584</v>
      </c>
      <c r="AI16" s="47">
        <f>-0.25*(1+AH15)</f>
        <v>-0.39433756729740643</v>
      </c>
      <c r="AJ16">
        <f t="shared" si="24"/>
        <v>0.57735026918962584</v>
      </c>
      <c r="AK16" s="47">
        <f>-0.25*(1+AJ15)</f>
        <v>-0.10566243270259354</v>
      </c>
      <c r="AL16">
        <f t="shared" si="25"/>
        <v>0.57735026918962584</v>
      </c>
      <c r="AM16" s="47">
        <f>-0.25*(1+AL15)</f>
        <v>-0.39433756729740643</v>
      </c>
      <c r="AQ16" s="37">
        <v>1</v>
      </c>
      <c r="AR16">
        <v>1</v>
      </c>
      <c r="AS16">
        <v>1</v>
      </c>
      <c r="AT16">
        <v>2</v>
      </c>
      <c r="AU16">
        <v>2</v>
      </c>
      <c r="AV16">
        <f t="shared" si="12"/>
        <v>1</v>
      </c>
      <c r="AW16">
        <f t="shared" si="13"/>
        <v>4</v>
      </c>
      <c r="AX16">
        <v>2</v>
      </c>
      <c r="AY16">
        <v>1</v>
      </c>
      <c r="AZ16" s="41" t="str">
        <f t="shared" si="14"/>
        <v>1,4</v>
      </c>
      <c r="BA16" s="37" t="str">
        <f t="shared" si="3"/>
        <v>2,2,2,1</v>
      </c>
      <c r="BB16" s="37">
        <f t="shared" si="15"/>
        <v>0</v>
      </c>
      <c r="BC16" s="2" t="s">
        <v>3</v>
      </c>
      <c r="BD16" s="40">
        <f t="shared" si="16"/>
        <v>0</v>
      </c>
      <c r="BI16" t="str">
        <v>2,7</v>
      </c>
      <c r="BJ16" cm="1">
        <f t="array" ref="BJ16">SUM(1*(BI16 = $AZ$2:$AZ$1500)*($BB$2:$BB$1500))</f>
        <v>1278409090909.0911</v>
      </c>
    </row>
    <row r="17" spans="6:62" ht="15.75" thickBot="1" x14ac:dyDescent="0.3">
      <c r="F17" s="33">
        <v>2</v>
      </c>
      <c r="G17" s="34">
        <v>2</v>
      </c>
      <c r="H17" s="35">
        <v>2</v>
      </c>
      <c r="I17" s="36">
        <v>2</v>
      </c>
      <c r="J17" s="37" t="str">
        <f t="shared" si="5"/>
        <v>2,2,2,2</v>
      </c>
      <c r="K17" s="37">
        <f t="shared" si="6"/>
        <v>1</v>
      </c>
      <c r="L17" s="37">
        <f t="shared" si="0"/>
        <v>89488636363.636368</v>
      </c>
      <c r="M17" s="37">
        <f t="shared" si="7"/>
        <v>1</v>
      </c>
      <c r="N17" s="37">
        <f t="shared" si="1"/>
        <v>70312500000</v>
      </c>
      <c r="O17" s="37">
        <f t="shared" si="8"/>
        <v>1</v>
      </c>
      <c r="P17" s="37">
        <f t="shared" si="2"/>
        <v>70312500000</v>
      </c>
      <c r="Q17" s="37">
        <f t="shared" si="9"/>
        <v>230113636363.63635</v>
      </c>
      <c r="R17" s="37"/>
      <c r="S17" t="s">
        <v>58</v>
      </c>
      <c r="T17">
        <f>T13</f>
        <v>-0.57735026918962584</v>
      </c>
      <c r="V17" s="61">
        <v>3</v>
      </c>
      <c r="W17">
        <f t="shared" si="18"/>
        <v>-0.57735026918962584</v>
      </c>
      <c r="X17" s="47">
        <f>0.25*(1 + W17)*(1 + W18)</f>
        <v>4.4658198738520435E-2</v>
      </c>
      <c r="Y17">
        <f t="shared" si="19"/>
        <v>0.57735026918962584</v>
      </c>
      <c r="Z17" s="47">
        <f>0.25*(1 + Y17)*(1 + Y18)</f>
        <v>0.16666666666666663</v>
      </c>
      <c r="AA17">
        <f t="shared" si="20"/>
        <v>-0.57735026918962584</v>
      </c>
      <c r="AB17" s="47">
        <f>0.25*(1 + AA17)*(1 + AA18)</f>
        <v>0.16666666666666663</v>
      </c>
      <c r="AC17">
        <f t="shared" si="21"/>
        <v>0.57735026918962584</v>
      </c>
      <c r="AD17" s="52">
        <f>0.25*(1 + AC17)*(1 + AC18)</f>
        <v>0.62200846792814624</v>
      </c>
      <c r="AE17" s="61" t="s">
        <v>58</v>
      </c>
      <c r="AF17">
        <f t="shared" si="22"/>
        <v>-0.57735026918962584</v>
      </c>
      <c r="AG17" s="47">
        <f>0.25*(1+AF18)</f>
        <v>0.10566243270259354</v>
      </c>
      <c r="AH17">
        <f t="shared" si="23"/>
        <v>0.57735026918962584</v>
      </c>
      <c r="AI17" s="47">
        <f>0.25*(1+AH18)</f>
        <v>0.10566243270259354</v>
      </c>
      <c r="AJ17">
        <f t="shared" si="24"/>
        <v>-0.57735026918962584</v>
      </c>
      <c r="AK17" s="47">
        <f>0.25*(1+AJ18)</f>
        <v>0.39433756729740643</v>
      </c>
      <c r="AL17">
        <f t="shared" si="25"/>
        <v>0.57735026918962584</v>
      </c>
      <c r="AM17" s="47">
        <f>0.25*(1+AL18)</f>
        <v>0.39433756729740643</v>
      </c>
      <c r="AQ17" s="37">
        <v>1</v>
      </c>
      <c r="AR17">
        <v>1</v>
      </c>
      <c r="AS17">
        <v>1</v>
      </c>
      <c r="AT17">
        <v>2</v>
      </c>
      <c r="AU17">
        <v>2</v>
      </c>
      <c r="AV17">
        <f t="shared" si="12"/>
        <v>1</v>
      </c>
      <c r="AW17">
        <f t="shared" si="13"/>
        <v>4</v>
      </c>
      <c r="AX17">
        <v>2</v>
      </c>
      <c r="AY17">
        <v>2</v>
      </c>
      <c r="AZ17" s="41" t="str">
        <f t="shared" si="14"/>
        <v>1,4</v>
      </c>
      <c r="BA17" s="37" t="str">
        <f t="shared" si="3"/>
        <v>2,2,2,2</v>
      </c>
      <c r="BB17" s="37">
        <f t="shared" si="15"/>
        <v>230113636363.63635</v>
      </c>
      <c r="BC17" s="2" t="s">
        <v>3</v>
      </c>
      <c r="BD17" s="40" t="str">
        <f t="shared" si="16"/>
        <v/>
      </c>
      <c r="BI17" t="str">
        <v>2,8</v>
      </c>
      <c r="BJ17" cm="1">
        <f t="array" ref="BJ17">SUM(1*(BI17 = $AZ$2:$AZ$1500)*($BB$2:$BB$1500))</f>
        <v>1278409090909.0908</v>
      </c>
    </row>
    <row r="18" spans="6:62" x14ac:dyDescent="0.25">
      <c r="S18" t="s">
        <v>59</v>
      </c>
      <c r="T18">
        <f>-T13</f>
        <v>0.57735026918962584</v>
      </c>
      <c r="V18" s="61"/>
      <c r="W18">
        <f t="shared" si="18"/>
        <v>-0.57735026918962584</v>
      </c>
      <c r="X18" s="47"/>
      <c r="Y18">
        <f t="shared" si="19"/>
        <v>-0.57735026918962584</v>
      </c>
      <c r="Z18" s="47"/>
      <c r="AA18">
        <f t="shared" si="20"/>
        <v>0.57735026918962584</v>
      </c>
      <c r="AB18" s="47"/>
      <c r="AC18">
        <f t="shared" si="21"/>
        <v>0.57735026918962584</v>
      </c>
      <c r="AD18" s="52"/>
      <c r="AE18" s="61" t="s">
        <v>59</v>
      </c>
      <c r="AF18">
        <f t="shared" si="22"/>
        <v>-0.57735026918962584</v>
      </c>
      <c r="AG18" s="47">
        <f>0.25*(1+AF17)</f>
        <v>0.10566243270259354</v>
      </c>
      <c r="AH18">
        <f t="shared" si="23"/>
        <v>-0.57735026918962584</v>
      </c>
      <c r="AI18" s="47">
        <f>0.25*(1+AH17)</f>
        <v>0.39433756729740643</v>
      </c>
      <c r="AJ18">
        <f t="shared" si="24"/>
        <v>0.57735026918962584</v>
      </c>
      <c r="AK18" s="47">
        <f>0.25*(1+AJ17)</f>
        <v>0.10566243270259354</v>
      </c>
      <c r="AL18">
        <f t="shared" si="25"/>
        <v>0.57735026918962584</v>
      </c>
      <c r="AM18" s="47">
        <f>0.25*(1+AL17)</f>
        <v>0.39433756729740643</v>
      </c>
      <c r="AQ18" s="37">
        <v>1</v>
      </c>
      <c r="AR18">
        <v>1</v>
      </c>
      <c r="AS18">
        <v>1</v>
      </c>
      <c r="AT18">
        <v>3</v>
      </c>
      <c r="AU18">
        <v>1</v>
      </c>
      <c r="AV18">
        <f t="shared" si="12"/>
        <v>1</v>
      </c>
      <c r="AW18">
        <f t="shared" si="13"/>
        <v>5</v>
      </c>
      <c r="AX18">
        <v>1</v>
      </c>
      <c r="AY18">
        <v>1</v>
      </c>
      <c r="AZ18" s="41" t="str">
        <f t="shared" si="14"/>
        <v>1,5</v>
      </c>
      <c r="BA18" s="37" t="str">
        <f t="shared" si="3"/>
        <v>1,1,1,1</v>
      </c>
      <c r="BB18" s="37">
        <f t="shared" si="15"/>
        <v>230113636363.63635</v>
      </c>
      <c r="BC18" s="2" t="s">
        <v>3</v>
      </c>
      <c r="BD18" s="40" t="str">
        <f t="shared" si="16"/>
        <v/>
      </c>
      <c r="BI18" t="str">
        <v>3,1</v>
      </c>
      <c r="BJ18" cm="1">
        <f t="array" ref="BJ18">SUM(1*(BI18 = $AZ$2:$AZ$1500)*($BB$2:$BB$1500))</f>
        <v>1278409090909.0911</v>
      </c>
    </row>
    <row r="19" spans="6:62" x14ac:dyDescent="0.25">
      <c r="S19" t="s">
        <v>60</v>
      </c>
      <c r="T19">
        <f>-T13</f>
        <v>0.57735026918962584</v>
      </c>
      <c r="V19" s="61">
        <v>4</v>
      </c>
      <c r="W19">
        <f t="shared" si="18"/>
        <v>-0.57735026918962584</v>
      </c>
      <c r="X19" s="47">
        <f>0.25*(1 - W19)*(1 + W20)</f>
        <v>0.16666666666666663</v>
      </c>
      <c r="Y19">
        <f t="shared" si="19"/>
        <v>0.57735026918962584</v>
      </c>
      <c r="Z19" s="47">
        <f>0.25*(1 - Y19)*(1 + Y20)</f>
        <v>4.4658198738520435E-2</v>
      </c>
      <c r="AA19">
        <f t="shared" si="20"/>
        <v>-0.57735026918962584</v>
      </c>
      <c r="AB19" s="47">
        <f>0.25*(1 - AA19)*(1 + AA20)</f>
        <v>0.62200846792814624</v>
      </c>
      <c r="AC19">
        <f t="shared" si="21"/>
        <v>0.57735026918962584</v>
      </c>
      <c r="AD19" s="52">
        <f>0.25*(1 - AC19)*(1 + AC20)</f>
        <v>0.16666666666666663</v>
      </c>
      <c r="AE19" s="61" t="s">
        <v>60</v>
      </c>
      <c r="AF19">
        <f t="shared" si="22"/>
        <v>-0.57735026918962584</v>
      </c>
      <c r="AG19" s="47">
        <f>-0.25*(1+AF20)</f>
        <v>-0.10566243270259354</v>
      </c>
      <c r="AH19">
        <f t="shared" si="23"/>
        <v>0.57735026918962584</v>
      </c>
      <c r="AI19" s="47">
        <f>-0.25*(1+AH20)</f>
        <v>-0.10566243270259354</v>
      </c>
      <c r="AJ19">
        <f t="shared" si="24"/>
        <v>-0.57735026918962584</v>
      </c>
      <c r="AK19" s="47">
        <f>-0.25*(1+AJ20)</f>
        <v>-0.39433756729740643</v>
      </c>
      <c r="AL19">
        <f t="shared" si="25"/>
        <v>0.57735026918962584</v>
      </c>
      <c r="AM19" s="47">
        <f>-0.25*(1+AL20)</f>
        <v>-0.39433756729740643</v>
      </c>
      <c r="AQ19" s="37">
        <v>1</v>
      </c>
      <c r="AR19">
        <v>1</v>
      </c>
      <c r="AS19">
        <v>1</v>
      </c>
      <c r="AT19">
        <v>3</v>
      </c>
      <c r="AU19">
        <v>1</v>
      </c>
      <c r="AV19">
        <f t="shared" si="12"/>
        <v>1</v>
      </c>
      <c r="AW19">
        <f t="shared" si="13"/>
        <v>5</v>
      </c>
      <c r="AX19">
        <v>1</v>
      </c>
      <c r="AY19">
        <v>2</v>
      </c>
      <c r="AZ19" s="41" t="str">
        <f t="shared" si="14"/>
        <v>1,5</v>
      </c>
      <c r="BA19" s="37" t="str">
        <f t="shared" si="3"/>
        <v>1,1,1,2</v>
      </c>
      <c r="BB19" s="37">
        <f t="shared" si="15"/>
        <v>0</v>
      </c>
      <c r="BC19" s="2" t="s">
        <v>3</v>
      </c>
      <c r="BD19" s="40">
        <f t="shared" si="16"/>
        <v>0</v>
      </c>
      <c r="BI19" t="str">
        <v>3,2</v>
      </c>
      <c r="BJ19" cm="1">
        <f t="array" ref="BJ19">SUM(1*(BI19 = $AZ$2:$AZ$1500)*($BB$2:$BB$1500))</f>
        <v>1278409090909.0908</v>
      </c>
    </row>
    <row r="20" spans="6:62" x14ac:dyDescent="0.25">
      <c r="K20" s="37" t="s">
        <v>3</v>
      </c>
      <c r="L20" t="s">
        <v>51</v>
      </c>
      <c r="M20" s="37" t="s">
        <v>3</v>
      </c>
      <c r="N20" s="37" t="s">
        <v>38</v>
      </c>
      <c r="P20" s="37" t="s">
        <v>3</v>
      </c>
      <c r="Q20" s="37" t="s">
        <v>55</v>
      </c>
      <c r="S20" t="s">
        <v>61</v>
      </c>
      <c r="T20">
        <f>-T13</f>
        <v>0.57735026918962584</v>
      </c>
      <c r="V20" s="62"/>
      <c r="W20" s="18">
        <f t="shared" si="18"/>
        <v>-0.57735026918962584</v>
      </c>
      <c r="X20" s="54"/>
      <c r="Y20" s="18">
        <f t="shared" si="19"/>
        <v>-0.57735026918962584</v>
      </c>
      <c r="Z20" s="54"/>
      <c r="AA20" s="18">
        <f t="shared" si="20"/>
        <v>0.57735026918962584</v>
      </c>
      <c r="AB20" s="54"/>
      <c r="AC20" s="18">
        <f t="shared" si="21"/>
        <v>0.57735026918962584</v>
      </c>
      <c r="AD20" s="55"/>
      <c r="AE20" s="64" t="s">
        <v>61</v>
      </c>
      <c r="AF20" s="18">
        <f t="shared" si="22"/>
        <v>-0.57735026918962584</v>
      </c>
      <c r="AG20" s="54">
        <f>0.25*(1-AF19)</f>
        <v>0.39433756729740643</v>
      </c>
      <c r="AH20" s="18">
        <f t="shared" si="23"/>
        <v>-0.57735026918962584</v>
      </c>
      <c r="AI20" s="54">
        <f>0.25*(1-AH19)</f>
        <v>0.10566243270259354</v>
      </c>
      <c r="AJ20" s="18">
        <f t="shared" si="24"/>
        <v>0.57735026918962584</v>
      </c>
      <c r="AK20" s="54">
        <f>0.25*(1-AJ19)</f>
        <v>0.39433756729740643</v>
      </c>
      <c r="AL20" s="18">
        <f t="shared" si="25"/>
        <v>0.57735026918962584</v>
      </c>
      <c r="AM20" s="54">
        <f>0.25*(1-AL19)</f>
        <v>0.10566243270259354</v>
      </c>
      <c r="AQ20" s="37">
        <v>1</v>
      </c>
      <c r="AR20">
        <v>1</v>
      </c>
      <c r="AS20">
        <v>1</v>
      </c>
      <c r="AT20">
        <v>3</v>
      </c>
      <c r="AU20">
        <v>1</v>
      </c>
      <c r="AV20">
        <f t="shared" si="12"/>
        <v>1</v>
      </c>
      <c r="AW20">
        <f t="shared" si="13"/>
        <v>5</v>
      </c>
      <c r="AX20">
        <v>2</v>
      </c>
      <c r="AY20">
        <v>1</v>
      </c>
      <c r="AZ20" s="41" t="str">
        <f t="shared" si="14"/>
        <v>1,5</v>
      </c>
      <c r="BA20" s="37" t="str">
        <f t="shared" si="3"/>
        <v>2,2,1,1</v>
      </c>
      <c r="BB20" s="37">
        <f t="shared" si="15"/>
        <v>89488636363.636368</v>
      </c>
      <c r="BC20" s="2" t="s">
        <v>3</v>
      </c>
      <c r="BD20" s="40" t="str">
        <f t="shared" si="16"/>
        <v/>
      </c>
      <c r="BI20" t="str">
        <v>3,3</v>
      </c>
      <c r="BJ20" cm="1">
        <f t="array" ref="BJ20">SUM(1*(BI20 = $AZ$2:$AZ$1500)*($BB$2:$BB$1500))</f>
        <v>1278409090909.0911</v>
      </c>
    </row>
    <row r="21" spans="6:62" x14ac:dyDescent="0.25">
      <c r="K21" s="37" t="s">
        <v>3</v>
      </c>
      <c r="L21">
        <f>EE*nu/((1+nu)*(1-2*nu))</f>
        <v>89488636363.636383</v>
      </c>
      <c r="M21" s="37" t="s">
        <v>3</v>
      </c>
      <c r="N21">
        <f>EE/(2*(1+nu))</f>
        <v>70312500000</v>
      </c>
      <c r="P21" s="37" t="s">
        <v>3</v>
      </c>
      <c r="Q21" s="37">
        <f>AA*(1-nu)</f>
        <v>230113636363.63638</v>
      </c>
      <c r="W21" s="37"/>
      <c r="AQ21" s="37">
        <v>1</v>
      </c>
      <c r="AR21">
        <v>1</v>
      </c>
      <c r="AS21">
        <v>1</v>
      </c>
      <c r="AT21">
        <v>3</v>
      </c>
      <c r="AU21">
        <v>1</v>
      </c>
      <c r="AV21">
        <f t="shared" si="12"/>
        <v>1</v>
      </c>
      <c r="AW21">
        <f t="shared" si="13"/>
        <v>5</v>
      </c>
      <c r="AX21">
        <v>2</v>
      </c>
      <c r="AY21">
        <v>2</v>
      </c>
      <c r="AZ21" s="41" t="str">
        <f t="shared" si="14"/>
        <v>1,5</v>
      </c>
      <c r="BA21" s="37" t="str">
        <f t="shared" si="3"/>
        <v>2,2,1,2</v>
      </c>
      <c r="BB21" s="37">
        <f t="shared" si="15"/>
        <v>0</v>
      </c>
      <c r="BC21" s="2" t="s">
        <v>3</v>
      </c>
      <c r="BD21" s="40">
        <f t="shared" si="16"/>
        <v>0</v>
      </c>
      <c r="BI21" t="str">
        <v>3,4</v>
      </c>
      <c r="BJ21" cm="1">
        <f t="array" ref="BJ21">SUM(1*(BI21 = $AZ$2:$AZ$1500)*($BB$2:$BB$1500))</f>
        <v>1278409090909.0908</v>
      </c>
    </row>
    <row r="22" spans="6:62" x14ac:dyDescent="0.25">
      <c r="K22" s="37" t="s">
        <v>3</v>
      </c>
      <c r="L22" s="43" t="s">
        <v>54</v>
      </c>
      <c r="M22" s="37" t="s">
        <v>3</v>
      </c>
      <c r="N22" s="44" t="s">
        <v>56</v>
      </c>
      <c r="P22" s="37" t="s">
        <v>3</v>
      </c>
      <c r="Q22" s="44" t="s">
        <v>55</v>
      </c>
      <c r="T22" s="45" t="s">
        <v>42</v>
      </c>
      <c r="U22" s="45"/>
      <c r="W22" s="46" t="s">
        <v>66</v>
      </c>
      <c r="X22" s="46"/>
      <c r="Y22" s="46"/>
      <c r="Z22" s="46"/>
      <c r="AA22" s="46"/>
      <c r="AB22" s="46"/>
      <c r="AC22" s="46"/>
      <c r="AD22" s="46"/>
      <c r="AQ22" s="37">
        <v>1</v>
      </c>
      <c r="AR22">
        <v>1</v>
      </c>
      <c r="AS22">
        <v>1</v>
      </c>
      <c r="AT22">
        <v>3</v>
      </c>
      <c r="AU22">
        <v>2</v>
      </c>
      <c r="AV22">
        <f t="shared" si="12"/>
        <v>1</v>
      </c>
      <c r="AW22">
        <f t="shared" si="13"/>
        <v>6</v>
      </c>
      <c r="AX22">
        <v>1</v>
      </c>
      <c r="AY22">
        <v>1</v>
      </c>
      <c r="AZ22" s="41" t="str">
        <f t="shared" si="14"/>
        <v>1,6</v>
      </c>
      <c r="BA22" s="37" t="str">
        <f t="shared" si="3"/>
        <v>1,1,2,1</v>
      </c>
      <c r="BB22" s="37">
        <f t="shared" si="15"/>
        <v>0</v>
      </c>
      <c r="BC22" s="2" t="s">
        <v>3</v>
      </c>
      <c r="BD22" s="40">
        <f t="shared" si="16"/>
        <v>0</v>
      </c>
      <c r="BI22" t="str">
        <v>3,5</v>
      </c>
      <c r="BJ22" cm="1">
        <f t="array" ref="BJ22">SUM(1*(BI22 = $AZ$2:$AZ$1500)*($BB$2:$BB$1500))</f>
        <v>1278409090909.0911</v>
      </c>
    </row>
    <row r="23" spans="6:62" x14ac:dyDescent="0.25">
      <c r="K23" s="37" t="s">
        <v>53</v>
      </c>
      <c r="L23" t="s">
        <v>52</v>
      </c>
      <c r="S23" t="s">
        <v>50</v>
      </c>
      <c r="T23" s="47">
        <v>4</v>
      </c>
      <c r="U23" s="48">
        <v>1</v>
      </c>
      <c r="W23" s="46" t="s">
        <v>67</v>
      </c>
      <c r="X23" s="46">
        <v>1</v>
      </c>
      <c r="Y23" s="46"/>
      <c r="Z23" s="46">
        <v>2</v>
      </c>
      <c r="AA23" s="46"/>
      <c r="AB23" s="46">
        <v>3</v>
      </c>
      <c r="AC23" s="46"/>
      <c r="AD23" s="46">
        <v>4</v>
      </c>
      <c r="AQ23" s="37">
        <v>1</v>
      </c>
      <c r="AR23">
        <v>1</v>
      </c>
      <c r="AS23">
        <v>1</v>
      </c>
      <c r="AT23">
        <v>3</v>
      </c>
      <c r="AU23">
        <v>2</v>
      </c>
      <c r="AV23">
        <f t="shared" si="12"/>
        <v>1</v>
      </c>
      <c r="AW23">
        <f t="shared" si="13"/>
        <v>6</v>
      </c>
      <c r="AX23">
        <v>1</v>
      </c>
      <c r="AY23">
        <v>2</v>
      </c>
      <c r="AZ23" s="41" t="str">
        <f t="shared" si="14"/>
        <v>1,6</v>
      </c>
      <c r="BA23" s="37" t="str">
        <f t="shared" si="3"/>
        <v>1,1,2,2</v>
      </c>
      <c r="BB23" s="37">
        <f t="shared" si="15"/>
        <v>89488636363.636368</v>
      </c>
      <c r="BC23" s="2" t="s">
        <v>3</v>
      </c>
      <c r="BD23" s="40" t="str">
        <f t="shared" si="16"/>
        <v/>
      </c>
      <c r="BI23" t="str">
        <v>3,6</v>
      </c>
      <c r="BJ23" cm="1">
        <f t="array" ref="BJ23">SUM(1*(BI23 = $AZ$2:$AZ$1500)*($BB$2:$BB$1500))</f>
        <v>1278409090909.0908</v>
      </c>
    </row>
    <row r="24" spans="6:62" x14ac:dyDescent="0.25">
      <c r="K24" s="37" t="s">
        <v>3</v>
      </c>
      <c r="L24">
        <f>EE/((1+nu)*(1-2*nu))</f>
        <v>319602272727.27277</v>
      </c>
      <c r="S24">
        <v>1</v>
      </c>
      <c r="T24" s="37">
        <v>1</v>
      </c>
      <c r="U24" s="40">
        <v>4</v>
      </c>
      <c r="W24" s="37">
        <v>1</v>
      </c>
      <c r="X24" s="37">
        <f>$S$24*X13</f>
        <v>0.62200846792814624</v>
      </c>
      <c r="Z24" s="37">
        <f>$S$24*Z13</f>
        <v>0.16666666666666663</v>
      </c>
      <c r="AB24" s="37">
        <f>$S$24*AB13</f>
        <v>0.16666666666666663</v>
      </c>
      <c r="AD24" s="37">
        <f>$S$24*AD13</f>
        <v>4.4658198738520435E-2</v>
      </c>
      <c r="AQ24" s="37">
        <v>1</v>
      </c>
      <c r="AR24">
        <v>1</v>
      </c>
      <c r="AS24">
        <v>1</v>
      </c>
      <c r="AT24">
        <v>3</v>
      </c>
      <c r="AU24">
        <v>2</v>
      </c>
      <c r="AV24">
        <f t="shared" si="12"/>
        <v>1</v>
      </c>
      <c r="AW24">
        <f t="shared" si="13"/>
        <v>6</v>
      </c>
      <c r="AX24">
        <v>2</v>
      </c>
      <c r="AY24">
        <v>1</v>
      </c>
      <c r="AZ24" s="41" t="str">
        <f t="shared" si="14"/>
        <v>1,6</v>
      </c>
      <c r="BA24" s="37" t="str">
        <f t="shared" si="3"/>
        <v>2,2,2,1</v>
      </c>
      <c r="BB24" s="37">
        <f t="shared" si="15"/>
        <v>0</v>
      </c>
      <c r="BC24" s="2" t="s">
        <v>3</v>
      </c>
      <c r="BD24" s="40">
        <f t="shared" si="16"/>
        <v>0</v>
      </c>
      <c r="BI24" t="str">
        <v>3,7</v>
      </c>
      <c r="BJ24" cm="1">
        <f t="array" ref="BJ24">SUM(1*(BI24 = $AZ$2:$AZ$1500)*($BB$2:$BB$1500))</f>
        <v>1278409090909.0911</v>
      </c>
    </row>
    <row r="25" spans="6:62" x14ac:dyDescent="0.25">
      <c r="S25">
        <v>2</v>
      </c>
      <c r="T25">
        <v>1</v>
      </c>
      <c r="U25" s="40"/>
      <c r="W25" s="37">
        <v>2</v>
      </c>
      <c r="X25" s="37">
        <f>$S$24*X15</f>
        <v>0.16666666666666663</v>
      </c>
      <c r="Z25" s="37">
        <f>$S$24*Z15</f>
        <v>0.62200846792814624</v>
      </c>
      <c r="AB25" s="37">
        <f>$S$24*AB15</f>
        <v>4.4658198738520435E-2</v>
      </c>
      <c r="AD25" s="37">
        <f>$S$24*AD15</f>
        <v>0.16666666666666663</v>
      </c>
      <c r="AQ25" s="37">
        <v>1</v>
      </c>
      <c r="AR25">
        <v>1</v>
      </c>
      <c r="AS25">
        <v>1</v>
      </c>
      <c r="AT25">
        <v>3</v>
      </c>
      <c r="AU25">
        <v>2</v>
      </c>
      <c r="AV25">
        <f t="shared" si="12"/>
        <v>1</v>
      </c>
      <c r="AW25">
        <f t="shared" si="13"/>
        <v>6</v>
      </c>
      <c r="AX25">
        <v>2</v>
      </c>
      <c r="AY25">
        <v>2</v>
      </c>
      <c r="AZ25" s="41" t="str">
        <f t="shared" si="14"/>
        <v>1,6</v>
      </c>
      <c r="BA25" s="37" t="str">
        <f t="shared" si="3"/>
        <v>2,2,2,2</v>
      </c>
      <c r="BB25" s="37">
        <f t="shared" si="15"/>
        <v>230113636363.63635</v>
      </c>
      <c r="BC25" s="2" t="s">
        <v>3</v>
      </c>
      <c r="BD25" s="40" t="str">
        <f t="shared" si="16"/>
        <v/>
      </c>
      <c r="BI25" t="str">
        <v>3,8</v>
      </c>
      <c r="BJ25" cm="1">
        <f t="array" ref="BJ25">SUM(1*(BI25 = $AZ$2:$AZ$1500)*($BB$2:$BB$1500))</f>
        <v>1278409090909.0908</v>
      </c>
    </row>
    <row r="26" spans="6:62" x14ac:dyDescent="0.25">
      <c r="S26">
        <v>3</v>
      </c>
      <c r="T26">
        <v>1</v>
      </c>
      <c r="W26" s="37">
        <v>3</v>
      </c>
      <c r="X26" s="37">
        <f>$S$24*X17</f>
        <v>4.4658198738520435E-2</v>
      </c>
      <c r="Z26" s="37">
        <f>$S$24*Z17</f>
        <v>0.16666666666666663</v>
      </c>
      <c r="AB26" s="37">
        <f>$S$24*AB17</f>
        <v>0.16666666666666663</v>
      </c>
      <c r="AD26" s="37">
        <f>$S$24*AD17</f>
        <v>0.62200846792814624</v>
      </c>
      <c r="AQ26" s="37">
        <v>1</v>
      </c>
      <c r="AR26">
        <v>1</v>
      </c>
      <c r="AS26">
        <v>1</v>
      </c>
      <c r="AT26">
        <v>4</v>
      </c>
      <c r="AU26">
        <v>1</v>
      </c>
      <c r="AV26">
        <f t="shared" si="12"/>
        <v>1</v>
      </c>
      <c r="AW26">
        <f t="shared" si="13"/>
        <v>7</v>
      </c>
      <c r="AX26">
        <v>1</v>
      </c>
      <c r="AY26">
        <v>1</v>
      </c>
      <c r="AZ26" s="41" t="str">
        <f t="shared" si="14"/>
        <v>1,7</v>
      </c>
      <c r="BA26" s="37" t="str">
        <f t="shared" si="3"/>
        <v>1,1,1,1</v>
      </c>
      <c r="BB26" s="37">
        <f t="shared" si="15"/>
        <v>230113636363.63635</v>
      </c>
      <c r="BC26" s="2" t="s">
        <v>3</v>
      </c>
      <c r="BD26" s="40" t="str">
        <f t="shared" si="16"/>
        <v/>
      </c>
      <c r="BI26" t="str">
        <v>4,1</v>
      </c>
      <c r="BJ26" cm="1">
        <f t="array" ref="BJ26">SUM(1*(BI26 = $AZ$2:$AZ$1500)*($BB$2:$BB$1500))</f>
        <v>1278409090909.0911</v>
      </c>
    </row>
    <row r="27" spans="6:62" x14ac:dyDescent="0.25">
      <c r="S27">
        <v>4</v>
      </c>
      <c r="T27">
        <v>1</v>
      </c>
      <c r="W27" s="37">
        <v>4</v>
      </c>
      <c r="X27" s="37">
        <f>$S$24*X19</f>
        <v>0.16666666666666663</v>
      </c>
      <c r="Z27" s="37">
        <f>$S$24*Z19</f>
        <v>4.4658198738520435E-2</v>
      </c>
      <c r="AB27" s="37">
        <f>$S$24*AB19</f>
        <v>0.62200846792814624</v>
      </c>
      <c r="AD27" s="37">
        <f>$S$24*AD19</f>
        <v>0.16666666666666663</v>
      </c>
      <c r="AQ27" s="37">
        <v>1</v>
      </c>
      <c r="AR27">
        <v>1</v>
      </c>
      <c r="AS27">
        <v>1</v>
      </c>
      <c r="AT27">
        <v>4</v>
      </c>
      <c r="AU27">
        <v>1</v>
      </c>
      <c r="AV27">
        <f t="shared" si="12"/>
        <v>1</v>
      </c>
      <c r="AW27">
        <f t="shared" si="13"/>
        <v>7</v>
      </c>
      <c r="AX27">
        <v>1</v>
      </c>
      <c r="AY27">
        <v>2</v>
      </c>
      <c r="AZ27" s="41" t="str">
        <f t="shared" si="14"/>
        <v>1,7</v>
      </c>
      <c r="BA27" s="37" t="str">
        <f t="shared" si="3"/>
        <v>1,1,1,2</v>
      </c>
      <c r="BB27" s="37">
        <f t="shared" si="15"/>
        <v>0</v>
      </c>
      <c r="BC27" s="2" t="s">
        <v>3</v>
      </c>
      <c r="BD27" s="40">
        <f t="shared" si="16"/>
        <v>0</v>
      </c>
      <c r="BI27" t="str">
        <v>4,2</v>
      </c>
      <c r="BJ27" cm="1">
        <f t="array" ref="BJ27">SUM(1*(BI27 = $AZ$2:$AZ$1500)*($BB$2:$BB$1500))</f>
        <v>1278409090909.0908</v>
      </c>
    </row>
    <row r="28" spans="6:62" x14ac:dyDescent="0.25">
      <c r="AQ28" s="37">
        <v>1</v>
      </c>
      <c r="AR28">
        <v>1</v>
      </c>
      <c r="AS28">
        <v>1</v>
      </c>
      <c r="AT28">
        <v>4</v>
      </c>
      <c r="AU28">
        <v>1</v>
      </c>
      <c r="AV28">
        <f t="shared" si="12"/>
        <v>1</v>
      </c>
      <c r="AW28">
        <f t="shared" si="13"/>
        <v>7</v>
      </c>
      <c r="AX28">
        <v>2</v>
      </c>
      <c r="AY28">
        <v>1</v>
      </c>
      <c r="AZ28" s="41" t="str">
        <f t="shared" si="14"/>
        <v>1,7</v>
      </c>
      <c r="BA28" s="37" t="str">
        <f t="shared" si="3"/>
        <v>2,2,1,1</v>
      </c>
      <c r="BB28" s="37">
        <f t="shared" si="15"/>
        <v>89488636363.636368</v>
      </c>
      <c r="BC28" s="2" t="s">
        <v>3</v>
      </c>
      <c r="BD28" s="40" t="str">
        <f t="shared" si="16"/>
        <v/>
      </c>
      <c r="BI28" t="str">
        <v>4,3</v>
      </c>
      <c r="BJ28" cm="1">
        <f t="array" ref="BJ28">SUM(1*(BI28 = $AZ$2:$AZ$1500)*($BB$2:$BB$1500))</f>
        <v>1278409090909.0911</v>
      </c>
    </row>
    <row r="29" spans="6:62" x14ac:dyDescent="0.25">
      <c r="U29" s="8" t="s">
        <v>57</v>
      </c>
      <c r="V29" s="9"/>
      <c r="W29" s="9"/>
      <c r="X29" s="49"/>
      <c r="Y29" s="50"/>
      <c r="AQ29" s="37">
        <v>1</v>
      </c>
      <c r="AR29">
        <v>1</v>
      </c>
      <c r="AS29">
        <v>1</v>
      </c>
      <c r="AT29">
        <v>4</v>
      </c>
      <c r="AU29">
        <v>1</v>
      </c>
      <c r="AV29">
        <f t="shared" si="12"/>
        <v>1</v>
      </c>
      <c r="AW29">
        <f t="shared" si="13"/>
        <v>7</v>
      </c>
      <c r="AX29">
        <v>2</v>
      </c>
      <c r="AY29">
        <v>2</v>
      </c>
      <c r="AZ29" s="41" t="str">
        <f t="shared" si="14"/>
        <v>1,7</v>
      </c>
      <c r="BA29" s="37" t="str">
        <f t="shared" si="3"/>
        <v>2,2,1,2</v>
      </c>
      <c r="BB29" s="37">
        <f t="shared" si="15"/>
        <v>0</v>
      </c>
      <c r="BC29" s="2" t="s">
        <v>3</v>
      </c>
      <c r="BD29" s="40">
        <f t="shared" si="16"/>
        <v>0</v>
      </c>
      <c r="BI29" t="str">
        <v>4,4</v>
      </c>
      <c r="BJ29" cm="1">
        <f t="array" ref="BJ29">SUM(1*(BI29 = $AZ$2:$AZ$1500)*($BB$2:$BB$1500))</f>
        <v>1278409090909.0908</v>
      </c>
    </row>
    <row r="30" spans="6:62" x14ac:dyDescent="0.25">
      <c r="U30" s="11"/>
      <c r="V30" s="51">
        <f>T13</f>
        <v>-0.57735026918962584</v>
      </c>
      <c r="W30" s="51">
        <f>T15</f>
        <v>0.57735026918962584</v>
      </c>
      <c r="X30" s="47">
        <f>T17</f>
        <v>-0.57735026918962584</v>
      </c>
      <c r="Y30" s="52">
        <f>T19</f>
        <v>0.57735026918962584</v>
      </c>
      <c r="AQ30" s="37">
        <v>1</v>
      </c>
      <c r="AR30">
        <v>1</v>
      </c>
      <c r="AS30">
        <v>1</v>
      </c>
      <c r="AT30">
        <v>4</v>
      </c>
      <c r="AU30">
        <v>2</v>
      </c>
      <c r="AV30">
        <f t="shared" si="12"/>
        <v>1</v>
      </c>
      <c r="AW30">
        <f t="shared" si="13"/>
        <v>8</v>
      </c>
      <c r="AX30">
        <v>1</v>
      </c>
      <c r="AY30">
        <v>1</v>
      </c>
      <c r="AZ30" s="41" t="str">
        <f t="shared" si="14"/>
        <v>1,8</v>
      </c>
      <c r="BA30" s="37" t="str">
        <f t="shared" si="3"/>
        <v>1,1,2,1</v>
      </c>
      <c r="BB30" s="37">
        <f t="shared" si="15"/>
        <v>0</v>
      </c>
      <c r="BC30" s="2" t="s">
        <v>3</v>
      </c>
      <c r="BD30" s="40">
        <f t="shared" si="16"/>
        <v>0</v>
      </c>
      <c r="BI30" t="str">
        <v>4,5</v>
      </c>
      <c r="BJ30" cm="1">
        <f t="array" ref="BJ30">SUM(1*(BI30 = $AZ$2:$AZ$1500)*($BB$2:$BB$1500))</f>
        <v>1278409090909.0911</v>
      </c>
    </row>
    <row r="31" spans="6:62" x14ac:dyDescent="0.25">
      <c r="U31" s="16"/>
      <c r="V31" s="53">
        <f>T14</f>
        <v>-0.57735026918962584</v>
      </c>
      <c r="W31" s="53">
        <f>T16</f>
        <v>-0.57735026918962584</v>
      </c>
      <c r="X31" s="54">
        <f>T18</f>
        <v>0.57735026918962584</v>
      </c>
      <c r="Y31" s="55">
        <f>T20</f>
        <v>0.57735026918962584</v>
      </c>
      <c r="AQ31" s="37">
        <v>1</v>
      </c>
      <c r="AR31">
        <v>1</v>
      </c>
      <c r="AS31">
        <v>1</v>
      </c>
      <c r="AT31">
        <v>4</v>
      </c>
      <c r="AU31">
        <v>2</v>
      </c>
      <c r="AV31">
        <f t="shared" si="12"/>
        <v>1</v>
      </c>
      <c r="AW31">
        <f t="shared" si="13"/>
        <v>8</v>
      </c>
      <c r="AX31">
        <v>1</v>
      </c>
      <c r="AY31">
        <v>2</v>
      </c>
      <c r="AZ31" s="41" t="str">
        <f t="shared" si="14"/>
        <v>1,8</v>
      </c>
      <c r="BA31" s="37" t="str">
        <f t="shared" si="3"/>
        <v>1,1,2,2</v>
      </c>
      <c r="BB31" s="37">
        <f t="shared" si="15"/>
        <v>89488636363.636368</v>
      </c>
      <c r="BC31" s="2" t="s">
        <v>3</v>
      </c>
      <c r="BD31" s="40" t="str">
        <f t="shared" si="16"/>
        <v/>
      </c>
      <c r="BI31" t="str">
        <v>4,6</v>
      </c>
      <c r="BJ31" cm="1">
        <f t="array" ref="BJ31">SUM(1*(BI31 = $AZ$2:$AZ$1500)*($BB$2:$BB$1500))</f>
        <v>1278409090909.0908</v>
      </c>
    </row>
    <row r="32" spans="6:62" x14ac:dyDescent="0.25">
      <c r="S32" t="s">
        <v>68</v>
      </c>
      <c r="U32" s="8" t="s">
        <v>68</v>
      </c>
      <c r="V32" s="9"/>
      <c r="W32" s="10"/>
      <c r="AQ32" s="37">
        <v>1</v>
      </c>
      <c r="AR32">
        <v>1</v>
      </c>
      <c r="AS32">
        <v>1</v>
      </c>
      <c r="AT32">
        <v>4</v>
      </c>
      <c r="AU32">
        <v>2</v>
      </c>
      <c r="AV32">
        <f t="shared" si="12"/>
        <v>1</v>
      </c>
      <c r="AW32">
        <f t="shared" si="13"/>
        <v>8</v>
      </c>
      <c r="AX32">
        <v>2</v>
      </c>
      <c r="AY32">
        <v>1</v>
      </c>
      <c r="AZ32" s="41" t="str">
        <f t="shared" si="14"/>
        <v>1,8</v>
      </c>
      <c r="BA32" s="37" t="str">
        <f t="shared" si="3"/>
        <v>2,2,2,1</v>
      </c>
      <c r="BB32" s="37">
        <f t="shared" si="15"/>
        <v>0</v>
      </c>
      <c r="BC32" s="2" t="s">
        <v>3</v>
      </c>
      <c r="BD32" s="40">
        <f t="shared" si="16"/>
        <v>0</v>
      </c>
      <c r="BI32" t="str">
        <v>4,7</v>
      </c>
      <c r="BJ32" cm="1">
        <f t="array" ref="BJ32">SUM(1*(BI32 = $AZ$2:$AZ$1500)*($BB$2:$BB$1500))</f>
        <v>1278409090909.0911</v>
      </c>
    </row>
    <row r="33" spans="14:62" x14ac:dyDescent="0.25">
      <c r="N33" s="1">
        <v>86292613600</v>
      </c>
      <c r="O33" s="1">
        <v>86292613600</v>
      </c>
      <c r="S33" t="s">
        <v>22</v>
      </c>
      <c r="T33">
        <f>-0.25*(1-T14)</f>
        <v>-0.39433756729740643</v>
      </c>
      <c r="U33" s="11"/>
      <c r="V33" s="51">
        <f>T33</f>
        <v>-0.39433756729740643</v>
      </c>
      <c r="W33" s="57">
        <f>T34</f>
        <v>-0.39433756729740643</v>
      </c>
      <c r="AQ33" s="37">
        <v>1</v>
      </c>
      <c r="AR33">
        <v>1</v>
      </c>
      <c r="AS33">
        <v>1</v>
      </c>
      <c r="AT33">
        <v>4</v>
      </c>
      <c r="AU33">
        <v>2</v>
      </c>
      <c r="AV33">
        <f t="shared" si="12"/>
        <v>1</v>
      </c>
      <c r="AW33">
        <f t="shared" si="13"/>
        <v>8</v>
      </c>
      <c r="AX33">
        <v>2</v>
      </c>
      <c r="AY33">
        <v>2</v>
      </c>
      <c r="AZ33" s="41" t="str">
        <f t="shared" si="14"/>
        <v>1,8</v>
      </c>
      <c r="BA33" s="37" t="str">
        <f t="shared" si="3"/>
        <v>2,2,2,2</v>
      </c>
      <c r="BB33" s="37">
        <f t="shared" si="15"/>
        <v>230113636363.63635</v>
      </c>
      <c r="BC33" s="2" t="s">
        <v>3</v>
      </c>
      <c r="BD33" s="40" t="str">
        <f t="shared" si="16"/>
        <v/>
      </c>
      <c r="BI33" t="str">
        <v>4,8</v>
      </c>
      <c r="BJ33" cm="1">
        <f t="array" ref="BJ33">SUM(1*(BI33 = $AZ$2:$AZ$1500)*($BB$2:$BB$1500))</f>
        <v>1278409090909.0908</v>
      </c>
    </row>
    <row r="34" spans="14:62" x14ac:dyDescent="0.25">
      <c r="N34" s="1">
        <v>-35511000000</v>
      </c>
      <c r="O34" s="1">
        <v>-25568181800</v>
      </c>
      <c r="S34" t="s">
        <v>23</v>
      </c>
      <c r="T34">
        <f>-0.25*(1-T13)</f>
        <v>-0.39433756729740643</v>
      </c>
      <c r="U34" s="11"/>
      <c r="V34" s="51">
        <f>T35</f>
        <v>0.39433756729740643</v>
      </c>
      <c r="W34" s="57">
        <f>T36</f>
        <v>-0.39433756729740643</v>
      </c>
      <c r="AQ34" s="37">
        <v>1</v>
      </c>
      <c r="AR34">
        <v>1</v>
      </c>
      <c r="AS34">
        <v>2</v>
      </c>
      <c r="AT34">
        <v>1</v>
      </c>
      <c r="AU34">
        <v>1</v>
      </c>
      <c r="AV34">
        <f t="shared" si="12"/>
        <v>2</v>
      </c>
      <c r="AW34">
        <f t="shared" si="13"/>
        <v>1</v>
      </c>
      <c r="AX34">
        <v>1</v>
      </c>
      <c r="AY34">
        <v>1</v>
      </c>
      <c r="AZ34" s="41" t="str">
        <f t="shared" si="14"/>
        <v>2,1</v>
      </c>
      <c r="BA34" s="37" t="str">
        <f t="shared" si="3"/>
        <v>1,1,1,1</v>
      </c>
      <c r="BB34" s="37">
        <f t="shared" si="15"/>
        <v>230113636363.63635</v>
      </c>
      <c r="BC34" s="2" t="s">
        <v>3</v>
      </c>
      <c r="BD34" s="40" t="str">
        <f t="shared" si="16"/>
        <v/>
      </c>
      <c r="BI34" t="str">
        <v>5,1</v>
      </c>
      <c r="BJ34" cm="1">
        <f t="array" ref="BJ34">SUM(1*(BI34 = $AZ$2:$AZ$1500)*($BB$2:$BB$1500))</f>
        <v>1278409090909.0911</v>
      </c>
    </row>
    <row r="35" spans="14:62" x14ac:dyDescent="0.25">
      <c r="N35">
        <f>N34/N33</f>
        <v>-0.41151841992649996</v>
      </c>
      <c r="O35">
        <f>O34/O33</f>
        <v>-0.29629629621045572</v>
      </c>
      <c r="S35" t="s">
        <v>24</v>
      </c>
      <c r="T35">
        <f>0.25*(1-T16)</f>
        <v>0.39433756729740643</v>
      </c>
      <c r="U35" s="11"/>
      <c r="V35" s="51">
        <f>T37</f>
        <v>0.39433756729740643</v>
      </c>
      <c r="W35" s="57">
        <f>T38</f>
        <v>0.10566243270259354</v>
      </c>
      <c r="AQ35" s="37">
        <v>1</v>
      </c>
      <c r="AR35">
        <v>1</v>
      </c>
      <c r="AS35">
        <v>2</v>
      </c>
      <c r="AT35">
        <v>1</v>
      </c>
      <c r="AU35">
        <v>1</v>
      </c>
      <c r="AV35">
        <f t="shared" si="12"/>
        <v>2</v>
      </c>
      <c r="AW35">
        <f t="shared" si="13"/>
        <v>1</v>
      </c>
      <c r="AX35">
        <v>1</v>
      </c>
      <c r="AY35">
        <v>2</v>
      </c>
      <c r="AZ35" s="41" t="str">
        <f t="shared" si="14"/>
        <v>2,1</v>
      </c>
      <c r="BA35" s="37" t="str">
        <f t="shared" si="3"/>
        <v>1,1,1,2</v>
      </c>
      <c r="BB35" s="37">
        <f t="shared" si="15"/>
        <v>0</v>
      </c>
      <c r="BC35" s="2" t="s">
        <v>3</v>
      </c>
      <c r="BD35" s="40">
        <f t="shared" si="16"/>
        <v>0</v>
      </c>
      <c r="BI35" t="str">
        <v>5,2</v>
      </c>
      <c r="BJ35" cm="1">
        <f t="array" ref="BJ35">SUM(1*(BI35 = $AZ$2:$AZ$1500)*($BB$2:$BB$1500))</f>
        <v>1278409090909.0908</v>
      </c>
    </row>
    <row r="36" spans="14:62" x14ac:dyDescent="0.25">
      <c r="O36">
        <f>O35/(1-nu)</f>
        <v>-0.41152263362563296</v>
      </c>
      <c r="S36" t="s">
        <v>25</v>
      </c>
      <c r="T36">
        <f>-0.25*(1+T15)</f>
        <v>-0.39433756729740643</v>
      </c>
      <c r="U36" s="16"/>
      <c r="V36" s="53">
        <f>T39</f>
        <v>-0.39433756729740643</v>
      </c>
      <c r="W36" s="58">
        <f>T40</f>
        <v>0.10566243270259354</v>
      </c>
      <c r="AQ36" s="37">
        <v>1</v>
      </c>
      <c r="AR36">
        <v>1</v>
      </c>
      <c r="AS36">
        <v>2</v>
      </c>
      <c r="AT36">
        <v>1</v>
      </c>
      <c r="AU36">
        <v>1</v>
      </c>
      <c r="AV36">
        <f t="shared" si="12"/>
        <v>2</v>
      </c>
      <c r="AW36">
        <f t="shared" si="13"/>
        <v>1</v>
      </c>
      <c r="AX36">
        <v>2</v>
      </c>
      <c r="AY36">
        <v>1</v>
      </c>
      <c r="AZ36" s="41" t="str">
        <f t="shared" si="14"/>
        <v>2,1</v>
      </c>
      <c r="BA36" s="37" t="str">
        <f t="shared" si="3"/>
        <v>2,2,1,1</v>
      </c>
      <c r="BB36" s="37">
        <f t="shared" si="15"/>
        <v>89488636363.636368</v>
      </c>
      <c r="BC36" s="2" t="s">
        <v>3</v>
      </c>
      <c r="BD36" s="40" t="str">
        <f t="shared" si="16"/>
        <v/>
      </c>
      <c r="BI36" t="str">
        <v>5,3</v>
      </c>
      <c r="BJ36" cm="1">
        <f t="array" ref="BJ36">SUM(1*(BI36 = $AZ$2:$AZ$1500)*($BB$2:$BB$1500))</f>
        <v>1278409090909.0911</v>
      </c>
    </row>
    <row r="37" spans="14:62" x14ac:dyDescent="0.25">
      <c r="S37" t="s">
        <v>58</v>
      </c>
      <c r="T37">
        <f>0.25*(1+T18)</f>
        <v>0.39433756729740643</v>
      </c>
      <c r="AQ37" s="37">
        <v>1</v>
      </c>
      <c r="AR37">
        <v>1</v>
      </c>
      <c r="AS37">
        <v>2</v>
      </c>
      <c r="AT37">
        <v>1</v>
      </c>
      <c r="AU37">
        <v>1</v>
      </c>
      <c r="AV37">
        <f t="shared" si="12"/>
        <v>2</v>
      </c>
      <c r="AW37">
        <f t="shared" si="13"/>
        <v>1</v>
      </c>
      <c r="AX37">
        <v>2</v>
      </c>
      <c r="AY37">
        <v>2</v>
      </c>
      <c r="AZ37" s="41" t="str">
        <f t="shared" si="14"/>
        <v>2,1</v>
      </c>
      <c r="BA37" s="37" t="str">
        <f t="shared" si="3"/>
        <v>2,2,1,2</v>
      </c>
      <c r="BB37" s="37">
        <f t="shared" si="15"/>
        <v>0</v>
      </c>
      <c r="BC37" s="2" t="s">
        <v>3</v>
      </c>
      <c r="BD37" s="40">
        <f t="shared" si="16"/>
        <v>0</v>
      </c>
      <c r="BI37" t="str">
        <v>5,4</v>
      </c>
      <c r="BJ37" cm="1">
        <f t="array" ref="BJ37">SUM(1*(BI37 = $AZ$2:$AZ$1500)*($BB$2:$BB$1500))</f>
        <v>1278409090909.0908</v>
      </c>
    </row>
    <row r="38" spans="14:62" x14ac:dyDescent="0.25">
      <c r="S38" t="s">
        <v>59</v>
      </c>
      <c r="T38">
        <f>0.25*(1+T17)</f>
        <v>0.10566243270259354</v>
      </c>
      <c r="AQ38" s="37">
        <v>1</v>
      </c>
      <c r="AR38">
        <v>1</v>
      </c>
      <c r="AS38">
        <v>2</v>
      </c>
      <c r="AT38">
        <v>1</v>
      </c>
      <c r="AU38">
        <v>2</v>
      </c>
      <c r="AV38">
        <f t="shared" si="12"/>
        <v>2</v>
      </c>
      <c r="AW38">
        <f t="shared" si="13"/>
        <v>2</v>
      </c>
      <c r="AX38">
        <v>1</v>
      </c>
      <c r="AY38">
        <v>1</v>
      </c>
      <c r="AZ38" s="41" t="str">
        <f t="shared" si="14"/>
        <v>2,2</v>
      </c>
      <c r="BA38" s="37" t="str">
        <f t="shared" si="3"/>
        <v>1,1,2,1</v>
      </c>
      <c r="BB38" s="37">
        <f t="shared" si="15"/>
        <v>0</v>
      </c>
      <c r="BC38" s="2" t="s">
        <v>3</v>
      </c>
      <c r="BD38" s="40">
        <f t="shared" si="16"/>
        <v>0</v>
      </c>
      <c r="BI38" t="str">
        <v>5,5</v>
      </c>
      <c r="BJ38" cm="1">
        <f t="array" ref="BJ38">SUM(1*(BI38 = $AZ$2:$AZ$1500)*($BB$2:$BB$1500))</f>
        <v>1278409090909.0911</v>
      </c>
    </row>
    <row r="39" spans="14:62" x14ac:dyDescent="0.25">
      <c r="S39" t="s">
        <v>60</v>
      </c>
      <c r="T39">
        <f>-0.25*(1+T20)</f>
        <v>-0.39433756729740643</v>
      </c>
      <c r="AQ39" s="37">
        <v>1</v>
      </c>
      <c r="AR39">
        <v>1</v>
      </c>
      <c r="AS39">
        <v>2</v>
      </c>
      <c r="AT39">
        <v>1</v>
      </c>
      <c r="AU39">
        <v>2</v>
      </c>
      <c r="AV39">
        <f t="shared" si="12"/>
        <v>2</v>
      </c>
      <c r="AW39">
        <f t="shared" si="13"/>
        <v>2</v>
      </c>
      <c r="AX39">
        <v>1</v>
      </c>
      <c r="AY39">
        <v>2</v>
      </c>
      <c r="AZ39" s="41" t="str">
        <f t="shared" si="14"/>
        <v>2,2</v>
      </c>
      <c r="BA39" s="37" t="str">
        <f t="shared" si="3"/>
        <v>1,1,2,2</v>
      </c>
      <c r="BB39" s="37">
        <f t="shared" si="15"/>
        <v>89488636363.636368</v>
      </c>
      <c r="BC39" s="2" t="s">
        <v>3</v>
      </c>
      <c r="BD39" s="40" t="str">
        <f t="shared" si="16"/>
        <v/>
      </c>
      <c r="BI39" t="str">
        <v>5,6</v>
      </c>
      <c r="BJ39" cm="1">
        <f t="array" ref="BJ39">SUM(1*(BI39 = $AZ$2:$AZ$1500)*($BB$2:$BB$1500))</f>
        <v>1278409090909.0908</v>
      </c>
    </row>
    <row r="40" spans="14:62" x14ac:dyDescent="0.25">
      <c r="S40" t="s">
        <v>61</v>
      </c>
      <c r="T40">
        <f>0.25*(1-T19)</f>
        <v>0.10566243270259354</v>
      </c>
      <c r="AQ40" s="37">
        <v>1</v>
      </c>
      <c r="AR40">
        <v>1</v>
      </c>
      <c r="AS40">
        <v>2</v>
      </c>
      <c r="AT40">
        <v>1</v>
      </c>
      <c r="AU40">
        <v>2</v>
      </c>
      <c r="AV40">
        <f t="shared" si="12"/>
        <v>2</v>
      </c>
      <c r="AW40">
        <f t="shared" si="13"/>
        <v>2</v>
      </c>
      <c r="AX40">
        <v>2</v>
      </c>
      <c r="AY40">
        <v>1</v>
      </c>
      <c r="AZ40" s="41" t="str">
        <f t="shared" si="14"/>
        <v>2,2</v>
      </c>
      <c r="BA40" s="37" t="str">
        <f t="shared" si="3"/>
        <v>2,2,2,1</v>
      </c>
      <c r="BB40" s="37">
        <f t="shared" si="15"/>
        <v>0</v>
      </c>
      <c r="BC40" s="2" t="s">
        <v>3</v>
      </c>
      <c r="BD40" s="40">
        <f t="shared" si="16"/>
        <v>0</v>
      </c>
      <c r="BI40" t="str">
        <v>5,7</v>
      </c>
      <c r="BJ40" cm="1">
        <f t="array" ref="BJ40">SUM(1*(BI40 = $AZ$2:$AZ$1500)*($BB$2:$BB$1500))</f>
        <v>1278409090909.0911</v>
      </c>
    </row>
    <row r="41" spans="14:62" x14ac:dyDescent="0.25">
      <c r="AQ41" s="37">
        <v>1</v>
      </c>
      <c r="AR41">
        <v>1</v>
      </c>
      <c r="AS41">
        <v>2</v>
      </c>
      <c r="AT41">
        <v>1</v>
      </c>
      <c r="AU41">
        <v>2</v>
      </c>
      <c r="AV41">
        <f t="shared" si="12"/>
        <v>2</v>
      </c>
      <c r="AW41">
        <f t="shared" si="13"/>
        <v>2</v>
      </c>
      <c r="AX41">
        <v>2</v>
      </c>
      <c r="AY41">
        <v>2</v>
      </c>
      <c r="AZ41" s="41" t="str">
        <f t="shared" si="14"/>
        <v>2,2</v>
      </c>
      <c r="BA41" s="37" t="str">
        <f t="shared" si="3"/>
        <v>2,2,2,2</v>
      </c>
      <c r="BB41" s="37">
        <f t="shared" si="15"/>
        <v>230113636363.63635</v>
      </c>
      <c r="BC41" s="2" t="s">
        <v>3</v>
      </c>
      <c r="BD41" s="40" t="str">
        <f t="shared" si="16"/>
        <v/>
      </c>
      <c r="BI41" t="str">
        <v>5,8</v>
      </c>
      <c r="BJ41" cm="1">
        <f t="array" ref="BJ41">SUM(1*(BI41 = $AZ$2:$AZ$1500)*($BB$2:$BB$1500))</f>
        <v>1278409090909.0908</v>
      </c>
    </row>
    <row r="42" spans="14:62" x14ac:dyDescent="0.25">
      <c r="AQ42" s="37">
        <v>1</v>
      </c>
      <c r="AR42">
        <v>1</v>
      </c>
      <c r="AS42">
        <v>2</v>
      </c>
      <c r="AT42">
        <v>2</v>
      </c>
      <c r="AU42">
        <v>1</v>
      </c>
      <c r="AV42">
        <f t="shared" si="12"/>
        <v>2</v>
      </c>
      <c r="AW42">
        <f t="shared" si="13"/>
        <v>3</v>
      </c>
      <c r="AX42">
        <v>1</v>
      </c>
      <c r="AY42">
        <v>1</v>
      </c>
      <c r="AZ42" s="41" t="str">
        <f t="shared" si="14"/>
        <v>2,3</v>
      </c>
      <c r="BA42" s="37" t="str">
        <f t="shared" si="3"/>
        <v>1,1,1,1</v>
      </c>
      <c r="BB42" s="37">
        <f t="shared" si="15"/>
        <v>230113636363.63635</v>
      </c>
      <c r="BC42" s="2" t="s">
        <v>3</v>
      </c>
      <c r="BD42" s="40" t="str">
        <f t="shared" si="16"/>
        <v/>
      </c>
      <c r="BI42" t="str">
        <v>6,1</v>
      </c>
      <c r="BJ42" cm="1">
        <f t="array" ref="BJ42">SUM(1*(BI42 = $AZ$2:$AZ$1500)*($BB$2:$BB$1500))</f>
        <v>1278409090909.0911</v>
      </c>
    </row>
    <row r="43" spans="14:62" x14ac:dyDescent="0.25">
      <c r="AQ43" s="37">
        <v>1</v>
      </c>
      <c r="AR43">
        <v>1</v>
      </c>
      <c r="AS43">
        <v>2</v>
      </c>
      <c r="AT43">
        <v>2</v>
      </c>
      <c r="AU43">
        <v>1</v>
      </c>
      <c r="AV43">
        <f t="shared" si="12"/>
        <v>2</v>
      </c>
      <c r="AW43">
        <f t="shared" si="13"/>
        <v>3</v>
      </c>
      <c r="AX43">
        <v>1</v>
      </c>
      <c r="AY43">
        <v>2</v>
      </c>
      <c r="AZ43" s="41" t="str">
        <f t="shared" si="14"/>
        <v>2,3</v>
      </c>
      <c r="BA43" s="37" t="str">
        <f t="shared" si="3"/>
        <v>1,1,1,2</v>
      </c>
      <c r="BB43" s="37">
        <f t="shared" si="15"/>
        <v>0</v>
      </c>
      <c r="BC43" s="2" t="s">
        <v>3</v>
      </c>
      <c r="BD43" s="40">
        <f t="shared" si="16"/>
        <v>0</v>
      </c>
      <c r="BI43" t="str">
        <v>6,2</v>
      </c>
      <c r="BJ43" cm="1">
        <f t="array" ref="BJ43">SUM(1*(BI43 = $AZ$2:$AZ$1500)*($BB$2:$BB$1500))</f>
        <v>1278409090909.0908</v>
      </c>
    </row>
    <row r="44" spans="14:62" x14ac:dyDescent="0.25">
      <c r="AQ44" s="37">
        <v>1</v>
      </c>
      <c r="AR44">
        <v>1</v>
      </c>
      <c r="AS44">
        <v>2</v>
      </c>
      <c r="AT44">
        <v>2</v>
      </c>
      <c r="AU44">
        <v>1</v>
      </c>
      <c r="AV44">
        <f t="shared" si="12"/>
        <v>2</v>
      </c>
      <c r="AW44">
        <f t="shared" si="13"/>
        <v>3</v>
      </c>
      <c r="AX44">
        <v>2</v>
      </c>
      <c r="AY44">
        <v>1</v>
      </c>
      <c r="AZ44" s="41" t="str">
        <f t="shared" si="14"/>
        <v>2,3</v>
      </c>
      <c r="BA44" s="37" t="str">
        <f t="shared" si="3"/>
        <v>2,2,1,1</v>
      </c>
      <c r="BB44" s="37">
        <f t="shared" si="15"/>
        <v>89488636363.636368</v>
      </c>
      <c r="BC44" s="2" t="s">
        <v>3</v>
      </c>
      <c r="BD44" s="40" t="str">
        <f t="shared" si="16"/>
        <v/>
      </c>
      <c r="BI44" t="str">
        <v>6,3</v>
      </c>
      <c r="BJ44" cm="1">
        <f t="array" ref="BJ44">SUM(1*(BI44 = $AZ$2:$AZ$1500)*($BB$2:$BB$1500))</f>
        <v>1278409090909.0911</v>
      </c>
    </row>
    <row r="45" spans="14:62" x14ac:dyDescent="0.25">
      <c r="AQ45" s="37">
        <v>1</v>
      </c>
      <c r="AR45">
        <v>1</v>
      </c>
      <c r="AS45">
        <v>2</v>
      </c>
      <c r="AT45">
        <v>2</v>
      </c>
      <c r="AU45">
        <v>1</v>
      </c>
      <c r="AV45">
        <f t="shared" si="12"/>
        <v>2</v>
      </c>
      <c r="AW45">
        <f t="shared" si="13"/>
        <v>3</v>
      </c>
      <c r="AX45">
        <v>2</v>
      </c>
      <c r="AY45">
        <v>2</v>
      </c>
      <c r="AZ45" s="41" t="str">
        <f t="shared" si="14"/>
        <v>2,3</v>
      </c>
      <c r="BA45" s="37" t="str">
        <f t="shared" si="3"/>
        <v>2,2,1,2</v>
      </c>
      <c r="BB45" s="37">
        <f t="shared" si="15"/>
        <v>0</v>
      </c>
      <c r="BC45" s="2" t="s">
        <v>3</v>
      </c>
      <c r="BD45" s="40">
        <f t="shared" si="16"/>
        <v>0</v>
      </c>
      <c r="BI45" t="str">
        <v>6,4</v>
      </c>
      <c r="BJ45" cm="1">
        <f t="array" ref="BJ45">SUM(1*(BI45 = $AZ$2:$AZ$1500)*($BB$2:$BB$1500))</f>
        <v>1278409090909.0908</v>
      </c>
    </row>
    <row r="46" spans="14:62" x14ac:dyDescent="0.25">
      <c r="AQ46" s="37">
        <v>1</v>
      </c>
      <c r="AR46">
        <v>1</v>
      </c>
      <c r="AS46">
        <v>2</v>
      </c>
      <c r="AT46">
        <v>2</v>
      </c>
      <c r="AU46">
        <v>2</v>
      </c>
      <c r="AV46">
        <f t="shared" si="12"/>
        <v>2</v>
      </c>
      <c r="AW46">
        <f t="shared" si="13"/>
        <v>4</v>
      </c>
      <c r="AX46">
        <v>1</v>
      </c>
      <c r="AY46">
        <v>1</v>
      </c>
      <c r="AZ46" s="41" t="str">
        <f t="shared" si="14"/>
        <v>2,4</v>
      </c>
      <c r="BA46" s="37" t="str">
        <f t="shared" si="3"/>
        <v>1,1,2,1</v>
      </c>
      <c r="BB46" s="37">
        <f t="shared" si="15"/>
        <v>0</v>
      </c>
      <c r="BC46" s="2" t="s">
        <v>3</v>
      </c>
      <c r="BD46" s="40">
        <f t="shared" si="16"/>
        <v>0</v>
      </c>
      <c r="BI46" t="str">
        <v>6,5</v>
      </c>
      <c r="BJ46" cm="1">
        <f t="array" ref="BJ46">SUM(1*(BI46 = $AZ$2:$AZ$1500)*($BB$2:$BB$1500))</f>
        <v>1278409090909.0911</v>
      </c>
    </row>
    <row r="47" spans="14:62" x14ac:dyDescent="0.25">
      <c r="AQ47" s="37">
        <v>1</v>
      </c>
      <c r="AR47">
        <v>1</v>
      </c>
      <c r="AS47">
        <v>2</v>
      </c>
      <c r="AT47">
        <v>2</v>
      </c>
      <c r="AU47">
        <v>2</v>
      </c>
      <c r="AV47">
        <f t="shared" si="12"/>
        <v>2</v>
      </c>
      <c r="AW47">
        <f t="shared" si="13"/>
        <v>4</v>
      </c>
      <c r="AX47">
        <v>1</v>
      </c>
      <c r="AY47">
        <v>2</v>
      </c>
      <c r="AZ47" s="41" t="str">
        <f t="shared" si="14"/>
        <v>2,4</v>
      </c>
      <c r="BA47" s="37" t="str">
        <f t="shared" si="3"/>
        <v>1,1,2,2</v>
      </c>
      <c r="BB47" s="37">
        <f t="shared" si="15"/>
        <v>89488636363.636368</v>
      </c>
      <c r="BC47" s="2" t="s">
        <v>3</v>
      </c>
      <c r="BD47" s="40" t="str">
        <f t="shared" si="16"/>
        <v/>
      </c>
      <c r="BI47" t="str">
        <v>6,6</v>
      </c>
      <c r="BJ47" cm="1">
        <f t="array" ref="BJ47">SUM(1*(BI47 = $AZ$2:$AZ$1500)*($BB$2:$BB$1500))</f>
        <v>1278409090909.0908</v>
      </c>
    </row>
    <row r="48" spans="14:62" x14ac:dyDescent="0.25">
      <c r="AQ48" s="37">
        <v>1</v>
      </c>
      <c r="AR48">
        <v>1</v>
      </c>
      <c r="AS48">
        <v>2</v>
      </c>
      <c r="AT48">
        <v>2</v>
      </c>
      <c r="AU48">
        <v>2</v>
      </c>
      <c r="AV48">
        <f t="shared" si="12"/>
        <v>2</v>
      </c>
      <c r="AW48">
        <f t="shared" si="13"/>
        <v>4</v>
      </c>
      <c r="AX48">
        <v>2</v>
      </c>
      <c r="AY48">
        <v>1</v>
      </c>
      <c r="AZ48" s="41" t="str">
        <f t="shared" si="14"/>
        <v>2,4</v>
      </c>
      <c r="BA48" s="37" t="str">
        <f t="shared" si="3"/>
        <v>2,2,2,1</v>
      </c>
      <c r="BB48" s="37">
        <f t="shared" si="15"/>
        <v>0</v>
      </c>
      <c r="BC48" s="2" t="s">
        <v>3</v>
      </c>
      <c r="BD48" s="40">
        <f t="shared" si="16"/>
        <v>0</v>
      </c>
      <c r="BI48" t="str">
        <v>6,7</v>
      </c>
      <c r="BJ48" cm="1">
        <f t="array" ref="BJ48">SUM(1*(BI48 = $AZ$2:$AZ$1500)*($BB$2:$BB$1500))</f>
        <v>1278409090909.0911</v>
      </c>
    </row>
    <row r="49" spans="43:62" x14ac:dyDescent="0.25">
      <c r="AQ49" s="37">
        <v>1</v>
      </c>
      <c r="AR49">
        <v>1</v>
      </c>
      <c r="AS49">
        <v>2</v>
      </c>
      <c r="AT49">
        <v>2</v>
      </c>
      <c r="AU49">
        <v>2</v>
      </c>
      <c r="AV49">
        <f t="shared" si="12"/>
        <v>2</v>
      </c>
      <c r="AW49">
        <f t="shared" si="13"/>
        <v>4</v>
      </c>
      <c r="AX49">
        <v>2</v>
      </c>
      <c r="AY49">
        <v>2</v>
      </c>
      <c r="AZ49" s="41" t="str">
        <f t="shared" si="14"/>
        <v>2,4</v>
      </c>
      <c r="BA49" s="37" t="str">
        <f t="shared" si="3"/>
        <v>2,2,2,2</v>
      </c>
      <c r="BB49" s="37">
        <f t="shared" si="15"/>
        <v>230113636363.63635</v>
      </c>
      <c r="BC49" s="2" t="s">
        <v>3</v>
      </c>
      <c r="BD49" s="40" t="str">
        <f t="shared" si="16"/>
        <v/>
      </c>
      <c r="BI49" t="str">
        <v>6,8</v>
      </c>
      <c r="BJ49" cm="1">
        <f t="array" ref="BJ49">SUM(1*(BI49 = $AZ$2:$AZ$1500)*($BB$2:$BB$1500))</f>
        <v>1278409090909.0908</v>
      </c>
    </row>
    <row r="50" spans="43:62" x14ac:dyDescent="0.25">
      <c r="AQ50" s="37">
        <v>1</v>
      </c>
      <c r="AR50">
        <v>1</v>
      </c>
      <c r="AS50">
        <v>2</v>
      </c>
      <c r="AT50">
        <v>3</v>
      </c>
      <c r="AU50">
        <v>1</v>
      </c>
      <c r="AV50">
        <f t="shared" si="12"/>
        <v>2</v>
      </c>
      <c r="AW50">
        <f t="shared" si="13"/>
        <v>5</v>
      </c>
      <c r="AX50">
        <v>1</v>
      </c>
      <c r="AY50">
        <v>1</v>
      </c>
      <c r="AZ50" s="41" t="str">
        <f t="shared" si="14"/>
        <v>2,5</v>
      </c>
      <c r="BA50" s="37" t="str">
        <f t="shared" si="3"/>
        <v>1,1,1,1</v>
      </c>
      <c r="BB50" s="37">
        <f t="shared" si="15"/>
        <v>230113636363.63635</v>
      </c>
      <c r="BC50" s="2" t="s">
        <v>3</v>
      </c>
      <c r="BD50" s="40" t="str">
        <f t="shared" si="16"/>
        <v/>
      </c>
      <c r="BI50" t="str">
        <v>7,1</v>
      </c>
      <c r="BJ50" cm="1">
        <f t="array" ref="BJ50">SUM(1*(BI50 = $AZ$2:$AZ$1500)*($BB$2:$BB$1500))</f>
        <v>1278409090909.0911</v>
      </c>
    </row>
    <row r="51" spans="43:62" x14ac:dyDescent="0.25">
      <c r="AQ51" s="37">
        <v>1</v>
      </c>
      <c r="AR51">
        <v>1</v>
      </c>
      <c r="AS51">
        <v>2</v>
      </c>
      <c r="AT51">
        <v>3</v>
      </c>
      <c r="AU51">
        <v>1</v>
      </c>
      <c r="AV51">
        <f t="shared" si="12"/>
        <v>2</v>
      </c>
      <c r="AW51">
        <f t="shared" si="13"/>
        <v>5</v>
      </c>
      <c r="AX51">
        <v>1</v>
      </c>
      <c r="AY51">
        <v>2</v>
      </c>
      <c r="AZ51" s="41" t="str">
        <f t="shared" si="14"/>
        <v>2,5</v>
      </c>
      <c r="BA51" s="37" t="str">
        <f t="shared" si="3"/>
        <v>1,1,1,2</v>
      </c>
      <c r="BB51" s="37">
        <f t="shared" si="15"/>
        <v>0</v>
      </c>
      <c r="BC51" s="2" t="s">
        <v>3</v>
      </c>
      <c r="BD51" s="40">
        <f t="shared" si="16"/>
        <v>0</v>
      </c>
      <c r="BI51" t="str">
        <v>7,2</v>
      </c>
      <c r="BJ51" cm="1">
        <f t="array" ref="BJ51">SUM(1*(BI51 = $AZ$2:$AZ$1500)*($BB$2:$BB$1500))</f>
        <v>1278409090909.0908</v>
      </c>
    </row>
    <row r="52" spans="43:62" x14ac:dyDescent="0.25">
      <c r="AQ52" s="37">
        <v>1</v>
      </c>
      <c r="AR52">
        <v>1</v>
      </c>
      <c r="AS52">
        <v>2</v>
      </c>
      <c r="AT52">
        <v>3</v>
      </c>
      <c r="AU52">
        <v>1</v>
      </c>
      <c r="AV52">
        <f t="shared" si="12"/>
        <v>2</v>
      </c>
      <c r="AW52">
        <f t="shared" si="13"/>
        <v>5</v>
      </c>
      <c r="AX52">
        <v>2</v>
      </c>
      <c r="AY52">
        <v>1</v>
      </c>
      <c r="AZ52" s="41" t="str">
        <f t="shared" si="14"/>
        <v>2,5</v>
      </c>
      <c r="BA52" s="37" t="str">
        <f t="shared" si="3"/>
        <v>2,2,1,1</v>
      </c>
      <c r="BB52" s="37">
        <f t="shared" si="15"/>
        <v>89488636363.636368</v>
      </c>
      <c r="BC52" s="2" t="s">
        <v>3</v>
      </c>
      <c r="BD52" s="40" t="str">
        <f t="shared" si="16"/>
        <v/>
      </c>
      <c r="BI52" t="str">
        <v>7,3</v>
      </c>
      <c r="BJ52" cm="1">
        <f t="array" ref="BJ52">SUM(1*(BI52 = $AZ$2:$AZ$1500)*($BB$2:$BB$1500))</f>
        <v>1278409090909.0911</v>
      </c>
    </row>
    <row r="53" spans="43:62" x14ac:dyDescent="0.25">
      <c r="AQ53" s="37">
        <v>1</v>
      </c>
      <c r="AR53">
        <v>1</v>
      </c>
      <c r="AS53">
        <v>2</v>
      </c>
      <c r="AT53">
        <v>3</v>
      </c>
      <c r="AU53">
        <v>1</v>
      </c>
      <c r="AV53">
        <f t="shared" si="12"/>
        <v>2</v>
      </c>
      <c r="AW53">
        <f t="shared" si="13"/>
        <v>5</v>
      </c>
      <c r="AX53">
        <v>2</v>
      </c>
      <c r="AY53">
        <v>2</v>
      </c>
      <c r="AZ53" s="41" t="str">
        <f t="shared" si="14"/>
        <v>2,5</v>
      </c>
      <c r="BA53" s="37" t="str">
        <f t="shared" si="3"/>
        <v>2,2,1,2</v>
      </c>
      <c r="BB53" s="37">
        <f t="shared" si="15"/>
        <v>0</v>
      </c>
      <c r="BC53" s="2" t="s">
        <v>3</v>
      </c>
      <c r="BD53" s="40">
        <f t="shared" si="16"/>
        <v>0</v>
      </c>
      <c r="BI53" t="str">
        <v>7,4</v>
      </c>
      <c r="BJ53" cm="1">
        <f t="array" ref="BJ53">SUM(1*(BI53 = $AZ$2:$AZ$1500)*($BB$2:$BB$1500))</f>
        <v>1278409090909.0908</v>
      </c>
    </row>
    <row r="54" spans="43:62" x14ac:dyDescent="0.25">
      <c r="AQ54" s="37">
        <v>1</v>
      </c>
      <c r="AR54">
        <v>1</v>
      </c>
      <c r="AS54">
        <v>2</v>
      </c>
      <c r="AT54">
        <v>3</v>
      </c>
      <c r="AU54">
        <v>2</v>
      </c>
      <c r="AV54">
        <f t="shared" si="12"/>
        <v>2</v>
      </c>
      <c r="AW54">
        <f t="shared" si="13"/>
        <v>6</v>
      </c>
      <c r="AX54">
        <v>1</v>
      </c>
      <c r="AY54">
        <v>1</v>
      </c>
      <c r="AZ54" s="41" t="str">
        <f t="shared" si="14"/>
        <v>2,6</v>
      </c>
      <c r="BA54" s="37" t="str">
        <f t="shared" si="3"/>
        <v>1,1,2,1</v>
      </c>
      <c r="BB54" s="37">
        <f t="shared" si="15"/>
        <v>0</v>
      </c>
      <c r="BC54" s="2" t="s">
        <v>3</v>
      </c>
      <c r="BD54" s="40">
        <f t="shared" si="16"/>
        <v>0</v>
      </c>
      <c r="BI54" t="str">
        <v>7,5</v>
      </c>
      <c r="BJ54" cm="1">
        <f t="array" ref="BJ54">SUM(1*(BI54 = $AZ$2:$AZ$1500)*($BB$2:$BB$1500))</f>
        <v>1278409090909.0911</v>
      </c>
    </row>
    <row r="55" spans="43:62" x14ac:dyDescent="0.25">
      <c r="AQ55" s="37">
        <v>1</v>
      </c>
      <c r="AR55">
        <v>1</v>
      </c>
      <c r="AS55">
        <v>2</v>
      </c>
      <c r="AT55">
        <v>3</v>
      </c>
      <c r="AU55">
        <v>2</v>
      </c>
      <c r="AV55">
        <f t="shared" si="12"/>
        <v>2</v>
      </c>
      <c r="AW55">
        <f t="shared" si="13"/>
        <v>6</v>
      </c>
      <c r="AX55">
        <v>1</v>
      </c>
      <c r="AY55">
        <v>2</v>
      </c>
      <c r="AZ55" s="41" t="str">
        <f t="shared" si="14"/>
        <v>2,6</v>
      </c>
      <c r="BA55" s="37" t="str">
        <f t="shared" si="3"/>
        <v>1,1,2,2</v>
      </c>
      <c r="BB55" s="37">
        <f t="shared" si="15"/>
        <v>89488636363.636368</v>
      </c>
      <c r="BC55" s="2" t="s">
        <v>3</v>
      </c>
      <c r="BD55" s="40" t="str">
        <f t="shared" si="16"/>
        <v/>
      </c>
      <c r="BI55" t="str">
        <v>7,6</v>
      </c>
      <c r="BJ55" cm="1">
        <f t="array" ref="BJ55">SUM(1*(BI55 = $AZ$2:$AZ$1500)*($BB$2:$BB$1500))</f>
        <v>1278409090909.0908</v>
      </c>
    </row>
    <row r="56" spans="43:62" x14ac:dyDescent="0.25">
      <c r="AQ56" s="37">
        <v>1</v>
      </c>
      <c r="AR56">
        <v>1</v>
      </c>
      <c r="AS56">
        <v>2</v>
      </c>
      <c r="AT56">
        <v>3</v>
      </c>
      <c r="AU56">
        <v>2</v>
      </c>
      <c r="AV56">
        <f t="shared" si="12"/>
        <v>2</v>
      </c>
      <c r="AW56">
        <f t="shared" si="13"/>
        <v>6</v>
      </c>
      <c r="AX56">
        <v>2</v>
      </c>
      <c r="AY56">
        <v>1</v>
      </c>
      <c r="AZ56" s="41" t="str">
        <f t="shared" si="14"/>
        <v>2,6</v>
      </c>
      <c r="BA56" s="37" t="str">
        <f t="shared" si="3"/>
        <v>2,2,2,1</v>
      </c>
      <c r="BB56" s="37">
        <f t="shared" si="15"/>
        <v>0</v>
      </c>
      <c r="BC56" s="2" t="s">
        <v>3</v>
      </c>
      <c r="BD56" s="40">
        <f t="shared" si="16"/>
        <v>0</v>
      </c>
      <c r="BI56" t="str">
        <v>7,7</v>
      </c>
      <c r="BJ56" cm="1">
        <f t="array" ref="BJ56">SUM(1*(BI56 = $AZ$2:$AZ$1500)*($BB$2:$BB$1500))</f>
        <v>1278409090909.0911</v>
      </c>
    </row>
    <row r="57" spans="43:62" x14ac:dyDescent="0.25">
      <c r="AQ57" s="37">
        <v>1</v>
      </c>
      <c r="AR57">
        <v>1</v>
      </c>
      <c r="AS57">
        <v>2</v>
      </c>
      <c r="AT57">
        <v>3</v>
      </c>
      <c r="AU57">
        <v>2</v>
      </c>
      <c r="AV57">
        <f t="shared" si="12"/>
        <v>2</v>
      </c>
      <c r="AW57">
        <f t="shared" si="13"/>
        <v>6</v>
      </c>
      <c r="AX57">
        <v>2</v>
      </c>
      <c r="AY57">
        <v>2</v>
      </c>
      <c r="AZ57" s="41" t="str">
        <f t="shared" si="14"/>
        <v>2,6</v>
      </c>
      <c r="BA57" s="37" t="str">
        <f t="shared" si="3"/>
        <v>2,2,2,2</v>
      </c>
      <c r="BB57" s="37">
        <f t="shared" si="15"/>
        <v>230113636363.63635</v>
      </c>
      <c r="BC57" s="2" t="s">
        <v>3</v>
      </c>
      <c r="BD57" s="40" t="str">
        <f t="shared" si="16"/>
        <v/>
      </c>
      <c r="BI57" t="str">
        <v>7,8</v>
      </c>
      <c r="BJ57" cm="1">
        <f t="array" ref="BJ57">SUM(1*(BI57 = $AZ$2:$AZ$1500)*($BB$2:$BB$1500))</f>
        <v>1278409090909.0908</v>
      </c>
    </row>
    <row r="58" spans="43:62" x14ac:dyDescent="0.25">
      <c r="AQ58" s="37">
        <v>1</v>
      </c>
      <c r="AR58">
        <v>1</v>
      </c>
      <c r="AS58">
        <v>2</v>
      </c>
      <c r="AT58">
        <v>4</v>
      </c>
      <c r="AU58">
        <v>1</v>
      </c>
      <c r="AV58">
        <f t="shared" si="12"/>
        <v>2</v>
      </c>
      <c r="AW58">
        <f t="shared" si="13"/>
        <v>7</v>
      </c>
      <c r="AX58">
        <v>1</v>
      </c>
      <c r="AY58">
        <v>1</v>
      </c>
      <c r="AZ58" s="41" t="str">
        <f t="shared" si="14"/>
        <v>2,7</v>
      </c>
      <c r="BA58" s="37" t="str">
        <f t="shared" si="3"/>
        <v>1,1,1,1</v>
      </c>
      <c r="BB58" s="37">
        <f t="shared" si="15"/>
        <v>230113636363.63635</v>
      </c>
      <c r="BC58" s="2" t="s">
        <v>3</v>
      </c>
      <c r="BD58" s="40" t="str">
        <f t="shared" si="16"/>
        <v/>
      </c>
      <c r="BI58" t="str">
        <v>8,1</v>
      </c>
      <c r="BJ58" cm="1">
        <f t="array" ref="BJ58">SUM(1*(BI58 = $AZ$2:$AZ$1500)*($BB$2:$BB$1500))</f>
        <v>1278409090909.0911</v>
      </c>
    </row>
    <row r="59" spans="43:62" x14ac:dyDescent="0.25">
      <c r="AQ59" s="37">
        <v>1</v>
      </c>
      <c r="AR59">
        <v>1</v>
      </c>
      <c r="AS59">
        <v>2</v>
      </c>
      <c r="AT59">
        <v>4</v>
      </c>
      <c r="AU59">
        <v>1</v>
      </c>
      <c r="AV59">
        <f t="shared" si="12"/>
        <v>2</v>
      </c>
      <c r="AW59">
        <f t="shared" si="13"/>
        <v>7</v>
      </c>
      <c r="AX59">
        <v>1</v>
      </c>
      <c r="AY59">
        <v>2</v>
      </c>
      <c r="AZ59" s="41" t="str">
        <f t="shared" si="14"/>
        <v>2,7</v>
      </c>
      <c r="BA59" s="37" t="str">
        <f t="shared" si="3"/>
        <v>1,1,1,2</v>
      </c>
      <c r="BB59" s="37">
        <f t="shared" si="15"/>
        <v>0</v>
      </c>
      <c r="BC59" s="2" t="s">
        <v>3</v>
      </c>
      <c r="BD59" s="40">
        <f t="shared" si="16"/>
        <v>0</v>
      </c>
      <c r="BI59" t="str">
        <v>8,2</v>
      </c>
      <c r="BJ59" cm="1">
        <f t="array" ref="BJ59">SUM(1*(BI59 = $AZ$2:$AZ$1500)*($BB$2:$BB$1500))</f>
        <v>1278409090909.0908</v>
      </c>
    </row>
    <row r="60" spans="43:62" x14ac:dyDescent="0.25">
      <c r="AQ60" s="37">
        <v>1</v>
      </c>
      <c r="AR60">
        <v>1</v>
      </c>
      <c r="AS60">
        <v>2</v>
      </c>
      <c r="AT60">
        <v>4</v>
      </c>
      <c r="AU60">
        <v>1</v>
      </c>
      <c r="AV60">
        <f t="shared" si="12"/>
        <v>2</v>
      </c>
      <c r="AW60">
        <f t="shared" si="13"/>
        <v>7</v>
      </c>
      <c r="AX60">
        <v>2</v>
      </c>
      <c r="AY60">
        <v>1</v>
      </c>
      <c r="AZ60" s="41" t="str">
        <f t="shared" si="14"/>
        <v>2,7</v>
      </c>
      <c r="BA60" s="37" t="str">
        <f t="shared" si="3"/>
        <v>2,2,1,1</v>
      </c>
      <c r="BB60" s="37">
        <f t="shared" si="15"/>
        <v>89488636363.636368</v>
      </c>
      <c r="BC60" s="2" t="s">
        <v>3</v>
      </c>
      <c r="BD60" s="40" t="str">
        <f t="shared" si="16"/>
        <v/>
      </c>
      <c r="BI60" t="str">
        <v>8,3</v>
      </c>
      <c r="BJ60" cm="1">
        <f t="array" ref="BJ60">SUM(1*(BI60 = $AZ$2:$AZ$1500)*($BB$2:$BB$1500))</f>
        <v>1278409090909.0911</v>
      </c>
    </row>
    <row r="61" spans="43:62" x14ac:dyDescent="0.25">
      <c r="AQ61" s="37">
        <v>1</v>
      </c>
      <c r="AR61">
        <v>1</v>
      </c>
      <c r="AS61">
        <v>2</v>
      </c>
      <c r="AT61">
        <v>4</v>
      </c>
      <c r="AU61">
        <v>1</v>
      </c>
      <c r="AV61">
        <f t="shared" si="12"/>
        <v>2</v>
      </c>
      <c r="AW61">
        <f t="shared" si="13"/>
        <v>7</v>
      </c>
      <c r="AX61">
        <v>2</v>
      </c>
      <c r="AY61">
        <v>2</v>
      </c>
      <c r="AZ61" s="41" t="str">
        <f t="shared" si="14"/>
        <v>2,7</v>
      </c>
      <c r="BA61" s="37" t="str">
        <f t="shared" si="3"/>
        <v>2,2,1,2</v>
      </c>
      <c r="BB61" s="37">
        <f t="shared" si="15"/>
        <v>0</v>
      </c>
      <c r="BC61" s="2" t="s">
        <v>3</v>
      </c>
      <c r="BD61" s="40">
        <f t="shared" si="16"/>
        <v>0</v>
      </c>
      <c r="BI61" t="str">
        <v>8,4</v>
      </c>
      <c r="BJ61" cm="1">
        <f t="array" ref="BJ61">SUM(1*(BI61 = $AZ$2:$AZ$1500)*($BB$2:$BB$1500))</f>
        <v>1278409090909.0908</v>
      </c>
    </row>
    <row r="62" spans="43:62" x14ac:dyDescent="0.25">
      <c r="AQ62" s="37">
        <v>1</v>
      </c>
      <c r="AR62">
        <v>1</v>
      </c>
      <c r="AS62">
        <v>2</v>
      </c>
      <c r="AT62">
        <v>4</v>
      </c>
      <c r="AU62">
        <v>2</v>
      </c>
      <c r="AV62">
        <f t="shared" si="12"/>
        <v>2</v>
      </c>
      <c r="AW62">
        <f t="shared" si="13"/>
        <v>8</v>
      </c>
      <c r="AX62">
        <v>1</v>
      </c>
      <c r="AY62">
        <v>1</v>
      </c>
      <c r="AZ62" s="41" t="str">
        <f t="shared" si="14"/>
        <v>2,8</v>
      </c>
      <c r="BA62" s="37" t="str">
        <f t="shared" si="3"/>
        <v>1,1,2,1</v>
      </c>
      <c r="BB62" s="37">
        <f t="shared" si="15"/>
        <v>0</v>
      </c>
      <c r="BC62" s="2" t="s">
        <v>3</v>
      </c>
      <c r="BD62" s="40">
        <f t="shared" si="16"/>
        <v>0</v>
      </c>
      <c r="BI62" t="str">
        <v>8,5</v>
      </c>
      <c r="BJ62" cm="1">
        <f t="array" ref="BJ62">SUM(1*(BI62 = $AZ$2:$AZ$1500)*($BB$2:$BB$1500))</f>
        <v>1278409090909.0911</v>
      </c>
    </row>
    <row r="63" spans="43:62" x14ac:dyDescent="0.25">
      <c r="AQ63" s="37">
        <v>1</v>
      </c>
      <c r="AR63">
        <v>1</v>
      </c>
      <c r="AS63">
        <v>2</v>
      </c>
      <c r="AT63">
        <v>4</v>
      </c>
      <c r="AU63">
        <v>2</v>
      </c>
      <c r="AV63">
        <f t="shared" si="12"/>
        <v>2</v>
      </c>
      <c r="AW63">
        <f t="shared" si="13"/>
        <v>8</v>
      </c>
      <c r="AX63">
        <v>1</v>
      </c>
      <c r="AY63">
        <v>2</v>
      </c>
      <c r="AZ63" s="41" t="str">
        <f t="shared" si="14"/>
        <v>2,8</v>
      </c>
      <c r="BA63" s="37" t="str">
        <f t="shared" si="3"/>
        <v>1,1,2,2</v>
      </c>
      <c r="BB63" s="37">
        <f t="shared" si="15"/>
        <v>89488636363.636368</v>
      </c>
      <c r="BC63" s="2" t="s">
        <v>3</v>
      </c>
      <c r="BD63" s="40" t="str">
        <f t="shared" si="16"/>
        <v/>
      </c>
      <c r="BI63" t="str">
        <v>8,6</v>
      </c>
      <c r="BJ63" cm="1">
        <f t="array" ref="BJ63">SUM(1*(BI63 = $AZ$2:$AZ$1500)*($BB$2:$BB$1500))</f>
        <v>1278409090909.0908</v>
      </c>
    </row>
    <row r="64" spans="43:62" x14ac:dyDescent="0.25">
      <c r="AQ64" s="37">
        <v>1</v>
      </c>
      <c r="AR64">
        <v>1</v>
      </c>
      <c r="AS64">
        <v>2</v>
      </c>
      <c r="AT64">
        <v>4</v>
      </c>
      <c r="AU64">
        <v>2</v>
      </c>
      <c r="AV64">
        <f t="shared" si="12"/>
        <v>2</v>
      </c>
      <c r="AW64">
        <f t="shared" si="13"/>
        <v>8</v>
      </c>
      <c r="AX64">
        <v>2</v>
      </c>
      <c r="AY64">
        <v>1</v>
      </c>
      <c r="AZ64" s="41" t="str">
        <f t="shared" si="14"/>
        <v>2,8</v>
      </c>
      <c r="BA64" s="37" t="str">
        <f t="shared" si="3"/>
        <v>2,2,2,1</v>
      </c>
      <c r="BB64" s="37">
        <f t="shared" si="15"/>
        <v>0</v>
      </c>
      <c r="BC64" s="2" t="s">
        <v>3</v>
      </c>
      <c r="BD64" s="40">
        <f t="shared" si="16"/>
        <v>0</v>
      </c>
      <c r="BI64" t="str">
        <v>8,7</v>
      </c>
      <c r="BJ64" cm="1">
        <f t="array" ref="BJ64">SUM(1*(BI64 = $AZ$2:$AZ$1500)*($BB$2:$BB$1500))</f>
        <v>1278409090909.0911</v>
      </c>
    </row>
    <row r="65" spans="43:62" x14ac:dyDescent="0.25">
      <c r="AQ65" s="37">
        <v>1</v>
      </c>
      <c r="AR65">
        <v>1</v>
      </c>
      <c r="AS65">
        <v>2</v>
      </c>
      <c r="AT65">
        <v>4</v>
      </c>
      <c r="AU65">
        <v>2</v>
      </c>
      <c r="AV65">
        <f t="shared" si="12"/>
        <v>2</v>
      </c>
      <c r="AW65">
        <f t="shared" si="13"/>
        <v>8</v>
      </c>
      <c r="AX65">
        <v>2</v>
      </c>
      <c r="AY65">
        <v>2</v>
      </c>
      <c r="AZ65" s="41" t="str">
        <f t="shared" si="14"/>
        <v>2,8</v>
      </c>
      <c r="BA65" s="37" t="str">
        <f t="shared" si="3"/>
        <v>2,2,2,2</v>
      </c>
      <c r="BB65" s="37">
        <f t="shared" si="15"/>
        <v>230113636363.63635</v>
      </c>
      <c r="BC65" s="2" t="s">
        <v>3</v>
      </c>
      <c r="BD65" s="40" t="str">
        <f t="shared" si="16"/>
        <v/>
      </c>
      <c r="BI65" t="str">
        <v>8,8</v>
      </c>
      <c r="BJ65" cm="1">
        <f t="array" ref="BJ65">SUM(1*(BI65 = $AZ$2:$AZ$1500)*($BB$2:$BB$1500))</f>
        <v>1278409090909.0908</v>
      </c>
    </row>
    <row r="66" spans="43:62" x14ac:dyDescent="0.25">
      <c r="AQ66" s="37">
        <v>1</v>
      </c>
      <c r="AR66">
        <v>2</v>
      </c>
      <c r="AS66">
        <v>1</v>
      </c>
      <c r="AT66">
        <v>1</v>
      </c>
      <c r="AU66">
        <v>1</v>
      </c>
      <c r="AV66">
        <f t="shared" si="12"/>
        <v>3</v>
      </c>
      <c r="AW66">
        <f t="shared" si="13"/>
        <v>1</v>
      </c>
      <c r="AX66" s="7">
        <v>1</v>
      </c>
      <c r="AY66" s="7">
        <v>1</v>
      </c>
      <c r="AZ66" s="41" t="str">
        <f t="shared" si="14"/>
        <v>3,1</v>
      </c>
      <c r="BA66" s="37" t="str">
        <f t="shared" ref="BA66:BA129" si="26">_xlfn.TEXTJOIN(",", 0, AX66, AX66, AU66, AY66)</f>
        <v>1,1,1,1</v>
      </c>
      <c r="BB66" s="37">
        <f t="shared" si="15"/>
        <v>230113636363.63635</v>
      </c>
      <c r="BC66" s="2" t="s">
        <v>3</v>
      </c>
      <c r="BD66" s="40" t="str">
        <f t="shared" si="16"/>
        <v/>
      </c>
    </row>
    <row r="67" spans="43:62" x14ac:dyDescent="0.25">
      <c r="AQ67" s="37">
        <v>1</v>
      </c>
      <c r="AR67">
        <v>2</v>
      </c>
      <c r="AS67">
        <v>1</v>
      </c>
      <c r="AT67">
        <v>1</v>
      </c>
      <c r="AU67">
        <v>1</v>
      </c>
      <c r="AV67">
        <f t="shared" ref="AV67:AV129" si="27">$AP$2*(AR67-1) + AS67</f>
        <v>3</v>
      </c>
      <c r="AW67">
        <f t="shared" ref="AW67:AW130" si="28">$AP$2*(AT67-1) + AU67</f>
        <v>1</v>
      </c>
      <c r="AX67">
        <v>1</v>
      </c>
      <c r="AY67">
        <v>2</v>
      </c>
      <c r="AZ67" s="41" t="str">
        <f t="shared" ref="AZ67:AZ129" si="29">_xlfn.TEXTJOIN(",", 0, AV67, AW67)</f>
        <v>3,1</v>
      </c>
      <c r="BA67" s="37" t="str">
        <f t="shared" si="26"/>
        <v>1,1,1,2</v>
      </c>
      <c r="BB67" s="37">
        <f t="shared" ref="BB67:BB130" si="30">INDEX($Q$2:$Q$17, MATCH(BA67, $J$2:$J$17, 0))</f>
        <v>0</v>
      </c>
      <c r="BC67" s="2" t="s">
        <v>3</v>
      </c>
      <c r="BD67" s="40">
        <f t="shared" ref="BD67:BD129" si="31">IF( ISNUMBER(BB67), IF(_xlfn.NUMBERVALUE(BB67) = 0, 0, ""), SUBSTITUTE(BB67, "GG", $BD$1))</f>
        <v>0</v>
      </c>
    </row>
    <row r="68" spans="43:62" x14ac:dyDescent="0.25">
      <c r="AQ68" s="37">
        <v>1</v>
      </c>
      <c r="AR68">
        <v>2</v>
      </c>
      <c r="AS68">
        <v>1</v>
      </c>
      <c r="AT68">
        <v>1</v>
      </c>
      <c r="AU68">
        <v>1</v>
      </c>
      <c r="AV68">
        <f t="shared" si="27"/>
        <v>3</v>
      </c>
      <c r="AW68">
        <f t="shared" si="28"/>
        <v>1</v>
      </c>
      <c r="AX68">
        <v>2</v>
      </c>
      <c r="AY68">
        <v>1</v>
      </c>
      <c r="AZ68" s="41" t="str">
        <f t="shared" si="29"/>
        <v>3,1</v>
      </c>
      <c r="BA68" s="37" t="str">
        <f t="shared" si="26"/>
        <v>2,2,1,1</v>
      </c>
      <c r="BB68" s="37">
        <f t="shared" si="30"/>
        <v>89488636363.636368</v>
      </c>
      <c r="BC68" s="2" t="s">
        <v>3</v>
      </c>
      <c r="BD68" s="40" t="str">
        <f t="shared" si="31"/>
        <v/>
      </c>
    </row>
    <row r="69" spans="43:62" x14ac:dyDescent="0.25">
      <c r="AQ69" s="37">
        <v>1</v>
      </c>
      <c r="AR69">
        <v>2</v>
      </c>
      <c r="AS69">
        <v>1</v>
      </c>
      <c r="AT69">
        <v>1</v>
      </c>
      <c r="AU69">
        <v>1</v>
      </c>
      <c r="AV69">
        <f t="shared" si="27"/>
        <v>3</v>
      </c>
      <c r="AW69">
        <f t="shared" si="28"/>
        <v>1</v>
      </c>
      <c r="AX69">
        <v>2</v>
      </c>
      <c r="AY69">
        <v>2</v>
      </c>
      <c r="AZ69" s="41" t="str">
        <f t="shared" si="29"/>
        <v>3,1</v>
      </c>
      <c r="BA69" s="37" t="str">
        <f t="shared" si="26"/>
        <v>2,2,1,2</v>
      </c>
      <c r="BB69" s="37">
        <f t="shared" si="30"/>
        <v>0</v>
      </c>
      <c r="BC69" s="2" t="s">
        <v>3</v>
      </c>
      <c r="BD69" s="40">
        <f t="shared" si="31"/>
        <v>0</v>
      </c>
    </row>
    <row r="70" spans="43:62" x14ac:dyDescent="0.25">
      <c r="AQ70" s="37">
        <v>1</v>
      </c>
      <c r="AR70">
        <v>2</v>
      </c>
      <c r="AS70">
        <v>1</v>
      </c>
      <c r="AT70">
        <v>1</v>
      </c>
      <c r="AU70">
        <v>2</v>
      </c>
      <c r="AV70">
        <f t="shared" si="27"/>
        <v>3</v>
      </c>
      <c r="AW70">
        <f t="shared" si="28"/>
        <v>2</v>
      </c>
      <c r="AX70">
        <v>1</v>
      </c>
      <c r="AY70">
        <v>1</v>
      </c>
      <c r="AZ70" s="41" t="str">
        <f t="shared" si="29"/>
        <v>3,2</v>
      </c>
      <c r="BA70" s="37" t="str">
        <f t="shared" si="26"/>
        <v>1,1,2,1</v>
      </c>
      <c r="BB70" s="37">
        <f t="shared" si="30"/>
        <v>0</v>
      </c>
      <c r="BC70" s="2" t="s">
        <v>3</v>
      </c>
      <c r="BD70" s="40">
        <f t="shared" si="31"/>
        <v>0</v>
      </c>
    </row>
    <row r="71" spans="43:62" x14ac:dyDescent="0.25">
      <c r="AQ71" s="37">
        <v>1</v>
      </c>
      <c r="AR71">
        <v>2</v>
      </c>
      <c r="AS71">
        <v>1</v>
      </c>
      <c r="AT71">
        <v>1</v>
      </c>
      <c r="AU71">
        <v>2</v>
      </c>
      <c r="AV71">
        <f t="shared" si="27"/>
        <v>3</v>
      </c>
      <c r="AW71">
        <f t="shared" si="28"/>
        <v>2</v>
      </c>
      <c r="AX71">
        <v>1</v>
      </c>
      <c r="AY71">
        <v>2</v>
      </c>
      <c r="AZ71" s="41" t="str">
        <f t="shared" si="29"/>
        <v>3,2</v>
      </c>
      <c r="BA71" s="37" t="str">
        <f t="shared" si="26"/>
        <v>1,1,2,2</v>
      </c>
      <c r="BB71" s="37">
        <f t="shared" si="30"/>
        <v>89488636363.636368</v>
      </c>
      <c r="BC71" s="2" t="s">
        <v>3</v>
      </c>
      <c r="BD71" s="40" t="str">
        <f t="shared" si="31"/>
        <v/>
      </c>
    </row>
    <row r="72" spans="43:62" x14ac:dyDescent="0.25">
      <c r="AQ72" s="37">
        <v>1</v>
      </c>
      <c r="AR72">
        <v>2</v>
      </c>
      <c r="AS72">
        <v>1</v>
      </c>
      <c r="AT72">
        <v>1</v>
      </c>
      <c r="AU72">
        <v>2</v>
      </c>
      <c r="AV72">
        <f t="shared" si="27"/>
        <v>3</v>
      </c>
      <c r="AW72">
        <f t="shared" si="28"/>
        <v>2</v>
      </c>
      <c r="AX72">
        <v>2</v>
      </c>
      <c r="AY72">
        <v>1</v>
      </c>
      <c r="AZ72" s="41" t="str">
        <f t="shared" si="29"/>
        <v>3,2</v>
      </c>
      <c r="BA72" s="37" t="str">
        <f t="shared" si="26"/>
        <v>2,2,2,1</v>
      </c>
      <c r="BB72" s="37">
        <f t="shared" si="30"/>
        <v>0</v>
      </c>
      <c r="BC72" s="2" t="s">
        <v>3</v>
      </c>
      <c r="BD72" s="40">
        <f t="shared" si="31"/>
        <v>0</v>
      </c>
    </row>
    <row r="73" spans="43:62" x14ac:dyDescent="0.25">
      <c r="AQ73" s="37">
        <v>1</v>
      </c>
      <c r="AR73">
        <v>2</v>
      </c>
      <c r="AS73">
        <v>1</v>
      </c>
      <c r="AT73">
        <v>1</v>
      </c>
      <c r="AU73">
        <v>2</v>
      </c>
      <c r="AV73">
        <f t="shared" si="27"/>
        <v>3</v>
      </c>
      <c r="AW73">
        <f t="shared" si="28"/>
        <v>2</v>
      </c>
      <c r="AX73">
        <v>2</v>
      </c>
      <c r="AY73">
        <v>2</v>
      </c>
      <c r="AZ73" s="41" t="str">
        <f t="shared" si="29"/>
        <v>3,2</v>
      </c>
      <c r="BA73" s="37" t="str">
        <f t="shared" si="26"/>
        <v>2,2,2,2</v>
      </c>
      <c r="BB73" s="37">
        <f t="shared" si="30"/>
        <v>230113636363.63635</v>
      </c>
      <c r="BC73" s="2" t="s">
        <v>3</v>
      </c>
      <c r="BD73" s="40" t="str">
        <f t="shared" si="31"/>
        <v/>
      </c>
    </row>
    <row r="74" spans="43:62" x14ac:dyDescent="0.25">
      <c r="AQ74" s="37">
        <v>1</v>
      </c>
      <c r="AR74">
        <v>2</v>
      </c>
      <c r="AS74">
        <v>1</v>
      </c>
      <c r="AT74">
        <v>2</v>
      </c>
      <c r="AU74">
        <v>1</v>
      </c>
      <c r="AV74">
        <f t="shared" si="27"/>
        <v>3</v>
      </c>
      <c r="AW74">
        <f t="shared" si="28"/>
        <v>3</v>
      </c>
      <c r="AX74">
        <v>1</v>
      </c>
      <c r="AY74">
        <v>1</v>
      </c>
      <c r="AZ74" s="41" t="str">
        <f t="shared" si="29"/>
        <v>3,3</v>
      </c>
      <c r="BA74" s="37" t="str">
        <f t="shared" si="26"/>
        <v>1,1,1,1</v>
      </c>
      <c r="BB74" s="37">
        <f t="shared" si="30"/>
        <v>230113636363.63635</v>
      </c>
      <c r="BC74" s="2" t="s">
        <v>3</v>
      </c>
      <c r="BD74" s="40" t="str">
        <f t="shared" si="31"/>
        <v/>
      </c>
    </row>
    <row r="75" spans="43:62" x14ac:dyDescent="0.25">
      <c r="AQ75" s="37">
        <v>1</v>
      </c>
      <c r="AR75">
        <v>2</v>
      </c>
      <c r="AS75">
        <v>1</v>
      </c>
      <c r="AT75">
        <v>2</v>
      </c>
      <c r="AU75">
        <v>1</v>
      </c>
      <c r="AV75">
        <f t="shared" si="27"/>
        <v>3</v>
      </c>
      <c r="AW75">
        <f t="shared" si="28"/>
        <v>3</v>
      </c>
      <c r="AX75">
        <v>1</v>
      </c>
      <c r="AY75">
        <v>2</v>
      </c>
      <c r="AZ75" s="41" t="str">
        <f t="shared" si="29"/>
        <v>3,3</v>
      </c>
      <c r="BA75" s="37" t="str">
        <f t="shared" si="26"/>
        <v>1,1,1,2</v>
      </c>
      <c r="BB75" s="37">
        <f t="shared" si="30"/>
        <v>0</v>
      </c>
      <c r="BC75" s="2" t="s">
        <v>3</v>
      </c>
      <c r="BD75" s="40">
        <f t="shared" si="31"/>
        <v>0</v>
      </c>
    </row>
    <row r="76" spans="43:62" x14ac:dyDescent="0.25">
      <c r="AQ76" s="37">
        <v>1</v>
      </c>
      <c r="AR76">
        <v>2</v>
      </c>
      <c r="AS76">
        <v>1</v>
      </c>
      <c r="AT76">
        <v>2</v>
      </c>
      <c r="AU76">
        <v>1</v>
      </c>
      <c r="AV76">
        <f t="shared" si="27"/>
        <v>3</v>
      </c>
      <c r="AW76">
        <f t="shared" si="28"/>
        <v>3</v>
      </c>
      <c r="AX76">
        <v>2</v>
      </c>
      <c r="AY76">
        <v>1</v>
      </c>
      <c r="AZ76" s="41" t="str">
        <f t="shared" si="29"/>
        <v>3,3</v>
      </c>
      <c r="BA76" s="37" t="str">
        <f t="shared" si="26"/>
        <v>2,2,1,1</v>
      </c>
      <c r="BB76" s="37">
        <f t="shared" si="30"/>
        <v>89488636363.636368</v>
      </c>
      <c r="BC76" s="2" t="s">
        <v>3</v>
      </c>
      <c r="BD76" s="40" t="str">
        <f t="shared" si="31"/>
        <v/>
      </c>
    </row>
    <row r="77" spans="43:62" x14ac:dyDescent="0.25">
      <c r="AQ77" s="37">
        <v>1</v>
      </c>
      <c r="AR77">
        <v>2</v>
      </c>
      <c r="AS77">
        <v>1</v>
      </c>
      <c r="AT77">
        <v>2</v>
      </c>
      <c r="AU77">
        <v>1</v>
      </c>
      <c r="AV77">
        <f t="shared" si="27"/>
        <v>3</v>
      </c>
      <c r="AW77">
        <f t="shared" si="28"/>
        <v>3</v>
      </c>
      <c r="AX77">
        <v>2</v>
      </c>
      <c r="AY77">
        <v>2</v>
      </c>
      <c r="AZ77" s="41" t="str">
        <f t="shared" si="29"/>
        <v>3,3</v>
      </c>
      <c r="BA77" s="37" t="str">
        <f t="shared" si="26"/>
        <v>2,2,1,2</v>
      </c>
      <c r="BB77" s="37">
        <f t="shared" si="30"/>
        <v>0</v>
      </c>
      <c r="BC77" s="2" t="s">
        <v>3</v>
      </c>
      <c r="BD77" s="40">
        <f t="shared" si="31"/>
        <v>0</v>
      </c>
    </row>
    <row r="78" spans="43:62" x14ac:dyDescent="0.25">
      <c r="AQ78" s="37">
        <v>1</v>
      </c>
      <c r="AR78">
        <v>2</v>
      </c>
      <c r="AS78">
        <v>1</v>
      </c>
      <c r="AT78">
        <v>2</v>
      </c>
      <c r="AU78">
        <v>2</v>
      </c>
      <c r="AV78">
        <f t="shared" si="27"/>
        <v>3</v>
      </c>
      <c r="AW78">
        <f t="shared" si="28"/>
        <v>4</v>
      </c>
      <c r="AX78">
        <v>1</v>
      </c>
      <c r="AY78">
        <v>1</v>
      </c>
      <c r="AZ78" s="41" t="str">
        <f t="shared" si="29"/>
        <v>3,4</v>
      </c>
      <c r="BA78" s="37" t="str">
        <f t="shared" si="26"/>
        <v>1,1,2,1</v>
      </c>
      <c r="BB78" s="37">
        <f t="shared" si="30"/>
        <v>0</v>
      </c>
      <c r="BC78" s="2" t="s">
        <v>3</v>
      </c>
      <c r="BD78" s="40">
        <f t="shared" si="31"/>
        <v>0</v>
      </c>
    </row>
    <row r="79" spans="43:62" x14ac:dyDescent="0.25">
      <c r="AQ79" s="37">
        <v>1</v>
      </c>
      <c r="AR79">
        <v>2</v>
      </c>
      <c r="AS79">
        <v>1</v>
      </c>
      <c r="AT79">
        <v>2</v>
      </c>
      <c r="AU79">
        <v>2</v>
      </c>
      <c r="AV79">
        <f t="shared" si="27"/>
        <v>3</v>
      </c>
      <c r="AW79">
        <f t="shared" si="28"/>
        <v>4</v>
      </c>
      <c r="AX79">
        <v>1</v>
      </c>
      <c r="AY79">
        <v>2</v>
      </c>
      <c r="AZ79" s="41" t="str">
        <f t="shared" si="29"/>
        <v>3,4</v>
      </c>
      <c r="BA79" s="37" t="str">
        <f t="shared" si="26"/>
        <v>1,1,2,2</v>
      </c>
      <c r="BB79" s="37">
        <f t="shared" si="30"/>
        <v>89488636363.636368</v>
      </c>
      <c r="BC79" s="2" t="s">
        <v>3</v>
      </c>
      <c r="BD79" s="40" t="str">
        <f t="shared" si="31"/>
        <v/>
      </c>
    </row>
    <row r="80" spans="43:62" x14ac:dyDescent="0.25">
      <c r="AQ80" s="37">
        <v>1</v>
      </c>
      <c r="AR80">
        <v>2</v>
      </c>
      <c r="AS80">
        <v>1</v>
      </c>
      <c r="AT80">
        <v>2</v>
      </c>
      <c r="AU80">
        <v>2</v>
      </c>
      <c r="AV80">
        <f t="shared" si="27"/>
        <v>3</v>
      </c>
      <c r="AW80">
        <f t="shared" si="28"/>
        <v>4</v>
      </c>
      <c r="AX80">
        <v>2</v>
      </c>
      <c r="AY80">
        <v>1</v>
      </c>
      <c r="AZ80" s="41" t="str">
        <f t="shared" si="29"/>
        <v>3,4</v>
      </c>
      <c r="BA80" s="37" t="str">
        <f t="shared" si="26"/>
        <v>2,2,2,1</v>
      </c>
      <c r="BB80" s="37">
        <f t="shared" si="30"/>
        <v>0</v>
      </c>
      <c r="BC80" s="2" t="s">
        <v>3</v>
      </c>
      <c r="BD80" s="40">
        <f t="shared" si="31"/>
        <v>0</v>
      </c>
    </row>
    <row r="81" spans="43:56" x14ac:dyDescent="0.25">
      <c r="AQ81" s="37">
        <v>1</v>
      </c>
      <c r="AR81">
        <v>2</v>
      </c>
      <c r="AS81">
        <v>1</v>
      </c>
      <c r="AT81">
        <v>2</v>
      </c>
      <c r="AU81">
        <v>2</v>
      </c>
      <c r="AV81">
        <f t="shared" si="27"/>
        <v>3</v>
      </c>
      <c r="AW81">
        <f t="shared" si="28"/>
        <v>4</v>
      </c>
      <c r="AX81">
        <v>2</v>
      </c>
      <c r="AY81">
        <v>2</v>
      </c>
      <c r="AZ81" s="41" t="str">
        <f t="shared" si="29"/>
        <v>3,4</v>
      </c>
      <c r="BA81" s="37" t="str">
        <f t="shared" si="26"/>
        <v>2,2,2,2</v>
      </c>
      <c r="BB81" s="37">
        <f t="shared" si="30"/>
        <v>230113636363.63635</v>
      </c>
      <c r="BC81" s="2" t="s">
        <v>3</v>
      </c>
      <c r="BD81" s="40" t="str">
        <f t="shared" si="31"/>
        <v/>
      </c>
    </row>
    <row r="82" spans="43:56" x14ac:dyDescent="0.25">
      <c r="AQ82" s="37">
        <v>1</v>
      </c>
      <c r="AR82">
        <v>2</v>
      </c>
      <c r="AS82">
        <v>1</v>
      </c>
      <c r="AT82">
        <v>3</v>
      </c>
      <c r="AU82">
        <v>1</v>
      </c>
      <c r="AV82">
        <f t="shared" si="27"/>
        <v>3</v>
      </c>
      <c r="AW82">
        <f t="shared" si="28"/>
        <v>5</v>
      </c>
      <c r="AX82">
        <v>1</v>
      </c>
      <c r="AY82">
        <v>1</v>
      </c>
      <c r="AZ82" s="41" t="str">
        <f t="shared" si="29"/>
        <v>3,5</v>
      </c>
      <c r="BA82" s="37" t="str">
        <f t="shared" si="26"/>
        <v>1,1,1,1</v>
      </c>
      <c r="BB82" s="37">
        <f t="shared" si="30"/>
        <v>230113636363.63635</v>
      </c>
      <c r="BC82" s="2" t="s">
        <v>3</v>
      </c>
      <c r="BD82" s="40" t="str">
        <f t="shared" si="31"/>
        <v/>
      </c>
    </row>
    <row r="83" spans="43:56" x14ac:dyDescent="0.25">
      <c r="AQ83" s="37">
        <v>1</v>
      </c>
      <c r="AR83">
        <v>2</v>
      </c>
      <c r="AS83">
        <v>1</v>
      </c>
      <c r="AT83">
        <v>3</v>
      </c>
      <c r="AU83">
        <v>1</v>
      </c>
      <c r="AV83">
        <f t="shared" si="27"/>
        <v>3</v>
      </c>
      <c r="AW83">
        <f t="shared" si="28"/>
        <v>5</v>
      </c>
      <c r="AX83">
        <v>1</v>
      </c>
      <c r="AY83">
        <v>2</v>
      </c>
      <c r="AZ83" s="41" t="str">
        <f t="shared" si="29"/>
        <v>3,5</v>
      </c>
      <c r="BA83" s="37" t="str">
        <f t="shared" si="26"/>
        <v>1,1,1,2</v>
      </c>
      <c r="BB83" s="37">
        <f t="shared" si="30"/>
        <v>0</v>
      </c>
      <c r="BC83" s="2" t="s">
        <v>3</v>
      </c>
      <c r="BD83" s="40">
        <f t="shared" si="31"/>
        <v>0</v>
      </c>
    </row>
    <row r="84" spans="43:56" x14ac:dyDescent="0.25">
      <c r="AQ84" s="37">
        <v>1</v>
      </c>
      <c r="AR84">
        <v>2</v>
      </c>
      <c r="AS84">
        <v>1</v>
      </c>
      <c r="AT84">
        <v>3</v>
      </c>
      <c r="AU84">
        <v>1</v>
      </c>
      <c r="AV84">
        <f t="shared" si="27"/>
        <v>3</v>
      </c>
      <c r="AW84">
        <f t="shared" si="28"/>
        <v>5</v>
      </c>
      <c r="AX84">
        <v>2</v>
      </c>
      <c r="AY84">
        <v>1</v>
      </c>
      <c r="AZ84" s="41" t="str">
        <f t="shared" si="29"/>
        <v>3,5</v>
      </c>
      <c r="BA84" s="37" t="str">
        <f t="shared" si="26"/>
        <v>2,2,1,1</v>
      </c>
      <c r="BB84" s="37">
        <f t="shared" si="30"/>
        <v>89488636363.636368</v>
      </c>
      <c r="BC84" s="2" t="s">
        <v>3</v>
      </c>
      <c r="BD84" s="40" t="str">
        <f t="shared" si="31"/>
        <v/>
      </c>
    </row>
    <row r="85" spans="43:56" x14ac:dyDescent="0.25">
      <c r="AQ85" s="37">
        <v>1</v>
      </c>
      <c r="AR85">
        <v>2</v>
      </c>
      <c r="AS85">
        <v>1</v>
      </c>
      <c r="AT85">
        <v>3</v>
      </c>
      <c r="AU85">
        <v>1</v>
      </c>
      <c r="AV85">
        <f t="shared" si="27"/>
        <v>3</v>
      </c>
      <c r="AW85">
        <f t="shared" si="28"/>
        <v>5</v>
      </c>
      <c r="AX85">
        <v>2</v>
      </c>
      <c r="AY85">
        <v>2</v>
      </c>
      <c r="AZ85" s="41" t="str">
        <f t="shared" si="29"/>
        <v>3,5</v>
      </c>
      <c r="BA85" s="37" t="str">
        <f t="shared" si="26"/>
        <v>2,2,1,2</v>
      </c>
      <c r="BB85" s="37">
        <f t="shared" si="30"/>
        <v>0</v>
      </c>
      <c r="BC85" s="2" t="s">
        <v>3</v>
      </c>
      <c r="BD85" s="40">
        <f t="shared" si="31"/>
        <v>0</v>
      </c>
    </row>
    <row r="86" spans="43:56" x14ac:dyDescent="0.25">
      <c r="AQ86" s="37">
        <v>1</v>
      </c>
      <c r="AR86">
        <v>2</v>
      </c>
      <c r="AS86">
        <v>1</v>
      </c>
      <c r="AT86">
        <v>3</v>
      </c>
      <c r="AU86">
        <v>2</v>
      </c>
      <c r="AV86">
        <f t="shared" si="27"/>
        <v>3</v>
      </c>
      <c r="AW86">
        <f t="shared" si="28"/>
        <v>6</v>
      </c>
      <c r="AX86">
        <v>1</v>
      </c>
      <c r="AY86">
        <v>1</v>
      </c>
      <c r="AZ86" s="41" t="str">
        <f t="shared" si="29"/>
        <v>3,6</v>
      </c>
      <c r="BA86" s="37" t="str">
        <f t="shared" si="26"/>
        <v>1,1,2,1</v>
      </c>
      <c r="BB86" s="37">
        <f t="shared" si="30"/>
        <v>0</v>
      </c>
      <c r="BC86" s="2" t="s">
        <v>3</v>
      </c>
      <c r="BD86" s="40">
        <f t="shared" si="31"/>
        <v>0</v>
      </c>
    </row>
    <row r="87" spans="43:56" x14ac:dyDescent="0.25">
      <c r="AQ87" s="37">
        <v>1</v>
      </c>
      <c r="AR87">
        <v>2</v>
      </c>
      <c r="AS87">
        <v>1</v>
      </c>
      <c r="AT87">
        <v>3</v>
      </c>
      <c r="AU87">
        <v>2</v>
      </c>
      <c r="AV87">
        <f t="shared" si="27"/>
        <v>3</v>
      </c>
      <c r="AW87">
        <f t="shared" si="28"/>
        <v>6</v>
      </c>
      <c r="AX87">
        <v>1</v>
      </c>
      <c r="AY87">
        <v>2</v>
      </c>
      <c r="AZ87" s="41" t="str">
        <f t="shared" si="29"/>
        <v>3,6</v>
      </c>
      <c r="BA87" s="37" t="str">
        <f t="shared" si="26"/>
        <v>1,1,2,2</v>
      </c>
      <c r="BB87" s="37">
        <f t="shared" si="30"/>
        <v>89488636363.636368</v>
      </c>
      <c r="BC87" s="2" t="s">
        <v>3</v>
      </c>
      <c r="BD87" s="40" t="str">
        <f t="shared" si="31"/>
        <v/>
      </c>
    </row>
    <row r="88" spans="43:56" x14ac:dyDescent="0.25">
      <c r="AQ88" s="37">
        <v>1</v>
      </c>
      <c r="AR88">
        <v>2</v>
      </c>
      <c r="AS88">
        <v>1</v>
      </c>
      <c r="AT88">
        <v>3</v>
      </c>
      <c r="AU88">
        <v>2</v>
      </c>
      <c r="AV88">
        <f t="shared" si="27"/>
        <v>3</v>
      </c>
      <c r="AW88">
        <f t="shared" si="28"/>
        <v>6</v>
      </c>
      <c r="AX88">
        <v>2</v>
      </c>
      <c r="AY88">
        <v>1</v>
      </c>
      <c r="AZ88" s="41" t="str">
        <f t="shared" si="29"/>
        <v>3,6</v>
      </c>
      <c r="BA88" s="37" t="str">
        <f t="shared" si="26"/>
        <v>2,2,2,1</v>
      </c>
      <c r="BB88" s="37">
        <f t="shared" si="30"/>
        <v>0</v>
      </c>
      <c r="BC88" s="2" t="s">
        <v>3</v>
      </c>
      <c r="BD88" s="40">
        <f t="shared" si="31"/>
        <v>0</v>
      </c>
    </row>
    <row r="89" spans="43:56" x14ac:dyDescent="0.25">
      <c r="AQ89" s="37">
        <v>1</v>
      </c>
      <c r="AR89">
        <v>2</v>
      </c>
      <c r="AS89">
        <v>1</v>
      </c>
      <c r="AT89">
        <v>3</v>
      </c>
      <c r="AU89">
        <v>2</v>
      </c>
      <c r="AV89">
        <f t="shared" si="27"/>
        <v>3</v>
      </c>
      <c r="AW89">
        <f t="shared" si="28"/>
        <v>6</v>
      </c>
      <c r="AX89">
        <v>2</v>
      </c>
      <c r="AY89">
        <v>2</v>
      </c>
      <c r="AZ89" s="41" t="str">
        <f t="shared" si="29"/>
        <v>3,6</v>
      </c>
      <c r="BA89" s="37" t="str">
        <f t="shared" si="26"/>
        <v>2,2,2,2</v>
      </c>
      <c r="BB89" s="37">
        <f t="shared" si="30"/>
        <v>230113636363.63635</v>
      </c>
      <c r="BC89" s="2" t="s">
        <v>3</v>
      </c>
      <c r="BD89" s="40" t="str">
        <f t="shared" si="31"/>
        <v/>
      </c>
    </row>
    <row r="90" spans="43:56" x14ac:dyDescent="0.25">
      <c r="AQ90" s="37">
        <v>1</v>
      </c>
      <c r="AR90">
        <v>2</v>
      </c>
      <c r="AS90">
        <v>1</v>
      </c>
      <c r="AT90">
        <v>4</v>
      </c>
      <c r="AU90">
        <v>1</v>
      </c>
      <c r="AV90">
        <f t="shared" si="27"/>
        <v>3</v>
      </c>
      <c r="AW90">
        <f t="shared" si="28"/>
        <v>7</v>
      </c>
      <c r="AX90">
        <v>1</v>
      </c>
      <c r="AY90">
        <v>1</v>
      </c>
      <c r="AZ90" s="41" t="str">
        <f t="shared" si="29"/>
        <v>3,7</v>
      </c>
      <c r="BA90" s="37" t="str">
        <f t="shared" si="26"/>
        <v>1,1,1,1</v>
      </c>
      <c r="BB90" s="37">
        <f t="shared" si="30"/>
        <v>230113636363.63635</v>
      </c>
      <c r="BC90" s="2" t="s">
        <v>3</v>
      </c>
      <c r="BD90" s="40" t="str">
        <f t="shared" si="31"/>
        <v/>
      </c>
    </row>
    <row r="91" spans="43:56" x14ac:dyDescent="0.25">
      <c r="AQ91" s="37">
        <v>1</v>
      </c>
      <c r="AR91">
        <v>2</v>
      </c>
      <c r="AS91">
        <v>1</v>
      </c>
      <c r="AT91">
        <v>4</v>
      </c>
      <c r="AU91">
        <v>1</v>
      </c>
      <c r="AV91">
        <f t="shared" si="27"/>
        <v>3</v>
      </c>
      <c r="AW91">
        <f t="shared" si="28"/>
        <v>7</v>
      </c>
      <c r="AX91">
        <v>1</v>
      </c>
      <c r="AY91">
        <v>2</v>
      </c>
      <c r="AZ91" s="41" t="str">
        <f t="shared" si="29"/>
        <v>3,7</v>
      </c>
      <c r="BA91" s="37" t="str">
        <f t="shared" si="26"/>
        <v>1,1,1,2</v>
      </c>
      <c r="BB91" s="37">
        <f t="shared" si="30"/>
        <v>0</v>
      </c>
      <c r="BC91" s="2" t="s">
        <v>3</v>
      </c>
      <c r="BD91" s="40">
        <f t="shared" si="31"/>
        <v>0</v>
      </c>
    </row>
    <row r="92" spans="43:56" x14ac:dyDescent="0.25">
      <c r="AQ92" s="37">
        <v>1</v>
      </c>
      <c r="AR92">
        <v>2</v>
      </c>
      <c r="AS92">
        <v>1</v>
      </c>
      <c r="AT92">
        <v>4</v>
      </c>
      <c r="AU92">
        <v>1</v>
      </c>
      <c r="AV92">
        <f t="shared" si="27"/>
        <v>3</v>
      </c>
      <c r="AW92">
        <f t="shared" si="28"/>
        <v>7</v>
      </c>
      <c r="AX92">
        <v>2</v>
      </c>
      <c r="AY92">
        <v>1</v>
      </c>
      <c r="AZ92" s="41" t="str">
        <f t="shared" si="29"/>
        <v>3,7</v>
      </c>
      <c r="BA92" s="37" t="str">
        <f t="shared" si="26"/>
        <v>2,2,1,1</v>
      </c>
      <c r="BB92" s="37">
        <f t="shared" si="30"/>
        <v>89488636363.636368</v>
      </c>
      <c r="BC92" s="2" t="s">
        <v>3</v>
      </c>
      <c r="BD92" s="40" t="str">
        <f t="shared" si="31"/>
        <v/>
      </c>
    </row>
    <row r="93" spans="43:56" x14ac:dyDescent="0.25">
      <c r="AQ93" s="37">
        <v>1</v>
      </c>
      <c r="AR93">
        <v>2</v>
      </c>
      <c r="AS93">
        <v>1</v>
      </c>
      <c r="AT93">
        <v>4</v>
      </c>
      <c r="AU93">
        <v>1</v>
      </c>
      <c r="AV93">
        <f t="shared" si="27"/>
        <v>3</v>
      </c>
      <c r="AW93">
        <f t="shared" si="28"/>
        <v>7</v>
      </c>
      <c r="AX93">
        <v>2</v>
      </c>
      <c r="AY93">
        <v>2</v>
      </c>
      <c r="AZ93" s="41" t="str">
        <f t="shared" si="29"/>
        <v>3,7</v>
      </c>
      <c r="BA93" s="37" t="str">
        <f t="shared" si="26"/>
        <v>2,2,1,2</v>
      </c>
      <c r="BB93" s="37">
        <f t="shared" si="30"/>
        <v>0</v>
      </c>
      <c r="BC93" s="2" t="s">
        <v>3</v>
      </c>
      <c r="BD93" s="40">
        <f t="shared" si="31"/>
        <v>0</v>
      </c>
    </row>
    <row r="94" spans="43:56" x14ac:dyDescent="0.25">
      <c r="AQ94" s="37">
        <v>1</v>
      </c>
      <c r="AR94">
        <v>2</v>
      </c>
      <c r="AS94">
        <v>1</v>
      </c>
      <c r="AT94">
        <v>4</v>
      </c>
      <c r="AU94">
        <v>2</v>
      </c>
      <c r="AV94">
        <f t="shared" si="27"/>
        <v>3</v>
      </c>
      <c r="AW94">
        <f t="shared" si="28"/>
        <v>8</v>
      </c>
      <c r="AX94">
        <v>1</v>
      </c>
      <c r="AY94">
        <v>1</v>
      </c>
      <c r="AZ94" s="41" t="str">
        <f t="shared" si="29"/>
        <v>3,8</v>
      </c>
      <c r="BA94" s="37" t="str">
        <f t="shared" si="26"/>
        <v>1,1,2,1</v>
      </c>
      <c r="BB94" s="37">
        <f t="shared" si="30"/>
        <v>0</v>
      </c>
      <c r="BC94" s="2" t="s">
        <v>3</v>
      </c>
      <c r="BD94" s="40">
        <f t="shared" si="31"/>
        <v>0</v>
      </c>
    </row>
    <row r="95" spans="43:56" x14ac:dyDescent="0.25">
      <c r="AQ95" s="37">
        <v>1</v>
      </c>
      <c r="AR95">
        <v>2</v>
      </c>
      <c r="AS95">
        <v>1</v>
      </c>
      <c r="AT95">
        <v>4</v>
      </c>
      <c r="AU95">
        <v>2</v>
      </c>
      <c r="AV95">
        <f t="shared" si="27"/>
        <v>3</v>
      </c>
      <c r="AW95">
        <f t="shared" si="28"/>
        <v>8</v>
      </c>
      <c r="AX95">
        <v>1</v>
      </c>
      <c r="AY95">
        <v>2</v>
      </c>
      <c r="AZ95" s="41" t="str">
        <f t="shared" si="29"/>
        <v>3,8</v>
      </c>
      <c r="BA95" s="37" t="str">
        <f t="shared" si="26"/>
        <v>1,1,2,2</v>
      </c>
      <c r="BB95" s="37">
        <f t="shared" si="30"/>
        <v>89488636363.636368</v>
      </c>
      <c r="BC95" s="2" t="s">
        <v>3</v>
      </c>
      <c r="BD95" s="40" t="str">
        <f t="shared" si="31"/>
        <v/>
      </c>
    </row>
    <row r="96" spans="43:56" x14ac:dyDescent="0.25">
      <c r="AQ96" s="37">
        <v>1</v>
      </c>
      <c r="AR96">
        <v>2</v>
      </c>
      <c r="AS96">
        <v>1</v>
      </c>
      <c r="AT96">
        <v>4</v>
      </c>
      <c r="AU96">
        <v>2</v>
      </c>
      <c r="AV96">
        <f t="shared" si="27"/>
        <v>3</v>
      </c>
      <c r="AW96">
        <f t="shared" si="28"/>
        <v>8</v>
      </c>
      <c r="AX96">
        <v>2</v>
      </c>
      <c r="AY96">
        <v>1</v>
      </c>
      <c r="AZ96" s="41" t="str">
        <f t="shared" si="29"/>
        <v>3,8</v>
      </c>
      <c r="BA96" s="37" t="str">
        <f t="shared" si="26"/>
        <v>2,2,2,1</v>
      </c>
      <c r="BB96" s="37">
        <f t="shared" si="30"/>
        <v>0</v>
      </c>
      <c r="BC96" s="2" t="s">
        <v>3</v>
      </c>
      <c r="BD96" s="40">
        <f t="shared" si="31"/>
        <v>0</v>
      </c>
    </row>
    <row r="97" spans="43:56" x14ac:dyDescent="0.25">
      <c r="AQ97" s="37">
        <v>1</v>
      </c>
      <c r="AR97">
        <v>2</v>
      </c>
      <c r="AS97">
        <v>1</v>
      </c>
      <c r="AT97">
        <v>4</v>
      </c>
      <c r="AU97">
        <v>2</v>
      </c>
      <c r="AV97">
        <f t="shared" si="27"/>
        <v>3</v>
      </c>
      <c r="AW97">
        <f t="shared" si="28"/>
        <v>8</v>
      </c>
      <c r="AX97">
        <v>2</v>
      </c>
      <c r="AY97">
        <v>2</v>
      </c>
      <c r="AZ97" s="41" t="str">
        <f t="shared" si="29"/>
        <v>3,8</v>
      </c>
      <c r="BA97" s="37" t="str">
        <f t="shared" si="26"/>
        <v>2,2,2,2</v>
      </c>
      <c r="BB97" s="37">
        <f t="shared" si="30"/>
        <v>230113636363.63635</v>
      </c>
      <c r="BC97" s="2" t="s">
        <v>3</v>
      </c>
      <c r="BD97" s="40" t="str">
        <f t="shared" si="31"/>
        <v/>
      </c>
    </row>
    <row r="98" spans="43:56" x14ac:dyDescent="0.25">
      <c r="AQ98" s="37">
        <v>1</v>
      </c>
      <c r="AR98">
        <v>2</v>
      </c>
      <c r="AS98">
        <v>2</v>
      </c>
      <c r="AT98">
        <v>1</v>
      </c>
      <c r="AU98">
        <v>1</v>
      </c>
      <c r="AV98">
        <f t="shared" si="27"/>
        <v>4</v>
      </c>
      <c r="AW98">
        <f t="shared" si="28"/>
        <v>1</v>
      </c>
      <c r="AX98">
        <v>1</v>
      </c>
      <c r="AY98">
        <v>1</v>
      </c>
      <c r="AZ98" s="41" t="str">
        <f t="shared" si="29"/>
        <v>4,1</v>
      </c>
      <c r="BA98" s="37" t="str">
        <f t="shared" si="26"/>
        <v>1,1,1,1</v>
      </c>
      <c r="BB98" s="37">
        <f t="shared" si="30"/>
        <v>230113636363.63635</v>
      </c>
      <c r="BC98" s="2" t="s">
        <v>3</v>
      </c>
      <c r="BD98" s="40" t="str">
        <f t="shared" si="31"/>
        <v/>
      </c>
    </row>
    <row r="99" spans="43:56" x14ac:dyDescent="0.25">
      <c r="AQ99" s="37">
        <v>1</v>
      </c>
      <c r="AR99">
        <v>2</v>
      </c>
      <c r="AS99">
        <v>2</v>
      </c>
      <c r="AT99">
        <v>1</v>
      </c>
      <c r="AU99">
        <v>1</v>
      </c>
      <c r="AV99">
        <f t="shared" si="27"/>
        <v>4</v>
      </c>
      <c r="AW99">
        <f t="shared" si="28"/>
        <v>1</v>
      </c>
      <c r="AX99">
        <v>1</v>
      </c>
      <c r="AY99">
        <v>2</v>
      </c>
      <c r="AZ99" s="41" t="str">
        <f t="shared" si="29"/>
        <v>4,1</v>
      </c>
      <c r="BA99" s="37" t="str">
        <f t="shared" si="26"/>
        <v>1,1,1,2</v>
      </c>
      <c r="BB99" s="37">
        <f t="shared" si="30"/>
        <v>0</v>
      </c>
      <c r="BC99" s="2" t="s">
        <v>3</v>
      </c>
      <c r="BD99" s="40">
        <f t="shared" si="31"/>
        <v>0</v>
      </c>
    </row>
    <row r="100" spans="43:56" x14ac:dyDescent="0.25">
      <c r="AQ100" s="37">
        <v>1</v>
      </c>
      <c r="AR100">
        <v>2</v>
      </c>
      <c r="AS100">
        <v>2</v>
      </c>
      <c r="AT100">
        <v>1</v>
      </c>
      <c r="AU100">
        <v>1</v>
      </c>
      <c r="AV100">
        <f t="shared" si="27"/>
        <v>4</v>
      </c>
      <c r="AW100">
        <f t="shared" si="28"/>
        <v>1</v>
      </c>
      <c r="AX100">
        <v>2</v>
      </c>
      <c r="AY100">
        <v>1</v>
      </c>
      <c r="AZ100" s="41" t="str">
        <f t="shared" si="29"/>
        <v>4,1</v>
      </c>
      <c r="BA100" s="37" t="str">
        <f t="shared" si="26"/>
        <v>2,2,1,1</v>
      </c>
      <c r="BB100" s="37">
        <f t="shared" si="30"/>
        <v>89488636363.636368</v>
      </c>
      <c r="BC100" s="2" t="s">
        <v>3</v>
      </c>
      <c r="BD100" s="40" t="str">
        <f t="shared" si="31"/>
        <v/>
      </c>
    </row>
    <row r="101" spans="43:56" x14ac:dyDescent="0.25">
      <c r="AQ101" s="37">
        <v>1</v>
      </c>
      <c r="AR101">
        <v>2</v>
      </c>
      <c r="AS101">
        <v>2</v>
      </c>
      <c r="AT101">
        <v>1</v>
      </c>
      <c r="AU101">
        <v>1</v>
      </c>
      <c r="AV101">
        <f t="shared" si="27"/>
        <v>4</v>
      </c>
      <c r="AW101">
        <f t="shared" si="28"/>
        <v>1</v>
      </c>
      <c r="AX101">
        <v>2</v>
      </c>
      <c r="AY101">
        <v>2</v>
      </c>
      <c r="AZ101" s="41" t="str">
        <f t="shared" si="29"/>
        <v>4,1</v>
      </c>
      <c r="BA101" s="37" t="str">
        <f t="shared" si="26"/>
        <v>2,2,1,2</v>
      </c>
      <c r="BB101" s="37">
        <f t="shared" si="30"/>
        <v>0</v>
      </c>
      <c r="BC101" s="2" t="s">
        <v>3</v>
      </c>
      <c r="BD101" s="40">
        <f t="shared" si="31"/>
        <v>0</v>
      </c>
    </row>
    <row r="102" spans="43:56" x14ac:dyDescent="0.25">
      <c r="AQ102" s="37">
        <v>1</v>
      </c>
      <c r="AR102">
        <v>2</v>
      </c>
      <c r="AS102">
        <v>2</v>
      </c>
      <c r="AT102">
        <v>1</v>
      </c>
      <c r="AU102">
        <v>2</v>
      </c>
      <c r="AV102">
        <f t="shared" si="27"/>
        <v>4</v>
      </c>
      <c r="AW102">
        <f t="shared" si="28"/>
        <v>2</v>
      </c>
      <c r="AX102">
        <v>1</v>
      </c>
      <c r="AY102">
        <v>1</v>
      </c>
      <c r="AZ102" s="41" t="str">
        <f t="shared" si="29"/>
        <v>4,2</v>
      </c>
      <c r="BA102" s="37" t="str">
        <f t="shared" si="26"/>
        <v>1,1,2,1</v>
      </c>
      <c r="BB102" s="37">
        <f t="shared" si="30"/>
        <v>0</v>
      </c>
      <c r="BC102" s="2" t="s">
        <v>3</v>
      </c>
      <c r="BD102" s="40">
        <f t="shared" si="31"/>
        <v>0</v>
      </c>
    </row>
    <row r="103" spans="43:56" x14ac:dyDescent="0.25">
      <c r="AQ103" s="37">
        <v>1</v>
      </c>
      <c r="AR103">
        <v>2</v>
      </c>
      <c r="AS103">
        <v>2</v>
      </c>
      <c r="AT103">
        <v>1</v>
      </c>
      <c r="AU103">
        <v>2</v>
      </c>
      <c r="AV103">
        <f t="shared" si="27"/>
        <v>4</v>
      </c>
      <c r="AW103">
        <f t="shared" si="28"/>
        <v>2</v>
      </c>
      <c r="AX103">
        <v>1</v>
      </c>
      <c r="AY103">
        <v>2</v>
      </c>
      <c r="AZ103" s="41" t="str">
        <f t="shared" si="29"/>
        <v>4,2</v>
      </c>
      <c r="BA103" s="37" t="str">
        <f t="shared" si="26"/>
        <v>1,1,2,2</v>
      </c>
      <c r="BB103" s="37">
        <f t="shared" si="30"/>
        <v>89488636363.636368</v>
      </c>
      <c r="BC103" s="2" t="s">
        <v>3</v>
      </c>
      <c r="BD103" s="40" t="str">
        <f t="shared" si="31"/>
        <v/>
      </c>
    </row>
    <row r="104" spans="43:56" x14ac:dyDescent="0.25">
      <c r="AQ104" s="37">
        <v>1</v>
      </c>
      <c r="AR104">
        <v>2</v>
      </c>
      <c r="AS104">
        <v>2</v>
      </c>
      <c r="AT104">
        <v>1</v>
      </c>
      <c r="AU104">
        <v>2</v>
      </c>
      <c r="AV104">
        <f t="shared" si="27"/>
        <v>4</v>
      </c>
      <c r="AW104">
        <f t="shared" si="28"/>
        <v>2</v>
      </c>
      <c r="AX104">
        <v>2</v>
      </c>
      <c r="AY104">
        <v>1</v>
      </c>
      <c r="AZ104" s="41" t="str">
        <f t="shared" si="29"/>
        <v>4,2</v>
      </c>
      <c r="BA104" s="37" t="str">
        <f t="shared" si="26"/>
        <v>2,2,2,1</v>
      </c>
      <c r="BB104" s="37">
        <f t="shared" si="30"/>
        <v>0</v>
      </c>
      <c r="BC104" s="2" t="s">
        <v>3</v>
      </c>
      <c r="BD104" s="40">
        <f t="shared" si="31"/>
        <v>0</v>
      </c>
    </row>
    <row r="105" spans="43:56" x14ac:dyDescent="0.25">
      <c r="AQ105" s="37">
        <v>1</v>
      </c>
      <c r="AR105">
        <v>2</v>
      </c>
      <c r="AS105">
        <v>2</v>
      </c>
      <c r="AT105">
        <v>1</v>
      </c>
      <c r="AU105">
        <v>2</v>
      </c>
      <c r="AV105">
        <f t="shared" si="27"/>
        <v>4</v>
      </c>
      <c r="AW105">
        <f t="shared" si="28"/>
        <v>2</v>
      </c>
      <c r="AX105">
        <v>2</v>
      </c>
      <c r="AY105">
        <v>2</v>
      </c>
      <c r="AZ105" s="41" t="str">
        <f t="shared" si="29"/>
        <v>4,2</v>
      </c>
      <c r="BA105" s="37" t="str">
        <f t="shared" si="26"/>
        <v>2,2,2,2</v>
      </c>
      <c r="BB105" s="37">
        <f t="shared" si="30"/>
        <v>230113636363.63635</v>
      </c>
      <c r="BC105" s="2" t="s">
        <v>3</v>
      </c>
      <c r="BD105" s="40" t="str">
        <f t="shared" si="31"/>
        <v/>
      </c>
    </row>
    <row r="106" spans="43:56" x14ac:dyDescent="0.25">
      <c r="AQ106" s="37">
        <v>1</v>
      </c>
      <c r="AR106">
        <v>2</v>
      </c>
      <c r="AS106">
        <v>2</v>
      </c>
      <c r="AT106">
        <v>2</v>
      </c>
      <c r="AU106">
        <v>1</v>
      </c>
      <c r="AV106">
        <f t="shared" si="27"/>
        <v>4</v>
      </c>
      <c r="AW106">
        <f t="shared" si="28"/>
        <v>3</v>
      </c>
      <c r="AX106">
        <v>1</v>
      </c>
      <c r="AY106">
        <v>1</v>
      </c>
      <c r="AZ106" s="41" t="str">
        <f t="shared" si="29"/>
        <v>4,3</v>
      </c>
      <c r="BA106" s="37" t="str">
        <f t="shared" si="26"/>
        <v>1,1,1,1</v>
      </c>
      <c r="BB106" s="37">
        <f t="shared" si="30"/>
        <v>230113636363.63635</v>
      </c>
      <c r="BC106" s="2" t="s">
        <v>3</v>
      </c>
      <c r="BD106" s="40" t="str">
        <f t="shared" si="31"/>
        <v/>
      </c>
    </row>
    <row r="107" spans="43:56" x14ac:dyDescent="0.25">
      <c r="AQ107" s="37">
        <v>1</v>
      </c>
      <c r="AR107">
        <v>2</v>
      </c>
      <c r="AS107">
        <v>2</v>
      </c>
      <c r="AT107">
        <v>2</v>
      </c>
      <c r="AU107">
        <v>1</v>
      </c>
      <c r="AV107">
        <f t="shared" si="27"/>
        <v>4</v>
      </c>
      <c r="AW107">
        <f t="shared" si="28"/>
        <v>3</v>
      </c>
      <c r="AX107">
        <v>1</v>
      </c>
      <c r="AY107">
        <v>2</v>
      </c>
      <c r="AZ107" s="41" t="str">
        <f t="shared" si="29"/>
        <v>4,3</v>
      </c>
      <c r="BA107" s="37" t="str">
        <f t="shared" si="26"/>
        <v>1,1,1,2</v>
      </c>
      <c r="BB107" s="37">
        <f t="shared" si="30"/>
        <v>0</v>
      </c>
      <c r="BC107" s="2" t="s">
        <v>3</v>
      </c>
      <c r="BD107" s="40">
        <f t="shared" si="31"/>
        <v>0</v>
      </c>
    </row>
    <row r="108" spans="43:56" x14ac:dyDescent="0.25">
      <c r="AQ108" s="37">
        <v>1</v>
      </c>
      <c r="AR108">
        <v>2</v>
      </c>
      <c r="AS108">
        <v>2</v>
      </c>
      <c r="AT108">
        <v>2</v>
      </c>
      <c r="AU108">
        <v>1</v>
      </c>
      <c r="AV108">
        <f t="shared" si="27"/>
        <v>4</v>
      </c>
      <c r="AW108">
        <f t="shared" si="28"/>
        <v>3</v>
      </c>
      <c r="AX108">
        <v>2</v>
      </c>
      <c r="AY108">
        <v>1</v>
      </c>
      <c r="AZ108" s="41" t="str">
        <f t="shared" si="29"/>
        <v>4,3</v>
      </c>
      <c r="BA108" s="37" t="str">
        <f t="shared" si="26"/>
        <v>2,2,1,1</v>
      </c>
      <c r="BB108" s="37">
        <f t="shared" si="30"/>
        <v>89488636363.636368</v>
      </c>
      <c r="BC108" s="2" t="s">
        <v>3</v>
      </c>
      <c r="BD108" s="40" t="str">
        <f t="shared" si="31"/>
        <v/>
      </c>
    </row>
    <row r="109" spans="43:56" x14ac:dyDescent="0.25">
      <c r="AQ109" s="37">
        <v>1</v>
      </c>
      <c r="AR109">
        <v>2</v>
      </c>
      <c r="AS109">
        <v>2</v>
      </c>
      <c r="AT109">
        <v>2</v>
      </c>
      <c r="AU109">
        <v>1</v>
      </c>
      <c r="AV109">
        <f t="shared" si="27"/>
        <v>4</v>
      </c>
      <c r="AW109">
        <f t="shared" si="28"/>
        <v>3</v>
      </c>
      <c r="AX109">
        <v>2</v>
      </c>
      <c r="AY109">
        <v>2</v>
      </c>
      <c r="AZ109" s="41" t="str">
        <f t="shared" si="29"/>
        <v>4,3</v>
      </c>
      <c r="BA109" s="37" t="str">
        <f t="shared" si="26"/>
        <v>2,2,1,2</v>
      </c>
      <c r="BB109" s="37">
        <f t="shared" si="30"/>
        <v>0</v>
      </c>
      <c r="BC109" s="2" t="s">
        <v>3</v>
      </c>
      <c r="BD109" s="40">
        <f t="shared" si="31"/>
        <v>0</v>
      </c>
    </row>
    <row r="110" spans="43:56" x14ac:dyDescent="0.25">
      <c r="AQ110" s="37">
        <v>1</v>
      </c>
      <c r="AR110">
        <v>2</v>
      </c>
      <c r="AS110">
        <v>2</v>
      </c>
      <c r="AT110">
        <v>2</v>
      </c>
      <c r="AU110">
        <v>2</v>
      </c>
      <c r="AV110">
        <f t="shared" si="27"/>
        <v>4</v>
      </c>
      <c r="AW110">
        <f t="shared" si="28"/>
        <v>4</v>
      </c>
      <c r="AX110">
        <v>1</v>
      </c>
      <c r="AY110">
        <v>1</v>
      </c>
      <c r="AZ110" s="41" t="str">
        <f t="shared" si="29"/>
        <v>4,4</v>
      </c>
      <c r="BA110" s="37" t="str">
        <f t="shared" si="26"/>
        <v>1,1,2,1</v>
      </c>
      <c r="BB110" s="37">
        <f t="shared" si="30"/>
        <v>0</v>
      </c>
      <c r="BC110" s="2" t="s">
        <v>3</v>
      </c>
      <c r="BD110" s="40">
        <f t="shared" si="31"/>
        <v>0</v>
      </c>
    </row>
    <row r="111" spans="43:56" x14ac:dyDescent="0.25">
      <c r="AQ111" s="37">
        <v>1</v>
      </c>
      <c r="AR111">
        <v>2</v>
      </c>
      <c r="AS111">
        <v>2</v>
      </c>
      <c r="AT111">
        <v>2</v>
      </c>
      <c r="AU111">
        <v>2</v>
      </c>
      <c r="AV111">
        <f t="shared" si="27"/>
        <v>4</v>
      </c>
      <c r="AW111">
        <f t="shared" si="28"/>
        <v>4</v>
      </c>
      <c r="AX111">
        <v>1</v>
      </c>
      <c r="AY111">
        <v>2</v>
      </c>
      <c r="AZ111" s="41" t="str">
        <f t="shared" si="29"/>
        <v>4,4</v>
      </c>
      <c r="BA111" s="37" t="str">
        <f t="shared" si="26"/>
        <v>1,1,2,2</v>
      </c>
      <c r="BB111" s="37">
        <f t="shared" si="30"/>
        <v>89488636363.636368</v>
      </c>
      <c r="BC111" s="2" t="s">
        <v>3</v>
      </c>
      <c r="BD111" s="40" t="str">
        <f t="shared" si="31"/>
        <v/>
      </c>
    </row>
    <row r="112" spans="43:56" x14ac:dyDescent="0.25">
      <c r="AQ112" s="37">
        <v>1</v>
      </c>
      <c r="AR112">
        <v>2</v>
      </c>
      <c r="AS112">
        <v>2</v>
      </c>
      <c r="AT112">
        <v>2</v>
      </c>
      <c r="AU112">
        <v>2</v>
      </c>
      <c r="AV112">
        <f t="shared" si="27"/>
        <v>4</v>
      </c>
      <c r="AW112">
        <f t="shared" si="28"/>
        <v>4</v>
      </c>
      <c r="AX112">
        <v>2</v>
      </c>
      <c r="AY112">
        <v>1</v>
      </c>
      <c r="AZ112" s="41" t="str">
        <f t="shared" si="29"/>
        <v>4,4</v>
      </c>
      <c r="BA112" s="37" t="str">
        <f t="shared" si="26"/>
        <v>2,2,2,1</v>
      </c>
      <c r="BB112" s="37">
        <f t="shared" si="30"/>
        <v>0</v>
      </c>
      <c r="BC112" s="2" t="s">
        <v>3</v>
      </c>
      <c r="BD112" s="40">
        <f t="shared" si="31"/>
        <v>0</v>
      </c>
    </row>
    <row r="113" spans="43:56" x14ac:dyDescent="0.25">
      <c r="AQ113" s="37">
        <v>1</v>
      </c>
      <c r="AR113">
        <v>2</v>
      </c>
      <c r="AS113">
        <v>2</v>
      </c>
      <c r="AT113">
        <v>2</v>
      </c>
      <c r="AU113">
        <v>2</v>
      </c>
      <c r="AV113">
        <f t="shared" si="27"/>
        <v>4</v>
      </c>
      <c r="AW113">
        <f t="shared" si="28"/>
        <v>4</v>
      </c>
      <c r="AX113">
        <v>2</v>
      </c>
      <c r="AY113">
        <v>2</v>
      </c>
      <c r="AZ113" s="41" t="str">
        <f t="shared" si="29"/>
        <v>4,4</v>
      </c>
      <c r="BA113" s="37" t="str">
        <f t="shared" si="26"/>
        <v>2,2,2,2</v>
      </c>
      <c r="BB113" s="37">
        <f t="shared" si="30"/>
        <v>230113636363.63635</v>
      </c>
      <c r="BC113" s="2" t="s">
        <v>3</v>
      </c>
      <c r="BD113" s="40" t="str">
        <f t="shared" si="31"/>
        <v/>
      </c>
    </row>
    <row r="114" spans="43:56" x14ac:dyDescent="0.25">
      <c r="AQ114" s="37">
        <v>1</v>
      </c>
      <c r="AR114">
        <v>2</v>
      </c>
      <c r="AS114">
        <v>2</v>
      </c>
      <c r="AT114">
        <v>3</v>
      </c>
      <c r="AU114">
        <v>1</v>
      </c>
      <c r="AV114">
        <f t="shared" si="27"/>
        <v>4</v>
      </c>
      <c r="AW114">
        <f t="shared" si="28"/>
        <v>5</v>
      </c>
      <c r="AX114">
        <v>1</v>
      </c>
      <c r="AY114">
        <v>1</v>
      </c>
      <c r="AZ114" s="41" t="str">
        <f t="shared" si="29"/>
        <v>4,5</v>
      </c>
      <c r="BA114" s="37" t="str">
        <f t="shared" si="26"/>
        <v>1,1,1,1</v>
      </c>
      <c r="BB114" s="37">
        <f t="shared" si="30"/>
        <v>230113636363.63635</v>
      </c>
      <c r="BC114" s="2" t="s">
        <v>3</v>
      </c>
      <c r="BD114" s="40" t="str">
        <f t="shared" si="31"/>
        <v/>
      </c>
    </row>
    <row r="115" spans="43:56" x14ac:dyDescent="0.25">
      <c r="AQ115" s="37">
        <v>1</v>
      </c>
      <c r="AR115">
        <v>2</v>
      </c>
      <c r="AS115">
        <v>2</v>
      </c>
      <c r="AT115">
        <v>3</v>
      </c>
      <c r="AU115">
        <v>1</v>
      </c>
      <c r="AV115">
        <f t="shared" si="27"/>
        <v>4</v>
      </c>
      <c r="AW115">
        <f t="shared" si="28"/>
        <v>5</v>
      </c>
      <c r="AX115">
        <v>1</v>
      </c>
      <c r="AY115">
        <v>2</v>
      </c>
      <c r="AZ115" s="41" t="str">
        <f t="shared" si="29"/>
        <v>4,5</v>
      </c>
      <c r="BA115" s="37" t="str">
        <f t="shared" si="26"/>
        <v>1,1,1,2</v>
      </c>
      <c r="BB115" s="37">
        <f t="shared" si="30"/>
        <v>0</v>
      </c>
      <c r="BC115" s="2" t="s">
        <v>3</v>
      </c>
      <c r="BD115" s="40">
        <f t="shared" si="31"/>
        <v>0</v>
      </c>
    </row>
    <row r="116" spans="43:56" x14ac:dyDescent="0.25">
      <c r="AQ116" s="37">
        <v>1</v>
      </c>
      <c r="AR116">
        <v>2</v>
      </c>
      <c r="AS116">
        <v>2</v>
      </c>
      <c r="AT116">
        <v>3</v>
      </c>
      <c r="AU116">
        <v>1</v>
      </c>
      <c r="AV116">
        <f t="shared" si="27"/>
        <v>4</v>
      </c>
      <c r="AW116">
        <f t="shared" si="28"/>
        <v>5</v>
      </c>
      <c r="AX116">
        <v>2</v>
      </c>
      <c r="AY116">
        <v>1</v>
      </c>
      <c r="AZ116" s="41" t="str">
        <f t="shared" si="29"/>
        <v>4,5</v>
      </c>
      <c r="BA116" s="37" t="str">
        <f t="shared" si="26"/>
        <v>2,2,1,1</v>
      </c>
      <c r="BB116" s="37">
        <f t="shared" si="30"/>
        <v>89488636363.636368</v>
      </c>
      <c r="BC116" s="2" t="s">
        <v>3</v>
      </c>
      <c r="BD116" s="40" t="str">
        <f t="shared" si="31"/>
        <v/>
      </c>
    </row>
    <row r="117" spans="43:56" x14ac:dyDescent="0.25">
      <c r="AQ117" s="37">
        <v>1</v>
      </c>
      <c r="AR117">
        <v>2</v>
      </c>
      <c r="AS117">
        <v>2</v>
      </c>
      <c r="AT117">
        <v>3</v>
      </c>
      <c r="AU117">
        <v>1</v>
      </c>
      <c r="AV117">
        <f t="shared" si="27"/>
        <v>4</v>
      </c>
      <c r="AW117">
        <f t="shared" si="28"/>
        <v>5</v>
      </c>
      <c r="AX117">
        <v>2</v>
      </c>
      <c r="AY117">
        <v>2</v>
      </c>
      <c r="AZ117" s="41" t="str">
        <f t="shared" si="29"/>
        <v>4,5</v>
      </c>
      <c r="BA117" s="37" t="str">
        <f t="shared" si="26"/>
        <v>2,2,1,2</v>
      </c>
      <c r="BB117" s="37">
        <f t="shared" si="30"/>
        <v>0</v>
      </c>
      <c r="BC117" s="2" t="s">
        <v>3</v>
      </c>
      <c r="BD117" s="40">
        <f t="shared" si="31"/>
        <v>0</v>
      </c>
    </row>
    <row r="118" spans="43:56" x14ac:dyDescent="0.25">
      <c r="AQ118" s="37">
        <v>1</v>
      </c>
      <c r="AR118">
        <v>2</v>
      </c>
      <c r="AS118">
        <v>2</v>
      </c>
      <c r="AT118">
        <v>3</v>
      </c>
      <c r="AU118">
        <v>2</v>
      </c>
      <c r="AV118">
        <f t="shared" si="27"/>
        <v>4</v>
      </c>
      <c r="AW118">
        <f t="shared" si="28"/>
        <v>6</v>
      </c>
      <c r="AX118">
        <v>1</v>
      </c>
      <c r="AY118">
        <v>1</v>
      </c>
      <c r="AZ118" s="41" t="str">
        <f t="shared" si="29"/>
        <v>4,6</v>
      </c>
      <c r="BA118" s="37" t="str">
        <f t="shared" si="26"/>
        <v>1,1,2,1</v>
      </c>
      <c r="BB118" s="37">
        <f t="shared" si="30"/>
        <v>0</v>
      </c>
      <c r="BC118" s="2" t="s">
        <v>3</v>
      </c>
      <c r="BD118" s="40">
        <f t="shared" si="31"/>
        <v>0</v>
      </c>
    </row>
    <row r="119" spans="43:56" x14ac:dyDescent="0.25">
      <c r="AQ119" s="37">
        <v>1</v>
      </c>
      <c r="AR119">
        <v>2</v>
      </c>
      <c r="AS119">
        <v>2</v>
      </c>
      <c r="AT119">
        <v>3</v>
      </c>
      <c r="AU119">
        <v>2</v>
      </c>
      <c r="AV119">
        <f t="shared" si="27"/>
        <v>4</v>
      </c>
      <c r="AW119">
        <f t="shared" si="28"/>
        <v>6</v>
      </c>
      <c r="AX119">
        <v>1</v>
      </c>
      <c r="AY119">
        <v>2</v>
      </c>
      <c r="AZ119" s="41" t="str">
        <f t="shared" si="29"/>
        <v>4,6</v>
      </c>
      <c r="BA119" s="37" t="str">
        <f t="shared" si="26"/>
        <v>1,1,2,2</v>
      </c>
      <c r="BB119" s="37">
        <f t="shared" si="30"/>
        <v>89488636363.636368</v>
      </c>
      <c r="BC119" s="2" t="s">
        <v>3</v>
      </c>
      <c r="BD119" s="40" t="str">
        <f t="shared" si="31"/>
        <v/>
      </c>
    </row>
    <row r="120" spans="43:56" x14ac:dyDescent="0.25">
      <c r="AQ120" s="37">
        <v>1</v>
      </c>
      <c r="AR120">
        <v>2</v>
      </c>
      <c r="AS120">
        <v>2</v>
      </c>
      <c r="AT120">
        <v>3</v>
      </c>
      <c r="AU120">
        <v>2</v>
      </c>
      <c r="AV120">
        <f t="shared" si="27"/>
        <v>4</v>
      </c>
      <c r="AW120">
        <f t="shared" si="28"/>
        <v>6</v>
      </c>
      <c r="AX120">
        <v>2</v>
      </c>
      <c r="AY120">
        <v>1</v>
      </c>
      <c r="AZ120" s="41" t="str">
        <f t="shared" si="29"/>
        <v>4,6</v>
      </c>
      <c r="BA120" s="37" t="str">
        <f t="shared" si="26"/>
        <v>2,2,2,1</v>
      </c>
      <c r="BB120" s="37">
        <f t="shared" si="30"/>
        <v>0</v>
      </c>
      <c r="BC120" s="2" t="s">
        <v>3</v>
      </c>
      <c r="BD120" s="40">
        <f t="shared" si="31"/>
        <v>0</v>
      </c>
    </row>
    <row r="121" spans="43:56" x14ac:dyDescent="0.25">
      <c r="AQ121" s="37">
        <v>1</v>
      </c>
      <c r="AR121">
        <v>2</v>
      </c>
      <c r="AS121">
        <v>2</v>
      </c>
      <c r="AT121">
        <v>3</v>
      </c>
      <c r="AU121">
        <v>2</v>
      </c>
      <c r="AV121">
        <f t="shared" si="27"/>
        <v>4</v>
      </c>
      <c r="AW121">
        <f t="shared" si="28"/>
        <v>6</v>
      </c>
      <c r="AX121">
        <v>2</v>
      </c>
      <c r="AY121">
        <v>2</v>
      </c>
      <c r="AZ121" s="41" t="str">
        <f t="shared" si="29"/>
        <v>4,6</v>
      </c>
      <c r="BA121" s="37" t="str">
        <f t="shared" si="26"/>
        <v>2,2,2,2</v>
      </c>
      <c r="BB121" s="37">
        <f t="shared" si="30"/>
        <v>230113636363.63635</v>
      </c>
      <c r="BC121" s="2" t="s">
        <v>3</v>
      </c>
      <c r="BD121" s="40" t="str">
        <f t="shared" si="31"/>
        <v/>
      </c>
    </row>
    <row r="122" spans="43:56" x14ac:dyDescent="0.25">
      <c r="AQ122" s="37">
        <v>1</v>
      </c>
      <c r="AR122">
        <v>2</v>
      </c>
      <c r="AS122">
        <v>2</v>
      </c>
      <c r="AT122">
        <v>4</v>
      </c>
      <c r="AU122">
        <v>1</v>
      </c>
      <c r="AV122">
        <f t="shared" si="27"/>
        <v>4</v>
      </c>
      <c r="AW122">
        <f t="shared" si="28"/>
        <v>7</v>
      </c>
      <c r="AX122">
        <v>1</v>
      </c>
      <c r="AY122">
        <v>1</v>
      </c>
      <c r="AZ122" s="41" t="str">
        <f t="shared" si="29"/>
        <v>4,7</v>
      </c>
      <c r="BA122" s="37" t="str">
        <f t="shared" si="26"/>
        <v>1,1,1,1</v>
      </c>
      <c r="BB122" s="37">
        <f t="shared" si="30"/>
        <v>230113636363.63635</v>
      </c>
      <c r="BC122" s="2" t="s">
        <v>3</v>
      </c>
      <c r="BD122" s="40" t="str">
        <f t="shared" si="31"/>
        <v/>
      </c>
    </row>
    <row r="123" spans="43:56" x14ac:dyDescent="0.25">
      <c r="AQ123" s="37">
        <v>1</v>
      </c>
      <c r="AR123">
        <v>2</v>
      </c>
      <c r="AS123">
        <v>2</v>
      </c>
      <c r="AT123">
        <v>4</v>
      </c>
      <c r="AU123">
        <v>1</v>
      </c>
      <c r="AV123">
        <f t="shared" si="27"/>
        <v>4</v>
      </c>
      <c r="AW123">
        <f t="shared" si="28"/>
        <v>7</v>
      </c>
      <c r="AX123">
        <v>1</v>
      </c>
      <c r="AY123">
        <v>2</v>
      </c>
      <c r="AZ123" s="41" t="str">
        <f t="shared" si="29"/>
        <v>4,7</v>
      </c>
      <c r="BA123" s="37" t="str">
        <f t="shared" si="26"/>
        <v>1,1,1,2</v>
      </c>
      <c r="BB123" s="37">
        <f t="shared" si="30"/>
        <v>0</v>
      </c>
      <c r="BC123" s="2" t="s">
        <v>3</v>
      </c>
      <c r="BD123" s="40">
        <f t="shared" si="31"/>
        <v>0</v>
      </c>
    </row>
    <row r="124" spans="43:56" x14ac:dyDescent="0.25">
      <c r="AQ124" s="37">
        <v>1</v>
      </c>
      <c r="AR124">
        <v>2</v>
      </c>
      <c r="AS124">
        <v>2</v>
      </c>
      <c r="AT124">
        <v>4</v>
      </c>
      <c r="AU124">
        <v>1</v>
      </c>
      <c r="AV124">
        <f t="shared" si="27"/>
        <v>4</v>
      </c>
      <c r="AW124">
        <f t="shared" si="28"/>
        <v>7</v>
      </c>
      <c r="AX124">
        <v>2</v>
      </c>
      <c r="AY124">
        <v>1</v>
      </c>
      <c r="AZ124" s="41" t="str">
        <f t="shared" si="29"/>
        <v>4,7</v>
      </c>
      <c r="BA124" s="37" t="str">
        <f t="shared" si="26"/>
        <v>2,2,1,1</v>
      </c>
      <c r="BB124" s="37">
        <f t="shared" si="30"/>
        <v>89488636363.636368</v>
      </c>
      <c r="BC124" s="2" t="s">
        <v>3</v>
      </c>
      <c r="BD124" s="40" t="str">
        <f t="shared" si="31"/>
        <v/>
      </c>
    </row>
    <row r="125" spans="43:56" x14ac:dyDescent="0.25">
      <c r="AQ125" s="37">
        <v>1</v>
      </c>
      <c r="AR125">
        <v>2</v>
      </c>
      <c r="AS125">
        <v>2</v>
      </c>
      <c r="AT125">
        <v>4</v>
      </c>
      <c r="AU125">
        <v>1</v>
      </c>
      <c r="AV125">
        <f t="shared" si="27"/>
        <v>4</v>
      </c>
      <c r="AW125">
        <f t="shared" si="28"/>
        <v>7</v>
      </c>
      <c r="AX125">
        <v>2</v>
      </c>
      <c r="AY125">
        <v>2</v>
      </c>
      <c r="AZ125" s="41" t="str">
        <f t="shared" si="29"/>
        <v>4,7</v>
      </c>
      <c r="BA125" s="37" t="str">
        <f t="shared" si="26"/>
        <v>2,2,1,2</v>
      </c>
      <c r="BB125" s="37">
        <f t="shared" si="30"/>
        <v>0</v>
      </c>
      <c r="BC125" s="2" t="s">
        <v>3</v>
      </c>
      <c r="BD125" s="40">
        <f t="shared" si="31"/>
        <v>0</v>
      </c>
    </row>
    <row r="126" spans="43:56" x14ac:dyDescent="0.25">
      <c r="AQ126" s="37">
        <v>1</v>
      </c>
      <c r="AR126">
        <v>2</v>
      </c>
      <c r="AS126">
        <v>2</v>
      </c>
      <c r="AT126">
        <v>4</v>
      </c>
      <c r="AU126">
        <v>2</v>
      </c>
      <c r="AV126">
        <f t="shared" si="27"/>
        <v>4</v>
      </c>
      <c r="AW126">
        <f t="shared" si="28"/>
        <v>8</v>
      </c>
      <c r="AX126">
        <v>1</v>
      </c>
      <c r="AY126">
        <v>1</v>
      </c>
      <c r="AZ126" s="41" t="str">
        <f t="shared" si="29"/>
        <v>4,8</v>
      </c>
      <c r="BA126" s="37" t="str">
        <f t="shared" si="26"/>
        <v>1,1,2,1</v>
      </c>
      <c r="BB126" s="37">
        <f t="shared" si="30"/>
        <v>0</v>
      </c>
      <c r="BC126" s="2" t="s">
        <v>3</v>
      </c>
      <c r="BD126" s="40">
        <f t="shared" si="31"/>
        <v>0</v>
      </c>
    </row>
    <row r="127" spans="43:56" x14ac:dyDescent="0.25">
      <c r="AQ127" s="37">
        <v>1</v>
      </c>
      <c r="AR127">
        <v>2</v>
      </c>
      <c r="AS127">
        <v>2</v>
      </c>
      <c r="AT127">
        <v>4</v>
      </c>
      <c r="AU127">
        <v>2</v>
      </c>
      <c r="AV127">
        <f t="shared" si="27"/>
        <v>4</v>
      </c>
      <c r="AW127">
        <f t="shared" si="28"/>
        <v>8</v>
      </c>
      <c r="AX127">
        <v>1</v>
      </c>
      <c r="AY127">
        <v>2</v>
      </c>
      <c r="AZ127" s="41" t="str">
        <f t="shared" si="29"/>
        <v>4,8</v>
      </c>
      <c r="BA127" s="37" t="str">
        <f t="shared" si="26"/>
        <v>1,1,2,2</v>
      </c>
      <c r="BB127" s="37">
        <f t="shared" si="30"/>
        <v>89488636363.636368</v>
      </c>
      <c r="BC127" s="2" t="s">
        <v>3</v>
      </c>
      <c r="BD127" s="40" t="str">
        <f t="shared" si="31"/>
        <v/>
      </c>
    </row>
    <row r="128" spans="43:56" x14ac:dyDescent="0.25">
      <c r="AQ128" s="37">
        <v>1</v>
      </c>
      <c r="AR128">
        <v>2</v>
      </c>
      <c r="AS128">
        <v>2</v>
      </c>
      <c r="AT128">
        <v>4</v>
      </c>
      <c r="AU128">
        <v>2</v>
      </c>
      <c r="AV128">
        <f t="shared" si="27"/>
        <v>4</v>
      </c>
      <c r="AW128">
        <f t="shared" si="28"/>
        <v>8</v>
      </c>
      <c r="AX128">
        <v>2</v>
      </c>
      <c r="AY128">
        <v>1</v>
      </c>
      <c r="AZ128" s="41" t="str">
        <f t="shared" si="29"/>
        <v>4,8</v>
      </c>
      <c r="BA128" s="37" t="str">
        <f t="shared" si="26"/>
        <v>2,2,2,1</v>
      </c>
      <c r="BB128" s="37">
        <f t="shared" si="30"/>
        <v>0</v>
      </c>
      <c r="BC128" s="2" t="s">
        <v>3</v>
      </c>
      <c r="BD128" s="40">
        <f t="shared" si="31"/>
        <v>0</v>
      </c>
    </row>
    <row r="129" spans="43:56" x14ac:dyDescent="0.25">
      <c r="AQ129" s="37">
        <v>1</v>
      </c>
      <c r="AR129">
        <v>2</v>
      </c>
      <c r="AS129">
        <v>2</v>
      </c>
      <c r="AT129">
        <v>4</v>
      </c>
      <c r="AU129">
        <v>2</v>
      </c>
      <c r="AV129">
        <f t="shared" si="27"/>
        <v>4</v>
      </c>
      <c r="AW129">
        <f t="shared" si="28"/>
        <v>8</v>
      </c>
      <c r="AX129">
        <v>2</v>
      </c>
      <c r="AY129">
        <v>2</v>
      </c>
      <c r="AZ129" s="41" t="str">
        <f t="shared" si="29"/>
        <v>4,8</v>
      </c>
      <c r="BA129" s="37" t="str">
        <f t="shared" si="26"/>
        <v>2,2,2,2</v>
      </c>
      <c r="BB129" s="37">
        <f t="shared" si="30"/>
        <v>230113636363.63635</v>
      </c>
      <c r="BC129" s="2" t="s">
        <v>3</v>
      </c>
      <c r="BD129" s="40" t="str">
        <f t="shared" si="31"/>
        <v/>
      </c>
    </row>
    <row r="130" spans="43:56" x14ac:dyDescent="0.25">
      <c r="AQ130" s="37">
        <v>1</v>
      </c>
      <c r="AR130">
        <v>3</v>
      </c>
      <c r="AS130">
        <v>1</v>
      </c>
      <c r="AT130">
        <v>1</v>
      </c>
      <c r="AU130">
        <v>1</v>
      </c>
      <c r="AV130">
        <f>$AP$2*(AR130-1) + AS130</f>
        <v>5</v>
      </c>
      <c r="AW130">
        <f t="shared" si="28"/>
        <v>1</v>
      </c>
      <c r="AX130">
        <v>1</v>
      </c>
      <c r="AY130">
        <v>1</v>
      </c>
      <c r="AZ130" s="41" t="str">
        <f>_xlfn.TEXTJOIN(",", 0, AV130, AW130)</f>
        <v>5,1</v>
      </c>
      <c r="BA130" s="37" t="str">
        <f t="shared" ref="BA130:BA193" si="32">_xlfn.TEXTJOIN(",", 0, AX130, AX130, AU130, AY130)</f>
        <v>1,1,1,1</v>
      </c>
      <c r="BB130" s="37">
        <f t="shared" si="30"/>
        <v>230113636363.63635</v>
      </c>
      <c r="BC130" s="2" t="s">
        <v>3</v>
      </c>
      <c r="BD130" s="40" t="str">
        <f>IF( ISNUMBER(BB130), IF(_xlfn.NUMBERVALUE(BB130) = 0, 0, ""), SUBSTITUTE(BB130, "GG", $BD$1))</f>
        <v/>
      </c>
    </row>
    <row r="131" spans="43:56" x14ac:dyDescent="0.25">
      <c r="AQ131" s="37">
        <v>1</v>
      </c>
      <c r="AR131">
        <v>3</v>
      </c>
      <c r="AS131">
        <v>1</v>
      </c>
      <c r="AT131">
        <v>1</v>
      </c>
      <c r="AU131">
        <v>1</v>
      </c>
      <c r="AV131">
        <f t="shared" ref="AV131:AV194" si="33">$AP$2*(AR131-1) + AS131</f>
        <v>5</v>
      </c>
      <c r="AW131">
        <f t="shared" ref="AW131:AW194" si="34">$AP$2*(AT131-1) + AU131</f>
        <v>1</v>
      </c>
      <c r="AX131">
        <v>1</v>
      </c>
      <c r="AY131">
        <v>2</v>
      </c>
      <c r="AZ131" s="41" t="str">
        <f t="shared" ref="AZ131:AZ194" si="35">_xlfn.TEXTJOIN(",", 0, AV131, AW131)</f>
        <v>5,1</v>
      </c>
      <c r="BA131" s="37" t="str">
        <f t="shared" si="32"/>
        <v>1,1,1,2</v>
      </c>
      <c r="BB131" s="37">
        <f t="shared" ref="BB131:BB194" si="36">INDEX($Q$2:$Q$17, MATCH(BA131, $J$2:$J$17, 0))</f>
        <v>0</v>
      </c>
      <c r="BC131" s="2" t="s">
        <v>3</v>
      </c>
      <c r="BD131" s="40">
        <f t="shared" ref="BD131:BD194" si="37">IF( ISNUMBER(BB131), IF(_xlfn.NUMBERVALUE(BB131) = 0, 0, ""), SUBSTITUTE(BB131, "GG", $BD$1))</f>
        <v>0</v>
      </c>
    </row>
    <row r="132" spans="43:56" x14ac:dyDescent="0.25">
      <c r="AQ132" s="37">
        <v>1</v>
      </c>
      <c r="AR132">
        <v>3</v>
      </c>
      <c r="AS132">
        <v>1</v>
      </c>
      <c r="AT132">
        <v>1</v>
      </c>
      <c r="AU132">
        <v>1</v>
      </c>
      <c r="AV132">
        <f t="shared" si="33"/>
        <v>5</v>
      </c>
      <c r="AW132">
        <f t="shared" si="34"/>
        <v>1</v>
      </c>
      <c r="AX132">
        <v>2</v>
      </c>
      <c r="AY132">
        <v>1</v>
      </c>
      <c r="AZ132" s="41" t="str">
        <f t="shared" si="35"/>
        <v>5,1</v>
      </c>
      <c r="BA132" s="37" t="str">
        <f t="shared" si="32"/>
        <v>2,2,1,1</v>
      </c>
      <c r="BB132" s="37">
        <f t="shared" si="36"/>
        <v>89488636363.636368</v>
      </c>
      <c r="BC132" s="2" t="s">
        <v>3</v>
      </c>
      <c r="BD132" s="40" t="str">
        <f t="shared" si="37"/>
        <v/>
      </c>
    </row>
    <row r="133" spans="43:56" x14ac:dyDescent="0.25">
      <c r="AQ133" s="37">
        <v>1</v>
      </c>
      <c r="AR133">
        <v>3</v>
      </c>
      <c r="AS133">
        <v>1</v>
      </c>
      <c r="AT133">
        <v>1</v>
      </c>
      <c r="AU133">
        <v>1</v>
      </c>
      <c r="AV133">
        <f t="shared" si="33"/>
        <v>5</v>
      </c>
      <c r="AW133">
        <f t="shared" si="34"/>
        <v>1</v>
      </c>
      <c r="AX133">
        <v>2</v>
      </c>
      <c r="AY133">
        <v>2</v>
      </c>
      <c r="AZ133" s="41" t="str">
        <f t="shared" si="35"/>
        <v>5,1</v>
      </c>
      <c r="BA133" s="37" t="str">
        <f t="shared" si="32"/>
        <v>2,2,1,2</v>
      </c>
      <c r="BB133" s="37">
        <f t="shared" si="36"/>
        <v>0</v>
      </c>
      <c r="BC133" s="2" t="s">
        <v>3</v>
      </c>
      <c r="BD133" s="40">
        <f t="shared" si="37"/>
        <v>0</v>
      </c>
    </row>
    <row r="134" spans="43:56" x14ac:dyDescent="0.25">
      <c r="AQ134" s="37">
        <v>1</v>
      </c>
      <c r="AR134">
        <v>3</v>
      </c>
      <c r="AS134">
        <v>1</v>
      </c>
      <c r="AT134">
        <v>1</v>
      </c>
      <c r="AU134">
        <v>2</v>
      </c>
      <c r="AV134">
        <f t="shared" si="33"/>
        <v>5</v>
      </c>
      <c r="AW134">
        <f t="shared" si="34"/>
        <v>2</v>
      </c>
      <c r="AX134">
        <v>1</v>
      </c>
      <c r="AY134">
        <v>1</v>
      </c>
      <c r="AZ134" s="41" t="str">
        <f t="shared" si="35"/>
        <v>5,2</v>
      </c>
      <c r="BA134" s="37" t="str">
        <f t="shared" si="32"/>
        <v>1,1,2,1</v>
      </c>
      <c r="BB134" s="37">
        <f t="shared" si="36"/>
        <v>0</v>
      </c>
      <c r="BC134" s="2" t="s">
        <v>3</v>
      </c>
      <c r="BD134" s="40">
        <f t="shared" si="37"/>
        <v>0</v>
      </c>
    </row>
    <row r="135" spans="43:56" x14ac:dyDescent="0.25">
      <c r="AQ135" s="37">
        <v>1</v>
      </c>
      <c r="AR135">
        <v>3</v>
      </c>
      <c r="AS135">
        <v>1</v>
      </c>
      <c r="AT135">
        <v>1</v>
      </c>
      <c r="AU135">
        <v>2</v>
      </c>
      <c r="AV135">
        <f t="shared" si="33"/>
        <v>5</v>
      </c>
      <c r="AW135">
        <f t="shared" si="34"/>
        <v>2</v>
      </c>
      <c r="AX135">
        <v>1</v>
      </c>
      <c r="AY135">
        <v>2</v>
      </c>
      <c r="AZ135" s="41" t="str">
        <f t="shared" si="35"/>
        <v>5,2</v>
      </c>
      <c r="BA135" s="37" t="str">
        <f t="shared" si="32"/>
        <v>1,1,2,2</v>
      </c>
      <c r="BB135" s="37">
        <f t="shared" si="36"/>
        <v>89488636363.636368</v>
      </c>
      <c r="BC135" s="2" t="s">
        <v>3</v>
      </c>
      <c r="BD135" s="40" t="str">
        <f t="shared" si="37"/>
        <v/>
      </c>
    </row>
    <row r="136" spans="43:56" x14ac:dyDescent="0.25">
      <c r="AQ136" s="37">
        <v>1</v>
      </c>
      <c r="AR136">
        <v>3</v>
      </c>
      <c r="AS136">
        <v>1</v>
      </c>
      <c r="AT136">
        <v>1</v>
      </c>
      <c r="AU136">
        <v>2</v>
      </c>
      <c r="AV136">
        <f t="shared" si="33"/>
        <v>5</v>
      </c>
      <c r="AW136">
        <f t="shared" si="34"/>
        <v>2</v>
      </c>
      <c r="AX136">
        <v>2</v>
      </c>
      <c r="AY136">
        <v>1</v>
      </c>
      <c r="AZ136" s="41" t="str">
        <f t="shared" si="35"/>
        <v>5,2</v>
      </c>
      <c r="BA136" s="37" t="str">
        <f t="shared" si="32"/>
        <v>2,2,2,1</v>
      </c>
      <c r="BB136" s="37">
        <f t="shared" si="36"/>
        <v>0</v>
      </c>
      <c r="BC136" s="2" t="s">
        <v>3</v>
      </c>
      <c r="BD136" s="40">
        <f t="shared" si="37"/>
        <v>0</v>
      </c>
    </row>
    <row r="137" spans="43:56" x14ac:dyDescent="0.25">
      <c r="AQ137" s="37">
        <v>1</v>
      </c>
      <c r="AR137">
        <v>3</v>
      </c>
      <c r="AS137">
        <v>1</v>
      </c>
      <c r="AT137">
        <v>1</v>
      </c>
      <c r="AU137">
        <v>2</v>
      </c>
      <c r="AV137">
        <f t="shared" si="33"/>
        <v>5</v>
      </c>
      <c r="AW137">
        <f t="shared" si="34"/>
        <v>2</v>
      </c>
      <c r="AX137">
        <v>2</v>
      </c>
      <c r="AY137">
        <v>2</v>
      </c>
      <c r="AZ137" s="41" t="str">
        <f t="shared" si="35"/>
        <v>5,2</v>
      </c>
      <c r="BA137" s="37" t="str">
        <f t="shared" si="32"/>
        <v>2,2,2,2</v>
      </c>
      <c r="BB137" s="37">
        <f t="shared" si="36"/>
        <v>230113636363.63635</v>
      </c>
      <c r="BC137" s="2" t="s">
        <v>3</v>
      </c>
      <c r="BD137" s="40" t="str">
        <f t="shared" si="37"/>
        <v/>
      </c>
    </row>
    <row r="138" spans="43:56" x14ac:dyDescent="0.25">
      <c r="AQ138" s="37">
        <v>1</v>
      </c>
      <c r="AR138">
        <v>3</v>
      </c>
      <c r="AS138">
        <v>1</v>
      </c>
      <c r="AT138">
        <v>2</v>
      </c>
      <c r="AU138">
        <v>1</v>
      </c>
      <c r="AV138">
        <f t="shared" si="33"/>
        <v>5</v>
      </c>
      <c r="AW138">
        <f t="shared" si="34"/>
        <v>3</v>
      </c>
      <c r="AX138">
        <v>1</v>
      </c>
      <c r="AY138">
        <v>1</v>
      </c>
      <c r="AZ138" s="41" t="str">
        <f t="shared" si="35"/>
        <v>5,3</v>
      </c>
      <c r="BA138" s="37" t="str">
        <f t="shared" si="32"/>
        <v>1,1,1,1</v>
      </c>
      <c r="BB138" s="37">
        <f t="shared" si="36"/>
        <v>230113636363.63635</v>
      </c>
      <c r="BC138" s="2" t="s">
        <v>3</v>
      </c>
      <c r="BD138" s="40" t="str">
        <f t="shared" si="37"/>
        <v/>
      </c>
    </row>
    <row r="139" spans="43:56" x14ac:dyDescent="0.25">
      <c r="AQ139" s="37">
        <v>1</v>
      </c>
      <c r="AR139">
        <v>3</v>
      </c>
      <c r="AS139">
        <v>1</v>
      </c>
      <c r="AT139">
        <v>2</v>
      </c>
      <c r="AU139">
        <v>1</v>
      </c>
      <c r="AV139">
        <f t="shared" si="33"/>
        <v>5</v>
      </c>
      <c r="AW139">
        <f t="shared" si="34"/>
        <v>3</v>
      </c>
      <c r="AX139">
        <v>1</v>
      </c>
      <c r="AY139">
        <v>2</v>
      </c>
      <c r="AZ139" s="41" t="str">
        <f t="shared" si="35"/>
        <v>5,3</v>
      </c>
      <c r="BA139" s="37" t="str">
        <f t="shared" si="32"/>
        <v>1,1,1,2</v>
      </c>
      <c r="BB139" s="37">
        <f t="shared" si="36"/>
        <v>0</v>
      </c>
      <c r="BC139" s="2" t="s">
        <v>3</v>
      </c>
      <c r="BD139" s="40">
        <f t="shared" si="37"/>
        <v>0</v>
      </c>
    </row>
    <row r="140" spans="43:56" x14ac:dyDescent="0.25">
      <c r="AQ140" s="37">
        <v>1</v>
      </c>
      <c r="AR140">
        <v>3</v>
      </c>
      <c r="AS140">
        <v>1</v>
      </c>
      <c r="AT140">
        <v>2</v>
      </c>
      <c r="AU140">
        <v>1</v>
      </c>
      <c r="AV140">
        <f t="shared" si="33"/>
        <v>5</v>
      </c>
      <c r="AW140">
        <f t="shared" si="34"/>
        <v>3</v>
      </c>
      <c r="AX140">
        <v>2</v>
      </c>
      <c r="AY140">
        <v>1</v>
      </c>
      <c r="AZ140" s="41" t="str">
        <f t="shared" si="35"/>
        <v>5,3</v>
      </c>
      <c r="BA140" s="37" t="str">
        <f t="shared" si="32"/>
        <v>2,2,1,1</v>
      </c>
      <c r="BB140" s="37">
        <f t="shared" si="36"/>
        <v>89488636363.636368</v>
      </c>
      <c r="BC140" s="2" t="s">
        <v>3</v>
      </c>
      <c r="BD140" s="40" t="str">
        <f t="shared" si="37"/>
        <v/>
      </c>
    </row>
    <row r="141" spans="43:56" x14ac:dyDescent="0.25">
      <c r="AQ141" s="37">
        <v>1</v>
      </c>
      <c r="AR141">
        <v>3</v>
      </c>
      <c r="AS141">
        <v>1</v>
      </c>
      <c r="AT141">
        <v>2</v>
      </c>
      <c r="AU141">
        <v>1</v>
      </c>
      <c r="AV141">
        <f t="shared" si="33"/>
        <v>5</v>
      </c>
      <c r="AW141">
        <f t="shared" si="34"/>
        <v>3</v>
      </c>
      <c r="AX141">
        <v>2</v>
      </c>
      <c r="AY141">
        <v>2</v>
      </c>
      <c r="AZ141" s="41" t="str">
        <f t="shared" si="35"/>
        <v>5,3</v>
      </c>
      <c r="BA141" s="37" t="str">
        <f t="shared" si="32"/>
        <v>2,2,1,2</v>
      </c>
      <c r="BB141" s="37">
        <f t="shared" si="36"/>
        <v>0</v>
      </c>
      <c r="BC141" s="2" t="s">
        <v>3</v>
      </c>
      <c r="BD141" s="40">
        <f t="shared" si="37"/>
        <v>0</v>
      </c>
    </row>
    <row r="142" spans="43:56" x14ac:dyDescent="0.25">
      <c r="AQ142" s="37">
        <v>1</v>
      </c>
      <c r="AR142">
        <v>3</v>
      </c>
      <c r="AS142">
        <v>1</v>
      </c>
      <c r="AT142">
        <v>2</v>
      </c>
      <c r="AU142">
        <v>2</v>
      </c>
      <c r="AV142">
        <f t="shared" si="33"/>
        <v>5</v>
      </c>
      <c r="AW142">
        <f t="shared" si="34"/>
        <v>4</v>
      </c>
      <c r="AX142">
        <v>1</v>
      </c>
      <c r="AY142">
        <v>1</v>
      </c>
      <c r="AZ142" s="41" t="str">
        <f t="shared" si="35"/>
        <v>5,4</v>
      </c>
      <c r="BA142" s="37" t="str">
        <f t="shared" si="32"/>
        <v>1,1,2,1</v>
      </c>
      <c r="BB142" s="37">
        <f t="shared" si="36"/>
        <v>0</v>
      </c>
      <c r="BC142" s="2" t="s">
        <v>3</v>
      </c>
      <c r="BD142" s="40">
        <f t="shared" si="37"/>
        <v>0</v>
      </c>
    </row>
    <row r="143" spans="43:56" x14ac:dyDescent="0.25">
      <c r="AQ143" s="37">
        <v>1</v>
      </c>
      <c r="AR143">
        <v>3</v>
      </c>
      <c r="AS143">
        <v>1</v>
      </c>
      <c r="AT143">
        <v>2</v>
      </c>
      <c r="AU143">
        <v>2</v>
      </c>
      <c r="AV143">
        <f t="shared" si="33"/>
        <v>5</v>
      </c>
      <c r="AW143">
        <f t="shared" si="34"/>
        <v>4</v>
      </c>
      <c r="AX143">
        <v>1</v>
      </c>
      <c r="AY143">
        <v>2</v>
      </c>
      <c r="AZ143" s="41" t="str">
        <f t="shared" si="35"/>
        <v>5,4</v>
      </c>
      <c r="BA143" s="37" t="str">
        <f t="shared" si="32"/>
        <v>1,1,2,2</v>
      </c>
      <c r="BB143" s="37">
        <f t="shared" si="36"/>
        <v>89488636363.636368</v>
      </c>
      <c r="BC143" s="2" t="s">
        <v>3</v>
      </c>
      <c r="BD143" s="40" t="str">
        <f t="shared" si="37"/>
        <v/>
      </c>
    </row>
    <row r="144" spans="43:56" x14ac:dyDescent="0.25">
      <c r="AQ144" s="37">
        <v>1</v>
      </c>
      <c r="AR144">
        <v>3</v>
      </c>
      <c r="AS144">
        <v>1</v>
      </c>
      <c r="AT144">
        <v>2</v>
      </c>
      <c r="AU144">
        <v>2</v>
      </c>
      <c r="AV144">
        <f t="shared" si="33"/>
        <v>5</v>
      </c>
      <c r="AW144">
        <f t="shared" si="34"/>
        <v>4</v>
      </c>
      <c r="AX144">
        <v>2</v>
      </c>
      <c r="AY144">
        <v>1</v>
      </c>
      <c r="AZ144" s="41" t="str">
        <f t="shared" si="35"/>
        <v>5,4</v>
      </c>
      <c r="BA144" s="37" t="str">
        <f t="shared" si="32"/>
        <v>2,2,2,1</v>
      </c>
      <c r="BB144" s="37">
        <f t="shared" si="36"/>
        <v>0</v>
      </c>
      <c r="BC144" s="2" t="s">
        <v>3</v>
      </c>
      <c r="BD144" s="40">
        <f t="shared" si="37"/>
        <v>0</v>
      </c>
    </row>
    <row r="145" spans="43:56" x14ac:dyDescent="0.25">
      <c r="AQ145" s="37">
        <v>1</v>
      </c>
      <c r="AR145">
        <v>3</v>
      </c>
      <c r="AS145">
        <v>1</v>
      </c>
      <c r="AT145">
        <v>2</v>
      </c>
      <c r="AU145">
        <v>2</v>
      </c>
      <c r="AV145">
        <f t="shared" si="33"/>
        <v>5</v>
      </c>
      <c r="AW145">
        <f t="shared" si="34"/>
        <v>4</v>
      </c>
      <c r="AX145">
        <v>2</v>
      </c>
      <c r="AY145">
        <v>2</v>
      </c>
      <c r="AZ145" s="41" t="str">
        <f t="shared" si="35"/>
        <v>5,4</v>
      </c>
      <c r="BA145" s="37" t="str">
        <f t="shared" si="32"/>
        <v>2,2,2,2</v>
      </c>
      <c r="BB145" s="37">
        <f t="shared" si="36"/>
        <v>230113636363.63635</v>
      </c>
      <c r="BC145" s="2" t="s">
        <v>3</v>
      </c>
      <c r="BD145" s="40" t="str">
        <f t="shared" si="37"/>
        <v/>
      </c>
    </row>
    <row r="146" spans="43:56" x14ac:dyDescent="0.25">
      <c r="AQ146" s="37">
        <v>1</v>
      </c>
      <c r="AR146">
        <v>3</v>
      </c>
      <c r="AS146">
        <v>1</v>
      </c>
      <c r="AT146">
        <v>3</v>
      </c>
      <c r="AU146">
        <v>1</v>
      </c>
      <c r="AV146">
        <f t="shared" si="33"/>
        <v>5</v>
      </c>
      <c r="AW146">
        <f t="shared" si="34"/>
        <v>5</v>
      </c>
      <c r="AX146">
        <v>1</v>
      </c>
      <c r="AY146">
        <v>1</v>
      </c>
      <c r="AZ146" s="41" t="str">
        <f t="shared" si="35"/>
        <v>5,5</v>
      </c>
      <c r="BA146" s="37" t="str">
        <f t="shared" si="32"/>
        <v>1,1,1,1</v>
      </c>
      <c r="BB146" s="37">
        <f t="shared" si="36"/>
        <v>230113636363.63635</v>
      </c>
      <c r="BC146" s="2" t="s">
        <v>3</v>
      </c>
      <c r="BD146" s="40" t="str">
        <f t="shared" si="37"/>
        <v/>
      </c>
    </row>
    <row r="147" spans="43:56" x14ac:dyDescent="0.25">
      <c r="AQ147" s="37">
        <v>1</v>
      </c>
      <c r="AR147">
        <v>3</v>
      </c>
      <c r="AS147">
        <v>1</v>
      </c>
      <c r="AT147">
        <v>3</v>
      </c>
      <c r="AU147">
        <v>1</v>
      </c>
      <c r="AV147">
        <f t="shared" si="33"/>
        <v>5</v>
      </c>
      <c r="AW147">
        <f t="shared" si="34"/>
        <v>5</v>
      </c>
      <c r="AX147">
        <v>1</v>
      </c>
      <c r="AY147">
        <v>2</v>
      </c>
      <c r="AZ147" s="41" t="str">
        <f t="shared" si="35"/>
        <v>5,5</v>
      </c>
      <c r="BA147" s="37" t="str">
        <f t="shared" si="32"/>
        <v>1,1,1,2</v>
      </c>
      <c r="BB147" s="37">
        <f t="shared" si="36"/>
        <v>0</v>
      </c>
      <c r="BC147" s="2" t="s">
        <v>3</v>
      </c>
      <c r="BD147" s="40">
        <f t="shared" si="37"/>
        <v>0</v>
      </c>
    </row>
    <row r="148" spans="43:56" x14ac:dyDescent="0.25">
      <c r="AQ148" s="37">
        <v>1</v>
      </c>
      <c r="AR148">
        <v>3</v>
      </c>
      <c r="AS148">
        <v>1</v>
      </c>
      <c r="AT148">
        <v>3</v>
      </c>
      <c r="AU148">
        <v>1</v>
      </c>
      <c r="AV148">
        <f t="shared" si="33"/>
        <v>5</v>
      </c>
      <c r="AW148">
        <f t="shared" si="34"/>
        <v>5</v>
      </c>
      <c r="AX148">
        <v>2</v>
      </c>
      <c r="AY148">
        <v>1</v>
      </c>
      <c r="AZ148" s="41" t="str">
        <f t="shared" si="35"/>
        <v>5,5</v>
      </c>
      <c r="BA148" s="37" t="str">
        <f t="shared" si="32"/>
        <v>2,2,1,1</v>
      </c>
      <c r="BB148" s="37">
        <f t="shared" si="36"/>
        <v>89488636363.636368</v>
      </c>
      <c r="BC148" s="2" t="s">
        <v>3</v>
      </c>
      <c r="BD148" s="40" t="str">
        <f t="shared" si="37"/>
        <v/>
      </c>
    </row>
    <row r="149" spans="43:56" x14ac:dyDescent="0.25">
      <c r="AQ149" s="37">
        <v>1</v>
      </c>
      <c r="AR149">
        <v>3</v>
      </c>
      <c r="AS149">
        <v>1</v>
      </c>
      <c r="AT149">
        <v>3</v>
      </c>
      <c r="AU149">
        <v>1</v>
      </c>
      <c r="AV149">
        <f t="shared" si="33"/>
        <v>5</v>
      </c>
      <c r="AW149">
        <f t="shared" si="34"/>
        <v>5</v>
      </c>
      <c r="AX149">
        <v>2</v>
      </c>
      <c r="AY149">
        <v>2</v>
      </c>
      <c r="AZ149" s="41" t="str">
        <f t="shared" si="35"/>
        <v>5,5</v>
      </c>
      <c r="BA149" s="37" t="str">
        <f t="shared" si="32"/>
        <v>2,2,1,2</v>
      </c>
      <c r="BB149" s="37">
        <f t="shared" si="36"/>
        <v>0</v>
      </c>
      <c r="BC149" s="2" t="s">
        <v>3</v>
      </c>
      <c r="BD149" s="40">
        <f t="shared" si="37"/>
        <v>0</v>
      </c>
    </row>
    <row r="150" spans="43:56" x14ac:dyDescent="0.25">
      <c r="AQ150" s="37">
        <v>1</v>
      </c>
      <c r="AR150">
        <v>3</v>
      </c>
      <c r="AS150">
        <v>1</v>
      </c>
      <c r="AT150">
        <v>3</v>
      </c>
      <c r="AU150">
        <v>2</v>
      </c>
      <c r="AV150">
        <f t="shared" si="33"/>
        <v>5</v>
      </c>
      <c r="AW150">
        <f t="shared" si="34"/>
        <v>6</v>
      </c>
      <c r="AX150">
        <v>1</v>
      </c>
      <c r="AY150">
        <v>1</v>
      </c>
      <c r="AZ150" s="41" t="str">
        <f t="shared" si="35"/>
        <v>5,6</v>
      </c>
      <c r="BA150" s="37" t="str">
        <f t="shared" si="32"/>
        <v>1,1,2,1</v>
      </c>
      <c r="BB150" s="37">
        <f t="shared" si="36"/>
        <v>0</v>
      </c>
      <c r="BC150" s="2" t="s">
        <v>3</v>
      </c>
      <c r="BD150" s="40">
        <f t="shared" si="37"/>
        <v>0</v>
      </c>
    </row>
    <row r="151" spans="43:56" x14ac:dyDescent="0.25">
      <c r="AQ151" s="37">
        <v>1</v>
      </c>
      <c r="AR151">
        <v>3</v>
      </c>
      <c r="AS151">
        <v>1</v>
      </c>
      <c r="AT151">
        <v>3</v>
      </c>
      <c r="AU151">
        <v>2</v>
      </c>
      <c r="AV151">
        <f t="shared" si="33"/>
        <v>5</v>
      </c>
      <c r="AW151">
        <f t="shared" si="34"/>
        <v>6</v>
      </c>
      <c r="AX151">
        <v>1</v>
      </c>
      <c r="AY151">
        <v>2</v>
      </c>
      <c r="AZ151" s="41" t="str">
        <f t="shared" si="35"/>
        <v>5,6</v>
      </c>
      <c r="BA151" s="37" t="str">
        <f t="shared" si="32"/>
        <v>1,1,2,2</v>
      </c>
      <c r="BB151" s="37">
        <f t="shared" si="36"/>
        <v>89488636363.636368</v>
      </c>
      <c r="BC151" s="2" t="s">
        <v>3</v>
      </c>
      <c r="BD151" s="40" t="str">
        <f t="shared" si="37"/>
        <v/>
      </c>
    </row>
    <row r="152" spans="43:56" x14ac:dyDescent="0.25">
      <c r="AQ152" s="37">
        <v>1</v>
      </c>
      <c r="AR152">
        <v>3</v>
      </c>
      <c r="AS152">
        <v>1</v>
      </c>
      <c r="AT152">
        <v>3</v>
      </c>
      <c r="AU152">
        <v>2</v>
      </c>
      <c r="AV152">
        <f t="shared" si="33"/>
        <v>5</v>
      </c>
      <c r="AW152">
        <f t="shared" si="34"/>
        <v>6</v>
      </c>
      <c r="AX152">
        <v>2</v>
      </c>
      <c r="AY152">
        <v>1</v>
      </c>
      <c r="AZ152" s="41" t="str">
        <f t="shared" si="35"/>
        <v>5,6</v>
      </c>
      <c r="BA152" s="37" t="str">
        <f t="shared" si="32"/>
        <v>2,2,2,1</v>
      </c>
      <c r="BB152" s="37">
        <f t="shared" si="36"/>
        <v>0</v>
      </c>
      <c r="BC152" s="2" t="s">
        <v>3</v>
      </c>
      <c r="BD152" s="40">
        <f t="shared" si="37"/>
        <v>0</v>
      </c>
    </row>
    <row r="153" spans="43:56" x14ac:dyDescent="0.25">
      <c r="AQ153" s="37">
        <v>1</v>
      </c>
      <c r="AR153">
        <v>3</v>
      </c>
      <c r="AS153">
        <v>1</v>
      </c>
      <c r="AT153">
        <v>3</v>
      </c>
      <c r="AU153">
        <v>2</v>
      </c>
      <c r="AV153">
        <f t="shared" si="33"/>
        <v>5</v>
      </c>
      <c r="AW153">
        <f t="shared" si="34"/>
        <v>6</v>
      </c>
      <c r="AX153">
        <v>2</v>
      </c>
      <c r="AY153">
        <v>2</v>
      </c>
      <c r="AZ153" s="41" t="str">
        <f t="shared" si="35"/>
        <v>5,6</v>
      </c>
      <c r="BA153" s="37" t="str">
        <f t="shared" si="32"/>
        <v>2,2,2,2</v>
      </c>
      <c r="BB153" s="37">
        <f t="shared" si="36"/>
        <v>230113636363.63635</v>
      </c>
      <c r="BC153" s="2" t="s">
        <v>3</v>
      </c>
      <c r="BD153" s="40" t="str">
        <f t="shared" si="37"/>
        <v/>
      </c>
    </row>
    <row r="154" spans="43:56" x14ac:dyDescent="0.25">
      <c r="AQ154" s="37">
        <v>1</v>
      </c>
      <c r="AR154">
        <v>3</v>
      </c>
      <c r="AS154">
        <v>1</v>
      </c>
      <c r="AT154">
        <v>4</v>
      </c>
      <c r="AU154">
        <v>1</v>
      </c>
      <c r="AV154">
        <f t="shared" si="33"/>
        <v>5</v>
      </c>
      <c r="AW154">
        <f t="shared" si="34"/>
        <v>7</v>
      </c>
      <c r="AX154">
        <v>1</v>
      </c>
      <c r="AY154">
        <v>1</v>
      </c>
      <c r="AZ154" s="41" t="str">
        <f t="shared" si="35"/>
        <v>5,7</v>
      </c>
      <c r="BA154" s="37" t="str">
        <f t="shared" si="32"/>
        <v>1,1,1,1</v>
      </c>
      <c r="BB154" s="37">
        <f t="shared" si="36"/>
        <v>230113636363.63635</v>
      </c>
      <c r="BC154" s="2" t="s">
        <v>3</v>
      </c>
      <c r="BD154" s="40" t="str">
        <f t="shared" si="37"/>
        <v/>
      </c>
    </row>
    <row r="155" spans="43:56" x14ac:dyDescent="0.25">
      <c r="AQ155" s="37">
        <v>1</v>
      </c>
      <c r="AR155">
        <v>3</v>
      </c>
      <c r="AS155">
        <v>1</v>
      </c>
      <c r="AT155">
        <v>4</v>
      </c>
      <c r="AU155">
        <v>1</v>
      </c>
      <c r="AV155">
        <f t="shared" si="33"/>
        <v>5</v>
      </c>
      <c r="AW155">
        <f t="shared" si="34"/>
        <v>7</v>
      </c>
      <c r="AX155">
        <v>1</v>
      </c>
      <c r="AY155">
        <v>2</v>
      </c>
      <c r="AZ155" s="41" t="str">
        <f t="shared" si="35"/>
        <v>5,7</v>
      </c>
      <c r="BA155" s="37" t="str">
        <f t="shared" si="32"/>
        <v>1,1,1,2</v>
      </c>
      <c r="BB155" s="37">
        <f t="shared" si="36"/>
        <v>0</v>
      </c>
      <c r="BC155" s="2" t="s">
        <v>3</v>
      </c>
      <c r="BD155" s="40">
        <f t="shared" si="37"/>
        <v>0</v>
      </c>
    </row>
    <row r="156" spans="43:56" x14ac:dyDescent="0.25">
      <c r="AQ156" s="37">
        <v>1</v>
      </c>
      <c r="AR156">
        <v>3</v>
      </c>
      <c r="AS156">
        <v>1</v>
      </c>
      <c r="AT156">
        <v>4</v>
      </c>
      <c r="AU156">
        <v>1</v>
      </c>
      <c r="AV156">
        <f t="shared" si="33"/>
        <v>5</v>
      </c>
      <c r="AW156">
        <f t="shared" si="34"/>
        <v>7</v>
      </c>
      <c r="AX156">
        <v>2</v>
      </c>
      <c r="AY156">
        <v>1</v>
      </c>
      <c r="AZ156" s="41" t="str">
        <f t="shared" si="35"/>
        <v>5,7</v>
      </c>
      <c r="BA156" s="37" t="str">
        <f t="shared" si="32"/>
        <v>2,2,1,1</v>
      </c>
      <c r="BB156" s="37">
        <f t="shared" si="36"/>
        <v>89488636363.636368</v>
      </c>
      <c r="BC156" s="2" t="s">
        <v>3</v>
      </c>
      <c r="BD156" s="40" t="str">
        <f t="shared" si="37"/>
        <v/>
      </c>
    </row>
    <row r="157" spans="43:56" x14ac:dyDescent="0.25">
      <c r="AQ157" s="37">
        <v>1</v>
      </c>
      <c r="AR157">
        <v>3</v>
      </c>
      <c r="AS157">
        <v>1</v>
      </c>
      <c r="AT157">
        <v>4</v>
      </c>
      <c r="AU157">
        <v>1</v>
      </c>
      <c r="AV157">
        <f t="shared" si="33"/>
        <v>5</v>
      </c>
      <c r="AW157">
        <f t="shared" si="34"/>
        <v>7</v>
      </c>
      <c r="AX157">
        <v>2</v>
      </c>
      <c r="AY157">
        <v>2</v>
      </c>
      <c r="AZ157" s="41" t="str">
        <f t="shared" si="35"/>
        <v>5,7</v>
      </c>
      <c r="BA157" s="37" t="str">
        <f t="shared" si="32"/>
        <v>2,2,1,2</v>
      </c>
      <c r="BB157" s="37">
        <f t="shared" si="36"/>
        <v>0</v>
      </c>
      <c r="BC157" s="2" t="s">
        <v>3</v>
      </c>
      <c r="BD157" s="40">
        <f t="shared" si="37"/>
        <v>0</v>
      </c>
    </row>
    <row r="158" spans="43:56" x14ac:dyDescent="0.25">
      <c r="AQ158" s="37">
        <v>1</v>
      </c>
      <c r="AR158">
        <v>3</v>
      </c>
      <c r="AS158">
        <v>1</v>
      </c>
      <c r="AT158">
        <v>4</v>
      </c>
      <c r="AU158">
        <v>2</v>
      </c>
      <c r="AV158">
        <f t="shared" si="33"/>
        <v>5</v>
      </c>
      <c r="AW158">
        <f t="shared" si="34"/>
        <v>8</v>
      </c>
      <c r="AX158">
        <v>1</v>
      </c>
      <c r="AY158">
        <v>1</v>
      </c>
      <c r="AZ158" s="41" t="str">
        <f t="shared" si="35"/>
        <v>5,8</v>
      </c>
      <c r="BA158" s="37" t="str">
        <f t="shared" si="32"/>
        <v>1,1,2,1</v>
      </c>
      <c r="BB158" s="37">
        <f t="shared" si="36"/>
        <v>0</v>
      </c>
      <c r="BC158" s="2" t="s">
        <v>3</v>
      </c>
      <c r="BD158" s="40">
        <f t="shared" si="37"/>
        <v>0</v>
      </c>
    </row>
    <row r="159" spans="43:56" x14ac:dyDescent="0.25">
      <c r="AQ159" s="37">
        <v>1</v>
      </c>
      <c r="AR159">
        <v>3</v>
      </c>
      <c r="AS159">
        <v>1</v>
      </c>
      <c r="AT159">
        <v>4</v>
      </c>
      <c r="AU159">
        <v>2</v>
      </c>
      <c r="AV159">
        <f t="shared" si="33"/>
        <v>5</v>
      </c>
      <c r="AW159">
        <f t="shared" si="34"/>
        <v>8</v>
      </c>
      <c r="AX159">
        <v>1</v>
      </c>
      <c r="AY159">
        <v>2</v>
      </c>
      <c r="AZ159" s="41" t="str">
        <f t="shared" si="35"/>
        <v>5,8</v>
      </c>
      <c r="BA159" s="37" t="str">
        <f t="shared" si="32"/>
        <v>1,1,2,2</v>
      </c>
      <c r="BB159" s="37">
        <f t="shared" si="36"/>
        <v>89488636363.636368</v>
      </c>
      <c r="BC159" s="2" t="s">
        <v>3</v>
      </c>
      <c r="BD159" s="40" t="str">
        <f t="shared" si="37"/>
        <v/>
      </c>
    </row>
    <row r="160" spans="43:56" x14ac:dyDescent="0.25">
      <c r="AQ160" s="37">
        <v>1</v>
      </c>
      <c r="AR160">
        <v>3</v>
      </c>
      <c r="AS160">
        <v>1</v>
      </c>
      <c r="AT160">
        <v>4</v>
      </c>
      <c r="AU160">
        <v>2</v>
      </c>
      <c r="AV160">
        <f t="shared" si="33"/>
        <v>5</v>
      </c>
      <c r="AW160">
        <f t="shared" si="34"/>
        <v>8</v>
      </c>
      <c r="AX160">
        <v>2</v>
      </c>
      <c r="AY160">
        <v>1</v>
      </c>
      <c r="AZ160" s="41" t="str">
        <f t="shared" si="35"/>
        <v>5,8</v>
      </c>
      <c r="BA160" s="37" t="str">
        <f t="shared" si="32"/>
        <v>2,2,2,1</v>
      </c>
      <c r="BB160" s="37">
        <f t="shared" si="36"/>
        <v>0</v>
      </c>
      <c r="BC160" s="2" t="s">
        <v>3</v>
      </c>
      <c r="BD160" s="40">
        <f t="shared" si="37"/>
        <v>0</v>
      </c>
    </row>
    <row r="161" spans="43:56" x14ac:dyDescent="0.25">
      <c r="AQ161" s="37">
        <v>1</v>
      </c>
      <c r="AR161">
        <v>3</v>
      </c>
      <c r="AS161">
        <v>1</v>
      </c>
      <c r="AT161">
        <v>4</v>
      </c>
      <c r="AU161">
        <v>2</v>
      </c>
      <c r="AV161">
        <f t="shared" si="33"/>
        <v>5</v>
      </c>
      <c r="AW161">
        <f t="shared" si="34"/>
        <v>8</v>
      </c>
      <c r="AX161">
        <v>2</v>
      </c>
      <c r="AY161">
        <v>2</v>
      </c>
      <c r="AZ161" s="41" t="str">
        <f t="shared" si="35"/>
        <v>5,8</v>
      </c>
      <c r="BA161" s="37" t="str">
        <f t="shared" si="32"/>
        <v>2,2,2,2</v>
      </c>
      <c r="BB161" s="37">
        <f t="shared" si="36"/>
        <v>230113636363.63635</v>
      </c>
      <c r="BC161" s="2" t="s">
        <v>3</v>
      </c>
      <c r="BD161" s="40" t="str">
        <f t="shared" si="37"/>
        <v/>
      </c>
    </row>
    <row r="162" spans="43:56" x14ac:dyDescent="0.25">
      <c r="AQ162" s="37">
        <v>1</v>
      </c>
      <c r="AR162">
        <v>3</v>
      </c>
      <c r="AS162">
        <v>2</v>
      </c>
      <c r="AT162">
        <v>1</v>
      </c>
      <c r="AU162">
        <v>1</v>
      </c>
      <c r="AV162">
        <f t="shared" si="33"/>
        <v>6</v>
      </c>
      <c r="AW162">
        <f t="shared" si="34"/>
        <v>1</v>
      </c>
      <c r="AX162">
        <v>1</v>
      </c>
      <c r="AY162">
        <v>1</v>
      </c>
      <c r="AZ162" s="41" t="str">
        <f t="shared" si="35"/>
        <v>6,1</v>
      </c>
      <c r="BA162" s="37" t="str">
        <f t="shared" si="32"/>
        <v>1,1,1,1</v>
      </c>
      <c r="BB162" s="37">
        <f t="shared" si="36"/>
        <v>230113636363.63635</v>
      </c>
      <c r="BC162" s="2" t="s">
        <v>3</v>
      </c>
      <c r="BD162" s="40" t="str">
        <f t="shared" si="37"/>
        <v/>
      </c>
    </row>
    <row r="163" spans="43:56" x14ac:dyDescent="0.25">
      <c r="AQ163" s="37">
        <v>1</v>
      </c>
      <c r="AR163">
        <v>3</v>
      </c>
      <c r="AS163">
        <v>2</v>
      </c>
      <c r="AT163">
        <v>1</v>
      </c>
      <c r="AU163">
        <v>1</v>
      </c>
      <c r="AV163">
        <f t="shared" si="33"/>
        <v>6</v>
      </c>
      <c r="AW163">
        <f t="shared" si="34"/>
        <v>1</v>
      </c>
      <c r="AX163">
        <v>1</v>
      </c>
      <c r="AY163">
        <v>2</v>
      </c>
      <c r="AZ163" s="41" t="str">
        <f t="shared" si="35"/>
        <v>6,1</v>
      </c>
      <c r="BA163" s="37" t="str">
        <f t="shared" si="32"/>
        <v>1,1,1,2</v>
      </c>
      <c r="BB163" s="37">
        <f t="shared" si="36"/>
        <v>0</v>
      </c>
      <c r="BC163" s="2" t="s">
        <v>3</v>
      </c>
      <c r="BD163" s="40">
        <f t="shared" si="37"/>
        <v>0</v>
      </c>
    </row>
    <row r="164" spans="43:56" x14ac:dyDescent="0.25">
      <c r="AQ164" s="37">
        <v>1</v>
      </c>
      <c r="AR164">
        <v>3</v>
      </c>
      <c r="AS164">
        <v>2</v>
      </c>
      <c r="AT164">
        <v>1</v>
      </c>
      <c r="AU164">
        <v>1</v>
      </c>
      <c r="AV164">
        <f t="shared" si="33"/>
        <v>6</v>
      </c>
      <c r="AW164">
        <f t="shared" si="34"/>
        <v>1</v>
      </c>
      <c r="AX164">
        <v>2</v>
      </c>
      <c r="AY164">
        <v>1</v>
      </c>
      <c r="AZ164" s="41" t="str">
        <f t="shared" si="35"/>
        <v>6,1</v>
      </c>
      <c r="BA164" s="37" t="str">
        <f t="shared" si="32"/>
        <v>2,2,1,1</v>
      </c>
      <c r="BB164" s="37">
        <f t="shared" si="36"/>
        <v>89488636363.636368</v>
      </c>
      <c r="BC164" s="2" t="s">
        <v>3</v>
      </c>
      <c r="BD164" s="40" t="str">
        <f t="shared" si="37"/>
        <v/>
      </c>
    </row>
    <row r="165" spans="43:56" x14ac:dyDescent="0.25">
      <c r="AQ165" s="37">
        <v>1</v>
      </c>
      <c r="AR165">
        <v>3</v>
      </c>
      <c r="AS165">
        <v>2</v>
      </c>
      <c r="AT165">
        <v>1</v>
      </c>
      <c r="AU165">
        <v>1</v>
      </c>
      <c r="AV165">
        <f t="shared" si="33"/>
        <v>6</v>
      </c>
      <c r="AW165">
        <f t="shared" si="34"/>
        <v>1</v>
      </c>
      <c r="AX165">
        <v>2</v>
      </c>
      <c r="AY165">
        <v>2</v>
      </c>
      <c r="AZ165" s="41" t="str">
        <f t="shared" si="35"/>
        <v>6,1</v>
      </c>
      <c r="BA165" s="37" t="str">
        <f t="shared" si="32"/>
        <v>2,2,1,2</v>
      </c>
      <c r="BB165" s="37">
        <f t="shared" si="36"/>
        <v>0</v>
      </c>
      <c r="BC165" s="2" t="s">
        <v>3</v>
      </c>
      <c r="BD165" s="40">
        <f t="shared" si="37"/>
        <v>0</v>
      </c>
    </row>
    <row r="166" spans="43:56" x14ac:dyDescent="0.25">
      <c r="AQ166" s="37">
        <v>1</v>
      </c>
      <c r="AR166">
        <v>3</v>
      </c>
      <c r="AS166">
        <v>2</v>
      </c>
      <c r="AT166">
        <v>1</v>
      </c>
      <c r="AU166">
        <v>2</v>
      </c>
      <c r="AV166">
        <f t="shared" si="33"/>
        <v>6</v>
      </c>
      <c r="AW166">
        <f t="shared" si="34"/>
        <v>2</v>
      </c>
      <c r="AX166">
        <v>1</v>
      </c>
      <c r="AY166">
        <v>1</v>
      </c>
      <c r="AZ166" s="41" t="str">
        <f t="shared" si="35"/>
        <v>6,2</v>
      </c>
      <c r="BA166" s="37" t="str">
        <f t="shared" si="32"/>
        <v>1,1,2,1</v>
      </c>
      <c r="BB166" s="37">
        <f t="shared" si="36"/>
        <v>0</v>
      </c>
      <c r="BC166" s="2" t="s">
        <v>3</v>
      </c>
      <c r="BD166" s="40">
        <f t="shared" si="37"/>
        <v>0</v>
      </c>
    </row>
    <row r="167" spans="43:56" x14ac:dyDescent="0.25">
      <c r="AQ167" s="37">
        <v>1</v>
      </c>
      <c r="AR167">
        <v>3</v>
      </c>
      <c r="AS167">
        <v>2</v>
      </c>
      <c r="AT167">
        <v>1</v>
      </c>
      <c r="AU167">
        <v>2</v>
      </c>
      <c r="AV167">
        <f t="shared" si="33"/>
        <v>6</v>
      </c>
      <c r="AW167">
        <f t="shared" si="34"/>
        <v>2</v>
      </c>
      <c r="AX167">
        <v>1</v>
      </c>
      <c r="AY167">
        <v>2</v>
      </c>
      <c r="AZ167" s="41" t="str">
        <f t="shared" si="35"/>
        <v>6,2</v>
      </c>
      <c r="BA167" s="37" t="str">
        <f t="shared" si="32"/>
        <v>1,1,2,2</v>
      </c>
      <c r="BB167" s="37">
        <f t="shared" si="36"/>
        <v>89488636363.636368</v>
      </c>
      <c r="BC167" s="2" t="s">
        <v>3</v>
      </c>
      <c r="BD167" s="40" t="str">
        <f t="shared" si="37"/>
        <v/>
      </c>
    </row>
    <row r="168" spans="43:56" x14ac:dyDescent="0.25">
      <c r="AQ168" s="37">
        <v>1</v>
      </c>
      <c r="AR168">
        <v>3</v>
      </c>
      <c r="AS168">
        <v>2</v>
      </c>
      <c r="AT168">
        <v>1</v>
      </c>
      <c r="AU168">
        <v>2</v>
      </c>
      <c r="AV168">
        <f t="shared" si="33"/>
        <v>6</v>
      </c>
      <c r="AW168">
        <f t="shared" si="34"/>
        <v>2</v>
      </c>
      <c r="AX168">
        <v>2</v>
      </c>
      <c r="AY168">
        <v>1</v>
      </c>
      <c r="AZ168" s="41" t="str">
        <f t="shared" si="35"/>
        <v>6,2</v>
      </c>
      <c r="BA168" s="37" t="str">
        <f t="shared" si="32"/>
        <v>2,2,2,1</v>
      </c>
      <c r="BB168" s="37">
        <f t="shared" si="36"/>
        <v>0</v>
      </c>
      <c r="BC168" s="2" t="s">
        <v>3</v>
      </c>
      <c r="BD168" s="40">
        <f t="shared" si="37"/>
        <v>0</v>
      </c>
    </row>
    <row r="169" spans="43:56" x14ac:dyDescent="0.25">
      <c r="AQ169" s="37">
        <v>1</v>
      </c>
      <c r="AR169">
        <v>3</v>
      </c>
      <c r="AS169">
        <v>2</v>
      </c>
      <c r="AT169">
        <v>1</v>
      </c>
      <c r="AU169">
        <v>2</v>
      </c>
      <c r="AV169">
        <f t="shared" si="33"/>
        <v>6</v>
      </c>
      <c r="AW169">
        <f t="shared" si="34"/>
        <v>2</v>
      </c>
      <c r="AX169">
        <v>2</v>
      </c>
      <c r="AY169">
        <v>2</v>
      </c>
      <c r="AZ169" s="41" t="str">
        <f t="shared" si="35"/>
        <v>6,2</v>
      </c>
      <c r="BA169" s="37" t="str">
        <f t="shared" si="32"/>
        <v>2,2,2,2</v>
      </c>
      <c r="BB169" s="37">
        <f t="shared" si="36"/>
        <v>230113636363.63635</v>
      </c>
      <c r="BC169" s="2" t="s">
        <v>3</v>
      </c>
      <c r="BD169" s="40" t="str">
        <f t="shared" si="37"/>
        <v/>
      </c>
    </row>
    <row r="170" spans="43:56" x14ac:dyDescent="0.25">
      <c r="AQ170" s="37">
        <v>1</v>
      </c>
      <c r="AR170">
        <v>3</v>
      </c>
      <c r="AS170">
        <v>2</v>
      </c>
      <c r="AT170">
        <v>2</v>
      </c>
      <c r="AU170">
        <v>1</v>
      </c>
      <c r="AV170">
        <f t="shared" si="33"/>
        <v>6</v>
      </c>
      <c r="AW170">
        <f t="shared" si="34"/>
        <v>3</v>
      </c>
      <c r="AX170">
        <v>1</v>
      </c>
      <c r="AY170">
        <v>1</v>
      </c>
      <c r="AZ170" s="41" t="str">
        <f t="shared" si="35"/>
        <v>6,3</v>
      </c>
      <c r="BA170" s="37" t="str">
        <f t="shared" si="32"/>
        <v>1,1,1,1</v>
      </c>
      <c r="BB170" s="37">
        <f t="shared" si="36"/>
        <v>230113636363.63635</v>
      </c>
      <c r="BC170" s="2" t="s">
        <v>3</v>
      </c>
      <c r="BD170" s="40" t="str">
        <f t="shared" si="37"/>
        <v/>
      </c>
    </row>
    <row r="171" spans="43:56" x14ac:dyDescent="0.25">
      <c r="AQ171" s="37">
        <v>1</v>
      </c>
      <c r="AR171">
        <v>3</v>
      </c>
      <c r="AS171">
        <v>2</v>
      </c>
      <c r="AT171">
        <v>2</v>
      </c>
      <c r="AU171">
        <v>1</v>
      </c>
      <c r="AV171">
        <f t="shared" si="33"/>
        <v>6</v>
      </c>
      <c r="AW171">
        <f t="shared" si="34"/>
        <v>3</v>
      </c>
      <c r="AX171">
        <v>1</v>
      </c>
      <c r="AY171">
        <v>2</v>
      </c>
      <c r="AZ171" s="41" t="str">
        <f t="shared" si="35"/>
        <v>6,3</v>
      </c>
      <c r="BA171" s="37" t="str">
        <f t="shared" si="32"/>
        <v>1,1,1,2</v>
      </c>
      <c r="BB171" s="37">
        <f t="shared" si="36"/>
        <v>0</v>
      </c>
      <c r="BC171" s="2" t="s">
        <v>3</v>
      </c>
      <c r="BD171" s="40">
        <f t="shared" si="37"/>
        <v>0</v>
      </c>
    </row>
    <row r="172" spans="43:56" x14ac:dyDescent="0.25">
      <c r="AQ172" s="37">
        <v>1</v>
      </c>
      <c r="AR172">
        <v>3</v>
      </c>
      <c r="AS172">
        <v>2</v>
      </c>
      <c r="AT172">
        <v>2</v>
      </c>
      <c r="AU172">
        <v>1</v>
      </c>
      <c r="AV172">
        <f t="shared" si="33"/>
        <v>6</v>
      </c>
      <c r="AW172">
        <f t="shared" si="34"/>
        <v>3</v>
      </c>
      <c r="AX172">
        <v>2</v>
      </c>
      <c r="AY172">
        <v>1</v>
      </c>
      <c r="AZ172" s="41" t="str">
        <f t="shared" si="35"/>
        <v>6,3</v>
      </c>
      <c r="BA172" s="37" t="str">
        <f t="shared" si="32"/>
        <v>2,2,1,1</v>
      </c>
      <c r="BB172" s="37">
        <f t="shared" si="36"/>
        <v>89488636363.636368</v>
      </c>
      <c r="BC172" s="2" t="s">
        <v>3</v>
      </c>
      <c r="BD172" s="40" t="str">
        <f t="shared" si="37"/>
        <v/>
      </c>
    </row>
    <row r="173" spans="43:56" x14ac:dyDescent="0.25">
      <c r="AQ173" s="37">
        <v>1</v>
      </c>
      <c r="AR173">
        <v>3</v>
      </c>
      <c r="AS173">
        <v>2</v>
      </c>
      <c r="AT173">
        <v>2</v>
      </c>
      <c r="AU173">
        <v>1</v>
      </c>
      <c r="AV173">
        <f t="shared" si="33"/>
        <v>6</v>
      </c>
      <c r="AW173">
        <f t="shared" si="34"/>
        <v>3</v>
      </c>
      <c r="AX173">
        <v>2</v>
      </c>
      <c r="AY173">
        <v>2</v>
      </c>
      <c r="AZ173" s="41" t="str">
        <f t="shared" si="35"/>
        <v>6,3</v>
      </c>
      <c r="BA173" s="37" t="str">
        <f t="shared" si="32"/>
        <v>2,2,1,2</v>
      </c>
      <c r="BB173" s="37">
        <f t="shared" si="36"/>
        <v>0</v>
      </c>
      <c r="BC173" s="2" t="s">
        <v>3</v>
      </c>
      <c r="BD173" s="40">
        <f t="shared" si="37"/>
        <v>0</v>
      </c>
    </row>
    <row r="174" spans="43:56" x14ac:dyDescent="0.25">
      <c r="AQ174" s="37">
        <v>1</v>
      </c>
      <c r="AR174">
        <v>3</v>
      </c>
      <c r="AS174">
        <v>2</v>
      </c>
      <c r="AT174">
        <v>2</v>
      </c>
      <c r="AU174">
        <v>2</v>
      </c>
      <c r="AV174">
        <f t="shared" si="33"/>
        <v>6</v>
      </c>
      <c r="AW174">
        <f t="shared" si="34"/>
        <v>4</v>
      </c>
      <c r="AX174">
        <v>1</v>
      </c>
      <c r="AY174">
        <v>1</v>
      </c>
      <c r="AZ174" s="41" t="str">
        <f t="shared" si="35"/>
        <v>6,4</v>
      </c>
      <c r="BA174" s="37" t="str">
        <f t="shared" si="32"/>
        <v>1,1,2,1</v>
      </c>
      <c r="BB174" s="37">
        <f t="shared" si="36"/>
        <v>0</v>
      </c>
      <c r="BC174" s="2" t="s">
        <v>3</v>
      </c>
      <c r="BD174" s="40">
        <f t="shared" si="37"/>
        <v>0</v>
      </c>
    </row>
    <row r="175" spans="43:56" x14ac:dyDescent="0.25">
      <c r="AQ175" s="37">
        <v>1</v>
      </c>
      <c r="AR175">
        <v>3</v>
      </c>
      <c r="AS175">
        <v>2</v>
      </c>
      <c r="AT175">
        <v>2</v>
      </c>
      <c r="AU175">
        <v>2</v>
      </c>
      <c r="AV175">
        <f t="shared" si="33"/>
        <v>6</v>
      </c>
      <c r="AW175">
        <f t="shared" si="34"/>
        <v>4</v>
      </c>
      <c r="AX175">
        <v>1</v>
      </c>
      <c r="AY175">
        <v>2</v>
      </c>
      <c r="AZ175" s="41" t="str">
        <f t="shared" si="35"/>
        <v>6,4</v>
      </c>
      <c r="BA175" s="37" t="str">
        <f t="shared" si="32"/>
        <v>1,1,2,2</v>
      </c>
      <c r="BB175" s="37">
        <f t="shared" si="36"/>
        <v>89488636363.636368</v>
      </c>
      <c r="BC175" s="2" t="s">
        <v>3</v>
      </c>
      <c r="BD175" s="40" t="str">
        <f t="shared" si="37"/>
        <v/>
      </c>
    </row>
    <row r="176" spans="43:56" x14ac:dyDescent="0.25">
      <c r="AQ176" s="37">
        <v>1</v>
      </c>
      <c r="AR176">
        <v>3</v>
      </c>
      <c r="AS176">
        <v>2</v>
      </c>
      <c r="AT176">
        <v>2</v>
      </c>
      <c r="AU176">
        <v>2</v>
      </c>
      <c r="AV176">
        <f t="shared" si="33"/>
        <v>6</v>
      </c>
      <c r="AW176">
        <f t="shared" si="34"/>
        <v>4</v>
      </c>
      <c r="AX176">
        <v>2</v>
      </c>
      <c r="AY176">
        <v>1</v>
      </c>
      <c r="AZ176" s="41" t="str">
        <f t="shared" si="35"/>
        <v>6,4</v>
      </c>
      <c r="BA176" s="37" t="str">
        <f t="shared" si="32"/>
        <v>2,2,2,1</v>
      </c>
      <c r="BB176" s="37">
        <f t="shared" si="36"/>
        <v>0</v>
      </c>
      <c r="BC176" s="2" t="s">
        <v>3</v>
      </c>
      <c r="BD176" s="40">
        <f t="shared" si="37"/>
        <v>0</v>
      </c>
    </row>
    <row r="177" spans="43:56" x14ac:dyDescent="0.25">
      <c r="AQ177" s="37">
        <v>1</v>
      </c>
      <c r="AR177">
        <v>3</v>
      </c>
      <c r="AS177">
        <v>2</v>
      </c>
      <c r="AT177">
        <v>2</v>
      </c>
      <c r="AU177">
        <v>2</v>
      </c>
      <c r="AV177">
        <f t="shared" si="33"/>
        <v>6</v>
      </c>
      <c r="AW177">
        <f t="shared" si="34"/>
        <v>4</v>
      </c>
      <c r="AX177">
        <v>2</v>
      </c>
      <c r="AY177">
        <v>2</v>
      </c>
      <c r="AZ177" s="41" t="str">
        <f t="shared" si="35"/>
        <v>6,4</v>
      </c>
      <c r="BA177" s="37" t="str">
        <f t="shared" si="32"/>
        <v>2,2,2,2</v>
      </c>
      <c r="BB177" s="37">
        <f t="shared" si="36"/>
        <v>230113636363.63635</v>
      </c>
      <c r="BC177" s="2" t="s">
        <v>3</v>
      </c>
      <c r="BD177" s="40" t="str">
        <f t="shared" si="37"/>
        <v/>
      </c>
    </row>
    <row r="178" spans="43:56" x14ac:dyDescent="0.25">
      <c r="AQ178" s="37">
        <v>1</v>
      </c>
      <c r="AR178">
        <v>3</v>
      </c>
      <c r="AS178">
        <v>2</v>
      </c>
      <c r="AT178">
        <v>3</v>
      </c>
      <c r="AU178">
        <v>1</v>
      </c>
      <c r="AV178">
        <f t="shared" si="33"/>
        <v>6</v>
      </c>
      <c r="AW178">
        <f t="shared" si="34"/>
        <v>5</v>
      </c>
      <c r="AX178">
        <v>1</v>
      </c>
      <c r="AY178">
        <v>1</v>
      </c>
      <c r="AZ178" s="41" t="str">
        <f t="shared" si="35"/>
        <v>6,5</v>
      </c>
      <c r="BA178" s="37" t="str">
        <f t="shared" si="32"/>
        <v>1,1,1,1</v>
      </c>
      <c r="BB178" s="37">
        <f t="shared" si="36"/>
        <v>230113636363.63635</v>
      </c>
      <c r="BC178" s="2" t="s">
        <v>3</v>
      </c>
      <c r="BD178" s="40" t="str">
        <f t="shared" si="37"/>
        <v/>
      </c>
    </row>
    <row r="179" spans="43:56" x14ac:dyDescent="0.25">
      <c r="AQ179" s="37">
        <v>1</v>
      </c>
      <c r="AR179">
        <v>3</v>
      </c>
      <c r="AS179">
        <v>2</v>
      </c>
      <c r="AT179">
        <v>3</v>
      </c>
      <c r="AU179">
        <v>1</v>
      </c>
      <c r="AV179">
        <f t="shared" si="33"/>
        <v>6</v>
      </c>
      <c r="AW179">
        <f t="shared" si="34"/>
        <v>5</v>
      </c>
      <c r="AX179">
        <v>1</v>
      </c>
      <c r="AY179">
        <v>2</v>
      </c>
      <c r="AZ179" s="41" t="str">
        <f t="shared" si="35"/>
        <v>6,5</v>
      </c>
      <c r="BA179" s="37" t="str">
        <f t="shared" si="32"/>
        <v>1,1,1,2</v>
      </c>
      <c r="BB179" s="37">
        <f t="shared" si="36"/>
        <v>0</v>
      </c>
      <c r="BC179" s="2" t="s">
        <v>3</v>
      </c>
      <c r="BD179" s="40">
        <f t="shared" si="37"/>
        <v>0</v>
      </c>
    </row>
    <row r="180" spans="43:56" x14ac:dyDescent="0.25">
      <c r="AQ180" s="37">
        <v>1</v>
      </c>
      <c r="AR180">
        <v>3</v>
      </c>
      <c r="AS180">
        <v>2</v>
      </c>
      <c r="AT180">
        <v>3</v>
      </c>
      <c r="AU180">
        <v>1</v>
      </c>
      <c r="AV180">
        <f t="shared" si="33"/>
        <v>6</v>
      </c>
      <c r="AW180">
        <f t="shared" si="34"/>
        <v>5</v>
      </c>
      <c r="AX180">
        <v>2</v>
      </c>
      <c r="AY180">
        <v>1</v>
      </c>
      <c r="AZ180" s="41" t="str">
        <f t="shared" si="35"/>
        <v>6,5</v>
      </c>
      <c r="BA180" s="37" t="str">
        <f t="shared" si="32"/>
        <v>2,2,1,1</v>
      </c>
      <c r="BB180" s="37">
        <f t="shared" si="36"/>
        <v>89488636363.636368</v>
      </c>
      <c r="BC180" s="2" t="s">
        <v>3</v>
      </c>
      <c r="BD180" s="40" t="str">
        <f t="shared" si="37"/>
        <v/>
      </c>
    </row>
    <row r="181" spans="43:56" x14ac:dyDescent="0.25">
      <c r="AQ181" s="37">
        <v>1</v>
      </c>
      <c r="AR181">
        <v>3</v>
      </c>
      <c r="AS181">
        <v>2</v>
      </c>
      <c r="AT181">
        <v>3</v>
      </c>
      <c r="AU181">
        <v>1</v>
      </c>
      <c r="AV181">
        <f t="shared" si="33"/>
        <v>6</v>
      </c>
      <c r="AW181">
        <f t="shared" si="34"/>
        <v>5</v>
      </c>
      <c r="AX181">
        <v>2</v>
      </c>
      <c r="AY181">
        <v>2</v>
      </c>
      <c r="AZ181" s="41" t="str">
        <f t="shared" si="35"/>
        <v>6,5</v>
      </c>
      <c r="BA181" s="37" t="str">
        <f t="shared" si="32"/>
        <v>2,2,1,2</v>
      </c>
      <c r="BB181" s="37">
        <f t="shared" si="36"/>
        <v>0</v>
      </c>
      <c r="BC181" s="2" t="s">
        <v>3</v>
      </c>
      <c r="BD181" s="40">
        <f t="shared" si="37"/>
        <v>0</v>
      </c>
    </row>
    <row r="182" spans="43:56" x14ac:dyDescent="0.25">
      <c r="AQ182" s="37">
        <v>1</v>
      </c>
      <c r="AR182">
        <v>3</v>
      </c>
      <c r="AS182">
        <v>2</v>
      </c>
      <c r="AT182">
        <v>3</v>
      </c>
      <c r="AU182">
        <v>2</v>
      </c>
      <c r="AV182">
        <f t="shared" si="33"/>
        <v>6</v>
      </c>
      <c r="AW182">
        <f t="shared" si="34"/>
        <v>6</v>
      </c>
      <c r="AX182">
        <v>1</v>
      </c>
      <c r="AY182">
        <v>1</v>
      </c>
      <c r="AZ182" s="41" t="str">
        <f t="shared" si="35"/>
        <v>6,6</v>
      </c>
      <c r="BA182" s="37" t="str">
        <f t="shared" si="32"/>
        <v>1,1,2,1</v>
      </c>
      <c r="BB182" s="37">
        <f t="shared" si="36"/>
        <v>0</v>
      </c>
      <c r="BC182" s="2" t="s">
        <v>3</v>
      </c>
      <c r="BD182" s="40">
        <f t="shared" si="37"/>
        <v>0</v>
      </c>
    </row>
    <row r="183" spans="43:56" x14ac:dyDescent="0.25">
      <c r="AQ183" s="37">
        <v>1</v>
      </c>
      <c r="AR183">
        <v>3</v>
      </c>
      <c r="AS183">
        <v>2</v>
      </c>
      <c r="AT183">
        <v>3</v>
      </c>
      <c r="AU183">
        <v>2</v>
      </c>
      <c r="AV183">
        <f t="shared" si="33"/>
        <v>6</v>
      </c>
      <c r="AW183">
        <f t="shared" si="34"/>
        <v>6</v>
      </c>
      <c r="AX183">
        <v>1</v>
      </c>
      <c r="AY183">
        <v>2</v>
      </c>
      <c r="AZ183" s="41" t="str">
        <f t="shared" si="35"/>
        <v>6,6</v>
      </c>
      <c r="BA183" s="37" t="str">
        <f t="shared" si="32"/>
        <v>1,1,2,2</v>
      </c>
      <c r="BB183" s="37">
        <f t="shared" si="36"/>
        <v>89488636363.636368</v>
      </c>
      <c r="BC183" s="2" t="s">
        <v>3</v>
      </c>
      <c r="BD183" s="40" t="str">
        <f t="shared" si="37"/>
        <v/>
      </c>
    </row>
    <row r="184" spans="43:56" x14ac:dyDescent="0.25">
      <c r="AQ184" s="37">
        <v>1</v>
      </c>
      <c r="AR184">
        <v>3</v>
      </c>
      <c r="AS184">
        <v>2</v>
      </c>
      <c r="AT184">
        <v>3</v>
      </c>
      <c r="AU184">
        <v>2</v>
      </c>
      <c r="AV184">
        <f t="shared" si="33"/>
        <v>6</v>
      </c>
      <c r="AW184">
        <f t="shared" si="34"/>
        <v>6</v>
      </c>
      <c r="AX184">
        <v>2</v>
      </c>
      <c r="AY184">
        <v>1</v>
      </c>
      <c r="AZ184" s="41" t="str">
        <f t="shared" si="35"/>
        <v>6,6</v>
      </c>
      <c r="BA184" s="37" t="str">
        <f t="shared" si="32"/>
        <v>2,2,2,1</v>
      </c>
      <c r="BB184" s="37">
        <f t="shared" si="36"/>
        <v>0</v>
      </c>
      <c r="BC184" s="2" t="s">
        <v>3</v>
      </c>
      <c r="BD184" s="40">
        <f t="shared" si="37"/>
        <v>0</v>
      </c>
    </row>
    <row r="185" spans="43:56" x14ac:dyDescent="0.25">
      <c r="AQ185" s="37">
        <v>1</v>
      </c>
      <c r="AR185">
        <v>3</v>
      </c>
      <c r="AS185">
        <v>2</v>
      </c>
      <c r="AT185">
        <v>3</v>
      </c>
      <c r="AU185">
        <v>2</v>
      </c>
      <c r="AV185">
        <f t="shared" si="33"/>
        <v>6</v>
      </c>
      <c r="AW185">
        <f t="shared" si="34"/>
        <v>6</v>
      </c>
      <c r="AX185">
        <v>2</v>
      </c>
      <c r="AY185">
        <v>2</v>
      </c>
      <c r="AZ185" s="41" t="str">
        <f t="shared" si="35"/>
        <v>6,6</v>
      </c>
      <c r="BA185" s="37" t="str">
        <f t="shared" si="32"/>
        <v>2,2,2,2</v>
      </c>
      <c r="BB185" s="37">
        <f t="shared" si="36"/>
        <v>230113636363.63635</v>
      </c>
      <c r="BC185" s="2" t="s">
        <v>3</v>
      </c>
      <c r="BD185" s="40" t="str">
        <f t="shared" si="37"/>
        <v/>
      </c>
    </row>
    <row r="186" spans="43:56" x14ac:dyDescent="0.25">
      <c r="AQ186" s="37">
        <v>1</v>
      </c>
      <c r="AR186">
        <v>3</v>
      </c>
      <c r="AS186">
        <v>2</v>
      </c>
      <c r="AT186">
        <v>4</v>
      </c>
      <c r="AU186">
        <v>1</v>
      </c>
      <c r="AV186">
        <f t="shared" si="33"/>
        <v>6</v>
      </c>
      <c r="AW186">
        <f t="shared" si="34"/>
        <v>7</v>
      </c>
      <c r="AX186">
        <v>1</v>
      </c>
      <c r="AY186">
        <v>1</v>
      </c>
      <c r="AZ186" s="41" t="str">
        <f t="shared" si="35"/>
        <v>6,7</v>
      </c>
      <c r="BA186" s="37" t="str">
        <f t="shared" si="32"/>
        <v>1,1,1,1</v>
      </c>
      <c r="BB186" s="37">
        <f t="shared" si="36"/>
        <v>230113636363.63635</v>
      </c>
      <c r="BC186" s="2" t="s">
        <v>3</v>
      </c>
      <c r="BD186" s="40" t="str">
        <f t="shared" si="37"/>
        <v/>
      </c>
    </row>
    <row r="187" spans="43:56" x14ac:dyDescent="0.25">
      <c r="AQ187" s="37">
        <v>1</v>
      </c>
      <c r="AR187">
        <v>3</v>
      </c>
      <c r="AS187">
        <v>2</v>
      </c>
      <c r="AT187">
        <v>4</v>
      </c>
      <c r="AU187">
        <v>1</v>
      </c>
      <c r="AV187">
        <f t="shared" si="33"/>
        <v>6</v>
      </c>
      <c r="AW187">
        <f t="shared" si="34"/>
        <v>7</v>
      </c>
      <c r="AX187">
        <v>1</v>
      </c>
      <c r="AY187">
        <v>2</v>
      </c>
      <c r="AZ187" s="41" t="str">
        <f t="shared" si="35"/>
        <v>6,7</v>
      </c>
      <c r="BA187" s="37" t="str">
        <f t="shared" si="32"/>
        <v>1,1,1,2</v>
      </c>
      <c r="BB187" s="37">
        <f t="shared" si="36"/>
        <v>0</v>
      </c>
      <c r="BC187" s="2" t="s">
        <v>3</v>
      </c>
      <c r="BD187" s="40">
        <f t="shared" si="37"/>
        <v>0</v>
      </c>
    </row>
    <row r="188" spans="43:56" x14ac:dyDescent="0.25">
      <c r="AQ188" s="37">
        <v>1</v>
      </c>
      <c r="AR188">
        <v>3</v>
      </c>
      <c r="AS188">
        <v>2</v>
      </c>
      <c r="AT188">
        <v>4</v>
      </c>
      <c r="AU188">
        <v>1</v>
      </c>
      <c r="AV188">
        <f t="shared" si="33"/>
        <v>6</v>
      </c>
      <c r="AW188">
        <f t="shared" si="34"/>
        <v>7</v>
      </c>
      <c r="AX188">
        <v>2</v>
      </c>
      <c r="AY188">
        <v>1</v>
      </c>
      <c r="AZ188" s="41" t="str">
        <f t="shared" si="35"/>
        <v>6,7</v>
      </c>
      <c r="BA188" s="37" t="str">
        <f t="shared" si="32"/>
        <v>2,2,1,1</v>
      </c>
      <c r="BB188" s="37">
        <f t="shared" si="36"/>
        <v>89488636363.636368</v>
      </c>
      <c r="BC188" s="2" t="s">
        <v>3</v>
      </c>
      <c r="BD188" s="40" t="str">
        <f t="shared" si="37"/>
        <v/>
      </c>
    </row>
    <row r="189" spans="43:56" x14ac:dyDescent="0.25">
      <c r="AQ189" s="37">
        <v>1</v>
      </c>
      <c r="AR189">
        <v>3</v>
      </c>
      <c r="AS189">
        <v>2</v>
      </c>
      <c r="AT189">
        <v>4</v>
      </c>
      <c r="AU189">
        <v>1</v>
      </c>
      <c r="AV189">
        <f t="shared" si="33"/>
        <v>6</v>
      </c>
      <c r="AW189">
        <f t="shared" si="34"/>
        <v>7</v>
      </c>
      <c r="AX189">
        <v>2</v>
      </c>
      <c r="AY189">
        <v>2</v>
      </c>
      <c r="AZ189" s="41" t="str">
        <f t="shared" si="35"/>
        <v>6,7</v>
      </c>
      <c r="BA189" s="37" t="str">
        <f t="shared" si="32"/>
        <v>2,2,1,2</v>
      </c>
      <c r="BB189" s="37">
        <f t="shared" si="36"/>
        <v>0</v>
      </c>
      <c r="BC189" s="2" t="s">
        <v>3</v>
      </c>
      <c r="BD189" s="40">
        <f t="shared" si="37"/>
        <v>0</v>
      </c>
    </row>
    <row r="190" spans="43:56" x14ac:dyDescent="0.25">
      <c r="AQ190" s="37">
        <v>1</v>
      </c>
      <c r="AR190">
        <v>3</v>
      </c>
      <c r="AS190">
        <v>2</v>
      </c>
      <c r="AT190">
        <v>4</v>
      </c>
      <c r="AU190">
        <v>2</v>
      </c>
      <c r="AV190">
        <f t="shared" si="33"/>
        <v>6</v>
      </c>
      <c r="AW190">
        <f t="shared" si="34"/>
        <v>8</v>
      </c>
      <c r="AX190">
        <v>1</v>
      </c>
      <c r="AY190">
        <v>1</v>
      </c>
      <c r="AZ190" s="41" t="str">
        <f t="shared" si="35"/>
        <v>6,8</v>
      </c>
      <c r="BA190" s="37" t="str">
        <f t="shared" si="32"/>
        <v>1,1,2,1</v>
      </c>
      <c r="BB190" s="37">
        <f t="shared" si="36"/>
        <v>0</v>
      </c>
      <c r="BC190" s="2" t="s">
        <v>3</v>
      </c>
      <c r="BD190" s="40">
        <f t="shared" si="37"/>
        <v>0</v>
      </c>
    </row>
    <row r="191" spans="43:56" x14ac:dyDescent="0.25">
      <c r="AQ191" s="37">
        <v>1</v>
      </c>
      <c r="AR191">
        <v>3</v>
      </c>
      <c r="AS191">
        <v>2</v>
      </c>
      <c r="AT191">
        <v>4</v>
      </c>
      <c r="AU191">
        <v>2</v>
      </c>
      <c r="AV191">
        <f t="shared" si="33"/>
        <v>6</v>
      </c>
      <c r="AW191">
        <f t="shared" si="34"/>
        <v>8</v>
      </c>
      <c r="AX191">
        <v>1</v>
      </c>
      <c r="AY191">
        <v>2</v>
      </c>
      <c r="AZ191" s="41" t="str">
        <f t="shared" si="35"/>
        <v>6,8</v>
      </c>
      <c r="BA191" s="37" t="str">
        <f t="shared" si="32"/>
        <v>1,1,2,2</v>
      </c>
      <c r="BB191" s="37">
        <f t="shared" si="36"/>
        <v>89488636363.636368</v>
      </c>
      <c r="BC191" s="2" t="s">
        <v>3</v>
      </c>
      <c r="BD191" s="40" t="str">
        <f t="shared" si="37"/>
        <v/>
      </c>
    </row>
    <row r="192" spans="43:56" x14ac:dyDescent="0.25">
      <c r="AQ192" s="37">
        <v>1</v>
      </c>
      <c r="AR192">
        <v>3</v>
      </c>
      <c r="AS192">
        <v>2</v>
      </c>
      <c r="AT192">
        <v>4</v>
      </c>
      <c r="AU192">
        <v>2</v>
      </c>
      <c r="AV192">
        <f t="shared" si="33"/>
        <v>6</v>
      </c>
      <c r="AW192">
        <f t="shared" si="34"/>
        <v>8</v>
      </c>
      <c r="AX192">
        <v>2</v>
      </c>
      <c r="AY192">
        <v>1</v>
      </c>
      <c r="AZ192" s="41" t="str">
        <f t="shared" si="35"/>
        <v>6,8</v>
      </c>
      <c r="BA192" s="37" t="str">
        <f t="shared" si="32"/>
        <v>2,2,2,1</v>
      </c>
      <c r="BB192" s="37">
        <f t="shared" si="36"/>
        <v>0</v>
      </c>
      <c r="BC192" s="2" t="s">
        <v>3</v>
      </c>
      <c r="BD192" s="40">
        <f t="shared" si="37"/>
        <v>0</v>
      </c>
    </row>
    <row r="193" spans="43:56" x14ac:dyDescent="0.25">
      <c r="AQ193" s="37">
        <v>1</v>
      </c>
      <c r="AR193">
        <v>3</v>
      </c>
      <c r="AS193">
        <v>2</v>
      </c>
      <c r="AT193">
        <v>4</v>
      </c>
      <c r="AU193">
        <v>2</v>
      </c>
      <c r="AV193">
        <f t="shared" si="33"/>
        <v>6</v>
      </c>
      <c r="AW193">
        <f t="shared" si="34"/>
        <v>8</v>
      </c>
      <c r="AX193">
        <v>2</v>
      </c>
      <c r="AY193">
        <v>2</v>
      </c>
      <c r="AZ193" s="41" t="str">
        <f t="shared" si="35"/>
        <v>6,8</v>
      </c>
      <c r="BA193" s="37" t="str">
        <f t="shared" si="32"/>
        <v>2,2,2,2</v>
      </c>
      <c r="BB193" s="37">
        <f t="shared" si="36"/>
        <v>230113636363.63635</v>
      </c>
      <c r="BC193" s="2" t="s">
        <v>3</v>
      </c>
      <c r="BD193" s="40" t="str">
        <f t="shared" si="37"/>
        <v/>
      </c>
    </row>
    <row r="194" spans="43:56" x14ac:dyDescent="0.25">
      <c r="AQ194" s="37">
        <v>1</v>
      </c>
      <c r="AR194">
        <v>4</v>
      </c>
      <c r="AS194">
        <v>1</v>
      </c>
      <c r="AT194">
        <v>1</v>
      </c>
      <c r="AU194">
        <v>1</v>
      </c>
      <c r="AV194">
        <f t="shared" si="33"/>
        <v>7</v>
      </c>
      <c r="AW194">
        <f t="shared" si="34"/>
        <v>1</v>
      </c>
      <c r="AX194" s="7">
        <v>1</v>
      </c>
      <c r="AY194" s="7">
        <v>1</v>
      </c>
      <c r="AZ194" s="41" t="str">
        <f t="shared" si="35"/>
        <v>7,1</v>
      </c>
      <c r="BA194" s="37" t="str">
        <f t="shared" ref="BA194:BA257" si="38">_xlfn.TEXTJOIN(",", 0, AX194, AX194, AU194, AY194)</f>
        <v>1,1,1,1</v>
      </c>
      <c r="BB194" s="37">
        <f t="shared" si="36"/>
        <v>230113636363.63635</v>
      </c>
      <c r="BC194" s="2" t="s">
        <v>3</v>
      </c>
      <c r="BD194" s="40" t="str">
        <f t="shared" si="37"/>
        <v/>
      </c>
    </row>
    <row r="195" spans="43:56" x14ac:dyDescent="0.25">
      <c r="AQ195" s="37">
        <v>1</v>
      </c>
      <c r="AR195">
        <v>4</v>
      </c>
      <c r="AS195">
        <v>1</v>
      </c>
      <c r="AT195">
        <v>1</v>
      </c>
      <c r="AU195">
        <v>1</v>
      </c>
      <c r="AV195">
        <f t="shared" ref="AV195:AV257" si="39">$AP$2*(AR195-1) + AS195</f>
        <v>7</v>
      </c>
      <c r="AW195">
        <f t="shared" ref="AW195:AW258" si="40">$AP$2*(AT195-1) + AU195</f>
        <v>1</v>
      </c>
      <c r="AX195">
        <v>1</v>
      </c>
      <c r="AY195">
        <v>2</v>
      </c>
      <c r="AZ195" s="41" t="str">
        <f t="shared" ref="AZ195:AZ257" si="41">_xlfn.TEXTJOIN(",", 0, AV195, AW195)</f>
        <v>7,1</v>
      </c>
      <c r="BA195" s="37" t="str">
        <f t="shared" si="38"/>
        <v>1,1,1,2</v>
      </c>
      <c r="BB195" s="37">
        <f t="shared" ref="BB195:BB258" si="42">INDEX($Q$2:$Q$17, MATCH(BA195, $J$2:$J$17, 0))</f>
        <v>0</v>
      </c>
      <c r="BC195" s="2" t="s">
        <v>3</v>
      </c>
      <c r="BD195" s="40">
        <f t="shared" ref="BD195:BD257" si="43">IF( ISNUMBER(BB195), IF(_xlfn.NUMBERVALUE(BB195) = 0, 0, ""), SUBSTITUTE(BB195, "GG", $BD$1))</f>
        <v>0</v>
      </c>
    </row>
    <row r="196" spans="43:56" x14ac:dyDescent="0.25">
      <c r="AQ196" s="37">
        <v>1</v>
      </c>
      <c r="AR196">
        <v>4</v>
      </c>
      <c r="AS196">
        <v>1</v>
      </c>
      <c r="AT196">
        <v>1</v>
      </c>
      <c r="AU196">
        <v>1</v>
      </c>
      <c r="AV196">
        <f t="shared" si="39"/>
        <v>7</v>
      </c>
      <c r="AW196">
        <f t="shared" si="40"/>
        <v>1</v>
      </c>
      <c r="AX196">
        <v>2</v>
      </c>
      <c r="AY196">
        <v>1</v>
      </c>
      <c r="AZ196" s="41" t="str">
        <f t="shared" si="41"/>
        <v>7,1</v>
      </c>
      <c r="BA196" s="37" t="str">
        <f t="shared" si="38"/>
        <v>2,2,1,1</v>
      </c>
      <c r="BB196" s="37">
        <f t="shared" si="42"/>
        <v>89488636363.636368</v>
      </c>
      <c r="BC196" s="2" t="s">
        <v>3</v>
      </c>
      <c r="BD196" s="40" t="str">
        <f t="shared" si="43"/>
        <v/>
      </c>
    </row>
    <row r="197" spans="43:56" x14ac:dyDescent="0.25">
      <c r="AQ197" s="37">
        <v>1</v>
      </c>
      <c r="AR197">
        <v>4</v>
      </c>
      <c r="AS197">
        <v>1</v>
      </c>
      <c r="AT197">
        <v>1</v>
      </c>
      <c r="AU197">
        <v>1</v>
      </c>
      <c r="AV197">
        <f t="shared" si="39"/>
        <v>7</v>
      </c>
      <c r="AW197">
        <f t="shared" si="40"/>
        <v>1</v>
      </c>
      <c r="AX197">
        <v>2</v>
      </c>
      <c r="AY197">
        <v>2</v>
      </c>
      <c r="AZ197" s="41" t="str">
        <f t="shared" si="41"/>
        <v>7,1</v>
      </c>
      <c r="BA197" s="37" t="str">
        <f t="shared" si="38"/>
        <v>2,2,1,2</v>
      </c>
      <c r="BB197" s="37">
        <f t="shared" si="42"/>
        <v>0</v>
      </c>
      <c r="BC197" s="2" t="s">
        <v>3</v>
      </c>
      <c r="BD197" s="40">
        <f t="shared" si="43"/>
        <v>0</v>
      </c>
    </row>
    <row r="198" spans="43:56" x14ac:dyDescent="0.25">
      <c r="AQ198" s="37">
        <v>1</v>
      </c>
      <c r="AR198">
        <v>4</v>
      </c>
      <c r="AS198">
        <v>1</v>
      </c>
      <c r="AT198">
        <v>1</v>
      </c>
      <c r="AU198">
        <v>2</v>
      </c>
      <c r="AV198">
        <f t="shared" si="39"/>
        <v>7</v>
      </c>
      <c r="AW198">
        <f t="shared" si="40"/>
        <v>2</v>
      </c>
      <c r="AX198">
        <v>1</v>
      </c>
      <c r="AY198">
        <v>1</v>
      </c>
      <c r="AZ198" s="41" t="str">
        <f t="shared" si="41"/>
        <v>7,2</v>
      </c>
      <c r="BA198" s="37" t="str">
        <f t="shared" si="38"/>
        <v>1,1,2,1</v>
      </c>
      <c r="BB198" s="37">
        <f t="shared" si="42"/>
        <v>0</v>
      </c>
      <c r="BC198" s="2" t="s">
        <v>3</v>
      </c>
      <c r="BD198" s="40">
        <f t="shared" si="43"/>
        <v>0</v>
      </c>
    </row>
    <row r="199" spans="43:56" x14ac:dyDescent="0.25">
      <c r="AQ199" s="37">
        <v>1</v>
      </c>
      <c r="AR199">
        <v>4</v>
      </c>
      <c r="AS199">
        <v>1</v>
      </c>
      <c r="AT199">
        <v>1</v>
      </c>
      <c r="AU199">
        <v>2</v>
      </c>
      <c r="AV199">
        <f t="shared" si="39"/>
        <v>7</v>
      </c>
      <c r="AW199">
        <f t="shared" si="40"/>
        <v>2</v>
      </c>
      <c r="AX199">
        <v>1</v>
      </c>
      <c r="AY199">
        <v>2</v>
      </c>
      <c r="AZ199" s="41" t="str">
        <f t="shared" si="41"/>
        <v>7,2</v>
      </c>
      <c r="BA199" s="37" t="str">
        <f t="shared" si="38"/>
        <v>1,1,2,2</v>
      </c>
      <c r="BB199" s="37">
        <f t="shared" si="42"/>
        <v>89488636363.636368</v>
      </c>
      <c r="BC199" s="2" t="s">
        <v>3</v>
      </c>
      <c r="BD199" s="40" t="str">
        <f t="shared" si="43"/>
        <v/>
      </c>
    </row>
    <row r="200" spans="43:56" x14ac:dyDescent="0.25">
      <c r="AQ200" s="37">
        <v>1</v>
      </c>
      <c r="AR200">
        <v>4</v>
      </c>
      <c r="AS200">
        <v>1</v>
      </c>
      <c r="AT200">
        <v>1</v>
      </c>
      <c r="AU200">
        <v>2</v>
      </c>
      <c r="AV200">
        <f t="shared" si="39"/>
        <v>7</v>
      </c>
      <c r="AW200">
        <f t="shared" si="40"/>
        <v>2</v>
      </c>
      <c r="AX200">
        <v>2</v>
      </c>
      <c r="AY200">
        <v>1</v>
      </c>
      <c r="AZ200" s="41" t="str">
        <f t="shared" si="41"/>
        <v>7,2</v>
      </c>
      <c r="BA200" s="37" t="str">
        <f t="shared" si="38"/>
        <v>2,2,2,1</v>
      </c>
      <c r="BB200" s="37">
        <f t="shared" si="42"/>
        <v>0</v>
      </c>
      <c r="BC200" s="2" t="s">
        <v>3</v>
      </c>
      <c r="BD200" s="40">
        <f t="shared" si="43"/>
        <v>0</v>
      </c>
    </row>
    <row r="201" spans="43:56" x14ac:dyDescent="0.25">
      <c r="AQ201" s="37">
        <v>1</v>
      </c>
      <c r="AR201">
        <v>4</v>
      </c>
      <c r="AS201">
        <v>1</v>
      </c>
      <c r="AT201">
        <v>1</v>
      </c>
      <c r="AU201">
        <v>2</v>
      </c>
      <c r="AV201">
        <f t="shared" si="39"/>
        <v>7</v>
      </c>
      <c r="AW201">
        <f t="shared" si="40"/>
        <v>2</v>
      </c>
      <c r="AX201">
        <v>2</v>
      </c>
      <c r="AY201">
        <v>2</v>
      </c>
      <c r="AZ201" s="41" t="str">
        <f t="shared" si="41"/>
        <v>7,2</v>
      </c>
      <c r="BA201" s="37" t="str">
        <f t="shared" si="38"/>
        <v>2,2,2,2</v>
      </c>
      <c r="BB201" s="37">
        <f t="shared" si="42"/>
        <v>230113636363.63635</v>
      </c>
      <c r="BC201" s="2" t="s">
        <v>3</v>
      </c>
      <c r="BD201" s="40" t="str">
        <f t="shared" si="43"/>
        <v/>
      </c>
    </row>
    <row r="202" spans="43:56" x14ac:dyDescent="0.25">
      <c r="AQ202" s="37">
        <v>1</v>
      </c>
      <c r="AR202">
        <v>4</v>
      </c>
      <c r="AS202">
        <v>1</v>
      </c>
      <c r="AT202">
        <v>2</v>
      </c>
      <c r="AU202">
        <v>1</v>
      </c>
      <c r="AV202">
        <f t="shared" si="39"/>
        <v>7</v>
      </c>
      <c r="AW202">
        <f t="shared" si="40"/>
        <v>3</v>
      </c>
      <c r="AX202">
        <v>1</v>
      </c>
      <c r="AY202">
        <v>1</v>
      </c>
      <c r="AZ202" s="41" t="str">
        <f t="shared" si="41"/>
        <v>7,3</v>
      </c>
      <c r="BA202" s="37" t="str">
        <f t="shared" si="38"/>
        <v>1,1,1,1</v>
      </c>
      <c r="BB202" s="37">
        <f t="shared" si="42"/>
        <v>230113636363.63635</v>
      </c>
      <c r="BC202" s="2" t="s">
        <v>3</v>
      </c>
      <c r="BD202" s="40" t="str">
        <f t="shared" si="43"/>
        <v/>
      </c>
    </row>
    <row r="203" spans="43:56" x14ac:dyDescent="0.25">
      <c r="AQ203" s="37">
        <v>1</v>
      </c>
      <c r="AR203">
        <v>4</v>
      </c>
      <c r="AS203">
        <v>1</v>
      </c>
      <c r="AT203">
        <v>2</v>
      </c>
      <c r="AU203">
        <v>1</v>
      </c>
      <c r="AV203">
        <f t="shared" si="39"/>
        <v>7</v>
      </c>
      <c r="AW203">
        <f t="shared" si="40"/>
        <v>3</v>
      </c>
      <c r="AX203">
        <v>1</v>
      </c>
      <c r="AY203">
        <v>2</v>
      </c>
      <c r="AZ203" s="41" t="str">
        <f t="shared" si="41"/>
        <v>7,3</v>
      </c>
      <c r="BA203" s="37" t="str">
        <f t="shared" si="38"/>
        <v>1,1,1,2</v>
      </c>
      <c r="BB203" s="37">
        <f t="shared" si="42"/>
        <v>0</v>
      </c>
      <c r="BC203" s="2" t="s">
        <v>3</v>
      </c>
      <c r="BD203" s="40">
        <f t="shared" si="43"/>
        <v>0</v>
      </c>
    </row>
    <row r="204" spans="43:56" x14ac:dyDescent="0.25">
      <c r="AQ204" s="37">
        <v>1</v>
      </c>
      <c r="AR204">
        <v>4</v>
      </c>
      <c r="AS204">
        <v>1</v>
      </c>
      <c r="AT204">
        <v>2</v>
      </c>
      <c r="AU204">
        <v>1</v>
      </c>
      <c r="AV204">
        <f t="shared" si="39"/>
        <v>7</v>
      </c>
      <c r="AW204">
        <f t="shared" si="40"/>
        <v>3</v>
      </c>
      <c r="AX204">
        <v>2</v>
      </c>
      <c r="AY204">
        <v>1</v>
      </c>
      <c r="AZ204" s="41" t="str">
        <f t="shared" si="41"/>
        <v>7,3</v>
      </c>
      <c r="BA204" s="37" t="str">
        <f t="shared" si="38"/>
        <v>2,2,1,1</v>
      </c>
      <c r="BB204" s="37">
        <f t="shared" si="42"/>
        <v>89488636363.636368</v>
      </c>
      <c r="BC204" s="2" t="s">
        <v>3</v>
      </c>
      <c r="BD204" s="40" t="str">
        <f t="shared" si="43"/>
        <v/>
      </c>
    </row>
    <row r="205" spans="43:56" x14ac:dyDescent="0.25">
      <c r="AQ205" s="37">
        <v>1</v>
      </c>
      <c r="AR205">
        <v>4</v>
      </c>
      <c r="AS205">
        <v>1</v>
      </c>
      <c r="AT205">
        <v>2</v>
      </c>
      <c r="AU205">
        <v>1</v>
      </c>
      <c r="AV205">
        <f t="shared" si="39"/>
        <v>7</v>
      </c>
      <c r="AW205">
        <f t="shared" si="40"/>
        <v>3</v>
      </c>
      <c r="AX205">
        <v>2</v>
      </c>
      <c r="AY205">
        <v>2</v>
      </c>
      <c r="AZ205" s="41" t="str">
        <f t="shared" si="41"/>
        <v>7,3</v>
      </c>
      <c r="BA205" s="37" t="str">
        <f t="shared" si="38"/>
        <v>2,2,1,2</v>
      </c>
      <c r="BB205" s="37">
        <f t="shared" si="42"/>
        <v>0</v>
      </c>
      <c r="BC205" s="2" t="s">
        <v>3</v>
      </c>
      <c r="BD205" s="40">
        <f t="shared" si="43"/>
        <v>0</v>
      </c>
    </row>
    <row r="206" spans="43:56" x14ac:dyDescent="0.25">
      <c r="AQ206" s="37">
        <v>1</v>
      </c>
      <c r="AR206">
        <v>4</v>
      </c>
      <c r="AS206">
        <v>1</v>
      </c>
      <c r="AT206">
        <v>2</v>
      </c>
      <c r="AU206">
        <v>2</v>
      </c>
      <c r="AV206">
        <f t="shared" si="39"/>
        <v>7</v>
      </c>
      <c r="AW206">
        <f t="shared" si="40"/>
        <v>4</v>
      </c>
      <c r="AX206">
        <v>1</v>
      </c>
      <c r="AY206">
        <v>1</v>
      </c>
      <c r="AZ206" s="41" t="str">
        <f t="shared" si="41"/>
        <v>7,4</v>
      </c>
      <c r="BA206" s="37" t="str">
        <f t="shared" si="38"/>
        <v>1,1,2,1</v>
      </c>
      <c r="BB206" s="37">
        <f t="shared" si="42"/>
        <v>0</v>
      </c>
      <c r="BC206" s="2" t="s">
        <v>3</v>
      </c>
      <c r="BD206" s="40">
        <f t="shared" si="43"/>
        <v>0</v>
      </c>
    </row>
    <row r="207" spans="43:56" x14ac:dyDescent="0.25">
      <c r="AQ207" s="37">
        <v>1</v>
      </c>
      <c r="AR207">
        <v>4</v>
      </c>
      <c r="AS207">
        <v>1</v>
      </c>
      <c r="AT207">
        <v>2</v>
      </c>
      <c r="AU207">
        <v>2</v>
      </c>
      <c r="AV207">
        <f t="shared" si="39"/>
        <v>7</v>
      </c>
      <c r="AW207">
        <f t="shared" si="40"/>
        <v>4</v>
      </c>
      <c r="AX207">
        <v>1</v>
      </c>
      <c r="AY207">
        <v>2</v>
      </c>
      <c r="AZ207" s="41" t="str">
        <f t="shared" si="41"/>
        <v>7,4</v>
      </c>
      <c r="BA207" s="37" t="str">
        <f t="shared" si="38"/>
        <v>1,1,2,2</v>
      </c>
      <c r="BB207" s="37">
        <f t="shared" si="42"/>
        <v>89488636363.636368</v>
      </c>
      <c r="BC207" s="2" t="s">
        <v>3</v>
      </c>
      <c r="BD207" s="40" t="str">
        <f t="shared" si="43"/>
        <v/>
      </c>
    </row>
    <row r="208" spans="43:56" x14ac:dyDescent="0.25">
      <c r="AQ208" s="37">
        <v>1</v>
      </c>
      <c r="AR208">
        <v>4</v>
      </c>
      <c r="AS208">
        <v>1</v>
      </c>
      <c r="AT208">
        <v>2</v>
      </c>
      <c r="AU208">
        <v>2</v>
      </c>
      <c r="AV208">
        <f t="shared" si="39"/>
        <v>7</v>
      </c>
      <c r="AW208">
        <f t="shared" si="40"/>
        <v>4</v>
      </c>
      <c r="AX208">
        <v>2</v>
      </c>
      <c r="AY208">
        <v>1</v>
      </c>
      <c r="AZ208" s="41" t="str">
        <f t="shared" si="41"/>
        <v>7,4</v>
      </c>
      <c r="BA208" s="37" t="str">
        <f t="shared" si="38"/>
        <v>2,2,2,1</v>
      </c>
      <c r="BB208" s="37">
        <f t="shared" si="42"/>
        <v>0</v>
      </c>
      <c r="BC208" s="2" t="s">
        <v>3</v>
      </c>
      <c r="BD208" s="40">
        <f t="shared" si="43"/>
        <v>0</v>
      </c>
    </row>
    <row r="209" spans="43:56" x14ac:dyDescent="0.25">
      <c r="AQ209" s="37">
        <v>1</v>
      </c>
      <c r="AR209">
        <v>4</v>
      </c>
      <c r="AS209">
        <v>1</v>
      </c>
      <c r="AT209">
        <v>2</v>
      </c>
      <c r="AU209">
        <v>2</v>
      </c>
      <c r="AV209">
        <f t="shared" si="39"/>
        <v>7</v>
      </c>
      <c r="AW209">
        <f t="shared" si="40"/>
        <v>4</v>
      </c>
      <c r="AX209">
        <v>2</v>
      </c>
      <c r="AY209">
        <v>2</v>
      </c>
      <c r="AZ209" s="41" t="str">
        <f t="shared" si="41"/>
        <v>7,4</v>
      </c>
      <c r="BA209" s="37" t="str">
        <f t="shared" si="38"/>
        <v>2,2,2,2</v>
      </c>
      <c r="BB209" s="37">
        <f t="shared" si="42"/>
        <v>230113636363.63635</v>
      </c>
      <c r="BC209" s="2" t="s">
        <v>3</v>
      </c>
      <c r="BD209" s="40" t="str">
        <f t="shared" si="43"/>
        <v/>
      </c>
    </row>
    <row r="210" spans="43:56" x14ac:dyDescent="0.25">
      <c r="AQ210" s="37">
        <v>1</v>
      </c>
      <c r="AR210">
        <v>4</v>
      </c>
      <c r="AS210">
        <v>1</v>
      </c>
      <c r="AT210">
        <v>3</v>
      </c>
      <c r="AU210">
        <v>1</v>
      </c>
      <c r="AV210">
        <f t="shared" si="39"/>
        <v>7</v>
      </c>
      <c r="AW210">
        <f t="shared" si="40"/>
        <v>5</v>
      </c>
      <c r="AX210">
        <v>1</v>
      </c>
      <c r="AY210">
        <v>1</v>
      </c>
      <c r="AZ210" s="41" t="str">
        <f t="shared" si="41"/>
        <v>7,5</v>
      </c>
      <c r="BA210" s="37" t="str">
        <f t="shared" si="38"/>
        <v>1,1,1,1</v>
      </c>
      <c r="BB210" s="37">
        <f t="shared" si="42"/>
        <v>230113636363.63635</v>
      </c>
      <c r="BC210" s="2" t="s">
        <v>3</v>
      </c>
      <c r="BD210" s="40" t="str">
        <f t="shared" si="43"/>
        <v/>
      </c>
    </row>
    <row r="211" spans="43:56" x14ac:dyDescent="0.25">
      <c r="AQ211" s="37">
        <v>1</v>
      </c>
      <c r="AR211">
        <v>4</v>
      </c>
      <c r="AS211">
        <v>1</v>
      </c>
      <c r="AT211">
        <v>3</v>
      </c>
      <c r="AU211">
        <v>1</v>
      </c>
      <c r="AV211">
        <f t="shared" si="39"/>
        <v>7</v>
      </c>
      <c r="AW211">
        <f t="shared" si="40"/>
        <v>5</v>
      </c>
      <c r="AX211">
        <v>1</v>
      </c>
      <c r="AY211">
        <v>2</v>
      </c>
      <c r="AZ211" s="41" t="str">
        <f t="shared" si="41"/>
        <v>7,5</v>
      </c>
      <c r="BA211" s="37" t="str">
        <f t="shared" si="38"/>
        <v>1,1,1,2</v>
      </c>
      <c r="BB211" s="37">
        <f t="shared" si="42"/>
        <v>0</v>
      </c>
      <c r="BC211" s="2" t="s">
        <v>3</v>
      </c>
      <c r="BD211" s="40">
        <f t="shared" si="43"/>
        <v>0</v>
      </c>
    </row>
    <row r="212" spans="43:56" x14ac:dyDescent="0.25">
      <c r="AQ212" s="37">
        <v>1</v>
      </c>
      <c r="AR212">
        <v>4</v>
      </c>
      <c r="AS212">
        <v>1</v>
      </c>
      <c r="AT212">
        <v>3</v>
      </c>
      <c r="AU212">
        <v>1</v>
      </c>
      <c r="AV212">
        <f t="shared" si="39"/>
        <v>7</v>
      </c>
      <c r="AW212">
        <f t="shared" si="40"/>
        <v>5</v>
      </c>
      <c r="AX212">
        <v>2</v>
      </c>
      <c r="AY212">
        <v>1</v>
      </c>
      <c r="AZ212" s="41" t="str">
        <f t="shared" si="41"/>
        <v>7,5</v>
      </c>
      <c r="BA212" s="37" t="str">
        <f t="shared" si="38"/>
        <v>2,2,1,1</v>
      </c>
      <c r="BB212" s="37">
        <f t="shared" si="42"/>
        <v>89488636363.636368</v>
      </c>
      <c r="BC212" s="2" t="s">
        <v>3</v>
      </c>
      <c r="BD212" s="40" t="str">
        <f t="shared" si="43"/>
        <v/>
      </c>
    </row>
    <row r="213" spans="43:56" x14ac:dyDescent="0.25">
      <c r="AQ213" s="37">
        <v>1</v>
      </c>
      <c r="AR213">
        <v>4</v>
      </c>
      <c r="AS213">
        <v>1</v>
      </c>
      <c r="AT213">
        <v>3</v>
      </c>
      <c r="AU213">
        <v>1</v>
      </c>
      <c r="AV213">
        <f t="shared" si="39"/>
        <v>7</v>
      </c>
      <c r="AW213">
        <f t="shared" si="40"/>
        <v>5</v>
      </c>
      <c r="AX213">
        <v>2</v>
      </c>
      <c r="AY213">
        <v>2</v>
      </c>
      <c r="AZ213" s="41" t="str">
        <f t="shared" si="41"/>
        <v>7,5</v>
      </c>
      <c r="BA213" s="37" t="str">
        <f t="shared" si="38"/>
        <v>2,2,1,2</v>
      </c>
      <c r="BB213" s="37">
        <f t="shared" si="42"/>
        <v>0</v>
      </c>
      <c r="BC213" s="2" t="s">
        <v>3</v>
      </c>
      <c r="BD213" s="40">
        <f t="shared" si="43"/>
        <v>0</v>
      </c>
    </row>
    <row r="214" spans="43:56" x14ac:dyDescent="0.25">
      <c r="AQ214" s="37">
        <v>1</v>
      </c>
      <c r="AR214">
        <v>4</v>
      </c>
      <c r="AS214">
        <v>1</v>
      </c>
      <c r="AT214">
        <v>3</v>
      </c>
      <c r="AU214">
        <v>2</v>
      </c>
      <c r="AV214">
        <f t="shared" si="39"/>
        <v>7</v>
      </c>
      <c r="AW214">
        <f t="shared" si="40"/>
        <v>6</v>
      </c>
      <c r="AX214">
        <v>1</v>
      </c>
      <c r="AY214">
        <v>1</v>
      </c>
      <c r="AZ214" s="41" t="str">
        <f t="shared" si="41"/>
        <v>7,6</v>
      </c>
      <c r="BA214" s="37" t="str">
        <f t="shared" si="38"/>
        <v>1,1,2,1</v>
      </c>
      <c r="BB214" s="37">
        <f t="shared" si="42"/>
        <v>0</v>
      </c>
      <c r="BC214" s="2" t="s">
        <v>3</v>
      </c>
      <c r="BD214" s="40">
        <f t="shared" si="43"/>
        <v>0</v>
      </c>
    </row>
    <row r="215" spans="43:56" x14ac:dyDescent="0.25">
      <c r="AQ215" s="37">
        <v>1</v>
      </c>
      <c r="AR215">
        <v>4</v>
      </c>
      <c r="AS215">
        <v>1</v>
      </c>
      <c r="AT215">
        <v>3</v>
      </c>
      <c r="AU215">
        <v>2</v>
      </c>
      <c r="AV215">
        <f t="shared" si="39"/>
        <v>7</v>
      </c>
      <c r="AW215">
        <f t="shared" si="40"/>
        <v>6</v>
      </c>
      <c r="AX215">
        <v>1</v>
      </c>
      <c r="AY215">
        <v>2</v>
      </c>
      <c r="AZ215" s="41" t="str">
        <f t="shared" si="41"/>
        <v>7,6</v>
      </c>
      <c r="BA215" s="37" t="str">
        <f t="shared" si="38"/>
        <v>1,1,2,2</v>
      </c>
      <c r="BB215" s="37">
        <f t="shared" si="42"/>
        <v>89488636363.636368</v>
      </c>
      <c r="BC215" s="2" t="s">
        <v>3</v>
      </c>
      <c r="BD215" s="40" t="str">
        <f t="shared" si="43"/>
        <v/>
      </c>
    </row>
    <row r="216" spans="43:56" x14ac:dyDescent="0.25">
      <c r="AQ216" s="37">
        <v>1</v>
      </c>
      <c r="AR216">
        <v>4</v>
      </c>
      <c r="AS216">
        <v>1</v>
      </c>
      <c r="AT216">
        <v>3</v>
      </c>
      <c r="AU216">
        <v>2</v>
      </c>
      <c r="AV216">
        <f t="shared" si="39"/>
        <v>7</v>
      </c>
      <c r="AW216">
        <f t="shared" si="40"/>
        <v>6</v>
      </c>
      <c r="AX216">
        <v>2</v>
      </c>
      <c r="AY216">
        <v>1</v>
      </c>
      <c r="AZ216" s="41" t="str">
        <f t="shared" si="41"/>
        <v>7,6</v>
      </c>
      <c r="BA216" s="37" t="str">
        <f t="shared" si="38"/>
        <v>2,2,2,1</v>
      </c>
      <c r="BB216" s="37">
        <f t="shared" si="42"/>
        <v>0</v>
      </c>
      <c r="BC216" s="2" t="s">
        <v>3</v>
      </c>
      <c r="BD216" s="40">
        <f t="shared" si="43"/>
        <v>0</v>
      </c>
    </row>
    <row r="217" spans="43:56" x14ac:dyDescent="0.25">
      <c r="AQ217" s="37">
        <v>1</v>
      </c>
      <c r="AR217">
        <v>4</v>
      </c>
      <c r="AS217">
        <v>1</v>
      </c>
      <c r="AT217">
        <v>3</v>
      </c>
      <c r="AU217">
        <v>2</v>
      </c>
      <c r="AV217">
        <f t="shared" si="39"/>
        <v>7</v>
      </c>
      <c r="AW217">
        <f t="shared" si="40"/>
        <v>6</v>
      </c>
      <c r="AX217">
        <v>2</v>
      </c>
      <c r="AY217">
        <v>2</v>
      </c>
      <c r="AZ217" s="41" t="str">
        <f t="shared" si="41"/>
        <v>7,6</v>
      </c>
      <c r="BA217" s="37" t="str">
        <f t="shared" si="38"/>
        <v>2,2,2,2</v>
      </c>
      <c r="BB217" s="37">
        <f t="shared" si="42"/>
        <v>230113636363.63635</v>
      </c>
      <c r="BC217" s="2" t="s">
        <v>3</v>
      </c>
      <c r="BD217" s="40" t="str">
        <f t="shared" si="43"/>
        <v/>
      </c>
    </row>
    <row r="218" spans="43:56" x14ac:dyDescent="0.25">
      <c r="AQ218" s="37">
        <v>1</v>
      </c>
      <c r="AR218">
        <v>4</v>
      </c>
      <c r="AS218">
        <v>1</v>
      </c>
      <c r="AT218">
        <v>4</v>
      </c>
      <c r="AU218">
        <v>1</v>
      </c>
      <c r="AV218">
        <f t="shared" si="39"/>
        <v>7</v>
      </c>
      <c r="AW218">
        <f t="shared" si="40"/>
        <v>7</v>
      </c>
      <c r="AX218">
        <v>1</v>
      </c>
      <c r="AY218">
        <v>1</v>
      </c>
      <c r="AZ218" s="41" t="str">
        <f t="shared" si="41"/>
        <v>7,7</v>
      </c>
      <c r="BA218" s="37" t="str">
        <f t="shared" si="38"/>
        <v>1,1,1,1</v>
      </c>
      <c r="BB218" s="37">
        <f t="shared" si="42"/>
        <v>230113636363.63635</v>
      </c>
      <c r="BC218" s="2" t="s">
        <v>3</v>
      </c>
      <c r="BD218" s="40" t="str">
        <f t="shared" si="43"/>
        <v/>
      </c>
    </row>
    <row r="219" spans="43:56" x14ac:dyDescent="0.25">
      <c r="AQ219" s="37">
        <v>1</v>
      </c>
      <c r="AR219">
        <v>4</v>
      </c>
      <c r="AS219">
        <v>1</v>
      </c>
      <c r="AT219">
        <v>4</v>
      </c>
      <c r="AU219">
        <v>1</v>
      </c>
      <c r="AV219">
        <f t="shared" si="39"/>
        <v>7</v>
      </c>
      <c r="AW219">
        <f t="shared" si="40"/>
        <v>7</v>
      </c>
      <c r="AX219">
        <v>1</v>
      </c>
      <c r="AY219">
        <v>2</v>
      </c>
      <c r="AZ219" s="41" t="str">
        <f t="shared" si="41"/>
        <v>7,7</v>
      </c>
      <c r="BA219" s="37" t="str">
        <f t="shared" si="38"/>
        <v>1,1,1,2</v>
      </c>
      <c r="BB219" s="37">
        <f t="shared" si="42"/>
        <v>0</v>
      </c>
      <c r="BC219" s="2" t="s">
        <v>3</v>
      </c>
      <c r="BD219" s="40">
        <f t="shared" si="43"/>
        <v>0</v>
      </c>
    </row>
    <row r="220" spans="43:56" x14ac:dyDescent="0.25">
      <c r="AQ220" s="37">
        <v>1</v>
      </c>
      <c r="AR220">
        <v>4</v>
      </c>
      <c r="AS220">
        <v>1</v>
      </c>
      <c r="AT220">
        <v>4</v>
      </c>
      <c r="AU220">
        <v>1</v>
      </c>
      <c r="AV220">
        <f t="shared" si="39"/>
        <v>7</v>
      </c>
      <c r="AW220">
        <f t="shared" si="40"/>
        <v>7</v>
      </c>
      <c r="AX220">
        <v>2</v>
      </c>
      <c r="AY220">
        <v>1</v>
      </c>
      <c r="AZ220" s="41" t="str">
        <f t="shared" si="41"/>
        <v>7,7</v>
      </c>
      <c r="BA220" s="37" t="str">
        <f t="shared" si="38"/>
        <v>2,2,1,1</v>
      </c>
      <c r="BB220" s="37">
        <f t="shared" si="42"/>
        <v>89488636363.636368</v>
      </c>
      <c r="BC220" s="2" t="s">
        <v>3</v>
      </c>
      <c r="BD220" s="40" t="str">
        <f t="shared" si="43"/>
        <v/>
      </c>
    </row>
    <row r="221" spans="43:56" x14ac:dyDescent="0.25">
      <c r="AQ221" s="37">
        <v>1</v>
      </c>
      <c r="AR221">
        <v>4</v>
      </c>
      <c r="AS221">
        <v>1</v>
      </c>
      <c r="AT221">
        <v>4</v>
      </c>
      <c r="AU221">
        <v>1</v>
      </c>
      <c r="AV221">
        <f t="shared" si="39"/>
        <v>7</v>
      </c>
      <c r="AW221">
        <f t="shared" si="40"/>
        <v>7</v>
      </c>
      <c r="AX221">
        <v>2</v>
      </c>
      <c r="AY221">
        <v>2</v>
      </c>
      <c r="AZ221" s="41" t="str">
        <f t="shared" si="41"/>
        <v>7,7</v>
      </c>
      <c r="BA221" s="37" t="str">
        <f t="shared" si="38"/>
        <v>2,2,1,2</v>
      </c>
      <c r="BB221" s="37">
        <f t="shared" si="42"/>
        <v>0</v>
      </c>
      <c r="BC221" s="2" t="s">
        <v>3</v>
      </c>
      <c r="BD221" s="40">
        <f t="shared" si="43"/>
        <v>0</v>
      </c>
    </row>
    <row r="222" spans="43:56" x14ac:dyDescent="0.25">
      <c r="AQ222" s="37">
        <v>1</v>
      </c>
      <c r="AR222">
        <v>4</v>
      </c>
      <c r="AS222">
        <v>1</v>
      </c>
      <c r="AT222">
        <v>4</v>
      </c>
      <c r="AU222">
        <v>2</v>
      </c>
      <c r="AV222">
        <f t="shared" si="39"/>
        <v>7</v>
      </c>
      <c r="AW222">
        <f t="shared" si="40"/>
        <v>8</v>
      </c>
      <c r="AX222">
        <v>1</v>
      </c>
      <c r="AY222">
        <v>1</v>
      </c>
      <c r="AZ222" s="41" t="str">
        <f t="shared" si="41"/>
        <v>7,8</v>
      </c>
      <c r="BA222" s="37" t="str">
        <f t="shared" si="38"/>
        <v>1,1,2,1</v>
      </c>
      <c r="BB222" s="37">
        <f t="shared" si="42"/>
        <v>0</v>
      </c>
      <c r="BC222" s="2" t="s">
        <v>3</v>
      </c>
      <c r="BD222" s="40">
        <f t="shared" si="43"/>
        <v>0</v>
      </c>
    </row>
    <row r="223" spans="43:56" x14ac:dyDescent="0.25">
      <c r="AQ223" s="37">
        <v>1</v>
      </c>
      <c r="AR223">
        <v>4</v>
      </c>
      <c r="AS223">
        <v>1</v>
      </c>
      <c r="AT223">
        <v>4</v>
      </c>
      <c r="AU223">
        <v>2</v>
      </c>
      <c r="AV223">
        <f t="shared" si="39"/>
        <v>7</v>
      </c>
      <c r="AW223">
        <f t="shared" si="40"/>
        <v>8</v>
      </c>
      <c r="AX223">
        <v>1</v>
      </c>
      <c r="AY223">
        <v>2</v>
      </c>
      <c r="AZ223" s="41" t="str">
        <f t="shared" si="41"/>
        <v>7,8</v>
      </c>
      <c r="BA223" s="37" t="str">
        <f t="shared" si="38"/>
        <v>1,1,2,2</v>
      </c>
      <c r="BB223" s="37">
        <f t="shared" si="42"/>
        <v>89488636363.636368</v>
      </c>
      <c r="BC223" s="2" t="s">
        <v>3</v>
      </c>
      <c r="BD223" s="40" t="str">
        <f t="shared" si="43"/>
        <v/>
      </c>
    </row>
    <row r="224" spans="43:56" x14ac:dyDescent="0.25">
      <c r="AQ224" s="37">
        <v>1</v>
      </c>
      <c r="AR224">
        <v>4</v>
      </c>
      <c r="AS224">
        <v>1</v>
      </c>
      <c r="AT224">
        <v>4</v>
      </c>
      <c r="AU224">
        <v>2</v>
      </c>
      <c r="AV224">
        <f t="shared" si="39"/>
        <v>7</v>
      </c>
      <c r="AW224">
        <f t="shared" si="40"/>
        <v>8</v>
      </c>
      <c r="AX224">
        <v>2</v>
      </c>
      <c r="AY224">
        <v>1</v>
      </c>
      <c r="AZ224" s="41" t="str">
        <f t="shared" si="41"/>
        <v>7,8</v>
      </c>
      <c r="BA224" s="37" t="str">
        <f t="shared" si="38"/>
        <v>2,2,2,1</v>
      </c>
      <c r="BB224" s="37">
        <f t="shared" si="42"/>
        <v>0</v>
      </c>
      <c r="BC224" s="2" t="s">
        <v>3</v>
      </c>
      <c r="BD224" s="40">
        <f t="shared" si="43"/>
        <v>0</v>
      </c>
    </row>
    <row r="225" spans="43:56" x14ac:dyDescent="0.25">
      <c r="AQ225" s="37">
        <v>1</v>
      </c>
      <c r="AR225">
        <v>4</v>
      </c>
      <c r="AS225">
        <v>1</v>
      </c>
      <c r="AT225">
        <v>4</v>
      </c>
      <c r="AU225">
        <v>2</v>
      </c>
      <c r="AV225">
        <f t="shared" si="39"/>
        <v>7</v>
      </c>
      <c r="AW225">
        <f t="shared" si="40"/>
        <v>8</v>
      </c>
      <c r="AX225">
        <v>2</v>
      </c>
      <c r="AY225">
        <v>2</v>
      </c>
      <c r="AZ225" s="41" t="str">
        <f t="shared" si="41"/>
        <v>7,8</v>
      </c>
      <c r="BA225" s="37" t="str">
        <f t="shared" si="38"/>
        <v>2,2,2,2</v>
      </c>
      <c r="BB225" s="37">
        <f t="shared" si="42"/>
        <v>230113636363.63635</v>
      </c>
      <c r="BC225" s="2" t="s">
        <v>3</v>
      </c>
      <c r="BD225" s="40" t="str">
        <f t="shared" si="43"/>
        <v/>
      </c>
    </row>
    <row r="226" spans="43:56" x14ac:dyDescent="0.25">
      <c r="AQ226" s="37">
        <v>1</v>
      </c>
      <c r="AR226">
        <v>4</v>
      </c>
      <c r="AS226">
        <v>2</v>
      </c>
      <c r="AT226">
        <v>1</v>
      </c>
      <c r="AU226">
        <v>1</v>
      </c>
      <c r="AV226">
        <f t="shared" si="39"/>
        <v>8</v>
      </c>
      <c r="AW226">
        <f t="shared" si="40"/>
        <v>1</v>
      </c>
      <c r="AX226">
        <v>1</v>
      </c>
      <c r="AY226">
        <v>1</v>
      </c>
      <c r="AZ226" s="41" t="str">
        <f t="shared" si="41"/>
        <v>8,1</v>
      </c>
      <c r="BA226" s="37" t="str">
        <f t="shared" si="38"/>
        <v>1,1,1,1</v>
      </c>
      <c r="BB226" s="37">
        <f t="shared" si="42"/>
        <v>230113636363.63635</v>
      </c>
      <c r="BC226" s="2" t="s">
        <v>3</v>
      </c>
      <c r="BD226" s="40" t="str">
        <f t="shared" si="43"/>
        <v/>
      </c>
    </row>
    <row r="227" spans="43:56" x14ac:dyDescent="0.25">
      <c r="AQ227" s="37">
        <v>1</v>
      </c>
      <c r="AR227">
        <v>4</v>
      </c>
      <c r="AS227">
        <v>2</v>
      </c>
      <c r="AT227">
        <v>1</v>
      </c>
      <c r="AU227">
        <v>1</v>
      </c>
      <c r="AV227">
        <f t="shared" si="39"/>
        <v>8</v>
      </c>
      <c r="AW227">
        <f t="shared" si="40"/>
        <v>1</v>
      </c>
      <c r="AX227">
        <v>1</v>
      </c>
      <c r="AY227">
        <v>2</v>
      </c>
      <c r="AZ227" s="41" t="str">
        <f t="shared" si="41"/>
        <v>8,1</v>
      </c>
      <c r="BA227" s="37" t="str">
        <f t="shared" si="38"/>
        <v>1,1,1,2</v>
      </c>
      <c r="BB227" s="37">
        <f t="shared" si="42"/>
        <v>0</v>
      </c>
      <c r="BC227" s="2" t="s">
        <v>3</v>
      </c>
      <c r="BD227" s="40">
        <f t="shared" si="43"/>
        <v>0</v>
      </c>
    </row>
    <row r="228" spans="43:56" x14ac:dyDescent="0.25">
      <c r="AQ228" s="37">
        <v>1</v>
      </c>
      <c r="AR228">
        <v>4</v>
      </c>
      <c r="AS228">
        <v>2</v>
      </c>
      <c r="AT228">
        <v>1</v>
      </c>
      <c r="AU228">
        <v>1</v>
      </c>
      <c r="AV228">
        <f t="shared" si="39"/>
        <v>8</v>
      </c>
      <c r="AW228">
        <f t="shared" si="40"/>
        <v>1</v>
      </c>
      <c r="AX228">
        <v>2</v>
      </c>
      <c r="AY228">
        <v>1</v>
      </c>
      <c r="AZ228" s="41" t="str">
        <f t="shared" si="41"/>
        <v>8,1</v>
      </c>
      <c r="BA228" s="37" t="str">
        <f t="shared" si="38"/>
        <v>2,2,1,1</v>
      </c>
      <c r="BB228" s="37">
        <f t="shared" si="42"/>
        <v>89488636363.636368</v>
      </c>
      <c r="BC228" s="2" t="s">
        <v>3</v>
      </c>
      <c r="BD228" s="40" t="str">
        <f t="shared" si="43"/>
        <v/>
      </c>
    </row>
    <row r="229" spans="43:56" x14ac:dyDescent="0.25">
      <c r="AQ229" s="37">
        <v>1</v>
      </c>
      <c r="AR229">
        <v>4</v>
      </c>
      <c r="AS229">
        <v>2</v>
      </c>
      <c r="AT229">
        <v>1</v>
      </c>
      <c r="AU229">
        <v>1</v>
      </c>
      <c r="AV229">
        <f t="shared" si="39"/>
        <v>8</v>
      </c>
      <c r="AW229">
        <f t="shared" si="40"/>
        <v>1</v>
      </c>
      <c r="AX229">
        <v>2</v>
      </c>
      <c r="AY229">
        <v>2</v>
      </c>
      <c r="AZ229" s="41" t="str">
        <f t="shared" si="41"/>
        <v>8,1</v>
      </c>
      <c r="BA229" s="37" t="str">
        <f t="shared" si="38"/>
        <v>2,2,1,2</v>
      </c>
      <c r="BB229" s="37">
        <f t="shared" si="42"/>
        <v>0</v>
      </c>
      <c r="BC229" s="2" t="s">
        <v>3</v>
      </c>
      <c r="BD229" s="40">
        <f t="shared" si="43"/>
        <v>0</v>
      </c>
    </row>
    <row r="230" spans="43:56" x14ac:dyDescent="0.25">
      <c r="AQ230" s="37">
        <v>1</v>
      </c>
      <c r="AR230">
        <v>4</v>
      </c>
      <c r="AS230">
        <v>2</v>
      </c>
      <c r="AT230">
        <v>1</v>
      </c>
      <c r="AU230">
        <v>2</v>
      </c>
      <c r="AV230">
        <f t="shared" si="39"/>
        <v>8</v>
      </c>
      <c r="AW230">
        <f t="shared" si="40"/>
        <v>2</v>
      </c>
      <c r="AX230">
        <v>1</v>
      </c>
      <c r="AY230">
        <v>1</v>
      </c>
      <c r="AZ230" s="41" t="str">
        <f t="shared" si="41"/>
        <v>8,2</v>
      </c>
      <c r="BA230" s="37" t="str">
        <f t="shared" si="38"/>
        <v>1,1,2,1</v>
      </c>
      <c r="BB230" s="37">
        <f t="shared" si="42"/>
        <v>0</v>
      </c>
      <c r="BC230" s="2" t="s">
        <v>3</v>
      </c>
      <c r="BD230" s="40">
        <f t="shared" si="43"/>
        <v>0</v>
      </c>
    </row>
    <row r="231" spans="43:56" x14ac:dyDescent="0.25">
      <c r="AQ231" s="37">
        <v>1</v>
      </c>
      <c r="AR231">
        <v>4</v>
      </c>
      <c r="AS231">
        <v>2</v>
      </c>
      <c r="AT231">
        <v>1</v>
      </c>
      <c r="AU231">
        <v>2</v>
      </c>
      <c r="AV231">
        <f t="shared" si="39"/>
        <v>8</v>
      </c>
      <c r="AW231">
        <f t="shared" si="40"/>
        <v>2</v>
      </c>
      <c r="AX231">
        <v>1</v>
      </c>
      <c r="AY231">
        <v>2</v>
      </c>
      <c r="AZ231" s="41" t="str">
        <f t="shared" si="41"/>
        <v>8,2</v>
      </c>
      <c r="BA231" s="37" t="str">
        <f t="shared" si="38"/>
        <v>1,1,2,2</v>
      </c>
      <c r="BB231" s="37">
        <f t="shared" si="42"/>
        <v>89488636363.636368</v>
      </c>
      <c r="BC231" s="2" t="s">
        <v>3</v>
      </c>
      <c r="BD231" s="40" t="str">
        <f t="shared" si="43"/>
        <v/>
      </c>
    </row>
    <row r="232" spans="43:56" x14ac:dyDescent="0.25">
      <c r="AQ232" s="37">
        <v>1</v>
      </c>
      <c r="AR232">
        <v>4</v>
      </c>
      <c r="AS232">
        <v>2</v>
      </c>
      <c r="AT232">
        <v>1</v>
      </c>
      <c r="AU232">
        <v>2</v>
      </c>
      <c r="AV232">
        <f t="shared" si="39"/>
        <v>8</v>
      </c>
      <c r="AW232">
        <f t="shared" si="40"/>
        <v>2</v>
      </c>
      <c r="AX232">
        <v>2</v>
      </c>
      <c r="AY232">
        <v>1</v>
      </c>
      <c r="AZ232" s="41" t="str">
        <f t="shared" si="41"/>
        <v>8,2</v>
      </c>
      <c r="BA232" s="37" t="str">
        <f t="shared" si="38"/>
        <v>2,2,2,1</v>
      </c>
      <c r="BB232" s="37">
        <f t="shared" si="42"/>
        <v>0</v>
      </c>
      <c r="BC232" s="2" t="s">
        <v>3</v>
      </c>
      <c r="BD232" s="40">
        <f t="shared" si="43"/>
        <v>0</v>
      </c>
    </row>
    <row r="233" spans="43:56" x14ac:dyDescent="0.25">
      <c r="AQ233" s="37">
        <v>1</v>
      </c>
      <c r="AR233">
        <v>4</v>
      </c>
      <c r="AS233">
        <v>2</v>
      </c>
      <c r="AT233">
        <v>1</v>
      </c>
      <c r="AU233">
        <v>2</v>
      </c>
      <c r="AV233">
        <f t="shared" si="39"/>
        <v>8</v>
      </c>
      <c r="AW233">
        <f t="shared" si="40"/>
        <v>2</v>
      </c>
      <c r="AX233">
        <v>2</v>
      </c>
      <c r="AY233">
        <v>2</v>
      </c>
      <c r="AZ233" s="41" t="str">
        <f t="shared" si="41"/>
        <v>8,2</v>
      </c>
      <c r="BA233" s="37" t="str">
        <f t="shared" si="38"/>
        <v>2,2,2,2</v>
      </c>
      <c r="BB233" s="37">
        <f t="shared" si="42"/>
        <v>230113636363.63635</v>
      </c>
      <c r="BC233" s="2" t="s">
        <v>3</v>
      </c>
      <c r="BD233" s="40" t="str">
        <f t="shared" si="43"/>
        <v/>
      </c>
    </row>
    <row r="234" spans="43:56" x14ac:dyDescent="0.25">
      <c r="AQ234" s="37">
        <v>1</v>
      </c>
      <c r="AR234">
        <v>4</v>
      </c>
      <c r="AS234">
        <v>2</v>
      </c>
      <c r="AT234">
        <v>2</v>
      </c>
      <c r="AU234">
        <v>1</v>
      </c>
      <c r="AV234">
        <f t="shared" si="39"/>
        <v>8</v>
      </c>
      <c r="AW234">
        <f t="shared" si="40"/>
        <v>3</v>
      </c>
      <c r="AX234">
        <v>1</v>
      </c>
      <c r="AY234">
        <v>1</v>
      </c>
      <c r="AZ234" s="41" t="str">
        <f t="shared" si="41"/>
        <v>8,3</v>
      </c>
      <c r="BA234" s="37" t="str">
        <f t="shared" si="38"/>
        <v>1,1,1,1</v>
      </c>
      <c r="BB234" s="37">
        <f t="shared" si="42"/>
        <v>230113636363.63635</v>
      </c>
      <c r="BC234" s="2" t="s">
        <v>3</v>
      </c>
      <c r="BD234" s="40" t="str">
        <f t="shared" si="43"/>
        <v/>
      </c>
    </row>
    <row r="235" spans="43:56" x14ac:dyDescent="0.25">
      <c r="AQ235" s="37">
        <v>1</v>
      </c>
      <c r="AR235">
        <v>4</v>
      </c>
      <c r="AS235">
        <v>2</v>
      </c>
      <c r="AT235">
        <v>2</v>
      </c>
      <c r="AU235">
        <v>1</v>
      </c>
      <c r="AV235">
        <f t="shared" si="39"/>
        <v>8</v>
      </c>
      <c r="AW235">
        <f t="shared" si="40"/>
        <v>3</v>
      </c>
      <c r="AX235">
        <v>1</v>
      </c>
      <c r="AY235">
        <v>2</v>
      </c>
      <c r="AZ235" s="41" t="str">
        <f t="shared" si="41"/>
        <v>8,3</v>
      </c>
      <c r="BA235" s="37" t="str">
        <f t="shared" si="38"/>
        <v>1,1,1,2</v>
      </c>
      <c r="BB235" s="37">
        <f t="shared" si="42"/>
        <v>0</v>
      </c>
      <c r="BC235" s="2" t="s">
        <v>3</v>
      </c>
      <c r="BD235" s="40">
        <f t="shared" si="43"/>
        <v>0</v>
      </c>
    </row>
    <row r="236" spans="43:56" x14ac:dyDescent="0.25">
      <c r="AQ236" s="37">
        <v>1</v>
      </c>
      <c r="AR236">
        <v>4</v>
      </c>
      <c r="AS236">
        <v>2</v>
      </c>
      <c r="AT236">
        <v>2</v>
      </c>
      <c r="AU236">
        <v>1</v>
      </c>
      <c r="AV236">
        <f t="shared" si="39"/>
        <v>8</v>
      </c>
      <c r="AW236">
        <f t="shared" si="40"/>
        <v>3</v>
      </c>
      <c r="AX236">
        <v>2</v>
      </c>
      <c r="AY236">
        <v>1</v>
      </c>
      <c r="AZ236" s="41" t="str">
        <f t="shared" si="41"/>
        <v>8,3</v>
      </c>
      <c r="BA236" s="37" t="str">
        <f t="shared" si="38"/>
        <v>2,2,1,1</v>
      </c>
      <c r="BB236" s="37">
        <f t="shared" si="42"/>
        <v>89488636363.636368</v>
      </c>
      <c r="BC236" s="2" t="s">
        <v>3</v>
      </c>
      <c r="BD236" s="40" t="str">
        <f t="shared" si="43"/>
        <v/>
      </c>
    </row>
    <row r="237" spans="43:56" x14ac:dyDescent="0.25">
      <c r="AQ237" s="37">
        <v>1</v>
      </c>
      <c r="AR237">
        <v>4</v>
      </c>
      <c r="AS237">
        <v>2</v>
      </c>
      <c r="AT237">
        <v>2</v>
      </c>
      <c r="AU237">
        <v>1</v>
      </c>
      <c r="AV237">
        <f t="shared" si="39"/>
        <v>8</v>
      </c>
      <c r="AW237">
        <f t="shared" si="40"/>
        <v>3</v>
      </c>
      <c r="AX237">
        <v>2</v>
      </c>
      <c r="AY237">
        <v>2</v>
      </c>
      <c r="AZ237" s="41" t="str">
        <f t="shared" si="41"/>
        <v>8,3</v>
      </c>
      <c r="BA237" s="37" t="str">
        <f t="shared" si="38"/>
        <v>2,2,1,2</v>
      </c>
      <c r="BB237" s="37">
        <f t="shared" si="42"/>
        <v>0</v>
      </c>
      <c r="BC237" s="2" t="s">
        <v>3</v>
      </c>
      <c r="BD237" s="40">
        <f t="shared" si="43"/>
        <v>0</v>
      </c>
    </row>
    <row r="238" spans="43:56" x14ac:dyDescent="0.25">
      <c r="AQ238" s="37">
        <v>1</v>
      </c>
      <c r="AR238">
        <v>4</v>
      </c>
      <c r="AS238">
        <v>2</v>
      </c>
      <c r="AT238">
        <v>2</v>
      </c>
      <c r="AU238">
        <v>2</v>
      </c>
      <c r="AV238">
        <f t="shared" si="39"/>
        <v>8</v>
      </c>
      <c r="AW238">
        <f t="shared" si="40"/>
        <v>4</v>
      </c>
      <c r="AX238">
        <v>1</v>
      </c>
      <c r="AY238">
        <v>1</v>
      </c>
      <c r="AZ238" s="41" t="str">
        <f t="shared" si="41"/>
        <v>8,4</v>
      </c>
      <c r="BA238" s="37" t="str">
        <f t="shared" si="38"/>
        <v>1,1,2,1</v>
      </c>
      <c r="BB238" s="37">
        <f t="shared" si="42"/>
        <v>0</v>
      </c>
      <c r="BC238" s="2" t="s">
        <v>3</v>
      </c>
      <c r="BD238" s="40">
        <f t="shared" si="43"/>
        <v>0</v>
      </c>
    </row>
    <row r="239" spans="43:56" x14ac:dyDescent="0.25">
      <c r="AQ239" s="37">
        <v>1</v>
      </c>
      <c r="AR239">
        <v>4</v>
      </c>
      <c r="AS239">
        <v>2</v>
      </c>
      <c r="AT239">
        <v>2</v>
      </c>
      <c r="AU239">
        <v>2</v>
      </c>
      <c r="AV239">
        <f t="shared" si="39"/>
        <v>8</v>
      </c>
      <c r="AW239">
        <f t="shared" si="40"/>
        <v>4</v>
      </c>
      <c r="AX239">
        <v>1</v>
      </c>
      <c r="AY239">
        <v>2</v>
      </c>
      <c r="AZ239" s="41" t="str">
        <f t="shared" si="41"/>
        <v>8,4</v>
      </c>
      <c r="BA239" s="37" t="str">
        <f t="shared" si="38"/>
        <v>1,1,2,2</v>
      </c>
      <c r="BB239" s="37">
        <f t="shared" si="42"/>
        <v>89488636363.636368</v>
      </c>
      <c r="BC239" s="2" t="s">
        <v>3</v>
      </c>
      <c r="BD239" s="40" t="str">
        <f t="shared" si="43"/>
        <v/>
      </c>
    </row>
    <row r="240" spans="43:56" x14ac:dyDescent="0.25">
      <c r="AQ240" s="37">
        <v>1</v>
      </c>
      <c r="AR240">
        <v>4</v>
      </c>
      <c r="AS240">
        <v>2</v>
      </c>
      <c r="AT240">
        <v>2</v>
      </c>
      <c r="AU240">
        <v>2</v>
      </c>
      <c r="AV240">
        <f t="shared" si="39"/>
        <v>8</v>
      </c>
      <c r="AW240">
        <f t="shared" si="40"/>
        <v>4</v>
      </c>
      <c r="AX240">
        <v>2</v>
      </c>
      <c r="AY240">
        <v>1</v>
      </c>
      <c r="AZ240" s="41" t="str">
        <f t="shared" si="41"/>
        <v>8,4</v>
      </c>
      <c r="BA240" s="37" t="str">
        <f t="shared" si="38"/>
        <v>2,2,2,1</v>
      </c>
      <c r="BB240" s="37">
        <f t="shared" si="42"/>
        <v>0</v>
      </c>
      <c r="BC240" s="2" t="s">
        <v>3</v>
      </c>
      <c r="BD240" s="40">
        <f t="shared" si="43"/>
        <v>0</v>
      </c>
    </row>
    <row r="241" spans="43:56" x14ac:dyDescent="0.25">
      <c r="AQ241" s="37">
        <v>1</v>
      </c>
      <c r="AR241">
        <v>4</v>
      </c>
      <c r="AS241">
        <v>2</v>
      </c>
      <c r="AT241">
        <v>2</v>
      </c>
      <c r="AU241">
        <v>2</v>
      </c>
      <c r="AV241">
        <f t="shared" si="39"/>
        <v>8</v>
      </c>
      <c r="AW241">
        <f t="shared" si="40"/>
        <v>4</v>
      </c>
      <c r="AX241">
        <v>2</v>
      </c>
      <c r="AY241">
        <v>2</v>
      </c>
      <c r="AZ241" s="41" t="str">
        <f t="shared" si="41"/>
        <v>8,4</v>
      </c>
      <c r="BA241" s="37" t="str">
        <f t="shared" si="38"/>
        <v>2,2,2,2</v>
      </c>
      <c r="BB241" s="37">
        <f t="shared" si="42"/>
        <v>230113636363.63635</v>
      </c>
      <c r="BC241" s="2" t="s">
        <v>3</v>
      </c>
      <c r="BD241" s="40" t="str">
        <f t="shared" si="43"/>
        <v/>
      </c>
    </row>
    <row r="242" spans="43:56" x14ac:dyDescent="0.25">
      <c r="AQ242" s="37">
        <v>1</v>
      </c>
      <c r="AR242">
        <v>4</v>
      </c>
      <c r="AS242">
        <v>2</v>
      </c>
      <c r="AT242">
        <v>3</v>
      </c>
      <c r="AU242">
        <v>1</v>
      </c>
      <c r="AV242">
        <f t="shared" si="39"/>
        <v>8</v>
      </c>
      <c r="AW242">
        <f t="shared" si="40"/>
        <v>5</v>
      </c>
      <c r="AX242">
        <v>1</v>
      </c>
      <c r="AY242">
        <v>1</v>
      </c>
      <c r="AZ242" s="41" t="str">
        <f t="shared" si="41"/>
        <v>8,5</v>
      </c>
      <c r="BA242" s="37" t="str">
        <f t="shared" si="38"/>
        <v>1,1,1,1</v>
      </c>
      <c r="BB242" s="37">
        <f t="shared" si="42"/>
        <v>230113636363.63635</v>
      </c>
      <c r="BC242" s="2" t="s">
        <v>3</v>
      </c>
      <c r="BD242" s="40" t="str">
        <f t="shared" si="43"/>
        <v/>
      </c>
    </row>
    <row r="243" spans="43:56" x14ac:dyDescent="0.25">
      <c r="AQ243" s="37">
        <v>1</v>
      </c>
      <c r="AR243">
        <v>4</v>
      </c>
      <c r="AS243">
        <v>2</v>
      </c>
      <c r="AT243">
        <v>3</v>
      </c>
      <c r="AU243">
        <v>1</v>
      </c>
      <c r="AV243">
        <f t="shared" si="39"/>
        <v>8</v>
      </c>
      <c r="AW243">
        <f t="shared" si="40"/>
        <v>5</v>
      </c>
      <c r="AX243">
        <v>1</v>
      </c>
      <c r="AY243">
        <v>2</v>
      </c>
      <c r="AZ243" s="41" t="str">
        <f t="shared" si="41"/>
        <v>8,5</v>
      </c>
      <c r="BA243" s="37" t="str">
        <f t="shared" si="38"/>
        <v>1,1,1,2</v>
      </c>
      <c r="BB243" s="37">
        <f t="shared" si="42"/>
        <v>0</v>
      </c>
      <c r="BC243" s="2" t="s">
        <v>3</v>
      </c>
      <c r="BD243" s="40">
        <f t="shared" si="43"/>
        <v>0</v>
      </c>
    </row>
    <row r="244" spans="43:56" x14ac:dyDescent="0.25">
      <c r="AQ244" s="37">
        <v>1</v>
      </c>
      <c r="AR244">
        <v>4</v>
      </c>
      <c r="AS244">
        <v>2</v>
      </c>
      <c r="AT244">
        <v>3</v>
      </c>
      <c r="AU244">
        <v>1</v>
      </c>
      <c r="AV244">
        <f t="shared" si="39"/>
        <v>8</v>
      </c>
      <c r="AW244">
        <f t="shared" si="40"/>
        <v>5</v>
      </c>
      <c r="AX244">
        <v>2</v>
      </c>
      <c r="AY244">
        <v>1</v>
      </c>
      <c r="AZ244" s="41" t="str">
        <f t="shared" si="41"/>
        <v>8,5</v>
      </c>
      <c r="BA244" s="37" t="str">
        <f t="shared" si="38"/>
        <v>2,2,1,1</v>
      </c>
      <c r="BB244" s="37">
        <f t="shared" si="42"/>
        <v>89488636363.636368</v>
      </c>
      <c r="BC244" s="2" t="s">
        <v>3</v>
      </c>
      <c r="BD244" s="40" t="str">
        <f t="shared" si="43"/>
        <v/>
      </c>
    </row>
    <row r="245" spans="43:56" x14ac:dyDescent="0.25">
      <c r="AQ245" s="37">
        <v>1</v>
      </c>
      <c r="AR245">
        <v>4</v>
      </c>
      <c r="AS245">
        <v>2</v>
      </c>
      <c r="AT245">
        <v>3</v>
      </c>
      <c r="AU245">
        <v>1</v>
      </c>
      <c r="AV245">
        <f t="shared" si="39"/>
        <v>8</v>
      </c>
      <c r="AW245">
        <f t="shared" si="40"/>
        <v>5</v>
      </c>
      <c r="AX245">
        <v>2</v>
      </c>
      <c r="AY245">
        <v>2</v>
      </c>
      <c r="AZ245" s="41" t="str">
        <f t="shared" si="41"/>
        <v>8,5</v>
      </c>
      <c r="BA245" s="37" t="str">
        <f t="shared" si="38"/>
        <v>2,2,1,2</v>
      </c>
      <c r="BB245" s="37">
        <f t="shared" si="42"/>
        <v>0</v>
      </c>
      <c r="BC245" s="2" t="s">
        <v>3</v>
      </c>
      <c r="BD245" s="40">
        <f t="shared" si="43"/>
        <v>0</v>
      </c>
    </row>
    <row r="246" spans="43:56" x14ac:dyDescent="0.25">
      <c r="AQ246" s="37">
        <v>1</v>
      </c>
      <c r="AR246">
        <v>4</v>
      </c>
      <c r="AS246">
        <v>2</v>
      </c>
      <c r="AT246">
        <v>3</v>
      </c>
      <c r="AU246">
        <v>2</v>
      </c>
      <c r="AV246">
        <f t="shared" si="39"/>
        <v>8</v>
      </c>
      <c r="AW246">
        <f t="shared" si="40"/>
        <v>6</v>
      </c>
      <c r="AX246">
        <v>1</v>
      </c>
      <c r="AY246">
        <v>1</v>
      </c>
      <c r="AZ246" s="41" t="str">
        <f t="shared" si="41"/>
        <v>8,6</v>
      </c>
      <c r="BA246" s="37" t="str">
        <f t="shared" si="38"/>
        <v>1,1,2,1</v>
      </c>
      <c r="BB246" s="37">
        <f t="shared" si="42"/>
        <v>0</v>
      </c>
      <c r="BC246" s="2" t="s">
        <v>3</v>
      </c>
      <c r="BD246" s="40">
        <f t="shared" si="43"/>
        <v>0</v>
      </c>
    </row>
    <row r="247" spans="43:56" x14ac:dyDescent="0.25">
      <c r="AQ247" s="37">
        <v>1</v>
      </c>
      <c r="AR247">
        <v>4</v>
      </c>
      <c r="AS247">
        <v>2</v>
      </c>
      <c r="AT247">
        <v>3</v>
      </c>
      <c r="AU247">
        <v>2</v>
      </c>
      <c r="AV247">
        <f t="shared" si="39"/>
        <v>8</v>
      </c>
      <c r="AW247">
        <f t="shared" si="40"/>
        <v>6</v>
      </c>
      <c r="AX247">
        <v>1</v>
      </c>
      <c r="AY247">
        <v>2</v>
      </c>
      <c r="AZ247" s="41" t="str">
        <f t="shared" si="41"/>
        <v>8,6</v>
      </c>
      <c r="BA247" s="37" t="str">
        <f t="shared" si="38"/>
        <v>1,1,2,2</v>
      </c>
      <c r="BB247" s="37">
        <f t="shared" si="42"/>
        <v>89488636363.636368</v>
      </c>
      <c r="BC247" s="2" t="s">
        <v>3</v>
      </c>
      <c r="BD247" s="40" t="str">
        <f t="shared" si="43"/>
        <v/>
      </c>
    </row>
    <row r="248" spans="43:56" x14ac:dyDescent="0.25">
      <c r="AQ248" s="37">
        <v>1</v>
      </c>
      <c r="AR248">
        <v>4</v>
      </c>
      <c r="AS248">
        <v>2</v>
      </c>
      <c r="AT248">
        <v>3</v>
      </c>
      <c r="AU248">
        <v>2</v>
      </c>
      <c r="AV248">
        <f t="shared" si="39"/>
        <v>8</v>
      </c>
      <c r="AW248">
        <f t="shared" si="40"/>
        <v>6</v>
      </c>
      <c r="AX248">
        <v>2</v>
      </c>
      <c r="AY248">
        <v>1</v>
      </c>
      <c r="AZ248" s="41" t="str">
        <f t="shared" si="41"/>
        <v>8,6</v>
      </c>
      <c r="BA248" s="37" t="str">
        <f t="shared" si="38"/>
        <v>2,2,2,1</v>
      </c>
      <c r="BB248" s="37">
        <f t="shared" si="42"/>
        <v>0</v>
      </c>
      <c r="BC248" s="2" t="s">
        <v>3</v>
      </c>
      <c r="BD248" s="40">
        <f t="shared" si="43"/>
        <v>0</v>
      </c>
    </row>
    <row r="249" spans="43:56" x14ac:dyDescent="0.25">
      <c r="AQ249" s="37">
        <v>1</v>
      </c>
      <c r="AR249">
        <v>4</v>
      </c>
      <c r="AS249">
        <v>2</v>
      </c>
      <c r="AT249">
        <v>3</v>
      </c>
      <c r="AU249">
        <v>2</v>
      </c>
      <c r="AV249">
        <f t="shared" si="39"/>
        <v>8</v>
      </c>
      <c r="AW249">
        <f t="shared" si="40"/>
        <v>6</v>
      </c>
      <c r="AX249">
        <v>2</v>
      </c>
      <c r="AY249">
        <v>2</v>
      </c>
      <c r="AZ249" s="41" t="str">
        <f t="shared" si="41"/>
        <v>8,6</v>
      </c>
      <c r="BA249" s="37" t="str">
        <f t="shared" si="38"/>
        <v>2,2,2,2</v>
      </c>
      <c r="BB249" s="37">
        <f t="shared" si="42"/>
        <v>230113636363.63635</v>
      </c>
      <c r="BC249" s="2" t="s">
        <v>3</v>
      </c>
      <c r="BD249" s="40" t="str">
        <f t="shared" si="43"/>
        <v/>
      </c>
    </row>
    <row r="250" spans="43:56" x14ac:dyDescent="0.25">
      <c r="AQ250" s="37">
        <v>1</v>
      </c>
      <c r="AR250">
        <v>4</v>
      </c>
      <c r="AS250">
        <v>2</v>
      </c>
      <c r="AT250">
        <v>4</v>
      </c>
      <c r="AU250">
        <v>1</v>
      </c>
      <c r="AV250">
        <f t="shared" si="39"/>
        <v>8</v>
      </c>
      <c r="AW250">
        <f t="shared" si="40"/>
        <v>7</v>
      </c>
      <c r="AX250">
        <v>1</v>
      </c>
      <c r="AY250">
        <v>1</v>
      </c>
      <c r="AZ250" s="41" t="str">
        <f t="shared" si="41"/>
        <v>8,7</v>
      </c>
      <c r="BA250" s="37" t="str">
        <f t="shared" si="38"/>
        <v>1,1,1,1</v>
      </c>
      <c r="BB250" s="37">
        <f t="shared" si="42"/>
        <v>230113636363.63635</v>
      </c>
      <c r="BC250" s="2" t="s">
        <v>3</v>
      </c>
      <c r="BD250" s="40" t="str">
        <f t="shared" si="43"/>
        <v/>
      </c>
    </row>
    <row r="251" spans="43:56" x14ac:dyDescent="0.25">
      <c r="AQ251" s="37">
        <v>1</v>
      </c>
      <c r="AR251">
        <v>4</v>
      </c>
      <c r="AS251">
        <v>2</v>
      </c>
      <c r="AT251">
        <v>4</v>
      </c>
      <c r="AU251">
        <v>1</v>
      </c>
      <c r="AV251">
        <f t="shared" si="39"/>
        <v>8</v>
      </c>
      <c r="AW251">
        <f t="shared" si="40"/>
        <v>7</v>
      </c>
      <c r="AX251">
        <v>1</v>
      </c>
      <c r="AY251">
        <v>2</v>
      </c>
      <c r="AZ251" s="41" t="str">
        <f t="shared" si="41"/>
        <v>8,7</v>
      </c>
      <c r="BA251" s="37" t="str">
        <f t="shared" si="38"/>
        <v>1,1,1,2</v>
      </c>
      <c r="BB251" s="37">
        <f t="shared" si="42"/>
        <v>0</v>
      </c>
      <c r="BC251" s="2" t="s">
        <v>3</v>
      </c>
      <c r="BD251" s="40">
        <f t="shared" si="43"/>
        <v>0</v>
      </c>
    </row>
    <row r="252" spans="43:56" x14ac:dyDescent="0.25">
      <c r="AQ252" s="37">
        <v>1</v>
      </c>
      <c r="AR252">
        <v>4</v>
      </c>
      <c r="AS252">
        <v>2</v>
      </c>
      <c r="AT252">
        <v>4</v>
      </c>
      <c r="AU252">
        <v>1</v>
      </c>
      <c r="AV252">
        <f t="shared" si="39"/>
        <v>8</v>
      </c>
      <c r="AW252">
        <f t="shared" si="40"/>
        <v>7</v>
      </c>
      <c r="AX252">
        <v>2</v>
      </c>
      <c r="AY252">
        <v>1</v>
      </c>
      <c r="AZ252" s="41" t="str">
        <f t="shared" si="41"/>
        <v>8,7</v>
      </c>
      <c r="BA252" s="37" t="str">
        <f t="shared" si="38"/>
        <v>2,2,1,1</v>
      </c>
      <c r="BB252" s="37">
        <f t="shared" si="42"/>
        <v>89488636363.636368</v>
      </c>
      <c r="BC252" s="2" t="s">
        <v>3</v>
      </c>
      <c r="BD252" s="40" t="str">
        <f t="shared" si="43"/>
        <v/>
      </c>
    </row>
    <row r="253" spans="43:56" x14ac:dyDescent="0.25">
      <c r="AQ253" s="37">
        <v>1</v>
      </c>
      <c r="AR253">
        <v>4</v>
      </c>
      <c r="AS253">
        <v>2</v>
      </c>
      <c r="AT253">
        <v>4</v>
      </c>
      <c r="AU253">
        <v>1</v>
      </c>
      <c r="AV253">
        <f t="shared" si="39"/>
        <v>8</v>
      </c>
      <c r="AW253">
        <f t="shared" si="40"/>
        <v>7</v>
      </c>
      <c r="AX253">
        <v>2</v>
      </c>
      <c r="AY253">
        <v>2</v>
      </c>
      <c r="AZ253" s="41" t="str">
        <f t="shared" si="41"/>
        <v>8,7</v>
      </c>
      <c r="BA253" s="37" t="str">
        <f t="shared" si="38"/>
        <v>2,2,1,2</v>
      </c>
      <c r="BB253" s="37">
        <f t="shared" si="42"/>
        <v>0</v>
      </c>
      <c r="BC253" s="2" t="s">
        <v>3</v>
      </c>
      <c r="BD253" s="40">
        <f t="shared" si="43"/>
        <v>0</v>
      </c>
    </row>
    <row r="254" spans="43:56" x14ac:dyDescent="0.25">
      <c r="AQ254" s="37">
        <v>1</v>
      </c>
      <c r="AR254">
        <v>4</v>
      </c>
      <c r="AS254">
        <v>2</v>
      </c>
      <c r="AT254">
        <v>4</v>
      </c>
      <c r="AU254">
        <v>2</v>
      </c>
      <c r="AV254">
        <f t="shared" si="39"/>
        <v>8</v>
      </c>
      <c r="AW254">
        <f t="shared" si="40"/>
        <v>8</v>
      </c>
      <c r="AX254">
        <v>1</v>
      </c>
      <c r="AY254">
        <v>1</v>
      </c>
      <c r="AZ254" s="41" t="str">
        <f t="shared" si="41"/>
        <v>8,8</v>
      </c>
      <c r="BA254" s="37" t="str">
        <f t="shared" si="38"/>
        <v>1,1,2,1</v>
      </c>
      <c r="BB254" s="37">
        <f t="shared" si="42"/>
        <v>0</v>
      </c>
      <c r="BC254" s="2" t="s">
        <v>3</v>
      </c>
      <c r="BD254" s="40">
        <f t="shared" si="43"/>
        <v>0</v>
      </c>
    </row>
    <row r="255" spans="43:56" x14ac:dyDescent="0.25">
      <c r="AQ255" s="37">
        <v>1</v>
      </c>
      <c r="AR255">
        <v>4</v>
      </c>
      <c r="AS255">
        <v>2</v>
      </c>
      <c r="AT255">
        <v>4</v>
      </c>
      <c r="AU255">
        <v>2</v>
      </c>
      <c r="AV255">
        <f t="shared" si="39"/>
        <v>8</v>
      </c>
      <c r="AW255">
        <f t="shared" si="40"/>
        <v>8</v>
      </c>
      <c r="AX255">
        <v>1</v>
      </c>
      <c r="AY255">
        <v>2</v>
      </c>
      <c r="AZ255" s="41" t="str">
        <f t="shared" si="41"/>
        <v>8,8</v>
      </c>
      <c r="BA255" s="37" t="str">
        <f t="shared" si="38"/>
        <v>1,1,2,2</v>
      </c>
      <c r="BB255" s="37">
        <f t="shared" si="42"/>
        <v>89488636363.636368</v>
      </c>
      <c r="BC255" s="2" t="s">
        <v>3</v>
      </c>
      <c r="BD255" s="40" t="str">
        <f t="shared" si="43"/>
        <v/>
      </c>
    </row>
    <row r="256" spans="43:56" x14ac:dyDescent="0.25">
      <c r="AQ256" s="37">
        <v>1</v>
      </c>
      <c r="AR256">
        <v>4</v>
      </c>
      <c r="AS256">
        <v>2</v>
      </c>
      <c r="AT256">
        <v>4</v>
      </c>
      <c r="AU256">
        <v>2</v>
      </c>
      <c r="AV256">
        <f t="shared" si="39"/>
        <v>8</v>
      </c>
      <c r="AW256">
        <f t="shared" si="40"/>
        <v>8</v>
      </c>
      <c r="AX256">
        <v>2</v>
      </c>
      <c r="AY256">
        <v>1</v>
      </c>
      <c r="AZ256" s="41" t="str">
        <f t="shared" si="41"/>
        <v>8,8</v>
      </c>
      <c r="BA256" s="37" t="str">
        <f t="shared" si="38"/>
        <v>2,2,2,1</v>
      </c>
      <c r="BB256" s="37">
        <f t="shared" si="42"/>
        <v>0</v>
      </c>
      <c r="BC256" s="2" t="s">
        <v>3</v>
      </c>
      <c r="BD256" s="40">
        <f t="shared" si="43"/>
        <v>0</v>
      </c>
    </row>
    <row r="257" spans="43:56" x14ac:dyDescent="0.25">
      <c r="AQ257" s="37">
        <v>1</v>
      </c>
      <c r="AR257">
        <v>4</v>
      </c>
      <c r="AS257">
        <v>2</v>
      </c>
      <c r="AT257">
        <v>4</v>
      </c>
      <c r="AU257">
        <v>2</v>
      </c>
      <c r="AV257">
        <f t="shared" si="39"/>
        <v>8</v>
      </c>
      <c r="AW257">
        <f t="shared" si="40"/>
        <v>8</v>
      </c>
      <c r="AX257">
        <v>2</v>
      </c>
      <c r="AY257">
        <v>2</v>
      </c>
      <c r="AZ257" s="41" t="str">
        <f t="shared" si="41"/>
        <v>8,8</v>
      </c>
      <c r="BA257" s="37" t="str">
        <f t="shared" si="38"/>
        <v>2,2,2,2</v>
      </c>
      <c r="BB257" s="37">
        <f t="shared" si="42"/>
        <v>230113636363.63635</v>
      </c>
      <c r="BC257" s="2" t="s">
        <v>3</v>
      </c>
      <c r="BD257" s="40" t="str">
        <f t="shared" si="43"/>
        <v/>
      </c>
    </row>
    <row r="258" spans="43:56" x14ac:dyDescent="0.25">
      <c r="AQ258" s="37">
        <v>2</v>
      </c>
      <c r="AR258">
        <v>1</v>
      </c>
      <c r="AS258">
        <v>1</v>
      </c>
      <c r="AT258">
        <v>1</v>
      </c>
      <c r="AU258">
        <v>1</v>
      </c>
      <c r="AV258">
        <f>$AP$2*(AR258-1) + AS258</f>
        <v>1</v>
      </c>
      <c r="AW258">
        <f t="shared" si="40"/>
        <v>1</v>
      </c>
      <c r="AX258">
        <v>1</v>
      </c>
      <c r="AY258">
        <v>1</v>
      </c>
      <c r="AZ258" s="41" t="str">
        <f>_xlfn.TEXTJOIN(",", 0, AV258, AW258)</f>
        <v>1,1</v>
      </c>
      <c r="BA258" s="37" t="str">
        <f t="shared" ref="BA258:BA321" si="44">_xlfn.TEXTJOIN(",", 0, AX258, AX258, AU258, AY258)</f>
        <v>1,1,1,1</v>
      </c>
      <c r="BB258" s="37">
        <f t="shared" si="42"/>
        <v>230113636363.63635</v>
      </c>
      <c r="BC258" s="2" t="s">
        <v>3</v>
      </c>
      <c r="BD258" s="40" t="str">
        <f>IF( ISNUMBER(BB258), IF(_xlfn.NUMBERVALUE(BB258) = 0, 0, ""), SUBSTITUTE(BB258, "GG", $BD$1))</f>
        <v/>
      </c>
    </row>
    <row r="259" spans="43:56" x14ac:dyDescent="0.25">
      <c r="AQ259" s="37">
        <v>2</v>
      </c>
      <c r="AR259">
        <v>1</v>
      </c>
      <c r="AS259">
        <v>1</v>
      </c>
      <c r="AT259">
        <v>1</v>
      </c>
      <c r="AU259">
        <v>1</v>
      </c>
      <c r="AV259">
        <f t="shared" ref="AV259:AV322" si="45">$AP$2*(AR259-1) + AS259</f>
        <v>1</v>
      </c>
      <c r="AW259">
        <f t="shared" ref="AW259:AW322" si="46">$AP$2*(AT259-1) + AU259</f>
        <v>1</v>
      </c>
      <c r="AX259">
        <v>1</v>
      </c>
      <c r="AY259">
        <v>2</v>
      </c>
      <c r="AZ259" s="41" t="str">
        <f t="shared" ref="AZ259:AZ322" si="47">_xlfn.TEXTJOIN(",", 0, AV259, AW259)</f>
        <v>1,1</v>
      </c>
      <c r="BA259" s="37" t="str">
        <f t="shared" si="44"/>
        <v>1,1,1,2</v>
      </c>
      <c r="BB259" s="37">
        <f t="shared" ref="BB259:BB322" si="48">INDEX($Q$2:$Q$17, MATCH(BA259, $J$2:$J$17, 0))</f>
        <v>0</v>
      </c>
      <c r="BC259" s="2" t="s">
        <v>3</v>
      </c>
      <c r="BD259" s="40">
        <f t="shared" ref="BD259:BD322" si="49">IF( ISNUMBER(BB259), IF(_xlfn.NUMBERVALUE(BB259) = 0, 0, ""), SUBSTITUTE(BB259, "GG", $BD$1))</f>
        <v>0</v>
      </c>
    </row>
    <row r="260" spans="43:56" x14ac:dyDescent="0.25">
      <c r="AQ260" s="37">
        <v>2</v>
      </c>
      <c r="AR260">
        <v>1</v>
      </c>
      <c r="AS260">
        <v>1</v>
      </c>
      <c r="AT260">
        <v>1</v>
      </c>
      <c r="AU260">
        <v>1</v>
      </c>
      <c r="AV260">
        <f t="shared" si="45"/>
        <v>1</v>
      </c>
      <c r="AW260">
        <f t="shared" si="46"/>
        <v>1</v>
      </c>
      <c r="AX260">
        <v>2</v>
      </c>
      <c r="AY260">
        <v>1</v>
      </c>
      <c r="AZ260" s="41" t="str">
        <f t="shared" si="47"/>
        <v>1,1</v>
      </c>
      <c r="BA260" s="37" t="str">
        <f t="shared" si="44"/>
        <v>2,2,1,1</v>
      </c>
      <c r="BB260" s="37">
        <f t="shared" si="48"/>
        <v>89488636363.636368</v>
      </c>
      <c r="BC260" s="2" t="s">
        <v>3</v>
      </c>
      <c r="BD260" s="40" t="str">
        <f t="shared" si="49"/>
        <v/>
      </c>
    </row>
    <row r="261" spans="43:56" x14ac:dyDescent="0.25">
      <c r="AQ261" s="37">
        <v>2</v>
      </c>
      <c r="AR261">
        <v>1</v>
      </c>
      <c r="AS261">
        <v>1</v>
      </c>
      <c r="AT261">
        <v>1</v>
      </c>
      <c r="AU261">
        <v>1</v>
      </c>
      <c r="AV261">
        <f t="shared" si="45"/>
        <v>1</v>
      </c>
      <c r="AW261">
        <f t="shared" si="46"/>
        <v>1</v>
      </c>
      <c r="AX261">
        <v>2</v>
      </c>
      <c r="AY261">
        <v>2</v>
      </c>
      <c r="AZ261" s="41" t="str">
        <f t="shared" si="47"/>
        <v>1,1</v>
      </c>
      <c r="BA261" s="37" t="str">
        <f t="shared" si="44"/>
        <v>2,2,1,2</v>
      </c>
      <c r="BB261" s="37">
        <f t="shared" si="48"/>
        <v>0</v>
      </c>
      <c r="BC261" s="2" t="s">
        <v>3</v>
      </c>
      <c r="BD261" s="40">
        <f t="shared" si="49"/>
        <v>0</v>
      </c>
    </row>
    <row r="262" spans="43:56" x14ac:dyDescent="0.25">
      <c r="AQ262" s="37">
        <v>2</v>
      </c>
      <c r="AR262">
        <v>1</v>
      </c>
      <c r="AS262">
        <v>1</v>
      </c>
      <c r="AT262">
        <v>1</v>
      </c>
      <c r="AU262">
        <v>2</v>
      </c>
      <c r="AV262">
        <f t="shared" si="45"/>
        <v>1</v>
      </c>
      <c r="AW262">
        <f t="shared" si="46"/>
        <v>2</v>
      </c>
      <c r="AX262">
        <v>1</v>
      </c>
      <c r="AY262">
        <v>1</v>
      </c>
      <c r="AZ262" s="41" t="str">
        <f t="shared" si="47"/>
        <v>1,2</v>
      </c>
      <c r="BA262" s="37" t="str">
        <f t="shared" si="44"/>
        <v>1,1,2,1</v>
      </c>
      <c r="BB262" s="37">
        <f t="shared" si="48"/>
        <v>0</v>
      </c>
      <c r="BC262" s="2" t="s">
        <v>3</v>
      </c>
      <c r="BD262" s="40">
        <f t="shared" si="49"/>
        <v>0</v>
      </c>
    </row>
    <row r="263" spans="43:56" x14ac:dyDescent="0.25">
      <c r="AQ263" s="37">
        <v>2</v>
      </c>
      <c r="AR263">
        <v>1</v>
      </c>
      <c r="AS263">
        <v>1</v>
      </c>
      <c r="AT263">
        <v>1</v>
      </c>
      <c r="AU263">
        <v>2</v>
      </c>
      <c r="AV263">
        <f t="shared" si="45"/>
        <v>1</v>
      </c>
      <c r="AW263">
        <f t="shared" si="46"/>
        <v>2</v>
      </c>
      <c r="AX263">
        <v>1</v>
      </c>
      <c r="AY263">
        <v>2</v>
      </c>
      <c r="AZ263" s="41" t="str">
        <f t="shared" si="47"/>
        <v>1,2</v>
      </c>
      <c r="BA263" s="37" t="str">
        <f t="shared" si="44"/>
        <v>1,1,2,2</v>
      </c>
      <c r="BB263" s="37">
        <f t="shared" si="48"/>
        <v>89488636363.636368</v>
      </c>
      <c r="BC263" s="2" t="s">
        <v>3</v>
      </c>
      <c r="BD263" s="40" t="str">
        <f t="shared" si="49"/>
        <v/>
      </c>
    </row>
    <row r="264" spans="43:56" x14ac:dyDescent="0.25">
      <c r="AQ264" s="37">
        <v>2</v>
      </c>
      <c r="AR264">
        <v>1</v>
      </c>
      <c r="AS264">
        <v>1</v>
      </c>
      <c r="AT264">
        <v>1</v>
      </c>
      <c r="AU264">
        <v>2</v>
      </c>
      <c r="AV264">
        <f t="shared" si="45"/>
        <v>1</v>
      </c>
      <c r="AW264">
        <f t="shared" si="46"/>
        <v>2</v>
      </c>
      <c r="AX264">
        <v>2</v>
      </c>
      <c r="AY264">
        <v>1</v>
      </c>
      <c r="AZ264" s="41" t="str">
        <f t="shared" si="47"/>
        <v>1,2</v>
      </c>
      <c r="BA264" s="37" t="str">
        <f t="shared" si="44"/>
        <v>2,2,2,1</v>
      </c>
      <c r="BB264" s="37">
        <f t="shared" si="48"/>
        <v>0</v>
      </c>
      <c r="BC264" s="2" t="s">
        <v>3</v>
      </c>
      <c r="BD264" s="40">
        <f t="shared" si="49"/>
        <v>0</v>
      </c>
    </row>
    <row r="265" spans="43:56" x14ac:dyDescent="0.25">
      <c r="AQ265" s="37">
        <v>2</v>
      </c>
      <c r="AR265">
        <v>1</v>
      </c>
      <c r="AS265">
        <v>1</v>
      </c>
      <c r="AT265">
        <v>1</v>
      </c>
      <c r="AU265">
        <v>2</v>
      </c>
      <c r="AV265">
        <f t="shared" si="45"/>
        <v>1</v>
      </c>
      <c r="AW265">
        <f t="shared" si="46"/>
        <v>2</v>
      </c>
      <c r="AX265">
        <v>2</v>
      </c>
      <c r="AY265">
        <v>2</v>
      </c>
      <c r="AZ265" s="41" t="str">
        <f t="shared" si="47"/>
        <v>1,2</v>
      </c>
      <c r="BA265" s="37" t="str">
        <f t="shared" si="44"/>
        <v>2,2,2,2</v>
      </c>
      <c r="BB265" s="37">
        <f t="shared" si="48"/>
        <v>230113636363.63635</v>
      </c>
      <c r="BC265" s="2" t="s">
        <v>3</v>
      </c>
      <c r="BD265" s="40" t="str">
        <f t="shared" si="49"/>
        <v/>
      </c>
    </row>
    <row r="266" spans="43:56" x14ac:dyDescent="0.25">
      <c r="AQ266" s="37">
        <v>2</v>
      </c>
      <c r="AR266">
        <v>1</v>
      </c>
      <c r="AS266">
        <v>1</v>
      </c>
      <c r="AT266">
        <v>2</v>
      </c>
      <c r="AU266">
        <v>1</v>
      </c>
      <c r="AV266">
        <f t="shared" si="45"/>
        <v>1</v>
      </c>
      <c r="AW266">
        <f t="shared" si="46"/>
        <v>3</v>
      </c>
      <c r="AX266">
        <v>1</v>
      </c>
      <c r="AY266">
        <v>1</v>
      </c>
      <c r="AZ266" s="41" t="str">
        <f t="shared" si="47"/>
        <v>1,3</v>
      </c>
      <c r="BA266" s="37" t="str">
        <f t="shared" si="44"/>
        <v>1,1,1,1</v>
      </c>
      <c r="BB266" s="37">
        <f t="shared" si="48"/>
        <v>230113636363.63635</v>
      </c>
      <c r="BC266" s="2" t="s">
        <v>3</v>
      </c>
      <c r="BD266" s="40" t="str">
        <f t="shared" si="49"/>
        <v/>
      </c>
    </row>
    <row r="267" spans="43:56" x14ac:dyDescent="0.25">
      <c r="AQ267" s="37">
        <v>2</v>
      </c>
      <c r="AR267">
        <v>1</v>
      </c>
      <c r="AS267">
        <v>1</v>
      </c>
      <c r="AT267">
        <v>2</v>
      </c>
      <c r="AU267">
        <v>1</v>
      </c>
      <c r="AV267">
        <f t="shared" si="45"/>
        <v>1</v>
      </c>
      <c r="AW267">
        <f t="shared" si="46"/>
        <v>3</v>
      </c>
      <c r="AX267">
        <v>1</v>
      </c>
      <c r="AY267">
        <v>2</v>
      </c>
      <c r="AZ267" s="41" t="str">
        <f t="shared" si="47"/>
        <v>1,3</v>
      </c>
      <c r="BA267" s="37" t="str">
        <f t="shared" si="44"/>
        <v>1,1,1,2</v>
      </c>
      <c r="BB267" s="37">
        <f t="shared" si="48"/>
        <v>0</v>
      </c>
      <c r="BC267" s="2" t="s">
        <v>3</v>
      </c>
      <c r="BD267" s="40">
        <f t="shared" si="49"/>
        <v>0</v>
      </c>
    </row>
    <row r="268" spans="43:56" x14ac:dyDescent="0.25">
      <c r="AQ268" s="37">
        <v>2</v>
      </c>
      <c r="AR268">
        <v>1</v>
      </c>
      <c r="AS268">
        <v>1</v>
      </c>
      <c r="AT268">
        <v>2</v>
      </c>
      <c r="AU268">
        <v>1</v>
      </c>
      <c r="AV268">
        <f t="shared" si="45"/>
        <v>1</v>
      </c>
      <c r="AW268">
        <f t="shared" si="46"/>
        <v>3</v>
      </c>
      <c r="AX268">
        <v>2</v>
      </c>
      <c r="AY268">
        <v>1</v>
      </c>
      <c r="AZ268" s="41" t="str">
        <f t="shared" si="47"/>
        <v>1,3</v>
      </c>
      <c r="BA268" s="37" t="str">
        <f t="shared" si="44"/>
        <v>2,2,1,1</v>
      </c>
      <c r="BB268" s="37">
        <f t="shared" si="48"/>
        <v>89488636363.636368</v>
      </c>
      <c r="BC268" s="2" t="s">
        <v>3</v>
      </c>
      <c r="BD268" s="40" t="str">
        <f t="shared" si="49"/>
        <v/>
      </c>
    </row>
    <row r="269" spans="43:56" x14ac:dyDescent="0.25">
      <c r="AQ269" s="37">
        <v>2</v>
      </c>
      <c r="AR269">
        <v>1</v>
      </c>
      <c r="AS269">
        <v>1</v>
      </c>
      <c r="AT269">
        <v>2</v>
      </c>
      <c r="AU269">
        <v>1</v>
      </c>
      <c r="AV269">
        <f t="shared" si="45"/>
        <v>1</v>
      </c>
      <c r="AW269">
        <f t="shared" si="46"/>
        <v>3</v>
      </c>
      <c r="AX269">
        <v>2</v>
      </c>
      <c r="AY269">
        <v>2</v>
      </c>
      <c r="AZ269" s="41" t="str">
        <f t="shared" si="47"/>
        <v>1,3</v>
      </c>
      <c r="BA269" s="37" t="str">
        <f t="shared" si="44"/>
        <v>2,2,1,2</v>
      </c>
      <c r="BB269" s="37">
        <f t="shared" si="48"/>
        <v>0</v>
      </c>
      <c r="BC269" s="2" t="s">
        <v>3</v>
      </c>
      <c r="BD269" s="40">
        <f t="shared" si="49"/>
        <v>0</v>
      </c>
    </row>
    <row r="270" spans="43:56" x14ac:dyDescent="0.25">
      <c r="AQ270" s="37">
        <v>2</v>
      </c>
      <c r="AR270">
        <v>1</v>
      </c>
      <c r="AS270">
        <v>1</v>
      </c>
      <c r="AT270">
        <v>2</v>
      </c>
      <c r="AU270">
        <v>2</v>
      </c>
      <c r="AV270">
        <f t="shared" si="45"/>
        <v>1</v>
      </c>
      <c r="AW270">
        <f t="shared" si="46"/>
        <v>4</v>
      </c>
      <c r="AX270">
        <v>1</v>
      </c>
      <c r="AY270">
        <v>1</v>
      </c>
      <c r="AZ270" s="41" t="str">
        <f t="shared" si="47"/>
        <v>1,4</v>
      </c>
      <c r="BA270" s="37" t="str">
        <f t="shared" si="44"/>
        <v>1,1,2,1</v>
      </c>
      <c r="BB270" s="37">
        <f t="shared" si="48"/>
        <v>0</v>
      </c>
      <c r="BC270" s="2" t="s">
        <v>3</v>
      </c>
      <c r="BD270" s="40">
        <f t="shared" si="49"/>
        <v>0</v>
      </c>
    </row>
    <row r="271" spans="43:56" x14ac:dyDescent="0.25">
      <c r="AQ271" s="37">
        <v>2</v>
      </c>
      <c r="AR271">
        <v>1</v>
      </c>
      <c r="AS271">
        <v>1</v>
      </c>
      <c r="AT271">
        <v>2</v>
      </c>
      <c r="AU271">
        <v>2</v>
      </c>
      <c r="AV271">
        <f t="shared" si="45"/>
        <v>1</v>
      </c>
      <c r="AW271">
        <f t="shared" si="46"/>
        <v>4</v>
      </c>
      <c r="AX271">
        <v>1</v>
      </c>
      <c r="AY271">
        <v>2</v>
      </c>
      <c r="AZ271" s="41" t="str">
        <f t="shared" si="47"/>
        <v>1,4</v>
      </c>
      <c r="BA271" s="37" t="str">
        <f t="shared" si="44"/>
        <v>1,1,2,2</v>
      </c>
      <c r="BB271" s="37">
        <f t="shared" si="48"/>
        <v>89488636363.636368</v>
      </c>
      <c r="BC271" s="2" t="s">
        <v>3</v>
      </c>
      <c r="BD271" s="40" t="str">
        <f t="shared" si="49"/>
        <v/>
      </c>
    </row>
    <row r="272" spans="43:56" x14ac:dyDescent="0.25">
      <c r="AQ272" s="37">
        <v>2</v>
      </c>
      <c r="AR272">
        <v>1</v>
      </c>
      <c r="AS272">
        <v>1</v>
      </c>
      <c r="AT272">
        <v>2</v>
      </c>
      <c r="AU272">
        <v>2</v>
      </c>
      <c r="AV272">
        <f t="shared" si="45"/>
        <v>1</v>
      </c>
      <c r="AW272">
        <f t="shared" si="46"/>
        <v>4</v>
      </c>
      <c r="AX272">
        <v>2</v>
      </c>
      <c r="AY272">
        <v>1</v>
      </c>
      <c r="AZ272" s="41" t="str">
        <f t="shared" si="47"/>
        <v>1,4</v>
      </c>
      <c r="BA272" s="37" t="str">
        <f t="shared" si="44"/>
        <v>2,2,2,1</v>
      </c>
      <c r="BB272" s="37">
        <f t="shared" si="48"/>
        <v>0</v>
      </c>
      <c r="BC272" s="2" t="s">
        <v>3</v>
      </c>
      <c r="BD272" s="40">
        <f t="shared" si="49"/>
        <v>0</v>
      </c>
    </row>
    <row r="273" spans="43:56" x14ac:dyDescent="0.25">
      <c r="AQ273" s="37">
        <v>2</v>
      </c>
      <c r="AR273">
        <v>1</v>
      </c>
      <c r="AS273">
        <v>1</v>
      </c>
      <c r="AT273">
        <v>2</v>
      </c>
      <c r="AU273">
        <v>2</v>
      </c>
      <c r="AV273">
        <f t="shared" si="45"/>
        <v>1</v>
      </c>
      <c r="AW273">
        <f t="shared" si="46"/>
        <v>4</v>
      </c>
      <c r="AX273">
        <v>2</v>
      </c>
      <c r="AY273">
        <v>2</v>
      </c>
      <c r="AZ273" s="41" t="str">
        <f t="shared" si="47"/>
        <v>1,4</v>
      </c>
      <c r="BA273" s="37" t="str">
        <f t="shared" si="44"/>
        <v>2,2,2,2</v>
      </c>
      <c r="BB273" s="37">
        <f t="shared" si="48"/>
        <v>230113636363.63635</v>
      </c>
      <c r="BC273" s="2" t="s">
        <v>3</v>
      </c>
      <c r="BD273" s="40" t="str">
        <f t="shared" si="49"/>
        <v/>
      </c>
    </row>
    <row r="274" spans="43:56" x14ac:dyDescent="0.25">
      <c r="AQ274" s="37">
        <v>2</v>
      </c>
      <c r="AR274">
        <v>1</v>
      </c>
      <c r="AS274">
        <v>1</v>
      </c>
      <c r="AT274">
        <v>3</v>
      </c>
      <c r="AU274">
        <v>1</v>
      </c>
      <c r="AV274">
        <f t="shared" si="45"/>
        <v>1</v>
      </c>
      <c r="AW274">
        <f t="shared" si="46"/>
        <v>5</v>
      </c>
      <c r="AX274">
        <v>1</v>
      </c>
      <c r="AY274">
        <v>1</v>
      </c>
      <c r="AZ274" s="41" t="str">
        <f t="shared" si="47"/>
        <v>1,5</v>
      </c>
      <c r="BA274" s="37" t="str">
        <f t="shared" si="44"/>
        <v>1,1,1,1</v>
      </c>
      <c r="BB274" s="37">
        <f t="shared" si="48"/>
        <v>230113636363.63635</v>
      </c>
      <c r="BC274" s="2" t="s">
        <v>3</v>
      </c>
      <c r="BD274" s="40" t="str">
        <f t="shared" si="49"/>
        <v/>
      </c>
    </row>
    <row r="275" spans="43:56" x14ac:dyDescent="0.25">
      <c r="AQ275" s="37">
        <v>2</v>
      </c>
      <c r="AR275">
        <v>1</v>
      </c>
      <c r="AS275">
        <v>1</v>
      </c>
      <c r="AT275">
        <v>3</v>
      </c>
      <c r="AU275">
        <v>1</v>
      </c>
      <c r="AV275">
        <f t="shared" si="45"/>
        <v>1</v>
      </c>
      <c r="AW275">
        <f t="shared" si="46"/>
        <v>5</v>
      </c>
      <c r="AX275">
        <v>1</v>
      </c>
      <c r="AY275">
        <v>2</v>
      </c>
      <c r="AZ275" s="41" t="str">
        <f t="shared" si="47"/>
        <v>1,5</v>
      </c>
      <c r="BA275" s="37" t="str">
        <f t="shared" si="44"/>
        <v>1,1,1,2</v>
      </c>
      <c r="BB275" s="37">
        <f t="shared" si="48"/>
        <v>0</v>
      </c>
      <c r="BC275" s="2" t="s">
        <v>3</v>
      </c>
      <c r="BD275" s="40">
        <f t="shared" si="49"/>
        <v>0</v>
      </c>
    </row>
    <row r="276" spans="43:56" x14ac:dyDescent="0.25">
      <c r="AQ276" s="37">
        <v>2</v>
      </c>
      <c r="AR276">
        <v>1</v>
      </c>
      <c r="AS276">
        <v>1</v>
      </c>
      <c r="AT276">
        <v>3</v>
      </c>
      <c r="AU276">
        <v>1</v>
      </c>
      <c r="AV276">
        <f t="shared" si="45"/>
        <v>1</v>
      </c>
      <c r="AW276">
        <f t="shared" si="46"/>
        <v>5</v>
      </c>
      <c r="AX276">
        <v>2</v>
      </c>
      <c r="AY276">
        <v>1</v>
      </c>
      <c r="AZ276" s="41" t="str">
        <f t="shared" si="47"/>
        <v>1,5</v>
      </c>
      <c r="BA276" s="37" t="str">
        <f t="shared" si="44"/>
        <v>2,2,1,1</v>
      </c>
      <c r="BB276" s="37">
        <f t="shared" si="48"/>
        <v>89488636363.636368</v>
      </c>
      <c r="BC276" s="2" t="s">
        <v>3</v>
      </c>
      <c r="BD276" s="40" t="str">
        <f t="shared" si="49"/>
        <v/>
      </c>
    </row>
    <row r="277" spans="43:56" x14ac:dyDescent="0.25">
      <c r="AQ277" s="37">
        <v>2</v>
      </c>
      <c r="AR277">
        <v>1</v>
      </c>
      <c r="AS277">
        <v>1</v>
      </c>
      <c r="AT277">
        <v>3</v>
      </c>
      <c r="AU277">
        <v>1</v>
      </c>
      <c r="AV277">
        <f t="shared" si="45"/>
        <v>1</v>
      </c>
      <c r="AW277">
        <f t="shared" si="46"/>
        <v>5</v>
      </c>
      <c r="AX277">
        <v>2</v>
      </c>
      <c r="AY277">
        <v>2</v>
      </c>
      <c r="AZ277" s="41" t="str">
        <f t="shared" si="47"/>
        <v>1,5</v>
      </c>
      <c r="BA277" s="37" t="str">
        <f t="shared" si="44"/>
        <v>2,2,1,2</v>
      </c>
      <c r="BB277" s="37">
        <f t="shared" si="48"/>
        <v>0</v>
      </c>
      <c r="BC277" s="2" t="s">
        <v>3</v>
      </c>
      <c r="BD277" s="40">
        <f t="shared" si="49"/>
        <v>0</v>
      </c>
    </row>
    <row r="278" spans="43:56" x14ac:dyDescent="0.25">
      <c r="AQ278" s="37">
        <v>2</v>
      </c>
      <c r="AR278">
        <v>1</v>
      </c>
      <c r="AS278">
        <v>1</v>
      </c>
      <c r="AT278">
        <v>3</v>
      </c>
      <c r="AU278">
        <v>2</v>
      </c>
      <c r="AV278">
        <f t="shared" si="45"/>
        <v>1</v>
      </c>
      <c r="AW278">
        <f t="shared" si="46"/>
        <v>6</v>
      </c>
      <c r="AX278">
        <v>1</v>
      </c>
      <c r="AY278">
        <v>1</v>
      </c>
      <c r="AZ278" s="41" t="str">
        <f t="shared" si="47"/>
        <v>1,6</v>
      </c>
      <c r="BA278" s="37" t="str">
        <f t="shared" si="44"/>
        <v>1,1,2,1</v>
      </c>
      <c r="BB278" s="37">
        <f t="shared" si="48"/>
        <v>0</v>
      </c>
      <c r="BC278" s="2" t="s">
        <v>3</v>
      </c>
      <c r="BD278" s="40">
        <f t="shared" si="49"/>
        <v>0</v>
      </c>
    </row>
    <row r="279" spans="43:56" x14ac:dyDescent="0.25">
      <c r="AQ279" s="37">
        <v>2</v>
      </c>
      <c r="AR279">
        <v>1</v>
      </c>
      <c r="AS279">
        <v>1</v>
      </c>
      <c r="AT279">
        <v>3</v>
      </c>
      <c r="AU279">
        <v>2</v>
      </c>
      <c r="AV279">
        <f t="shared" si="45"/>
        <v>1</v>
      </c>
      <c r="AW279">
        <f t="shared" si="46"/>
        <v>6</v>
      </c>
      <c r="AX279">
        <v>1</v>
      </c>
      <c r="AY279">
        <v>2</v>
      </c>
      <c r="AZ279" s="41" t="str">
        <f t="shared" si="47"/>
        <v>1,6</v>
      </c>
      <c r="BA279" s="37" t="str">
        <f t="shared" si="44"/>
        <v>1,1,2,2</v>
      </c>
      <c r="BB279" s="37">
        <f t="shared" si="48"/>
        <v>89488636363.636368</v>
      </c>
      <c r="BC279" s="2" t="s">
        <v>3</v>
      </c>
      <c r="BD279" s="40" t="str">
        <f t="shared" si="49"/>
        <v/>
      </c>
    </row>
    <row r="280" spans="43:56" x14ac:dyDescent="0.25">
      <c r="AQ280" s="37">
        <v>2</v>
      </c>
      <c r="AR280">
        <v>1</v>
      </c>
      <c r="AS280">
        <v>1</v>
      </c>
      <c r="AT280">
        <v>3</v>
      </c>
      <c r="AU280">
        <v>2</v>
      </c>
      <c r="AV280">
        <f t="shared" si="45"/>
        <v>1</v>
      </c>
      <c r="AW280">
        <f t="shared" si="46"/>
        <v>6</v>
      </c>
      <c r="AX280">
        <v>2</v>
      </c>
      <c r="AY280">
        <v>1</v>
      </c>
      <c r="AZ280" s="41" t="str">
        <f t="shared" si="47"/>
        <v>1,6</v>
      </c>
      <c r="BA280" s="37" t="str">
        <f t="shared" si="44"/>
        <v>2,2,2,1</v>
      </c>
      <c r="BB280" s="37">
        <f t="shared" si="48"/>
        <v>0</v>
      </c>
      <c r="BC280" s="2" t="s">
        <v>3</v>
      </c>
      <c r="BD280" s="40">
        <f t="shared" si="49"/>
        <v>0</v>
      </c>
    </row>
    <row r="281" spans="43:56" x14ac:dyDescent="0.25">
      <c r="AQ281" s="37">
        <v>2</v>
      </c>
      <c r="AR281">
        <v>1</v>
      </c>
      <c r="AS281">
        <v>1</v>
      </c>
      <c r="AT281">
        <v>3</v>
      </c>
      <c r="AU281">
        <v>2</v>
      </c>
      <c r="AV281">
        <f t="shared" si="45"/>
        <v>1</v>
      </c>
      <c r="AW281">
        <f t="shared" si="46"/>
        <v>6</v>
      </c>
      <c r="AX281">
        <v>2</v>
      </c>
      <c r="AY281">
        <v>2</v>
      </c>
      <c r="AZ281" s="41" t="str">
        <f t="shared" si="47"/>
        <v>1,6</v>
      </c>
      <c r="BA281" s="37" t="str">
        <f t="shared" si="44"/>
        <v>2,2,2,2</v>
      </c>
      <c r="BB281" s="37">
        <f t="shared" si="48"/>
        <v>230113636363.63635</v>
      </c>
      <c r="BC281" s="2" t="s">
        <v>3</v>
      </c>
      <c r="BD281" s="40" t="str">
        <f t="shared" si="49"/>
        <v/>
      </c>
    </row>
    <row r="282" spans="43:56" x14ac:dyDescent="0.25">
      <c r="AQ282" s="37">
        <v>2</v>
      </c>
      <c r="AR282">
        <v>1</v>
      </c>
      <c r="AS282">
        <v>1</v>
      </c>
      <c r="AT282">
        <v>4</v>
      </c>
      <c r="AU282">
        <v>1</v>
      </c>
      <c r="AV282">
        <f t="shared" si="45"/>
        <v>1</v>
      </c>
      <c r="AW282">
        <f t="shared" si="46"/>
        <v>7</v>
      </c>
      <c r="AX282">
        <v>1</v>
      </c>
      <c r="AY282">
        <v>1</v>
      </c>
      <c r="AZ282" s="41" t="str">
        <f t="shared" si="47"/>
        <v>1,7</v>
      </c>
      <c r="BA282" s="37" t="str">
        <f t="shared" si="44"/>
        <v>1,1,1,1</v>
      </c>
      <c r="BB282" s="37">
        <f t="shared" si="48"/>
        <v>230113636363.63635</v>
      </c>
      <c r="BC282" s="2" t="s">
        <v>3</v>
      </c>
      <c r="BD282" s="40" t="str">
        <f t="shared" si="49"/>
        <v/>
      </c>
    </row>
    <row r="283" spans="43:56" x14ac:dyDescent="0.25">
      <c r="AQ283" s="37">
        <v>2</v>
      </c>
      <c r="AR283">
        <v>1</v>
      </c>
      <c r="AS283">
        <v>1</v>
      </c>
      <c r="AT283">
        <v>4</v>
      </c>
      <c r="AU283">
        <v>1</v>
      </c>
      <c r="AV283">
        <f t="shared" si="45"/>
        <v>1</v>
      </c>
      <c r="AW283">
        <f t="shared" si="46"/>
        <v>7</v>
      </c>
      <c r="AX283">
        <v>1</v>
      </c>
      <c r="AY283">
        <v>2</v>
      </c>
      <c r="AZ283" s="41" t="str">
        <f t="shared" si="47"/>
        <v>1,7</v>
      </c>
      <c r="BA283" s="37" t="str">
        <f t="shared" si="44"/>
        <v>1,1,1,2</v>
      </c>
      <c r="BB283" s="37">
        <f t="shared" si="48"/>
        <v>0</v>
      </c>
      <c r="BC283" s="2" t="s">
        <v>3</v>
      </c>
      <c r="BD283" s="40">
        <f t="shared" si="49"/>
        <v>0</v>
      </c>
    </row>
    <row r="284" spans="43:56" x14ac:dyDescent="0.25">
      <c r="AQ284" s="37">
        <v>2</v>
      </c>
      <c r="AR284">
        <v>1</v>
      </c>
      <c r="AS284">
        <v>1</v>
      </c>
      <c r="AT284">
        <v>4</v>
      </c>
      <c r="AU284">
        <v>1</v>
      </c>
      <c r="AV284">
        <f t="shared" si="45"/>
        <v>1</v>
      </c>
      <c r="AW284">
        <f t="shared" si="46"/>
        <v>7</v>
      </c>
      <c r="AX284">
        <v>2</v>
      </c>
      <c r="AY284">
        <v>1</v>
      </c>
      <c r="AZ284" s="41" t="str">
        <f t="shared" si="47"/>
        <v>1,7</v>
      </c>
      <c r="BA284" s="37" t="str">
        <f t="shared" si="44"/>
        <v>2,2,1,1</v>
      </c>
      <c r="BB284" s="37">
        <f t="shared" si="48"/>
        <v>89488636363.636368</v>
      </c>
      <c r="BC284" s="2" t="s">
        <v>3</v>
      </c>
      <c r="BD284" s="40" t="str">
        <f t="shared" si="49"/>
        <v/>
      </c>
    </row>
    <row r="285" spans="43:56" x14ac:dyDescent="0.25">
      <c r="AQ285" s="37">
        <v>2</v>
      </c>
      <c r="AR285">
        <v>1</v>
      </c>
      <c r="AS285">
        <v>1</v>
      </c>
      <c r="AT285">
        <v>4</v>
      </c>
      <c r="AU285">
        <v>1</v>
      </c>
      <c r="AV285">
        <f t="shared" si="45"/>
        <v>1</v>
      </c>
      <c r="AW285">
        <f t="shared" si="46"/>
        <v>7</v>
      </c>
      <c r="AX285">
        <v>2</v>
      </c>
      <c r="AY285">
        <v>2</v>
      </c>
      <c r="AZ285" s="41" t="str">
        <f t="shared" si="47"/>
        <v>1,7</v>
      </c>
      <c r="BA285" s="37" t="str">
        <f t="shared" si="44"/>
        <v>2,2,1,2</v>
      </c>
      <c r="BB285" s="37">
        <f t="shared" si="48"/>
        <v>0</v>
      </c>
      <c r="BC285" s="2" t="s">
        <v>3</v>
      </c>
      <c r="BD285" s="40">
        <f t="shared" si="49"/>
        <v>0</v>
      </c>
    </row>
    <row r="286" spans="43:56" x14ac:dyDescent="0.25">
      <c r="AQ286" s="37">
        <v>2</v>
      </c>
      <c r="AR286">
        <v>1</v>
      </c>
      <c r="AS286">
        <v>1</v>
      </c>
      <c r="AT286">
        <v>4</v>
      </c>
      <c r="AU286">
        <v>2</v>
      </c>
      <c r="AV286">
        <f t="shared" si="45"/>
        <v>1</v>
      </c>
      <c r="AW286">
        <f t="shared" si="46"/>
        <v>8</v>
      </c>
      <c r="AX286">
        <v>1</v>
      </c>
      <c r="AY286">
        <v>1</v>
      </c>
      <c r="AZ286" s="41" t="str">
        <f t="shared" si="47"/>
        <v>1,8</v>
      </c>
      <c r="BA286" s="37" t="str">
        <f t="shared" si="44"/>
        <v>1,1,2,1</v>
      </c>
      <c r="BB286" s="37">
        <f t="shared" si="48"/>
        <v>0</v>
      </c>
      <c r="BC286" s="2" t="s">
        <v>3</v>
      </c>
      <c r="BD286" s="40">
        <f t="shared" si="49"/>
        <v>0</v>
      </c>
    </row>
    <row r="287" spans="43:56" x14ac:dyDescent="0.25">
      <c r="AQ287" s="37">
        <v>2</v>
      </c>
      <c r="AR287">
        <v>1</v>
      </c>
      <c r="AS287">
        <v>1</v>
      </c>
      <c r="AT287">
        <v>4</v>
      </c>
      <c r="AU287">
        <v>2</v>
      </c>
      <c r="AV287">
        <f t="shared" si="45"/>
        <v>1</v>
      </c>
      <c r="AW287">
        <f t="shared" si="46"/>
        <v>8</v>
      </c>
      <c r="AX287">
        <v>1</v>
      </c>
      <c r="AY287">
        <v>2</v>
      </c>
      <c r="AZ287" s="41" t="str">
        <f t="shared" si="47"/>
        <v>1,8</v>
      </c>
      <c r="BA287" s="37" t="str">
        <f t="shared" si="44"/>
        <v>1,1,2,2</v>
      </c>
      <c r="BB287" s="37">
        <f t="shared" si="48"/>
        <v>89488636363.636368</v>
      </c>
      <c r="BC287" s="2" t="s">
        <v>3</v>
      </c>
      <c r="BD287" s="40" t="str">
        <f t="shared" si="49"/>
        <v/>
      </c>
    </row>
    <row r="288" spans="43:56" x14ac:dyDescent="0.25">
      <c r="AQ288" s="37">
        <v>2</v>
      </c>
      <c r="AR288">
        <v>1</v>
      </c>
      <c r="AS288">
        <v>1</v>
      </c>
      <c r="AT288">
        <v>4</v>
      </c>
      <c r="AU288">
        <v>2</v>
      </c>
      <c r="AV288">
        <f t="shared" si="45"/>
        <v>1</v>
      </c>
      <c r="AW288">
        <f t="shared" si="46"/>
        <v>8</v>
      </c>
      <c r="AX288">
        <v>2</v>
      </c>
      <c r="AY288">
        <v>1</v>
      </c>
      <c r="AZ288" s="41" t="str">
        <f t="shared" si="47"/>
        <v>1,8</v>
      </c>
      <c r="BA288" s="37" t="str">
        <f t="shared" si="44"/>
        <v>2,2,2,1</v>
      </c>
      <c r="BB288" s="37">
        <f t="shared" si="48"/>
        <v>0</v>
      </c>
      <c r="BC288" s="2" t="s">
        <v>3</v>
      </c>
      <c r="BD288" s="40">
        <f t="shared" si="49"/>
        <v>0</v>
      </c>
    </row>
    <row r="289" spans="43:56" x14ac:dyDescent="0.25">
      <c r="AQ289" s="37">
        <v>2</v>
      </c>
      <c r="AR289">
        <v>1</v>
      </c>
      <c r="AS289">
        <v>1</v>
      </c>
      <c r="AT289">
        <v>4</v>
      </c>
      <c r="AU289">
        <v>2</v>
      </c>
      <c r="AV289">
        <f t="shared" si="45"/>
        <v>1</v>
      </c>
      <c r="AW289">
        <f t="shared" si="46"/>
        <v>8</v>
      </c>
      <c r="AX289">
        <v>2</v>
      </c>
      <c r="AY289">
        <v>2</v>
      </c>
      <c r="AZ289" s="41" t="str">
        <f t="shared" si="47"/>
        <v>1,8</v>
      </c>
      <c r="BA289" s="37" t="str">
        <f t="shared" si="44"/>
        <v>2,2,2,2</v>
      </c>
      <c r="BB289" s="37">
        <f t="shared" si="48"/>
        <v>230113636363.63635</v>
      </c>
      <c r="BC289" s="2" t="s">
        <v>3</v>
      </c>
      <c r="BD289" s="40" t="str">
        <f t="shared" si="49"/>
        <v/>
      </c>
    </row>
    <row r="290" spans="43:56" x14ac:dyDescent="0.25">
      <c r="AQ290" s="37">
        <v>2</v>
      </c>
      <c r="AR290">
        <v>1</v>
      </c>
      <c r="AS290">
        <v>2</v>
      </c>
      <c r="AT290">
        <v>1</v>
      </c>
      <c r="AU290">
        <v>1</v>
      </c>
      <c r="AV290">
        <f t="shared" si="45"/>
        <v>2</v>
      </c>
      <c r="AW290">
        <f t="shared" si="46"/>
        <v>1</v>
      </c>
      <c r="AX290">
        <v>1</v>
      </c>
      <c r="AY290">
        <v>1</v>
      </c>
      <c r="AZ290" s="41" t="str">
        <f t="shared" si="47"/>
        <v>2,1</v>
      </c>
      <c r="BA290" s="37" t="str">
        <f t="shared" si="44"/>
        <v>1,1,1,1</v>
      </c>
      <c r="BB290" s="37">
        <f t="shared" si="48"/>
        <v>230113636363.63635</v>
      </c>
      <c r="BC290" s="2" t="s">
        <v>3</v>
      </c>
      <c r="BD290" s="40" t="str">
        <f t="shared" si="49"/>
        <v/>
      </c>
    </row>
    <row r="291" spans="43:56" x14ac:dyDescent="0.25">
      <c r="AQ291" s="37">
        <v>2</v>
      </c>
      <c r="AR291">
        <v>1</v>
      </c>
      <c r="AS291">
        <v>2</v>
      </c>
      <c r="AT291">
        <v>1</v>
      </c>
      <c r="AU291">
        <v>1</v>
      </c>
      <c r="AV291">
        <f t="shared" si="45"/>
        <v>2</v>
      </c>
      <c r="AW291">
        <f t="shared" si="46"/>
        <v>1</v>
      </c>
      <c r="AX291">
        <v>1</v>
      </c>
      <c r="AY291">
        <v>2</v>
      </c>
      <c r="AZ291" s="41" t="str">
        <f t="shared" si="47"/>
        <v>2,1</v>
      </c>
      <c r="BA291" s="37" t="str">
        <f t="shared" si="44"/>
        <v>1,1,1,2</v>
      </c>
      <c r="BB291" s="37">
        <f t="shared" si="48"/>
        <v>0</v>
      </c>
      <c r="BC291" s="2" t="s">
        <v>3</v>
      </c>
      <c r="BD291" s="40">
        <f t="shared" si="49"/>
        <v>0</v>
      </c>
    </row>
    <row r="292" spans="43:56" x14ac:dyDescent="0.25">
      <c r="AQ292" s="37">
        <v>2</v>
      </c>
      <c r="AR292">
        <v>1</v>
      </c>
      <c r="AS292">
        <v>2</v>
      </c>
      <c r="AT292">
        <v>1</v>
      </c>
      <c r="AU292">
        <v>1</v>
      </c>
      <c r="AV292">
        <f t="shared" si="45"/>
        <v>2</v>
      </c>
      <c r="AW292">
        <f t="shared" si="46"/>
        <v>1</v>
      </c>
      <c r="AX292">
        <v>2</v>
      </c>
      <c r="AY292">
        <v>1</v>
      </c>
      <c r="AZ292" s="41" t="str">
        <f t="shared" si="47"/>
        <v>2,1</v>
      </c>
      <c r="BA292" s="37" t="str">
        <f t="shared" si="44"/>
        <v>2,2,1,1</v>
      </c>
      <c r="BB292" s="37">
        <f t="shared" si="48"/>
        <v>89488636363.636368</v>
      </c>
      <c r="BC292" s="2" t="s">
        <v>3</v>
      </c>
      <c r="BD292" s="40" t="str">
        <f t="shared" si="49"/>
        <v/>
      </c>
    </row>
    <row r="293" spans="43:56" x14ac:dyDescent="0.25">
      <c r="AQ293" s="37">
        <v>2</v>
      </c>
      <c r="AR293">
        <v>1</v>
      </c>
      <c r="AS293">
        <v>2</v>
      </c>
      <c r="AT293">
        <v>1</v>
      </c>
      <c r="AU293">
        <v>1</v>
      </c>
      <c r="AV293">
        <f t="shared" si="45"/>
        <v>2</v>
      </c>
      <c r="AW293">
        <f t="shared" si="46"/>
        <v>1</v>
      </c>
      <c r="AX293">
        <v>2</v>
      </c>
      <c r="AY293">
        <v>2</v>
      </c>
      <c r="AZ293" s="41" t="str">
        <f t="shared" si="47"/>
        <v>2,1</v>
      </c>
      <c r="BA293" s="37" t="str">
        <f t="shared" si="44"/>
        <v>2,2,1,2</v>
      </c>
      <c r="BB293" s="37">
        <f t="shared" si="48"/>
        <v>0</v>
      </c>
      <c r="BC293" s="2" t="s">
        <v>3</v>
      </c>
      <c r="BD293" s="40">
        <f t="shared" si="49"/>
        <v>0</v>
      </c>
    </row>
    <row r="294" spans="43:56" x14ac:dyDescent="0.25">
      <c r="AQ294" s="37">
        <v>2</v>
      </c>
      <c r="AR294">
        <v>1</v>
      </c>
      <c r="AS294">
        <v>2</v>
      </c>
      <c r="AT294">
        <v>1</v>
      </c>
      <c r="AU294">
        <v>2</v>
      </c>
      <c r="AV294">
        <f t="shared" si="45"/>
        <v>2</v>
      </c>
      <c r="AW294">
        <f t="shared" si="46"/>
        <v>2</v>
      </c>
      <c r="AX294">
        <v>1</v>
      </c>
      <c r="AY294">
        <v>1</v>
      </c>
      <c r="AZ294" s="41" t="str">
        <f t="shared" si="47"/>
        <v>2,2</v>
      </c>
      <c r="BA294" s="37" t="str">
        <f t="shared" si="44"/>
        <v>1,1,2,1</v>
      </c>
      <c r="BB294" s="37">
        <f t="shared" si="48"/>
        <v>0</v>
      </c>
      <c r="BC294" s="2" t="s">
        <v>3</v>
      </c>
      <c r="BD294" s="40">
        <f t="shared" si="49"/>
        <v>0</v>
      </c>
    </row>
    <row r="295" spans="43:56" x14ac:dyDescent="0.25">
      <c r="AQ295" s="37">
        <v>2</v>
      </c>
      <c r="AR295">
        <v>1</v>
      </c>
      <c r="AS295">
        <v>2</v>
      </c>
      <c r="AT295">
        <v>1</v>
      </c>
      <c r="AU295">
        <v>2</v>
      </c>
      <c r="AV295">
        <f t="shared" si="45"/>
        <v>2</v>
      </c>
      <c r="AW295">
        <f t="shared" si="46"/>
        <v>2</v>
      </c>
      <c r="AX295">
        <v>1</v>
      </c>
      <c r="AY295">
        <v>2</v>
      </c>
      <c r="AZ295" s="41" t="str">
        <f t="shared" si="47"/>
        <v>2,2</v>
      </c>
      <c r="BA295" s="37" t="str">
        <f t="shared" si="44"/>
        <v>1,1,2,2</v>
      </c>
      <c r="BB295" s="37">
        <f t="shared" si="48"/>
        <v>89488636363.636368</v>
      </c>
      <c r="BC295" s="2" t="s">
        <v>3</v>
      </c>
      <c r="BD295" s="40" t="str">
        <f t="shared" si="49"/>
        <v/>
      </c>
    </row>
    <row r="296" spans="43:56" x14ac:dyDescent="0.25">
      <c r="AQ296" s="37">
        <v>2</v>
      </c>
      <c r="AR296">
        <v>1</v>
      </c>
      <c r="AS296">
        <v>2</v>
      </c>
      <c r="AT296">
        <v>1</v>
      </c>
      <c r="AU296">
        <v>2</v>
      </c>
      <c r="AV296">
        <f t="shared" si="45"/>
        <v>2</v>
      </c>
      <c r="AW296">
        <f t="shared" si="46"/>
        <v>2</v>
      </c>
      <c r="AX296">
        <v>2</v>
      </c>
      <c r="AY296">
        <v>1</v>
      </c>
      <c r="AZ296" s="41" t="str">
        <f t="shared" si="47"/>
        <v>2,2</v>
      </c>
      <c r="BA296" s="37" t="str">
        <f t="shared" si="44"/>
        <v>2,2,2,1</v>
      </c>
      <c r="BB296" s="37">
        <f t="shared" si="48"/>
        <v>0</v>
      </c>
      <c r="BC296" s="2" t="s">
        <v>3</v>
      </c>
      <c r="BD296" s="40">
        <f t="shared" si="49"/>
        <v>0</v>
      </c>
    </row>
    <row r="297" spans="43:56" x14ac:dyDescent="0.25">
      <c r="AQ297" s="37">
        <v>2</v>
      </c>
      <c r="AR297">
        <v>1</v>
      </c>
      <c r="AS297">
        <v>2</v>
      </c>
      <c r="AT297">
        <v>1</v>
      </c>
      <c r="AU297">
        <v>2</v>
      </c>
      <c r="AV297">
        <f t="shared" si="45"/>
        <v>2</v>
      </c>
      <c r="AW297">
        <f t="shared" si="46"/>
        <v>2</v>
      </c>
      <c r="AX297">
        <v>2</v>
      </c>
      <c r="AY297">
        <v>2</v>
      </c>
      <c r="AZ297" s="41" t="str">
        <f t="shared" si="47"/>
        <v>2,2</v>
      </c>
      <c r="BA297" s="37" t="str">
        <f t="shared" si="44"/>
        <v>2,2,2,2</v>
      </c>
      <c r="BB297" s="37">
        <f t="shared" si="48"/>
        <v>230113636363.63635</v>
      </c>
      <c r="BC297" s="2" t="s">
        <v>3</v>
      </c>
      <c r="BD297" s="40" t="str">
        <f t="shared" si="49"/>
        <v/>
      </c>
    </row>
    <row r="298" spans="43:56" x14ac:dyDescent="0.25">
      <c r="AQ298" s="37">
        <v>2</v>
      </c>
      <c r="AR298">
        <v>1</v>
      </c>
      <c r="AS298">
        <v>2</v>
      </c>
      <c r="AT298">
        <v>2</v>
      </c>
      <c r="AU298">
        <v>1</v>
      </c>
      <c r="AV298">
        <f t="shared" si="45"/>
        <v>2</v>
      </c>
      <c r="AW298">
        <f t="shared" si="46"/>
        <v>3</v>
      </c>
      <c r="AX298">
        <v>1</v>
      </c>
      <c r="AY298">
        <v>1</v>
      </c>
      <c r="AZ298" s="41" t="str">
        <f t="shared" si="47"/>
        <v>2,3</v>
      </c>
      <c r="BA298" s="37" t="str">
        <f t="shared" si="44"/>
        <v>1,1,1,1</v>
      </c>
      <c r="BB298" s="37">
        <f t="shared" si="48"/>
        <v>230113636363.63635</v>
      </c>
      <c r="BC298" s="2" t="s">
        <v>3</v>
      </c>
      <c r="BD298" s="40" t="str">
        <f t="shared" si="49"/>
        <v/>
      </c>
    </row>
    <row r="299" spans="43:56" x14ac:dyDescent="0.25">
      <c r="AQ299" s="37">
        <v>2</v>
      </c>
      <c r="AR299">
        <v>1</v>
      </c>
      <c r="AS299">
        <v>2</v>
      </c>
      <c r="AT299">
        <v>2</v>
      </c>
      <c r="AU299">
        <v>1</v>
      </c>
      <c r="AV299">
        <f t="shared" si="45"/>
        <v>2</v>
      </c>
      <c r="AW299">
        <f t="shared" si="46"/>
        <v>3</v>
      </c>
      <c r="AX299">
        <v>1</v>
      </c>
      <c r="AY299">
        <v>2</v>
      </c>
      <c r="AZ299" s="41" t="str">
        <f t="shared" si="47"/>
        <v>2,3</v>
      </c>
      <c r="BA299" s="37" t="str">
        <f t="shared" si="44"/>
        <v>1,1,1,2</v>
      </c>
      <c r="BB299" s="37">
        <f t="shared" si="48"/>
        <v>0</v>
      </c>
      <c r="BC299" s="2" t="s">
        <v>3</v>
      </c>
      <c r="BD299" s="40">
        <f t="shared" si="49"/>
        <v>0</v>
      </c>
    </row>
    <row r="300" spans="43:56" x14ac:dyDescent="0.25">
      <c r="AQ300" s="37">
        <v>2</v>
      </c>
      <c r="AR300">
        <v>1</v>
      </c>
      <c r="AS300">
        <v>2</v>
      </c>
      <c r="AT300">
        <v>2</v>
      </c>
      <c r="AU300">
        <v>1</v>
      </c>
      <c r="AV300">
        <f t="shared" si="45"/>
        <v>2</v>
      </c>
      <c r="AW300">
        <f t="shared" si="46"/>
        <v>3</v>
      </c>
      <c r="AX300">
        <v>2</v>
      </c>
      <c r="AY300">
        <v>1</v>
      </c>
      <c r="AZ300" s="41" t="str">
        <f t="shared" si="47"/>
        <v>2,3</v>
      </c>
      <c r="BA300" s="37" t="str">
        <f t="shared" si="44"/>
        <v>2,2,1,1</v>
      </c>
      <c r="BB300" s="37">
        <f t="shared" si="48"/>
        <v>89488636363.636368</v>
      </c>
      <c r="BC300" s="2" t="s">
        <v>3</v>
      </c>
      <c r="BD300" s="40" t="str">
        <f t="shared" si="49"/>
        <v/>
      </c>
    </row>
    <row r="301" spans="43:56" x14ac:dyDescent="0.25">
      <c r="AQ301" s="37">
        <v>2</v>
      </c>
      <c r="AR301">
        <v>1</v>
      </c>
      <c r="AS301">
        <v>2</v>
      </c>
      <c r="AT301">
        <v>2</v>
      </c>
      <c r="AU301">
        <v>1</v>
      </c>
      <c r="AV301">
        <f t="shared" si="45"/>
        <v>2</v>
      </c>
      <c r="AW301">
        <f t="shared" si="46"/>
        <v>3</v>
      </c>
      <c r="AX301">
        <v>2</v>
      </c>
      <c r="AY301">
        <v>2</v>
      </c>
      <c r="AZ301" s="41" t="str">
        <f t="shared" si="47"/>
        <v>2,3</v>
      </c>
      <c r="BA301" s="37" t="str">
        <f t="shared" si="44"/>
        <v>2,2,1,2</v>
      </c>
      <c r="BB301" s="37">
        <f t="shared" si="48"/>
        <v>0</v>
      </c>
      <c r="BC301" s="2" t="s">
        <v>3</v>
      </c>
      <c r="BD301" s="40">
        <f t="shared" si="49"/>
        <v>0</v>
      </c>
    </row>
    <row r="302" spans="43:56" x14ac:dyDescent="0.25">
      <c r="AQ302" s="37">
        <v>2</v>
      </c>
      <c r="AR302">
        <v>1</v>
      </c>
      <c r="AS302">
        <v>2</v>
      </c>
      <c r="AT302">
        <v>2</v>
      </c>
      <c r="AU302">
        <v>2</v>
      </c>
      <c r="AV302">
        <f t="shared" si="45"/>
        <v>2</v>
      </c>
      <c r="AW302">
        <f t="shared" si="46"/>
        <v>4</v>
      </c>
      <c r="AX302">
        <v>1</v>
      </c>
      <c r="AY302">
        <v>1</v>
      </c>
      <c r="AZ302" s="41" t="str">
        <f t="shared" si="47"/>
        <v>2,4</v>
      </c>
      <c r="BA302" s="37" t="str">
        <f t="shared" si="44"/>
        <v>1,1,2,1</v>
      </c>
      <c r="BB302" s="37">
        <f t="shared" si="48"/>
        <v>0</v>
      </c>
      <c r="BC302" s="2" t="s">
        <v>3</v>
      </c>
      <c r="BD302" s="40">
        <f t="shared" si="49"/>
        <v>0</v>
      </c>
    </row>
    <row r="303" spans="43:56" x14ac:dyDescent="0.25">
      <c r="AQ303" s="37">
        <v>2</v>
      </c>
      <c r="AR303">
        <v>1</v>
      </c>
      <c r="AS303">
        <v>2</v>
      </c>
      <c r="AT303">
        <v>2</v>
      </c>
      <c r="AU303">
        <v>2</v>
      </c>
      <c r="AV303">
        <f t="shared" si="45"/>
        <v>2</v>
      </c>
      <c r="AW303">
        <f t="shared" si="46"/>
        <v>4</v>
      </c>
      <c r="AX303">
        <v>1</v>
      </c>
      <c r="AY303">
        <v>2</v>
      </c>
      <c r="AZ303" s="41" t="str">
        <f t="shared" si="47"/>
        <v>2,4</v>
      </c>
      <c r="BA303" s="37" t="str">
        <f t="shared" si="44"/>
        <v>1,1,2,2</v>
      </c>
      <c r="BB303" s="37">
        <f t="shared" si="48"/>
        <v>89488636363.636368</v>
      </c>
      <c r="BC303" s="2" t="s">
        <v>3</v>
      </c>
      <c r="BD303" s="40" t="str">
        <f t="shared" si="49"/>
        <v/>
      </c>
    </row>
    <row r="304" spans="43:56" x14ac:dyDescent="0.25">
      <c r="AQ304" s="37">
        <v>2</v>
      </c>
      <c r="AR304">
        <v>1</v>
      </c>
      <c r="AS304">
        <v>2</v>
      </c>
      <c r="AT304">
        <v>2</v>
      </c>
      <c r="AU304">
        <v>2</v>
      </c>
      <c r="AV304">
        <f t="shared" si="45"/>
        <v>2</v>
      </c>
      <c r="AW304">
        <f t="shared" si="46"/>
        <v>4</v>
      </c>
      <c r="AX304">
        <v>2</v>
      </c>
      <c r="AY304">
        <v>1</v>
      </c>
      <c r="AZ304" s="41" t="str">
        <f t="shared" si="47"/>
        <v>2,4</v>
      </c>
      <c r="BA304" s="37" t="str">
        <f t="shared" si="44"/>
        <v>2,2,2,1</v>
      </c>
      <c r="BB304" s="37">
        <f t="shared" si="48"/>
        <v>0</v>
      </c>
      <c r="BC304" s="2" t="s">
        <v>3</v>
      </c>
      <c r="BD304" s="40">
        <f t="shared" si="49"/>
        <v>0</v>
      </c>
    </row>
    <row r="305" spans="43:56" x14ac:dyDescent="0.25">
      <c r="AQ305" s="37">
        <v>2</v>
      </c>
      <c r="AR305">
        <v>1</v>
      </c>
      <c r="AS305">
        <v>2</v>
      </c>
      <c r="AT305">
        <v>2</v>
      </c>
      <c r="AU305">
        <v>2</v>
      </c>
      <c r="AV305">
        <f t="shared" si="45"/>
        <v>2</v>
      </c>
      <c r="AW305">
        <f t="shared" si="46"/>
        <v>4</v>
      </c>
      <c r="AX305">
        <v>2</v>
      </c>
      <c r="AY305">
        <v>2</v>
      </c>
      <c r="AZ305" s="41" t="str">
        <f t="shared" si="47"/>
        <v>2,4</v>
      </c>
      <c r="BA305" s="37" t="str">
        <f t="shared" si="44"/>
        <v>2,2,2,2</v>
      </c>
      <c r="BB305" s="37">
        <f t="shared" si="48"/>
        <v>230113636363.63635</v>
      </c>
      <c r="BC305" s="2" t="s">
        <v>3</v>
      </c>
      <c r="BD305" s="40" t="str">
        <f t="shared" si="49"/>
        <v/>
      </c>
    </row>
    <row r="306" spans="43:56" x14ac:dyDescent="0.25">
      <c r="AQ306" s="37">
        <v>2</v>
      </c>
      <c r="AR306">
        <v>1</v>
      </c>
      <c r="AS306">
        <v>2</v>
      </c>
      <c r="AT306">
        <v>3</v>
      </c>
      <c r="AU306">
        <v>1</v>
      </c>
      <c r="AV306">
        <f t="shared" si="45"/>
        <v>2</v>
      </c>
      <c r="AW306">
        <f t="shared" si="46"/>
        <v>5</v>
      </c>
      <c r="AX306">
        <v>1</v>
      </c>
      <c r="AY306">
        <v>1</v>
      </c>
      <c r="AZ306" s="41" t="str">
        <f t="shared" si="47"/>
        <v>2,5</v>
      </c>
      <c r="BA306" s="37" t="str">
        <f t="shared" si="44"/>
        <v>1,1,1,1</v>
      </c>
      <c r="BB306" s="37">
        <f t="shared" si="48"/>
        <v>230113636363.63635</v>
      </c>
      <c r="BC306" s="2" t="s">
        <v>3</v>
      </c>
      <c r="BD306" s="40" t="str">
        <f t="shared" si="49"/>
        <v/>
      </c>
    </row>
    <row r="307" spans="43:56" x14ac:dyDescent="0.25">
      <c r="AQ307" s="37">
        <v>2</v>
      </c>
      <c r="AR307">
        <v>1</v>
      </c>
      <c r="AS307">
        <v>2</v>
      </c>
      <c r="AT307">
        <v>3</v>
      </c>
      <c r="AU307">
        <v>1</v>
      </c>
      <c r="AV307">
        <f t="shared" si="45"/>
        <v>2</v>
      </c>
      <c r="AW307">
        <f t="shared" si="46"/>
        <v>5</v>
      </c>
      <c r="AX307">
        <v>1</v>
      </c>
      <c r="AY307">
        <v>2</v>
      </c>
      <c r="AZ307" s="41" t="str">
        <f t="shared" si="47"/>
        <v>2,5</v>
      </c>
      <c r="BA307" s="37" t="str">
        <f t="shared" si="44"/>
        <v>1,1,1,2</v>
      </c>
      <c r="BB307" s="37">
        <f t="shared" si="48"/>
        <v>0</v>
      </c>
      <c r="BC307" s="2" t="s">
        <v>3</v>
      </c>
      <c r="BD307" s="40">
        <f t="shared" si="49"/>
        <v>0</v>
      </c>
    </row>
    <row r="308" spans="43:56" x14ac:dyDescent="0.25">
      <c r="AQ308" s="37">
        <v>2</v>
      </c>
      <c r="AR308">
        <v>1</v>
      </c>
      <c r="AS308">
        <v>2</v>
      </c>
      <c r="AT308">
        <v>3</v>
      </c>
      <c r="AU308">
        <v>1</v>
      </c>
      <c r="AV308">
        <f t="shared" si="45"/>
        <v>2</v>
      </c>
      <c r="AW308">
        <f t="shared" si="46"/>
        <v>5</v>
      </c>
      <c r="AX308">
        <v>2</v>
      </c>
      <c r="AY308">
        <v>1</v>
      </c>
      <c r="AZ308" s="41" t="str">
        <f t="shared" si="47"/>
        <v>2,5</v>
      </c>
      <c r="BA308" s="37" t="str">
        <f t="shared" si="44"/>
        <v>2,2,1,1</v>
      </c>
      <c r="BB308" s="37">
        <f t="shared" si="48"/>
        <v>89488636363.636368</v>
      </c>
      <c r="BC308" s="2" t="s">
        <v>3</v>
      </c>
      <c r="BD308" s="40" t="str">
        <f t="shared" si="49"/>
        <v/>
      </c>
    </row>
    <row r="309" spans="43:56" x14ac:dyDescent="0.25">
      <c r="AQ309" s="37">
        <v>2</v>
      </c>
      <c r="AR309">
        <v>1</v>
      </c>
      <c r="AS309">
        <v>2</v>
      </c>
      <c r="AT309">
        <v>3</v>
      </c>
      <c r="AU309">
        <v>1</v>
      </c>
      <c r="AV309">
        <f t="shared" si="45"/>
        <v>2</v>
      </c>
      <c r="AW309">
        <f t="shared" si="46"/>
        <v>5</v>
      </c>
      <c r="AX309">
        <v>2</v>
      </c>
      <c r="AY309">
        <v>2</v>
      </c>
      <c r="AZ309" s="41" t="str">
        <f t="shared" si="47"/>
        <v>2,5</v>
      </c>
      <c r="BA309" s="37" t="str">
        <f t="shared" si="44"/>
        <v>2,2,1,2</v>
      </c>
      <c r="BB309" s="37">
        <f t="shared" si="48"/>
        <v>0</v>
      </c>
      <c r="BC309" s="2" t="s">
        <v>3</v>
      </c>
      <c r="BD309" s="40">
        <f t="shared" si="49"/>
        <v>0</v>
      </c>
    </row>
    <row r="310" spans="43:56" x14ac:dyDescent="0.25">
      <c r="AQ310" s="37">
        <v>2</v>
      </c>
      <c r="AR310">
        <v>1</v>
      </c>
      <c r="AS310">
        <v>2</v>
      </c>
      <c r="AT310">
        <v>3</v>
      </c>
      <c r="AU310">
        <v>2</v>
      </c>
      <c r="AV310">
        <f t="shared" si="45"/>
        <v>2</v>
      </c>
      <c r="AW310">
        <f t="shared" si="46"/>
        <v>6</v>
      </c>
      <c r="AX310">
        <v>1</v>
      </c>
      <c r="AY310">
        <v>1</v>
      </c>
      <c r="AZ310" s="41" t="str">
        <f t="shared" si="47"/>
        <v>2,6</v>
      </c>
      <c r="BA310" s="37" t="str">
        <f t="shared" si="44"/>
        <v>1,1,2,1</v>
      </c>
      <c r="BB310" s="37">
        <f t="shared" si="48"/>
        <v>0</v>
      </c>
      <c r="BC310" s="2" t="s">
        <v>3</v>
      </c>
      <c r="BD310" s="40">
        <f t="shared" si="49"/>
        <v>0</v>
      </c>
    </row>
    <row r="311" spans="43:56" x14ac:dyDescent="0.25">
      <c r="AQ311" s="37">
        <v>2</v>
      </c>
      <c r="AR311">
        <v>1</v>
      </c>
      <c r="AS311">
        <v>2</v>
      </c>
      <c r="AT311">
        <v>3</v>
      </c>
      <c r="AU311">
        <v>2</v>
      </c>
      <c r="AV311">
        <f t="shared" si="45"/>
        <v>2</v>
      </c>
      <c r="AW311">
        <f t="shared" si="46"/>
        <v>6</v>
      </c>
      <c r="AX311">
        <v>1</v>
      </c>
      <c r="AY311">
        <v>2</v>
      </c>
      <c r="AZ311" s="41" t="str">
        <f t="shared" si="47"/>
        <v>2,6</v>
      </c>
      <c r="BA311" s="37" t="str">
        <f t="shared" si="44"/>
        <v>1,1,2,2</v>
      </c>
      <c r="BB311" s="37">
        <f t="shared" si="48"/>
        <v>89488636363.636368</v>
      </c>
      <c r="BC311" s="2" t="s">
        <v>3</v>
      </c>
      <c r="BD311" s="40" t="str">
        <f t="shared" si="49"/>
        <v/>
      </c>
    </row>
    <row r="312" spans="43:56" x14ac:dyDescent="0.25">
      <c r="AQ312" s="37">
        <v>2</v>
      </c>
      <c r="AR312">
        <v>1</v>
      </c>
      <c r="AS312">
        <v>2</v>
      </c>
      <c r="AT312">
        <v>3</v>
      </c>
      <c r="AU312">
        <v>2</v>
      </c>
      <c r="AV312">
        <f t="shared" si="45"/>
        <v>2</v>
      </c>
      <c r="AW312">
        <f t="shared" si="46"/>
        <v>6</v>
      </c>
      <c r="AX312">
        <v>2</v>
      </c>
      <c r="AY312">
        <v>1</v>
      </c>
      <c r="AZ312" s="41" t="str">
        <f t="shared" si="47"/>
        <v>2,6</v>
      </c>
      <c r="BA312" s="37" t="str">
        <f t="shared" si="44"/>
        <v>2,2,2,1</v>
      </c>
      <c r="BB312" s="37">
        <f t="shared" si="48"/>
        <v>0</v>
      </c>
      <c r="BC312" s="2" t="s">
        <v>3</v>
      </c>
      <c r="BD312" s="40">
        <f t="shared" si="49"/>
        <v>0</v>
      </c>
    </row>
    <row r="313" spans="43:56" x14ac:dyDescent="0.25">
      <c r="AQ313" s="37">
        <v>2</v>
      </c>
      <c r="AR313">
        <v>1</v>
      </c>
      <c r="AS313">
        <v>2</v>
      </c>
      <c r="AT313">
        <v>3</v>
      </c>
      <c r="AU313">
        <v>2</v>
      </c>
      <c r="AV313">
        <f t="shared" si="45"/>
        <v>2</v>
      </c>
      <c r="AW313">
        <f t="shared" si="46"/>
        <v>6</v>
      </c>
      <c r="AX313">
        <v>2</v>
      </c>
      <c r="AY313">
        <v>2</v>
      </c>
      <c r="AZ313" s="41" t="str">
        <f t="shared" si="47"/>
        <v>2,6</v>
      </c>
      <c r="BA313" s="37" t="str">
        <f t="shared" si="44"/>
        <v>2,2,2,2</v>
      </c>
      <c r="BB313" s="37">
        <f t="shared" si="48"/>
        <v>230113636363.63635</v>
      </c>
      <c r="BC313" s="2" t="s">
        <v>3</v>
      </c>
      <c r="BD313" s="40" t="str">
        <f t="shared" si="49"/>
        <v/>
      </c>
    </row>
    <row r="314" spans="43:56" x14ac:dyDescent="0.25">
      <c r="AQ314" s="37">
        <v>2</v>
      </c>
      <c r="AR314">
        <v>1</v>
      </c>
      <c r="AS314">
        <v>2</v>
      </c>
      <c r="AT314">
        <v>4</v>
      </c>
      <c r="AU314">
        <v>1</v>
      </c>
      <c r="AV314">
        <f t="shared" si="45"/>
        <v>2</v>
      </c>
      <c r="AW314">
        <f t="shared" si="46"/>
        <v>7</v>
      </c>
      <c r="AX314">
        <v>1</v>
      </c>
      <c r="AY314">
        <v>1</v>
      </c>
      <c r="AZ314" s="41" t="str">
        <f t="shared" si="47"/>
        <v>2,7</v>
      </c>
      <c r="BA314" s="37" t="str">
        <f t="shared" si="44"/>
        <v>1,1,1,1</v>
      </c>
      <c r="BB314" s="37">
        <f t="shared" si="48"/>
        <v>230113636363.63635</v>
      </c>
      <c r="BC314" s="2" t="s">
        <v>3</v>
      </c>
      <c r="BD314" s="40" t="str">
        <f t="shared" si="49"/>
        <v/>
      </c>
    </row>
    <row r="315" spans="43:56" x14ac:dyDescent="0.25">
      <c r="AQ315" s="37">
        <v>2</v>
      </c>
      <c r="AR315">
        <v>1</v>
      </c>
      <c r="AS315">
        <v>2</v>
      </c>
      <c r="AT315">
        <v>4</v>
      </c>
      <c r="AU315">
        <v>1</v>
      </c>
      <c r="AV315">
        <f t="shared" si="45"/>
        <v>2</v>
      </c>
      <c r="AW315">
        <f t="shared" si="46"/>
        <v>7</v>
      </c>
      <c r="AX315">
        <v>1</v>
      </c>
      <c r="AY315">
        <v>2</v>
      </c>
      <c r="AZ315" s="41" t="str">
        <f t="shared" si="47"/>
        <v>2,7</v>
      </c>
      <c r="BA315" s="37" t="str">
        <f t="shared" si="44"/>
        <v>1,1,1,2</v>
      </c>
      <c r="BB315" s="37">
        <f t="shared" si="48"/>
        <v>0</v>
      </c>
      <c r="BC315" s="2" t="s">
        <v>3</v>
      </c>
      <c r="BD315" s="40">
        <f t="shared" si="49"/>
        <v>0</v>
      </c>
    </row>
    <row r="316" spans="43:56" x14ac:dyDescent="0.25">
      <c r="AQ316" s="37">
        <v>2</v>
      </c>
      <c r="AR316">
        <v>1</v>
      </c>
      <c r="AS316">
        <v>2</v>
      </c>
      <c r="AT316">
        <v>4</v>
      </c>
      <c r="AU316">
        <v>1</v>
      </c>
      <c r="AV316">
        <f t="shared" si="45"/>
        <v>2</v>
      </c>
      <c r="AW316">
        <f t="shared" si="46"/>
        <v>7</v>
      </c>
      <c r="AX316">
        <v>2</v>
      </c>
      <c r="AY316">
        <v>1</v>
      </c>
      <c r="AZ316" s="41" t="str">
        <f t="shared" si="47"/>
        <v>2,7</v>
      </c>
      <c r="BA316" s="37" t="str">
        <f t="shared" si="44"/>
        <v>2,2,1,1</v>
      </c>
      <c r="BB316" s="37">
        <f t="shared" si="48"/>
        <v>89488636363.636368</v>
      </c>
      <c r="BC316" s="2" t="s">
        <v>3</v>
      </c>
      <c r="BD316" s="40" t="str">
        <f t="shared" si="49"/>
        <v/>
      </c>
    </row>
    <row r="317" spans="43:56" x14ac:dyDescent="0.25">
      <c r="AQ317" s="37">
        <v>2</v>
      </c>
      <c r="AR317">
        <v>1</v>
      </c>
      <c r="AS317">
        <v>2</v>
      </c>
      <c r="AT317">
        <v>4</v>
      </c>
      <c r="AU317">
        <v>1</v>
      </c>
      <c r="AV317">
        <f t="shared" si="45"/>
        <v>2</v>
      </c>
      <c r="AW317">
        <f t="shared" si="46"/>
        <v>7</v>
      </c>
      <c r="AX317">
        <v>2</v>
      </c>
      <c r="AY317">
        <v>2</v>
      </c>
      <c r="AZ317" s="41" t="str">
        <f t="shared" si="47"/>
        <v>2,7</v>
      </c>
      <c r="BA317" s="37" t="str">
        <f t="shared" si="44"/>
        <v>2,2,1,2</v>
      </c>
      <c r="BB317" s="37">
        <f t="shared" si="48"/>
        <v>0</v>
      </c>
      <c r="BC317" s="2" t="s">
        <v>3</v>
      </c>
      <c r="BD317" s="40">
        <f t="shared" si="49"/>
        <v>0</v>
      </c>
    </row>
    <row r="318" spans="43:56" x14ac:dyDescent="0.25">
      <c r="AQ318" s="37">
        <v>2</v>
      </c>
      <c r="AR318">
        <v>1</v>
      </c>
      <c r="AS318">
        <v>2</v>
      </c>
      <c r="AT318">
        <v>4</v>
      </c>
      <c r="AU318">
        <v>2</v>
      </c>
      <c r="AV318">
        <f t="shared" si="45"/>
        <v>2</v>
      </c>
      <c r="AW318">
        <f t="shared" si="46"/>
        <v>8</v>
      </c>
      <c r="AX318">
        <v>1</v>
      </c>
      <c r="AY318">
        <v>1</v>
      </c>
      <c r="AZ318" s="41" t="str">
        <f t="shared" si="47"/>
        <v>2,8</v>
      </c>
      <c r="BA318" s="37" t="str">
        <f t="shared" si="44"/>
        <v>1,1,2,1</v>
      </c>
      <c r="BB318" s="37">
        <f t="shared" si="48"/>
        <v>0</v>
      </c>
      <c r="BC318" s="2" t="s">
        <v>3</v>
      </c>
      <c r="BD318" s="40">
        <f t="shared" si="49"/>
        <v>0</v>
      </c>
    </row>
    <row r="319" spans="43:56" x14ac:dyDescent="0.25">
      <c r="AQ319" s="37">
        <v>2</v>
      </c>
      <c r="AR319">
        <v>1</v>
      </c>
      <c r="AS319">
        <v>2</v>
      </c>
      <c r="AT319">
        <v>4</v>
      </c>
      <c r="AU319">
        <v>2</v>
      </c>
      <c r="AV319">
        <f t="shared" si="45"/>
        <v>2</v>
      </c>
      <c r="AW319">
        <f t="shared" si="46"/>
        <v>8</v>
      </c>
      <c r="AX319">
        <v>1</v>
      </c>
      <c r="AY319">
        <v>2</v>
      </c>
      <c r="AZ319" s="41" t="str">
        <f t="shared" si="47"/>
        <v>2,8</v>
      </c>
      <c r="BA319" s="37" t="str">
        <f t="shared" si="44"/>
        <v>1,1,2,2</v>
      </c>
      <c r="BB319" s="37">
        <f t="shared" si="48"/>
        <v>89488636363.636368</v>
      </c>
      <c r="BC319" s="2" t="s">
        <v>3</v>
      </c>
      <c r="BD319" s="40" t="str">
        <f t="shared" si="49"/>
        <v/>
      </c>
    </row>
    <row r="320" spans="43:56" x14ac:dyDescent="0.25">
      <c r="AQ320" s="37">
        <v>2</v>
      </c>
      <c r="AR320">
        <v>1</v>
      </c>
      <c r="AS320">
        <v>2</v>
      </c>
      <c r="AT320">
        <v>4</v>
      </c>
      <c r="AU320">
        <v>2</v>
      </c>
      <c r="AV320">
        <f t="shared" si="45"/>
        <v>2</v>
      </c>
      <c r="AW320">
        <f t="shared" si="46"/>
        <v>8</v>
      </c>
      <c r="AX320">
        <v>2</v>
      </c>
      <c r="AY320">
        <v>1</v>
      </c>
      <c r="AZ320" s="41" t="str">
        <f t="shared" si="47"/>
        <v>2,8</v>
      </c>
      <c r="BA320" s="37" t="str">
        <f t="shared" si="44"/>
        <v>2,2,2,1</v>
      </c>
      <c r="BB320" s="37">
        <f t="shared" si="48"/>
        <v>0</v>
      </c>
      <c r="BC320" s="2" t="s">
        <v>3</v>
      </c>
      <c r="BD320" s="40">
        <f t="shared" si="49"/>
        <v>0</v>
      </c>
    </row>
    <row r="321" spans="43:56" x14ac:dyDescent="0.25">
      <c r="AQ321" s="37">
        <v>2</v>
      </c>
      <c r="AR321">
        <v>1</v>
      </c>
      <c r="AS321">
        <v>2</v>
      </c>
      <c r="AT321">
        <v>4</v>
      </c>
      <c r="AU321">
        <v>2</v>
      </c>
      <c r="AV321">
        <f t="shared" si="45"/>
        <v>2</v>
      </c>
      <c r="AW321">
        <f t="shared" si="46"/>
        <v>8</v>
      </c>
      <c r="AX321">
        <v>2</v>
      </c>
      <c r="AY321">
        <v>2</v>
      </c>
      <c r="AZ321" s="41" t="str">
        <f t="shared" si="47"/>
        <v>2,8</v>
      </c>
      <c r="BA321" s="37" t="str">
        <f t="shared" si="44"/>
        <v>2,2,2,2</v>
      </c>
      <c r="BB321" s="37">
        <f t="shared" si="48"/>
        <v>230113636363.63635</v>
      </c>
      <c r="BC321" s="2" t="s">
        <v>3</v>
      </c>
      <c r="BD321" s="40" t="str">
        <f t="shared" si="49"/>
        <v/>
      </c>
    </row>
    <row r="322" spans="43:56" x14ac:dyDescent="0.25">
      <c r="AQ322" s="37">
        <v>2</v>
      </c>
      <c r="AR322">
        <v>2</v>
      </c>
      <c r="AS322">
        <v>1</v>
      </c>
      <c r="AT322">
        <v>1</v>
      </c>
      <c r="AU322">
        <v>1</v>
      </c>
      <c r="AV322">
        <f t="shared" si="45"/>
        <v>3</v>
      </c>
      <c r="AW322">
        <f t="shared" si="46"/>
        <v>1</v>
      </c>
      <c r="AX322" s="7">
        <v>1</v>
      </c>
      <c r="AY322" s="7">
        <v>1</v>
      </c>
      <c r="AZ322" s="41" t="str">
        <f t="shared" si="47"/>
        <v>3,1</v>
      </c>
      <c r="BA322" s="37" t="str">
        <f t="shared" ref="BA322:BA385" si="50">_xlfn.TEXTJOIN(",", 0, AX322, AX322, AU322, AY322)</f>
        <v>1,1,1,1</v>
      </c>
      <c r="BB322" s="37">
        <f t="shared" si="48"/>
        <v>230113636363.63635</v>
      </c>
      <c r="BC322" s="2" t="s">
        <v>3</v>
      </c>
      <c r="BD322" s="40" t="str">
        <f t="shared" si="49"/>
        <v/>
      </c>
    </row>
    <row r="323" spans="43:56" x14ac:dyDescent="0.25">
      <c r="AQ323" s="37">
        <v>2</v>
      </c>
      <c r="AR323">
        <v>2</v>
      </c>
      <c r="AS323">
        <v>1</v>
      </c>
      <c r="AT323">
        <v>1</v>
      </c>
      <c r="AU323">
        <v>1</v>
      </c>
      <c r="AV323">
        <f t="shared" ref="AV323:AV385" si="51">$AP$2*(AR323-1) + AS323</f>
        <v>3</v>
      </c>
      <c r="AW323">
        <f t="shared" ref="AW323:AW386" si="52">$AP$2*(AT323-1) + AU323</f>
        <v>1</v>
      </c>
      <c r="AX323">
        <v>1</v>
      </c>
      <c r="AY323">
        <v>2</v>
      </c>
      <c r="AZ323" s="41" t="str">
        <f t="shared" ref="AZ323:AZ385" si="53">_xlfn.TEXTJOIN(",", 0, AV323, AW323)</f>
        <v>3,1</v>
      </c>
      <c r="BA323" s="37" t="str">
        <f t="shared" si="50"/>
        <v>1,1,1,2</v>
      </c>
      <c r="BB323" s="37">
        <f t="shared" ref="BB323:BB386" si="54">INDEX($Q$2:$Q$17, MATCH(BA323, $J$2:$J$17, 0))</f>
        <v>0</v>
      </c>
      <c r="BC323" s="2" t="s">
        <v>3</v>
      </c>
      <c r="BD323" s="40">
        <f t="shared" ref="BD323:BD385" si="55">IF( ISNUMBER(BB323), IF(_xlfn.NUMBERVALUE(BB323) = 0, 0, ""), SUBSTITUTE(BB323, "GG", $BD$1))</f>
        <v>0</v>
      </c>
    </row>
    <row r="324" spans="43:56" x14ac:dyDescent="0.25">
      <c r="AQ324" s="37">
        <v>2</v>
      </c>
      <c r="AR324">
        <v>2</v>
      </c>
      <c r="AS324">
        <v>1</v>
      </c>
      <c r="AT324">
        <v>1</v>
      </c>
      <c r="AU324">
        <v>1</v>
      </c>
      <c r="AV324">
        <f t="shared" si="51"/>
        <v>3</v>
      </c>
      <c r="AW324">
        <f t="shared" si="52"/>
        <v>1</v>
      </c>
      <c r="AX324">
        <v>2</v>
      </c>
      <c r="AY324">
        <v>1</v>
      </c>
      <c r="AZ324" s="41" t="str">
        <f t="shared" si="53"/>
        <v>3,1</v>
      </c>
      <c r="BA324" s="37" t="str">
        <f t="shared" si="50"/>
        <v>2,2,1,1</v>
      </c>
      <c r="BB324" s="37">
        <f t="shared" si="54"/>
        <v>89488636363.636368</v>
      </c>
      <c r="BC324" s="2" t="s">
        <v>3</v>
      </c>
      <c r="BD324" s="40" t="str">
        <f t="shared" si="55"/>
        <v/>
      </c>
    </row>
    <row r="325" spans="43:56" x14ac:dyDescent="0.25">
      <c r="AQ325" s="37">
        <v>2</v>
      </c>
      <c r="AR325">
        <v>2</v>
      </c>
      <c r="AS325">
        <v>1</v>
      </c>
      <c r="AT325">
        <v>1</v>
      </c>
      <c r="AU325">
        <v>1</v>
      </c>
      <c r="AV325">
        <f t="shared" si="51"/>
        <v>3</v>
      </c>
      <c r="AW325">
        <f t="shared" si="52"/>
        <v>1</v>
      </c>
      <c r="AX325">
        <v>2</v>
      </c>
      <c r="AY325">
        <v>2</v>
      </c>
      <c r="AZ325" s="41" t="str">
        <f t="shared" si="53"/>
        <v>3,1</v>
      </c>
      <c r="BA325" s="37" t="str">
        <f t="shared" si="50"/>
        <v>2,2,1,2</v>
      </c>
      <c r="BB325" s="37">
        <f t="shared" si="54"/>
        <v>0</v>
      </c>
      <c r="BC325" s="2" t="s">
        <v>3</v>
      </c>
      <c r="BD325" s="40">
        <f t="shared" si="55"/>
        <v>0</v>
      </c>
    </row>
    <row r="326" spans="43:56" x14ac:dyDescent="0.25">
      <c r="AQ326" s="37">
        <v>2</v>
      </c>
      <c r="AR326">
        <v>2</v>
      </c>
      <c r="AS326">
        <v>1</v>
      </c>
      <c r="AT326">
        <v>1</v>
      </c>
      <c r="AU326">
        <v>2</v>
      </c>
      <c r="AV326">
        <f t="shared" si="51"/>
        <v>3</v>
      </c>
      <c r="AW326">
        <f t="shared" si="52"/>
        <v>2</v>
      </c>
      <c r="AX326">
        <v>1</v>
      </c>
      <c r="AY326">
        <v>1</v>
      </c>
      <c r="AZ326" s="41" t="str">
        <f t="shared" si="53"/>
        <v>3,2</v>
      </c>
      <c r="BA326" s="37" t="str">
        <f t="shared" si="50"/>
        <v>1,1,2,1</v>
      </c>
      <c r="BB326" s="37">
        <f t="shared" si="54"/>
        <v>0</v>
      </c>
      <c r="BC326" s="2" t="s">
        <v>3</v>
      </c>
      <c r="BD326" s="40">
        <f t="shared" si="55"/>
        <v>0</v>
      </c>
    </row>
    <row r="327" spans="43:56" x14ac:dyDescent="0.25">
      <c r="AQ327" s="37">
        <v>2</v>
      </c>
      <c r="AR327">
        <v>2</v>
      </c>
      <c r="AS327">
        <v>1</v>
      </c>
      <c r="AT327">
        <v>1</v>
      </c>
      <c r="AU327">
        <v>2</v>
      </c>
      <c r="AV327">
        <f t="shared" si="51"/>
        <v>3</v>
      </c>
      <c r="AW327">
        <f t="shared" si="52"/>
        <v>2</v>
      </c>
      <c r="AX327">
        <v>1</v>
      </c>
      <c r="AY327">
        <v>2</v>
      </c>
      <c r="AZ327" s="41" t="str">
        <f t="shared" si="53"/>
        <v>3,2</v>
      </c>
      <c r="BA327" s="37" t="str">
        <f t="shared" si="50"/>
        <v>1,1,2,2</v>
      </c>
      <c r="BB327" s="37">
        <f t="shared" si="54"/>
        <v>89488636363.636368</v>
      </c>
      <c r="BC327" s="2" t="s">
        <v>3</v>
      </c>
      <c r="BD327" s="40" t="str">
        <f t="shared" si="55"/>
        <v/>
      </c>
    </row>
    <row r="328" spans="43:56" x14ac:dyDescent="0.25">
      <c r="AQ328" s="37">
        <v>2</v>
      </c>
      <c r="AR328">
        <v>2</v>
      </c>
      <c r="AS328">
        <v>1</v>
      </c>
      <c r="AT328">
        <v>1</v>
      </c>
      <c r="AU328">
        <v>2</v>
      </c>
      <c r="AV328">
        <f t="shared" si="51"/>
        <v>3</v>
      </c>
      <c r="AW328">
        <f t="shared" si="52"/>
        <v>2</v>
      </c>
      <c r="AX328">
        <v>2</v>
      </c>
      <c r="AY328">
        <v>1</v>
      </c>
      <c r="AZ328" s="41" t="str">
        <f t="shared" si="53"/>
        <v>3,2</v>
      </c>
      <c r="BA328" s="37" t="str">
        <f t="shared" si="50"/>
        <v>2,2,2,1</v>
      </c>
      <c r="BB328" s="37">
        <f t="shared" si="54"/>
        <v>0</v>
      </c>
      <c r="BC328" s="2" t="s">
        <v>3</v>
      </c>
      <c r="BD328" s="40">
        <f t="shared" si="55"/>
        <v>0</v>
      </c>
    </row>
    <row r="329" spans="43:56" x14ac:dyDescent="0.25">
      <c r="AQ329" s="37">
        <v>2</v>
      </c>
      <c r="AR329">
        <v>2</v>
      </c>
      <c r="AS329">
        <v>1</v>
      </c>
      <c r="AT329">
        <v>1</v>
      </c>
      <c r="AU329">
        <v>2</v>
      </c>
      <c r="AV329">
        <f t="shared" si="51"/>
        <v>3</v>
      </c>
      <c r="AW329">
        <f t="shared" si="52"/>
        <v>2</v>
      </c>
      <c r="AX329">
        <v>2</v>
      </c>
      <c r="AY329">
        <v>2</v>
      </c>
      <c r="AZ329" s="41" t="str">
        <f t="shared" si="53"/>
        <v>3,2</v>
      </c>
      <c r="BA329" s="37" t="str">
        <f t="shared" si="50"/>
        <v>2,2,2,2</v>
      </c>
      <c r="BB329" s="37">
        <f t="shared" si="54"/>
        <v>230113636363.63635</v>
      </c>
      <c r="BC329" s="2" t="s">
        <v>3</v>
      </c>
      <c r="BD329" s="40" t="str">
        <f t="shared" si="55"/>
        <v/>
      </c>
    </row>
    <row r="330" spans="43:56" x14ac:dyDescent="0.25">
      <c r="AQ330" s="37">
        <v>2</v>
      </c>
      <c r="AR330">
        <v>2</v>
      </c>
      <c r="AS330">
        <v>1</v>
      </c>
      <c r="AT330">
        <v>2</v>
      </c>
      <c r="AU330">
        <v>1</v>
      </c>
      <c r="AV330">
        <f t="shared" si="51"/>
        <v>3</v>
      </c>
      <c r="AW330">
        <f t="shared" si="52"/>
        <v>3</v>
      </c>
      <c r="AX330">
        <v>1</v>
      </c>
      <c r="AY330">
        <v>1</v>
      </c>
      <c r="AZ330" s="41" t="str">
        <f t="shared" si="53"/>
        <v>3,3</v>
      </c>
      <c r="BA330" s="37" t="str">
        <f t="shared" si="50"/>
        <v>1,1,1,1</v>
      </c>
      <c r="BB330" s="37">
        <f t="shared" si="54"/>
        <v>230113636363.63635</v>
      </c>
      <c r="BC330" s="2" t="s">
        <v>3</v>
      </c>
      <c r="BD330" s="40" t="str">
        <f t="shared" si="55"/>
        <v/>
      </c>
    </row>
    <row r="331" spans="43:56" x14ac:dyDescent="0.25">
      <c r="AQ331" s="37">
        <v>2</v>
      </c>
      <c r="AR331">
        <v>2</v>
      </c>
      <c r="AS331">
        <v>1</v>
      </c>
      <c r="AT331">
        <v>2</v>
      </c>
      <c r="AU331">
        <v>1</v>
      </c>
      <c r="AV331">
        <f t="shared" si="51"/>
        <v>3</v>
      </c>
      <c r="AW331">
        <f t="shared" si="52"/>
        <v>3</v>
      </c>
      <c r="AX331">
        <v>1</v>
      </c>
      <c r="AY331">
        <v>2</v>
      </c>
      <c r="AZ331" s="41" t="str">
        <f t="shared" si="53"/>
        <v>3,3</v>
      </c>
      <c r="BA331" s="37" t="str">
        <f t="shared" si="50"/>
        <v>1,1,1,2</v>
      </c>
      <c r="BB331" s="37">
        <f t="shared" si="54"/>
        <v>0</v>
      </c>
      <c r="BC331" s="2" t="s">
        <v>3</v>
      </c>
      <c r="BD331" s="40">
        <f t="shared" si="55"/>
        <v>0</v>
      </c>
    </row>
    <row r="332" spans="43:56" x14ac:dyDescent="0.25">
      <c r="AQ332" s="37">
        <v>2</v>
      </c>
      <c r="AR332">
        <v>2</v>
      </c>
      <c r="AS332">
        <v>1</v>
      </c>
      <c r="AT332">
        <v>2</v>
      </c>
      <c r="AU332">
        <v>1</v>
      </c>
      <c r="AV332">
        <f t="shared" si="51"/>
        <v>3</v>
      </c>
      <c r="AW332">
        <f t="shared" si="52"/>
        <v>3</v>
      </c>
      <c r="AX332">
        <v>2</v>
      </c>
      <c r="AY332">
        <v>1</v>
      </c>
      <c r="AZ332" s="41" t="str">
        <f t="shared" si="53"/>
        <v>3,3</v>
      </c>
      <c r="BA332" s="37" t="str">
        <f t="shared" si="50"/>
        <v>2,2,1,1</v>
      </c>
      <c r="BB332" s="37">
        <f t="shared" si="54"/>
        <v>89488636363.636368</v>
      </c>
      <c r="BC332" s="2" t="s">
        <v>3</v>
      </c>
      <c r="BD332" s="40" t="str">
        <f t="shared" si="55"/>
        <v/>
      </c>
    </row>
    <row r="333" spans="43:56" x14ac:dyDescent="0.25">
      <c r="AQ333" s="37">
        <v>2</v>
      </c>
      <c r="AR333">
        <v>2</v>
      </c>
      <c r="AS333">
        <v>1</v>
      </c>
      <c r="AT333">
        <v>2</v>
      </c>
      <c r="AU333">
        <v>1</v>
      </c>
      <c r="AV333">
        <f t="shared" si="51"/>
        <v>3</v>
      </c>
      <c r="AW333">
        <f t="shared" si="52"/>
        <v>3</v>
      </c>
      <c r="AX333">
        <v>2</v>
      </c>
      <c r="AY333">
        <v>2</v>
      </c>
      <c r="AZ333" s="41" t="str">
        <f t="shared" si="53"/>
        <v>3,3</v>
      </c>
      <c r="BA333" s="37" t="str">
        <f t="shared" si="50"/>
        <v>2,2,1,2</v>
      </c>
      <c r="BB333" s="37">
        <f t="shared" si="54"/>
        <v>0</v>
      </c>
      <c r="BC333" s="2" t="s">
        <v>3</v>
      </c>
      <c r="BD333" s="40">
        <f t="shared" si="55"/>
        <v>0</v>
      </c>
    </row>
    <row r="334" spans="43:56" x14ac:dyDescent="0.25">
      <c r="AQ334" s="37">
        <v>2</v>
      </c>
      <c r="AR334">
        <v>2</v>
      </c>
      <c r="AS334">
        <v>1</v>
      </c>
      <c r="AT334">
        <v>2</v>
      </c>
      <c r="AU334">
        <v>2</v>
      </c>
      <c r="AV334">
        <f t="shared" si="51"/>
        <v>3</v>
      </c>
      <c r="AW334">
        <f t="shared" si="52"/>
        <v>4</v>
      </c>
      <c r="AX334">
        <v>1</v>
      </c>
      <c r="AY334">
        <v>1</v>
      </c>
      <c r="AZ334" s="41" t="str">
        <f t="shared" si="53"/>
        <v>3,4</v>
      </c>
      <c r="BA334" s="37" t="str">
        <f t="shared" si="50"/>
        <v>1,1,2,1</v>
      </c>
      <c r="BB334" s="37">
        <f t="shared" si="54"/>
        <v>0</v>
      </c>
      <c r="BC334" s="2" t="s">
        <v>3</v>
      </c>
      <c r="BD334" s="40">
        <f t="shared" si="55"/>
        <v>0</v>
      </c>
    </row>
    <row r="335" spans="43:56" x14ac:dyDescent="0.25">
      <c r="AQ335" s="37">
        <v>2</v>
      </c>
      <c r="AR335">
        <v>2</v>
      </c>
      <c r="AS335">
        <v>1</v>
      </c>
      <c r="AT335">
        <v>2</v>
      </c>
      <c r="AU335">
        <v>2</v>
      </c>
      <c r="AV335">
        <f t="shared" si="51"/>
        <v>3</v>
      </c>
      <c r="AW335">
        <f t="shared" si="52"/>
        <v>4</v>
      </c>
      <c r="AX335">
        <v>1</v>
      </c>
      <c r="AY335">
        <v>2</v>
      </c>
      <c r="AZ335" s="41" t="str">
        <f t="shared" si="53"/>
        <v>3,4</v>
      </c>
      <c r="BA335" s="37" t="str">
        <f t="shared" si="50"/>
        <v>1,1,2,2</v>
      </c>
      <c r="BB335" s="37">
        <f t="shared" si="54"/>
        <v>89488636363.636368</v>
      </c>
      <c r="BC335" s="2" t="s">
        <v>3</v>
      </c>
      <c r="BD335" s="40" t="str">
        <f t="shared" si="55"/>
        <v/>
      </c>
    </row>
    <row r="336" spans="43:56" x14ac:dyDescent="0.25">
      <c r="AQ336" s="37">
        <v>2</v>
      </c>
      <c r="AR336">
        <v>2</v>
      </c>
      <c r="AS336">
        <v>1</v>
      </c>
      <c r="AT336">
        <v>2</v>
      </c>
      <c r="AU336">
        <v>2</v>
      </c>
      <c r="AV336">
        <f t="shared" si="51"/>
        <v>3</v>
      </c>
      <c r="AW336">
        <f t="shared" si="52"/>
        <v>4</v>
      </c>
      <c r="AX336">
        <v>2</v>
      </c>
      <c r="AY336">
        <v>1</v>
      </c>
      <c r="AZ336" s="41" t="str">
        <f t="shared" si="53"/>
        <v>3,4</v>
      </c>
      <c r="BA336" s="37" t="str">
        <f t="shared" si="50"/>
        <v>2,2,2,1</v>
      </c>
      <c r="BB336" s="37">
        <f t="shared" si="54"/>
        <v>0</v>
      </c>
      <c r="BC336" s="2" t="s">
        <v>3</v>
      </c>
      <c r="BD336" s="40">
        <f t="shared" si="55"/>
        <v>0</v>
      </c>
    </row>
    <row r="337" spans="43:56" x14ac:dyDescent="0.25">
      <c r="AQ337" s="37">
        <v>2</v>
      </c>
      <c r="AR337">
        <v>2</v>
      </c>
      <c r="AS337">
        <v>1</v>
      </c>
      <c r="AT337">
        <v>2</v>
      </c>
      <c r="AU337">
        <v>2</v>
      </c>
      <c r="AV337">
        <f t="shared" si="51"/>
        <v>3</v>
      </c>
      <c r="AW337">
        <f t="shared" si="52"/>
        <v>4</v>
      </c>
      <c r="AX337">
        <v>2</v>
      </c>
      <c r="AY337">
        <v>2</v>
      </c>
      <c r="AZ337" s="41" t="str">
        <f t="shared" si="53"/>
        <v>3,4</v>
      </c>
      <c r="BA337" s="37" t="str">
        <f t="shared" si="50"/>
        <v>2,2,2,2</v>
      </c>
      <c r="BB337" s="37">
        <f t="shared" si="54"/>
        <v>230113636363.63635</v>
      </c>
      <c r="BC337" s="2" t="s">
        <v>3</v>
      </c>
      <c r="BD337" s="40" t="str">
        <f t="shared" si="55"/>
        <v/>
      </c>
    </row>
    <row r="338" spans="43:56" x14ac:dyDescent="0.25">
      <c r="AQ338" s="37">
        <v>2</v>
      </c>
      <c r="AR338">
        <v>2</v>
      </c>
      <c r="AS338">
        <v>1</v>
      </c>
      <c r="AT338">
        <v>3</v>
      </c>
      <c r="AU338">
        <v>1</v>
      </c>
      <c r="AV338">
        <f t="shared" si="51"/>
        <v>3</v>
      </c>
      <c r="AW338">
        <f t="shared" si="52"/>
        <v>5</v>
      </c>
      <c r="AX338">
        <v>1</v>
      </c>
      <c r="AY338">
        <v>1</v>
      </c>
      <c r="AZ338" s="41" t="str">
        <f t="shared" si="53"/>
        <v>3,5</v>
      </c>
      <c r="BA338" s="37" t="str">
        <f t="shared" si="50"/>
        <v>1,1,1,1</v>
      </c>
      <c r="BB338" s="37">
        <f t="shared" si="54"/>
        <v>230113636363.63635</v>
      </c>
      <c r="BC338" s="2" t="s">
        <v>3</v>
      </c>
      <c r="BD338" s="40" t="str">
        <f t="shared" si="55"/>
        <v/>
      </c>
    </row>
    <row r="339" spans="43:56" x14ac:dyDescent="0.25">
      <c r="AQ339" s="37">
        <v>2</v>
      </c>
      <c r="AR339">
        <v>2</v>
      </c>
      <c r="AS339">
        <v>1</v>
      </c>
      <c r="AT339">
        <v>3</v>
      </c>
      <c r="AU339">
        <v>1</v>
      </c>
      <c r="AV339">
        <f t="shared" si="51"/>
        <v>3</v>
      </c>
      <c r="AW339">
        <f t="shared" si="52"/>
        <v>5</v>
      </c>
      <c r="AX339">
        <v>1</v>
      </c>
      <c r="AY339">
        <v>2</v>
      </c>
      <c r="AZ339" s="41" t="str">
        <f t="shared" si="53"/>
        <v>3,5</v>
      </c>
      <c r="BA339" s="37" t="str">
        <f t="shared" si="50"/>
        <v>1,1,1,2</v>
      </c>
      <c r="BB339" s="37">
        <f t="shared" si="54"/>
        <v>0</v>
      </c>
      <c r="BC339" s="2" t="s">
        <v>3</v>
      </c>
      <c r="BD339" s="40">
        <f t="shared" si="55"/>
        <v>0</v>
      </c>
    </row>
    <row r="340" spans="43:56" x14ac:dyDescent="0.25">
      <c r="AQ340" s="37">
        <v>2</v>
      </c>
      <c r="AR340">
        <v>2</v>
      </c>
      <c r="AS340">
        <v>1</v>
      </c>
      <c r="AT340">
        <v>3</v>
      </c>
      <c r="AU340">
        <v>1</v>
      </c>
      <c r="AV340">
        <f t="shared" si="51"/>
        <v>3</v>
      </c>
      <c r="AW340">
        <f t="shared" si="52"/>
        <v>5</v>
      </c>
      <c r="AX340">
        <v>2</v>
      </c>
      <c r="AY340">
        <v>1</v>
      </c>
      <c r="AZ340" s="41" t="str">
        <f t="shared" si="53"/>
        <v>3,5</v>
      </c>
      <c r="BA340" s="37" t="str">
        <f t="shared" si="50"/>
        <v>2,2,1,1</v>
      </c>
      <c r="BB340" s="37">
        <f t="shared" si="54"/>
        <v>89488636363.636368</v>
      </c>
      <c r="BC340" s="2" t="s">
        <v>3</v>
      </c>
      <c r="BD340" s="40" t="str">
        <f t="shared" si="55"/>
        <v/>
      </c>
    </row>
    <row r="341" spans="43:56" x14ac:dyDescent="0.25">
      <c r="AQ341" s="37">
        <v>2</v>
      </c>
      <c r="AR341">
        <v>2</v>
      </c>
      <c r="AS341">
        <v>1</v>
      </c>
      <c r="AT341">
        <v>3</v>
      </c>
      <c r="AU341">
        <v>1</v>
      </c>
      <c r="AV341">
        <f t="shared" si="51"/>
        <v>3</v>
      </c>
      <c r="AW341">
        <f t="shared" si="52"/>
        <v>5</v>
      </c>
      <c r="AX341">
        <v>2</v>
      </c>
      <c r="AY341">
        <v>2</v>
      </c>
      <c r="AZ341" s="41" t="str">
        <f t="shared" si="53"/>
        <v>3,5</v>
      </c>
      <c r="BA341" s="37" t="str">
        <f t="shared" si="50"/>
        <v>2,2,1,2</v>
      </c>
      <c r="BB341" s="37">
        <f t="shared" si="54"/>
        <v>0</v>
      </c>
      <c r="BC341" s="2" t="s">
        <v>3</v>
      </c>
      <c r="BD341" s="40">
        <f t="shared" si="55"/>
        <v>0</v>
      </c>
    </row>
    <row r="342" spans="43:56" x14ac:dyDescent="0.25">
      <c r="AQ342" s="37">
        <v>2</v>
      </c>
      <c r="AR342">
        <v>2</v>
      </c>
      <c r="AS342">
        <v>1</v>
      </c>
      <c r="AT342">
        <v>3</v>
      </c>
      <c r="AU342">
        <v>2</v>
      </c>
      <c r="AV342">
        <f t="shared" si="51"/>
        <v>3</v>
      </c>
      <c r="AW342">
        <f t="shared" si="52"/>
        <v>6</v>
      </c>
      <c r="AX342">
        <v>1</v>
      </c>
      <c r="AY342">
        <v>1</v>
      </c>
      <c r="AZ342" s="41" t="str">
        <f t="shared" si="53"/>
        <v>3,6</v>
      </c>
      <c r="BA342" s="37" t="str">
        <f t="shared" si="50"/>
        <v>1,1,2,1</v>
      </c>
      <c r="BB342" s="37">
        <f t="shared" si="54"/>
        <v>0</v>
      </c>
      <c r="BC342" s="2" t="s">
        <v>3</v>
      </c>
      <c r="BD342" s="40">
        <f t="shared" si="55"/>
        <v>0</v>
      </c>
    </row>
    <row r="343" spans="43:56" x14ac:dyDescent="0.25">
      <c r="AQ343" s="37">
        <v>2</v>
      </c>
      <c r="AR343">
        <v>2</v>
      </c>
      <c r="AS343">
        <v>1</v>
      </c>
      <c r="AT343">
        <v>3</v>
      </c>
      <c r="AU343">
        <v>2</v>
      </c>
      <c r="AV343">
        <f t="shared" si="51"/>
        <v>3</v>
      </c>
      <c r="AW343">
        <f t="shared" si="52"/>
        <v>6</v>
      </c>
      <c r="AX343">
        <v>1</v>
      </c>
      <c r="AY343">
        <v>2</v>
      </c>
      <c r="AZ343" s="41" t="str">
        <f t="shared" si="53"/>
        <v>3,6</v>
      </c>
      <c r="BA343" s="37" t="str">
        <f t="shared" si="50"/>
        <v>1,1,2,2</v>
      </c>
      <c r="BB343" s="37">
        <f t="shared" si="54"/>
        <v>89488636363.636368</v>
      </c>
      <c r="BC343" s="2" t="s">
        <v>3</v>
      </c>
      <c r="BD343" s="40" t="str">
        <f t="shared" si="55"/>
        <v/>
      </c>
    </row>
    <row r="344" spans="43:56" x14ac:dyDescent="0.25">
      <c r="AQ344" s="37">
        <v>2</v>
      </c>
      <c r="AR344">
        <v>2</v>
      </c>
      <c r="AS344">
        <v>1</v>
      </c>
      <c r="AT344">
        <v>3</v>
      </c>
      <c r="AU344">
        <v>2</v>
      </c>
      <c r="AV344">
        <f t="shared" si="51"/>
        <v>3</v>
      </c>
      <c r="AW344">
        <f t="shared" si="52"/>
        <v>6</v>
      </c>
      <c r="AX344">
        <v>2</v>
      </c>
      <c r="AY344">
        <v>1</v>
      </c>
      <c r="AZ344" s="41" t="str">
        <f t="shared" si="53"/>
        <v>3,6</v>
      </c>
      <c r="BA344" s="37" t="str">
        <f t="shared" si="50"/>
        <v>2,2,2,1</v>
      </c>
      <c r="BB344" s="37">
        <f t="shared" si="54"/>
        <v>0</v>
      </c>
      <c r="BC344" s="2" t="s">
        <v>3</v>
      </c>
      <c r="BD344" s="40">
        <f t="shared" si="55"/>
        <v>0</v>
      </c>
    </row>
    <row r="345" spans="43:56" x14ac:dyDescent="0.25">
      <c r="AQ345" s="37">
        <v>2</v>
      </c>
      <c r="AR345">
        <v>2</v>
      </c>
      <c r="AS345">
        <v>1</v>
      </c>
      <c r="AT345">
        <v>3</v>
      </c>
      <c r="AU345">
        <v>2</v>
      </c>
      <c r="AV345">
        <f t="shared" si="51"/>
        <v>3</v>
      </c>
      <c r="AW345">
        <f t="shared" si="52"/>
        <v>6</v>
      </c>
      <c r="AX345">
        <v>2</v>
      </c>
      <c r="AY345">
        <v>2</v>
      </c>
      <c r="AZ345" s="41" t="str">
        <f t="shared" si="53"/>
        <v>3,6</v>
      </c>
      <c r="BA345" s="37" t="str">
        <f t="shared" si="50"/>
        <v>2,2,2,2</v>
      </c>
      <c r="BB345" s="37">
        <f t="shared" si="54"/>
        <v>230113636363.63635</v>
      </c>
      <c r="BC345" s="2" t="s">
        <v>3</v>
      </c>
      <c r="BD345" s="40" t="str">
        <f t="shared" si="55"/>
        <v/>
      </c>
    </row>
    <row r="346" spans="43:56" x14ac:dyDescent="0.25">
      <c r="AQ346" s="37">
        <v>2</v>
      </c>
      <c r="AR346">
        <v>2</v>
      </c>
      <c r="AS346">
        <v>1</v>
      </c>
      <c r="AT346">
        <v>4</v>
      </c>
      <c r="AU346">
        <v>1</v>
      </c>
      <c r="AV346">
        <f t="shared" si="51"/>
        <v>3</v>
      </c>
      <c r="AW346">
        <f t="shared" si="52"/>
        <v>7</v>
      </c>
      <c r="AX346">
        <v>1</v>
      </c>
      <c r="AY346">
        <v>1</v>
      </c>
      <c r="AZ346" s="41" t="str">
        <f t="shared" si="53"/>
        <v>3,7</v>
      </c>
      <c r="BA346" s="37" t="str">
        <f t="shared" si="50"/>
        <v>1,1,1,1</v>
      </c>
      <c r="BB346" s="37">
        <f t="shared" si="54"/>
        <v>230113636363.63635</v>
      </c>
      <c r="BC346" s="2" t="s">
        <v>3</v>
      </c>
      <c r="BD346" s="40" t="str">
        <f t="shared" si="55"/>
        <v/>
      </c>
    </row>
    <row r="347" spans="43:56" x14ac:dyDescent="0.25">
      <c r="AQ347" s="37">
        <v>2</v>
      </c>
      <c r="AR347">
        <v>2</v>
      </c>
      <c r="AS347">
        <v>1</v>
      </c>
      <c r="AT347">
        <v>4</v>
      </c>
      <c r="AU347">
        <v>1</v>
      </c>
      <c r="AV347">
        <f t="shared" si="51"/>
        <v>3</v>
      </c>
      <c r="AW347">
        <f t="shared" si="52"/>
        <v>7</v>
      </c>
      <c r="AX347">
        <v>1</v>
      </c>
      <c r="AY347">
        <v>2</v>
      </c>
      <c r="AZ347" s="41" t="str">
        <f t="shared" si="53"/>
        <v>3,7</v>
      </c>
      <c r="BA347" s="37" t="str">
        <f t="shared" si="50"/>
        <v>1,1,1,2</v>
      </c>
      <c r="BB347" s="37">
        <f t="shared" si="54"/>
        <v>0</v>
      </c>
      <c r="BC347" s="2" t="s">
        <v>3</v>
      </c>
      <c r="BD347" s="40">
        <f t="shared" si="55"/>
        <v>0</v>
      </c>
    </row>
    <row r="348" spans="43:56" x14ac:dyDescent="0.25">
      <c r="AQ348" s="37">
        <v>2</v>
      </c>
      <c r="AR348">
        <v>2</v>
      </c>
      <c r="AS348">
        <v>1</v>
      </c>
      <c r="AT348">
        <v>4</v>
      </c>
      <c r="AU348">
        <v>1</v>
      </c>
      <c r="AV348">
        <f t="shared" si="51"/>
        <v>3</v>
      </c>
      <c r="AW348">
        <f t="shared" si="52"/>
        <v>7</v>
      </c>
      <c r="AX348">
        <v>2</v>
      </c>
      <c r="AY348">
        <v>1</v>
      </c>
      <c r="AZ348" s="41" t="str">
        <f t="shared" si="53"/>
        <v>3,7</v>
      </c>
      <c r="BA348" s="37" t="str">
        <f t="shared" si="50"/>
        <v>2,2,1,1</v>
      </c>
      <c r="BB348" s="37">
        <f t="shared" si="54"/>
        <v>89488636363.636368</v>
      </c>
      <c r="BC348" s="2" t="s">
        <v>3</v>
      </c>
      <c r="BD348" s="40" t="str">
        <f t="shared" si="55"/>
        <v/>
      </c>
    </row>
    <row r="349" spans="43:56" x14ac:dyDescent="0.25">
      <c r="AQ349" s="37">
        <v>2</v>
      </c>
      <c r="AR349">
        <v>2</v>
      </c>
      <c r="AS349">
        <v>1</v>
      </c>
      <c r="AT349">
        <v>4</v>
      </c>
      <c r="AU349">
        <v>1</v>
      </c>
      <c r="AV349">
        <f t="shared" si="51"/>
        <v>3</v>
      </c>
      <c r="AW349">
        <f t="shared" si="52"/>
        <v>7</v>
      </c>
      <c r="AX349">
        <v>2</v>
      </c>
      <c r="AY349">
        <v>2</v>
      </c>
      <c r="AZ349" s="41" t="str">
        <f t="shared" si="53"/>
        <v>3,7</v>
      </c>
      <c r="BA349" s="37" t="str">
        <f t="shared" si="50"/>
        <v>2,2,1,2</v>
      </c>
      <c r="BB349" s="37">
        <f t="shared" si="54"/>
        <v>0</v>
      </c>
      <c r="BC349" s="2" t="s">
        <v>3</v>
      </c>
      <c r="BD349" s="40">
        <f t="shared" si="55"/>
        <v>0</v>
      </c>
    </row>
    <row r="350" spans="43:56" x14ac:dyDescent="0.25">
      <c r="AQ350" s="37">
        <v>2</v>
      </c>
      <c r="AR350">
        <v>2</v>
      </c>
      <c r="AS350">
        <v>1</v>
      </c>
      <c r="AT350">
        <v>4</v>
      </c>
      <c r="AU350">
        <v>2</v>
      </c>
      <c r="AV350">
        <f t="shared" si="51"/>
        <v>3</v>
      </c>
      <c r="AW350">
        <f t="shared" si="52"/>
        <v>8</v>
      </c>
      <c r="AX350">
        <v>1</v>
      </c>
      <c r="AY350">
        <v>1</v>
      </c>
      <c r="AZ350" s="41" t="str">
        <f t="shared" si="53"/>
        <v>3,8</v>
      </c>
      <c r="BA350" s="37" t="str">
        <f t="shared" si="50"/>
        <v>1,1,2,1</v>
      </c>
      <c r="BB350" s="37">
        <f t="shared" si="54"/>
        <v>0</v>
      </c>
      <c r="BC350" s="2" t="s">
        <v>3</v>
      </c>
      <c r="BD350" s="40">
        <f t="shared" si="55"/>
        <v>0</v>
      </c>
    </row>
    <row r="351" spans="43:56" x14ac:dyDescent="0.25">
      <c r="AQ351" s="37">
        <v>2</v>
      </c>
      <c r="AR351">
        <v>2</v>
      </c>
      <c r="AS351">
        <v>1</v>
      </c>
      <c r="AT351">
        <v>4</v>
      </c>
      <c r="AU351">
        <v>2</v>
      </c>
      <c r="AV351">
        <f t="shared" si="51"/>
        <v>3</v>
      </c>
      <c r="AW351">
        <f t="shared" si="52"/>
        <v>8</v>
      </c>
      <c r="AX351">
        <v>1</v>
      </c>
      <c r="AY351">
        <v>2</v>
      </c>
      <c r="AZ351" s="41" t="str">
        <f t="shared" si="53"/>
        <v>3,8</v>
      </c>
      <c r="BA351" s="37" t="str">
        <f t="shared" si="50"/>
        <v>1,1,2,2</v>
      </c>
      <c r="BB351" s="37">
        <f t="shared" si="54"/>
        <v>89488636363.636368</v>
      </c>
      <c r="BC351" s="2" t="s">
        <v>3</v>
      </c>
      <c r="BD351" s="40" t="str">
        <f t="shared" si="55"/>
        <v/>
      </c>
    </row>
    <row r="352" spans="43:56" x14ac:dyDescent="0.25">
      <c r="AQ352" s="37">
        <v>2</v>
      </c>
      <c r="AR352">
        <v>2</v>
      </c>
      <c r="AS352">
        <v>1</v>
      </c>
      <c r="AT352">
        <v>4</v>
      </c>
      <c r="AU352">
        <v>2</v>
      </c>
      <c r="AV352">
        <f t="shared" si="51"/>
        <v>3</v>
      </c>
      <c r="AW352">
        <f t="shared" si="52"/>
        <v>8</v>
      </c>
      <c r="AX352">
        <v>2</v>
      </c>
      <c r="AY352">
        <v>1</v>
      </c>
      <c r="AZ352" s="41" t="str">
        <f t="shared" si="53"/>
        <v>3,8</v>
      </c>
      <c r="BA352" s="37" t="str">
        <f t="shared" si="50"/>
        <v>2,2,2,1</v>
      </c>
      <c r="BB352" s="37">
        <f t="shared" si="54"/>
        <v>0</v>
      </c>
      <c r="BC352" s="2" t="s">
        <v>3</v>
      </c>
      <c r="BD352" s="40">
        <f t="shared" si="55"/>
        <v>0</v>
      </c>
    </row>
    <row r="353" spans="43:56" x14ac:dyDescent="0.25">
      <c r="AQ353" s="37">
        <v>2</v>
      </c>
      <c r="AR353">
        <v>2</v>
      </c>
      <c r="AS353">
        <v>1</v>
      </c>
      <c r="AT353">
        <v>4</v>
      </c>
      <c r="AU353">
        <v>2</v>
      </c>
      <c r="AV353">
        <f t="shared" si="51"/>
        <v>3</v>
      </c>
      <c r="AW353">
        <f t="shared" si="52"/>
        <v>8</v>
      </c>
      <c r="AX353">
        <v>2</v>
      </c>
      <c r="AY353">
        <v>2</v>
      </c>
      <c r="AZ353" s="41" t="str">
        <f t="shared" si="53"/>
        <v>3,8</v>
      </c>
      <c r="BA353" s="37" t="str">
        <f t="shared" si="50"/>
        <v>2,2,2,2</v>
      </c>
      <c r="BB353" s="37">
        <f t="shared" si="54"/>
        <v>230113636363.63635</v>
      </c>
      <c r="BC353" s="2" t="s">
        <v>3</v>
      </c>
      <c r="BD353" s="40" t="str">
        <f t="shared" si="55"/>
        <v/>
      </c>
    </row>
    <row r="354" spans="43:56" x14ac:dyDescent="0.25">
      <c r="AQ354" s="37">
        <v>2</v>
      </c>
      <c r="AR354">
        <v>2</v>
      </c>
      <c r="AS354">
        <v>2</v>
      </c>
      <c r="AT354">
        <v>1</v>
      </c>
      <c r="AU354">
        <v>1</v>
      </c>
      <c r="AV354">
        <f t="shared" si="51"/>
        <v>4</v>
      </c>
      <c r="AW354">
        <f t="shared" si="52"/>
        <v>1</v>
      </c>
      <c r="AX354">
        <v>1</v>
      </c>
      <c r="AY354">
        <v>1</v>
      </c>
      <c r="AZ354" s="41" t="str">
        <f t="shared" si="53"/>
        <v>4,1</v>
      </c>
      <c r="BA354" s="37" t="str">
        <f t="shared" si="50"/>
        <v>1,1,1,1</v>
      </c>
      <c r="BB354" s="37">
        <f t="shared" si="54"/>
        <v>230113636363.63635</v>
      </c>
      <c r="BC354" s="2" t="s">
        <v>3</v>
      </c>
      <c r="BD354" s="40" t="str">
        <f t="shared" si="55"/>
        <v/>
      </c>
    </row>
    <row r="355" spans="43:56" x14ac:dyDescent="0.25">
      <c r="AQ355" s="37">
        <v>2</v>
      </c>
      <c r="AR355">
        <v>2</v>
      </c>
      <c r="AS355">
        <v>2</v>
      </c>
      <c r="AT355">
        <v>1</v>
      </c>
      <c r="AU355">
        <v>1</v>
      </c>
      <c r="AV355">
        <f t="shared" si="51"/>
        <v>4</v>
      </c>
      <c r="AW355">
        <f t="shared" si="52"/>
        <v>1</v>
      </c>
      <c r="AX355">
        <v>1</v>
      </c>
      <c r="AY355">
        <v>2</v>
      </c>
      <c r="AZ355" s="41" t="str">
        <f t="shared" si="53"/>
        <v>4,1</v>
      </c>
      <c r="BA355" s="37" t="str">
        <f t="shared" si="50"/>
        <v>1,1,1,2</v>
      </c>
      <c r="BB355" s="37">
        <f t="shared" si="54"/>
        <v>0</v>
      </c>
      <c r="BC355" s="2" t="s">
        <v>3</v>
      </c>
      <c r="BD355" s="40">
        <f t="shared" si="55"/>
        <v>0</v>
      </c>
    </row>
    <row r="356" spans="43:56" x14ac:dyDescent="0.25">
      <c r="AQ356" s="37">
        <v>2</v>
      </c>
      <c r="AR356">
        <v>2</v>
      </c>
      <c r="AS356">
        <v>2</v>
      </c>
      <c r="AT356">
        <v>1</v>
      </c>
      <c r="AU356">
        <v>1</v>
      </c>
      <c r="AV356">
        <f t="shared" si="51"/>
        <v>4</v>
      </c>
      <c r="AW356">
        <f t="shared" si="52"/>
        <v>1</v>
      </c>
      <c r="AX356">
        <v>2</v>
      </c>
      <c r="AY356">
        <v>1</v>
      </c>
      <c r="AZ356" s="41" t="str">
        <f t="shared" si="53"/>
        <v>4,1</v>
      </c>
      <c r="BA356" s="37" t="str">
        <f t="shared" si="50"/>
        <v>2,2,1,1</v>
      </c>
      <c r="BB356" s="37">
        <f t="shared" si="54"/>
        <v>89488636363.636368</v>
      </c>
      <c r="BC356" s="2" t="s">
        <v>3</v>
      </c>
      <c r="BD356" s="40" t="str">
        <f t="shared" si="55"/>
        <v/>
      </c>
    </row>
    <row r="357" spans="43:56" x14ac:dyDescent="0.25">
      <c r="AQ357" s="37">
        <v>2</v>
      </c>
      <c r="AR357">
        <v>2</v>
      </c>
      <c r="AS357">
        <v>2</v>
      </c>
      <c r="AT357">
        <v>1</v>
      </c>
      <c r="AU357">
        <v>1</v>
      </c>
      <c r="AV357">
        <f t="shared" si="51"/>
        <v>4</v>
      </c>
      <c r="AW357">
        <f t="shared" si="52"/>
        <v>1</v>
      </c>
      <c r="AX357">
        <v>2</v>
      </c>
      <c r="AY357">
        <v>2</v>
      </c>
      <c r="AZ357" s="41" t="str">
        <f t="shared" si="53"/>
        <v>4,1</v>
      </c>
      <c r="BA357" s="37" t="str">
        <f t="shared" si="50"/>
        <v>2,2,1,2</v>
      </c>
      <c r="BB357" s="37">
        <f t="shared" si="54"/>
        <v>0</v>
      </c>
      <c r="BC357" s="2" t="s">
        <v>3</v>
      </c>
      <c r="BD357" s="40">
        <f t="shared" si="55"/>
        <v>0</v>
      </c>
    </row>
    <row r="358" spans="43:56" x14ac:dyDescent="0.25">
      <c r="AQ358" s="37">
        <v>2</v>
      </c>
      <c r="AR358">
        <v>2</v>
      </c>
      <c r="AS358">
        <v>2</v>
      </c>
      <c r="AT358">
        <v>1</v>
      </c>
      <c r="AU358">
        <v>2</v>
      </c>
      <c r="AV358">
        <f t="shared" si="51"/>
        <v>4</v>
      </c>
      <c r="AW358">
        <f t="shared" si="52"/>
        <v>2</v>
      </c>
      <c r="AX358">
        <v>1</v>
      </c>
      <c r="AY358">
        <v>1</v>
      </c>
      <c r="AZ358" s="41" t="str">
        <f t="shared" si="53"/>
        <v>4,2</v>
      </c>
      <c r="BA358" s="37" t="str">
        <f t="shared" si="50"/>
        <v>1,1,2,1</v>
      </c>
      <c r="BB358" s="37">
        <f t="shared" si="54"/>
        <v>0</v>
      </c>
      <c r="BC358" s="2" t="s">
        <v>3</v>
      </c>
      <c r="BD358" s="40">
        <f t="shared" si="55"/>
        <v>0</v>
      </c>
    </row>
    <row r="359" spans="43:56" x14ac:dyDescent="0.25">
      <c r="AQ359" s="37">
        <v>2</v>
      </c>
      <c r="AR359">
        <v>2</v>
      </c>
      <c r="AS359">
        <v>2</v>
      </c>
      <c r="AT359">
        <v>1</v>
      </c>
      <c r="AU359">
        <v>2</v>
      </c>
      <c r="AV359">
        <f t="shared" si="51"/>
        <v>4</v>
      </c>
      <c r="AW359">
        <f t="shared" si="52"/>
        <v>2</v>
      </c>
      <c r="AX359">
        <v>1</v>
      </c>
      <c r="AY359">
        <v>2</v>
      </c>
      <c r="AZ359" s="41" t="str">
        <f t="shared" si="53"/>
        <v>4,2</v>
      </c>
      <c r="BA359" s="37" t="str">
        <f t="shared" si="50"/>
        <v>1,1,2,2</v>
      </c>
      <c r="BB359" s="37">
        <f t="shared" si="54"/>
        <v>89488636363.636368</v>
      </c>
      <c r="BC359" s="2" t="s">
        <v>3</v>
      </c>
      <c r="BD359" s="40" t="str">
        <f t="shared" si="55"/>
        <v/>
      </c>
    </row>
    <row r="360" spans="43:56" x14ac:dyDescent="0.25">
      <c r="AQ360" s="37">
        <v>2</v>
      </c>
      <c r="AR360">
        <v>2</v>
      </c>
      <c r="AS360">
        <v>2</v>
      </c>
      <c r="AT360">
        <v>1</v>
      </c>
      <c r="AU360">
        <v>2</v>
      </c>
      <c r="AV360">
        <f t="shared" si="51"/>
        <v>4</v>
      </c>
      <c r="AW360">
        <f t="shared" si="52"/>
        <v>2</v>
      </c>
      <c r="AX360">
        <v>2</v>
      </c>
      <c r="AY360">
        <v>1</v>
      </c>
      <c r="AZ360" s="41" t="str">
        <f t="shared" si="53"/>
        <v>4,2</v>
      </c>
      <c r="BA360" s="37" t="str">
        <f t="shared" si="50"/>
        <v>2,2,2,1</v>
      </c>
      <c r="BB360" s="37">
        <f t="shared" si="54"/>
        <v>0</v>
      </c>
      <c r="BC360" s="2" t="s">
        <v>3</v>
      </c>
      <c r="BD360" s="40">
        <f t="shared" si="55"/>
        <v>0</v>
      </c>
    </row>
    <row r="361" spans="43:56" x14ac:dyDescent="0.25">
      <c r="AQ361" s="37">
        <v>2</v>
      </c>
      <c r="AR361">
        <v>2</v>
      </c>
      <c r="AS361">
        <v>2</v>
      </c>
      <c r="AT361">
        <v>1</v>
      </c>
      <c r="AU361">
        <v>2</v>
      </c>
      <c r="AV361">
        <f t="shared" si="51"/>
        <v>4</v>
      </c>
      <c r="AW361">
        <f t="shared" si="52"/>
        <v>2</v>
      </c>
      <c r="AX361">
        <v>2</v>
      </c>
      <c r="AY361">
        <v>2</v>
      </c>
      <c r="AZ361" s="41" t="str">
        <f t="shared" si="53"/>
        <v>4,2</v>
      </c>
      <c r="BA361" s="37" t="str">
        <f t="shared" si="50"/>
        <v>2,2,2,2</v>
      </c>
      <c r="BB361" s="37">
        <f t="shared" si="54"/>
        <v>230113636363.63635</v>
      </c>
      <c r="BC361" s="2" t="s">
        <v>3</v>
      </c>
      <c r="BD361" s="40" t="str">
        <f t="shared" si="55"/>
        <v/>
      </c>
    </row>
    <row r="362" spans="43:56" x14ac:dyDescent="0.25">
      <c r="AQ362" s="37">
        <v>2</v>
      </c>
      <c r="AR362">
        <v>2</v>
      </c>
      <c r="AS362">
        <v>2</v>
      </c>
      <c r="AT362">
        <v>2</v>
      </c>
      <c r="AU362">
        <v>1</v>
      </c>
      <c r="AV362">
        <f t="shared" si="51"/>
        <v>4</v>
      </c>
      <c r="AW362">
        <f t="shared" si="52"/>
        <v>3</v>
      </c>
      <c r="AX362">
        <v>1</v>
      </c>
      <c r="AY362">
        <v>1</v>
      </c>
      <c r="AZ362" s="41" t="str">
        <f t="shared" si="53"/>
        <v>4,3</v>
      </c>
      <c r="BA362" s="37" t="str">
        <f t="shared" si="50"/>
        <v>1,1,1,1</v>
      </c>
      <c r="BB362" s="37">
        <f t="shared" si="54"/>
        <v>230113636363.63635</v>
      </c>
      <c r="BC362" s="2" t="s">
        <v>3</v>
      </c>
      <c r="BD362" s="40" t="str">
        <f t="shared" si="55"/>
        <v/>
      </c>
    </row>
    <row r="363" spans="43:56" x14ac:dyDescent="0.25">
      <c r="AQ363" s="37">
        <v>2</v>
      </c>
      <c r="AR363">
        <v>2</v>
      </c>
      <c r="AS363">
        <v>2</v>
      </c>
      <c r="AT363">
        <v>2</v>
      </c>
      <c r="AU363">
        <v>1</v>
      </c>
      <c r="AV363">
        <f t="shared" si="51"/>
        <v>4</v>
      </c>
      <c r="AW363">
        <f t="shared" si="52"/>
        <v>3</v>
      </c>
      <c r="AX363">
        <v>1</v>
      </c>
      <c r="AY363">
        <v>2</v>
      </c>
      <c r="AZ363" s="41" t="str">
        <f t="shared" si="53"/>
        <v>4,3</v>
      </c>
      <c r="BA363" s="37" t="str">
        <f t="shared" si="50"/>
        <v>1,1,1,2</v>
      </c>
      <c r="BB363" s="37">
        <f t="shared" si="54"/>
        <v>0</v>
      </c>
      <c r="BC363" s="2" t="s">
        <v>3</v>
      </c>
      <c r="BD363" s="40">
        <f t="shared" si="55"/>
        <v>0</v>
      </c>
    </row>
    <row r="364" spans="43:56" x14ac:dyDescent="0.25">
      <c r="AQ364" s="37">
        <v>2</v>
      </c>
      <c r="AR364">
        <v>2</v>
      </c>
      <c r="AS364">
        <v>2</v>
      </c>
      <c r="AT364">
        <v>2</v>
      </c>
      <c r="AU364">
        <v>1</v>
      </c>
      <c r="AV364">
        <f t="shared" si="51"/>
        <v>4</v>
      </c>
      <c r="AW364">
        <f t="shared" si="52"/>
        <v>3</v>
      </c>
      <c r="AX364">
        <v>2</v>
      </c>
      <c r="AY364">
        <v>1</v>
      </c>
      <c r="AZ364" s="41" t="str">
        <f t="shared" si="53"/>
        <v>4,3</v>
      </c>
      <c r="BA364" s="37" t="str">
        <f t="shared" si="50"/>
        <v>2,2,1,1</v>
      </c>
      <c r="BB364" s="37">
        <f t="shared" si="54"/>
        <v>89488636363.636368</v>
      </c>
      <c r="BC364" s="2" t="s">
        <v>3</v>
      </c>
      <c r="BD364" s="40" t="str">
        <f t="shared" si="55"/>
        <v/>
      </c>
    </row>
    <row r="365" spans="43:56" x14ac:dyDescent="0.25">
      <c r="AQ365" s="37">
        <v>2</v>
      </c>
      <c r="AR365">
        <v>2</v>
      </c>
      <c r="AS365">
        <v>2</v>
      </c>
      <c r="AT365">
        <v>2</v>
      </c>
      <c r="AU365">
        <v>1</v>
      </c>
      <c r="AV365">
        <f t="shared" si="51"/>
        <v>4</v>
      </c>
      <c r="AW365">
        <f t="shared" si="52"/>
        <v>3</v>
      </c>
      <c r="AX365">
        <v>2</v>
      </c>
      <c r="AY365">
        <v>2</v>
      </c>
      <c r="AZ365" s="41" t="str">
        <f t="shared" si="53"/>
        <v>4,3</v>
      </c>
      <c r="BA365" s="37" t="str">
        <f t="shared" si="50"/>
        <v>2,2,1,2</v>
      </c>
      <c r="BB365" s="37">
        <f t="shared" si="54"/>
        <v>0</v>
      </c>
      <c r="BC365" s="2" t="s">
        <v>3</v>
      </c>
      <c r="BD365" s="40">
        <f t="shared" si="55"/>
        <v>0</v>
      </c>
    </row>
    <row r="366" spans="43:56" x14ac:dyDescent="0.25">
      <c r="AQ366" s="37">
        <v>2</v>
      </c>
      <c r="AR366">
        <v>2</v>
      </c>
      <c r="AS366">
        <v>2</v>
      </c>
      <c r="AT366">
        <v>2</v>
      </c>
      <c r="AU366">
        <v>2</v>
      </c>
      <c r="AV366">
        <f t="shared" si="51"/>
        <v>4</v>
      </c>
      <c r="AW366">
        <f t="shared" si="52"/>
        <v>4</v>
      </c>
      <c r="AX366">
        <v>1</v>
      </c>
      <c r="AY366">
        <v>1</v>
      </c>
      <c r="AZ366" s="41" t="str">
        <f t="shared" si="53"/>
        <v>4,4</v>
      </c>
      <c r="BA366" s="37" t="str">
        <f t="shared" si="50"/>
        <v>1,1,2,1</v>
      </c>
      <c r="BB366" s="37">
        <f t="shared" si="54"/>
        <v>0</v>
      </c>
      <c r="BC366" s="2" t="s">
        <v>3</v>
      </c>
      <c r="BD366" s="40">
        <f t="shared" si="55"/>
        <v>0</v>
      </c>
    </row>
    <row r="367" spans="43:56" x14ac:dyDescent="0.25">
      <c r="AQ367" s="37">
        <v>2</v>
      </c>
      <c r="AR367">
        <v>2</v>
      </c>
      <c r="AS367">
        <v>2</v>
      </c>
      <c r="AT367">
        <v>2</v>
      </c>
      <c r="AU367">
        <v>2</v>
      </c>
      <c r="AV367">
        <f t="shared" si="51"/>
        <v>4</v>
      </c>
      <c r="AW367">
        <f t="shared" si="52"/>
        <v>4</v>
      </c>
      <c r="AX367">
        <v>1</v>
      </c>
      <c r="AY367">
        <v>2</v>
      </c>
      <c r="AZ367" s="41" t="str">
        <f t="shared" si="53"/>
        <v>4,4</v>
      </c>
      <c r="BA367" s="37" t="str">
        <f t="shared" si="50"/>
        <v>1,1,2,2</v>
      </c>
      <c r="BB367" s="37">
        <f t="shared" si="54"/>
        <v>89488636363.636368</v>
      </c>
      <c r="BC367" s="2" t="s">
        <v>3</v>
      </c>
      <c r="BD367" s="40" t="str">
        <f t="shared" si="55"/>
        <v/>
      </c>
    </row>
    <row r="368" spans="43:56" x14ac:dyDescent="0.25">
      <c r="AQ368" s="37">
        <v>2</v>
      </c>
      <c r="AR368">
        <v>2</v>
      </c>
      <c r="AS368">
        <v>2</v>
      </c>
      <c r="AT368">
        <v>2</v>
      </c>
      <c r="AU368">
        <v>2</v>
      </c>
      <c r="AV368">
        <f t="shared" si="51"/>
        <v>4</v>
      </c>
      <c r="AW368">
        <f t="shared" si="52"/>
        <v>4</v>
      </c>
      <c r="AX368">
        <v>2</v>
      </c>
      <c r="AY368">
        <v>1</v>
      </c>
      <c r="AZ368" s="41" t="str">
        <f t="shared" si="53"/>
        <v>4,4</v>
      </c>
      <c r="BA368" s="37" t="str">
        <f t="shared" si="50"/>
        <v>2,2,2,1</v>
      </c>
      <c r="BB368" s="37">
        <f t="shared" si="54"/>
        <v>0</v>
      </c>
      <c r="BC368" s="2" t="s">
        <v>3</v>
      </c>
      <c r="BD368" s="40">
        <f t="shared" si="55"/>
        <v>0</v>
      </c>
    </row>
    <row r="369" spans="43:56" x14ac:dyDescent="0.25">
      <c r="AQ369" s="37">
        <v>2</v>
      </c>
      <c r="AR369">
        <v>2</v>
      </c>
      <c r="AS369">
        <v>2</v>
      </c>
      <c r="AT369">
        <v>2</v>
      </c>
      <c r="AU369">
        <v>2</v>
      </c>
      <c r="AV369">
        <f t="shared" si="51"/>
        <v>4</v>
      </c>
      <c r="AW369">
        <f t="shared" si="52"/>
        <v>4</v>
      </c>
      <c r="AX369">
        <v>2</v>
      </c>
      <c r="AY369">
        <v>2</v>
      </c>
      <c r="AZ369" s="41" t="str">
        <f t="shared" si="53"/>
        <v>4,4</v>
      </c>
      <c r="BA369" s="37" t="str">
        <f t="shared" si="50"/>
        <v>2,2,2,2</v>
      </c>
      <c r="BB369" s="37">
        <f t="shared" si="54"/>
        <v>230113636363.63635</v>
      </c>
      <c r="BC369" s="2" t="s">
        <v>3</v>
      </c>
      <c r="BD369" s="40" t="str">
        <f t="shared" si="55"/>
        <v/>
      </c>
    </row>
    <row r="370" spans="43:56" x14ac:dyDescent="0.25">
      <c r="AQ370" s="37">
        <v>2</v>
      </c>
      <c r="AR370">
        <v>2</v>
      </c>
      <c r="AS370">
        <v>2</v>
      </c>
      <c r="AT370">
        <v>3</v>
      </c>
      <c r="AU370">
        <v>1</v>
      </c>
      <c r="AV370">
        <f t="shared" si="51"/>
        <v>4</v>
      </c>
      <c r="AW370">
        <f t="shared" si="52"/>
        <v>5</v>
      </c>
      <c r="AX370">
        <v>1</v>
      </c>
      <c r="AY370">
        <v>1</v>
      </c>
      <c r="AZ370" s="41" t="str">
        <f t="shared" si="53"/>
        <v>4,5</v>
      </c>
      <c r="BA370" s="37" t="str">
        <f t="shared" si="50"/>
        <v>1,1,1,1</v>
      </c>
      <c r="BB370" s="37">
        <f t="shared" si="54"/>
        <v>230113636363.63635</v>
      </c>
      <c r="BC370" s="2" t="s">
        <v>3</v>
      </c>
      <c r="BD370" s="40" t="str">
        <f t="shared" si="55"/>
        <v/>
      </c>
    </row>
    <row r="371" spans="43:56" x14ac:dyDescent="0.25">
      <c r="AQ371" s="37">
        <v>2</v>
      </c>
      <c r="AR371">
        <v>2</v>
      </c>
      <c r="AS371">
        <v>2</v>
      </c>
      <c r="AT371">
        <v>3</v>
      </c>
      <c r="AU371">
        <v>1</v>
      </c>
      <c r="AV371">
        <f t="shared" si="51"/>
        <v>4</v>
      </c>
      <c r="AW371">
        <f t="shared" si="52"/>
        <v>5</v>
      </c>
      <c r="AX371">
        <v>1</v>
      </c>
      <c r="AY371">
        <v>2</v>
      </c>
      <c r="AZ371" s="41" t="str">
        <f t="shared" si="53"/>
        <v>4,5</v>
      </c>
      <c r="BA371" s="37" t="str">
        <f t="shared" si="50"/>
        <v>1,1,1,2</v>
      </c>
      <c r="BB371" s="37">
        <f t="shared" si="54"/>
        <v>0</v>
      </c>
      <c r="BC371" s="2" t="s">
        <v>3</v>
      </c>
      <c r="BD371" s="40">
        <f t="shared" si="55"/>
        <v>0</v>
      </c>
    </row>
    <row r="372" spans="43:56" x14ac:dyDescent="0.25">
      <c r="AQ372" s="37">
        <v>2</v>
      </c>
      <c r="AR372">
        <v>2</v>
      </c>
      <c r="AS372">
        <v>2</v>
      </c>
      <c r="AT372">
        <v>3</v>
      </c>
      <c r="AU372">
        <v>1</v>
      </c>
      <c r="AV372">
        <f t="shared" si="51"/>
        <v>4</v>
      </c>
      <c r="AW372">
        <f t="shared" si="52"/>
        <v>5</v>
      </c>
      <c r="AX372">
        <v>2</v>
      </c>
      <c r="AY372">
        <v>1</v>
      </c>
      <c r="AZ372" s="41" t="str">
        <f t="shared" si="53"/>
        <v>4,5</v>
      </c>
      <c r="BA372" s="37" t="str">
        <f t="shared" si="50"/>
        <v>2,2,1,1</v>
      </c>
      <c r="BB372" s="37">
        <f t="shared" si="54"/>
        <v>89488636363.636368</v>
      </c>
      <c r="BC372" s="2" t="s">
        <v>3</v>
      </c>
      <c r="BD372" s="40" t="str">
        <f t="shared" si="55"/>
        <v/>
      </c>
    </row>
    <row r="373" spans="43:56" x14ac:dyDescent="0.25">
      <c r="AQ373" s="37">
        <v>2</v>
      </c>
      <c r="AR373">
        <v>2</v>
      </c>
      <c r="AS373">
        <v>2</v>
      </c>
      <c r="AT373">
        <v>3</v>
      </c>
      <c r="AU373">
        <v>1</v>
      </c>
      <c r="AV373">
        <f t="shared" si="51"/>
        <v>4</v>
      </c>
      <c r="AW373">
        <f t="shared" si="52"/>
        <v>5</v>
      </c>
      <c r="AX373">
        <v>2</v>
      </c>
      <c r="AY373">
        <v>2</v>
      </c>
      <c r="AZ373" s="41" t="str">
        <f t="shared" si="53"/>
        <v>4,5</v>
      </c>
      <c r="BA373" s="37" t="str">
        <f t="shared" si="50"/>
        <v>2,2,1,2</v>
      </c>
      <c r="BB373" s="37">
        <f t="shared" si="54"/>
        <v>0</v>
      </c>
      <c r="BC373" s="2" t="s">
        <v>3</v>
      </c>
      <c r="BD373" s="40">
        <f t="shared" si="55"/>
        <v>0</v>
      </c>
    </row>
    <row r="374" spans="43:56" x14ac:dyDescent="0.25">
      <c r="AQ374" s="37">
        <v>2</v>
      </c>
      <c r="AR374">
        <v>2</v>
      </c>
      <c r="AS374">
        <v>2</v>
      </c>
      <c r="AT374">
        <v>3</v>
      </c>
      <c r="AU374">
        <v>2</v>
      </c>
      <c r="AV374">
        <f t="shared" si="51"/>
        <v>4</v>
      </c>
      <c r="AW374">
        <f t="shared" si="52"/>
        <v>6</v>
      </c>
      <c r="AX374">
        <v>1</v>
      </c>
      <c r="AY374">
        <v>1</v>
      </c>
      <c r="AZ374" s="41" t="str">
        <f t="shared" si="53"/>
        <v>4,6</v>
      </c>
      <c r="BA374" s="37" t="str">
        <f t="shared" si="50"/>
        <v>1,1,2,1</v>
      </c>
      <c r="BB374" s="37">
        <f t="shared" si="54"/>
        <v>0</v>
      </c>
      <c r="BC374" s="2" t="s">
        <v>3</v>
      </c>
      <c r="BD374" s="40">
        <f t="shared" si="55"/>
        <v>0</v>
      </c>
    </row>
    <row r="375" spans="43:56" x14ac:dyDescent="0.25">
      <c r="AQ375" s="37">
        <v>2</v>
      </c>
      <c r="AR375">
        <v>2</v>
      </c>
      <c r="AS375">
        <v>2</v>
      </c>
      <c r="AT375">
        <v>3</v>
      </c>
      <c r="AU375">
        <v>2</v>
      </c>
      <c r="AV375">
        <f t="shared" si="51"/>
        <v>4</v>
      </c>
      <c r="AW375">
        <f t="shared" si="52"/>
        <v>6</v>
      </c>
      <c r="AX375">
        <v>1</v>
      </c>
      <c r="AY375">
        <v>2</v>
      </c>
      <c r="AZ375" s="41" t="str">
        <f t="shared" si="53"/>
        <v>4,6</v>
      </c>
      <c r="BA375" s="37" t="str">
        <f t="shared" si="50"/>
        <v>1,1,2,2</v>
      </c>
      <c r="BB375" s="37">
        <f t="shared" si="54"/>
        <v>89488636363.636368</v>
      </c>
      <c r="BC375" s="2" t="s">
        <v>3</v>
      </c>
      <c r="BD375" s="40" t="str">
        <f t="shared" si="55"/>
        <v/>
      </c>
    </row>
    <row r="376" spans="43:56" x14ac:dyDescent="0.25">
      <c r="AQ376" s="37">
        <v>2</v>
      </c>
      <c r="AR376">
        <v>2</v>
      </c>
      <c r="AS376">
        <v>2</v>
      </c>
      <c r="AT376">
        <v>3</v>
      </c>
      <c r="AU376">
        <v>2</v>
      </c>
      <c r="AV376">
        <f t="shared" si="51"/>
        <v>4</v>
      </c>
      <c r="AW376">
        <f t="shared" si="52"/>
        <v>6</v>
      </c>
      <c r="AX376">
        <v>2</v>
      </c>
      <c r="AY376">
        <v>1</v>
      </c>
      <c r="AZ376" s="41" t="str">
        <f t="shared" si="53"/>
        <v>4,6</v>
      </c>
      <c r="BA376" s="37" t="str">
        <f t="shared" si="50"/>
        <v>2,2,2,1</v>
      </c>
      <c r="BB376" s="37">
        <f t="shared" si="54"/>
        <v>0</v>
      </c>
      <c r="BC376" s="2" t="s">
        <v>3</v>
      </c>
      <c r="BD376" s="40">
        <f t="shared" si="55"/>
        <v>0</v>
      </c>
    </row>
    <row r="377" spans="43:56" x14ac:dyDescent="0.25">
      <c r="AQ377" s="37">
        <v>2</v>
      </c>
      <c r="AR377">
        <v>2</v>
      </c>
      <c r="AS377">
        <v>2</v>
      </c>
      <c r="AT377">
        <v>3</v>
      </c>
      <c r="AU377">
        <v>2</v>
      </c>
      <c r="AV377">
        <f t="shared" si="51"/>
        <v>4</v>
      </c>
      <c r="AW377">
        <f t="shared" si="52"/>
        <v>6</v>
      </c>
      <c r="AX377">
        <v>2</v>
      </c>
      <c r="AY377">
        <v>2</v>
      </c>
      <c r="AZ377" s="41" t="str">
        <f t="shared" si="53"/>
        <v>4,6</v>
      </c>
      <c r="BA377" s="37" t="str">
        <f t="shared" si="50"/>
        <v>2,2,2,2</v>
      </c>
      <c r="BB377" s="37">
        <f t="shared" si="54"/>
        <v>230113636363.63635</v>
      </c>
      <c r="BC377" s="2" t="s">
        <v>3</v>
      </c>
      <c r="BD377" s="40" t="str">
        <f t="shared" si="55"/>
        <v/>
      </c>
    </row>
    <row r="378" spans="43:56" x14ac:dyDescent="0.25">
      <c r="AQ378" s="37">
        <v>2</v>
      </c>
      <c r="AR378">
        <v>2</v>
      </c>
      <c r="AS378">
        <v>2</v>
      </c>
      <c r="AT378">
        <v>4</v>
      </c>
      <c r="AU378">
        <v>1</v>
      </c>
      <c r="AV378">
        <f t="shared" si="51"/>
        <v>4</v>
      </c>
      <c r="AW378">
        <f t="shared" si="52"/>
        <v>7</v>
      </c>
      <c r="AX378">
        <v>1</v>
      </c>
      <c r="AY378">
        <v>1</v>
      </c>
      <c r="AZ378" s="41" t="str">
        <f t="shared" si="53"/>
        <v>4,7</v>
      </c>
      <c r="BA378" s="37" t="str">
        <f t="shared" si="50"/>
        <v>1,1,1,1</v>
      </c>
      <c r="BB378" s="37">
        <f t="shared" si="54"/>
        <v>230113636363.63635</v>
      </c>
      <c r="BC378" s="2" t="s">
        <v>3</v>
      </c>
      <c r="BD378" s="40" t="str">
        <f t="shared" si="55"/>
        <v/>
      </c>
    </row>
    <row r="379" spans="43:56" x14ac:dyDescent="0.25">
      <c r="AQ379" s="37">
        <v>2</v>
      </c>
      <c r="AR379">
        <v>2</v>
      </c>
      <c r="AS379">
        <v>2</v>
      </c>
      <c r="AT379">
        <v>4</v>
      </c>
      <c r="AU379">
        <v>1</v>
      </c>
      <c r="AV379">
        <f t="shared" si="51"/>
        <v>4</v>
      </c>
      <c r="AW379">
        <f t="shared" si="52"/>
        <v>7</v>
      </c>
      <c r="AX379">
        <v>1</v>
      </c>
      <c r="AY379">
        <v>2</v>
      </c>
      <c r="AZ379" s="41" t="str">
        <f t="shared" si="53"/>
        <v>4,7</v>
      </c>
      <c r="BA379" s="37" t="str">
        <f t="shared" si="50"/>
        <v>1,1,1,2</v>
      </c>
      <c r="BB379" s="37">
        <f t="shared" si="54"/>
        <v>0</v>
      </c>
      <c r="BC379" s="2" t="s">
        <v>3</v>
      </c>
      <c r="BD379" s="40">
        <f t="shared" si="55"/>
        <v>0</v>
      </c>
    </row>
    <row r="380" spans="43:56" x14ac:dyDescent="0.25">
      <c r="AQ380" s="37">
        <v>2</v>
      </c>
      <c r="AR380">
        <v>2</v>
      </c>
      <c r="AS380">
        <v>2</v>
      </c>
      <c r="AT380">
        <v>4</v>
      </c>
      <c r="AU380">
        <v>1</v>
      </c>
      <c r="AV380">
        <f t="shared" si="51"/>
        <v>4</v>
      </c>
      <c r="AW380">
        <f t="shared" si="52"/>
        <v>7</v>
      </c>
      <c r="AX380">
        <v>2</v>
      </c>
      <c r="AY380">
        <v>1</v>
      </c>
      <c r="AZ380" s="41" t="str">
        <f t="shared" si="53"/>
        <v>4,7</v>
      </c>
      <c r="BA380" s="37" t="str">
        <f t="shared" si="50"/>
        <v>2,2,1,1</v>
      </c>
      <c r="BB380" s="37">
        <f t="shared" si="54"/>
        <v>89488636363.636368</v>
      </c>
      <c r="BC380" s="2" t="s">
        <v>3</v>
      </c>
      <c r="BD380" s="40" t="str">
        <f t="shared" si="55"/>
        <v/>
      </c>
    </row>
    <row r="381" spans="43:56" x14ac:dyDescent="0.25">
      <c r="AQ381" s="37">
        <v>2</v>
      </c>
      <c r="AR381">
        <v>2</v>
      </c>
      <c r="AS381">
        <v>2</v>
      </c>
      <c r="AT381">
        <v>4</v>
      </c>
      <c r="AU381">
        <v>1</v>
      </c>
      <c r="AV381">
        <f t="shared" si="51"/>
        <v>4</v>
      </c>
      <c r="AW381">
        <f t="shared" si="52"/>
        <v>7</v>
      </c>
      <c r="AX381">
        <v>2</v>
      </c>
      <c r="AY381">
        <v>2</v>
      </c>
      <c r="AZ381" s="41" t="str">
        <f t="shared" si="53"/>
        <v>4,7</v>
      </c>
      <c r="BA381" s="37" t="str">
        <f t="shared" si="50"/>
        <v>2,2,1,2</v>
      </c>
      <c r="BB381" s="37">
        <f t="shared" si="54"/>
        <v>0</v>
      </c>
      <c r="BC381" s="2" t="s">
        <v>3</v>
      </c>
      <c r="BD381" s="40">
        <f t="shared" si="55"/>
        <v>0</v>
      </c>
    </row>
    <row r="382" spans="43:56" x14ac:dyDescent="0.25">
      <c r="AQ382" s="37">
        <v>2</v>
      </c>
      <c r="AR382">
        <v>2</v>
      </c>
      <c r="AS382">
        <v>2</v>
      </c>
      <c r="AT382">
        <v>4</v>
      </c>
      <c r="AU382">
        <v>2</v>
      </c>
      <c r="AV382">
        <f t="shared" si="51"/>
        <v>4</v>
      </c>
      <c r="AW382">
        <f t="shared" si="52"/>
        <v>8</v>
      </c>
      <c r="AX382">
        <v>1</v>
      </c>
      <c r="AY382">
        <v>1</v>
      </c>
      <c r="AZ382" s="41" t="str">
        <f t="shared" si="53"/>
        <v>4,8</v>
      </c>
      <c r="BA382" s="37" t="str">
        <f t="shared" si="50"/>
        <v>1,1,2,1</v>
      </c>
      <c r="BB382" s="37">
        <f t="shared" si="54"/>
        <v>0</v>
      </c>
      <c r="BC382" s="2" t="s">
        <v>3</v>
      </c>
      <c r="BD382" s="40">
        <f t="shared" si="55"/>
        <v>0</v>
      </c>
    </row>
    <row r="383" spans="43:56" x14ac:dyDescent="0.25">
      <c r="AQ383" s="37">
        <v>2</v>
      </c>
      <c r="AR383">
        <v>2</v>
      </c>
      <c r="AS383">
        <v>2</v>
      </c>
      <c r="AT383">
        <v>4</v>
      </c>
      <c r="AU383">
        <v>2</v>
      </c>
      <c r="AV383">
        <f t="shared" si="51"/>
        <v>4</v>
      </c>
      <c r="AW383">
        <f t="shared" si="52"/>
        <v>8</v>
      </c>
      <c r="AX383">
        <v>1</v>
      </c>
      <c r="AY383">
        <v>2</v>
      </c>
      <c r="AZ383" s="41" t="str">
        <f t="shared" si="53"/>
        <v>4,8</v>
      </c>
      <c r="BA383" s="37" t="str">
        <f t="shared" si="50"/>
        <v>1,1,2,2</v>
      </c>
      <c r="BB383" s="37">
        <f t="shared" si="54"/>
        <v>89488636363.636368</v>
      </c>
      <c r="BC383" s="2" t="s">
        <v>3</v>
      </c>
      <c r="BD383" s="40" t="str">
        <f t="shared" si="55"/>
        <v/>
      </c>
    </row>
    <row r="384" spans="43:56" x14ac:dyDescent="0.25">
      <c r="AQ384" s="37">
        <v>2</v>
      </c>
      <c r="AR384">
        <v>2</v>
      </c>
      <c r="AS384">
        <v>2</v>
      </c>
      <c r="AT384">
        <v>4</v>
      </c>
      <c r="AU384">
        <v>2</v>
      </c>
      <c r="AV384">
        <f t="shared" si="51"/>
        <v>4</v>
      </c>
      <c r="AW384">
        <f t="shared" si="52"/>
        <v>8</v>
      </c>
      <c r="AX384">
        <v>2</v>
      </c>
      <c r="AY384">
        <v>1</v>
      </c>
      <c r="AZ384" s="41" t="str">
        <f t="shared" si="53"/>
        <v>4,8</v>
      </c>
      <c r="BA384" s="37" t="str">
        <f t="shared" si="50"/>
        <v>2,2,2,1</v>
      </c>
      <c r="BB384" s="37">
        <f t="shared" si="54"/>
        <v>0</v>
      </c>
      <c r="BC384" s="2" t="s">
        <v>3</v>
      </c>
      <c r="BD384" s="40">
        <f t="shared" si="55"/>
        <v>0</v>
      </c>
    </row>
    <row r="385" spans="43:56" x14ac:dyDescent="0.25">
      <c r="AQ385" s="37">
        <v>2</v>
      </c>
      <c r="AR385">
        <v>2</v>
      </c>
      <c r="AS385">
        <v>2</v>
      </c>
      <c r="AT385">
        <v>4</v>
      </c>
      <c r="AU385">
        <v>2</v>
      </c>
      <c r="AV385">
        <f t="shared" si="51"/>
        <v>4</v>
      </c>
      <c r="AW385">
        <f t="shared" si="52"/>
        <v>8</v>
      </c>
      <c r="AX385">
        <v>2</v>
      </c>
      <c r="AY385">
        <v>2</v>
      </c>
      <c r="AZ385" s="41" t="str">
        <f t="shared" si="53"/>
        <v>4,8</v>
      </c>
      <c r="BA385" s="37" t="str">
        <f t="shared" si="50"/>
        <v>2,2,2,2</v>
      </c>
      <c r="BB385" s="37">
        <f t="shared" si="54"/>
        <v>230113636363.63635</v>
      </c>
      <c r="BC385" s="2" t="s">
        <v>3</v>
      </c>
      <c r="BD385" s="40" t="str">
        <f t="shared" si="55"/>
        <v/>
      </c>
    </row>
    <row r="386" spans="43:56" x14ac:dyDescent="0.25">
      <c r="AQ386" s="37">
        <v>2</v>
      </c>
      <c r="AR386">
        <v>3</v>
      </c>
      <c r="AS386">
        <v>1</v>
      </c>
      <c r="AT386">
        <v>1</v>
      </c>
      <c r="AU386">
        <v>1</v>
      </c>
      <c r="AV386">
        <f>$AP$2*(AR386-1) + AS386</f>
        <v>5</v>
      </c>
      <c r="AW386">
        <f t="shared" si="52"/>
        <v>1</v>
      </c>
      <c r="AX386">
        <v>1</v>
      </c>
      <c r="AY386">
        <v>1</v>
      </c>
      <c r="AZ386" s="41" t="str">
        <f>_xlfn.TEXTJOIN(",", 0, AV386, AW386)</f>
        <v>5,1</v>
      </c>
      <c r="BA386" s="37" t="str">
        <f t="shared" ref="BA386:BA449" si="56">_xlfn.TEXTJOIN(",", 0, AX386, AX386, AU386, AY386)</f>
        <v>1,1,1,1</v>
      </c>
      <c r="BB386" s="37">
        <f t="shared" si="54"/>
        <v>230113636363.63635</v>
      </c>
      <c r="BC386" s="2" t="s">
        <v>3</v>
      </c>
      <c r="BD386" s="40" t="str">
        <f>IF( ISNUMBER(BB386), IF(_xlfn.NUMBERVALUE(BB386) = 0, 0, ""), SUBSTITUTE(BB386, "GG", $BD$1))</f>
        <v/>
      </c>
    </row>
    <row r="387" spans="43:56" x14ac:dyDescent="0.25">
      <c r="AQ387" s="37">
        <v>2</v>
      </c>
      <c r="AR387">
        <v>3</v>
      </c>
      <c r="AS387">
        <v>1</v>
      </c>
      <c r="AT387">
        <v>1</v>
      </c>
      <c r="AU387">
        <v>1</v>
      </c>
      <c r="AV387">
        <f t="shared" ref="AV387:AV450" si="57">$AP$2*(AR387-1) + AS387</f>
        <v>5</v>
      </c>
      <c r="AW387">
        <f t="shared" ref="AW387:AW450" si="58">$AP$2*(AT387-1) + AU387</f>
        <v>1</v>
      </c>
      <c r="AX387">
        <v>1</v>
      </c>
      <c r="AY387">
        <v>2</v>
      </c>
      <c r="AZ387" s="41" t="str">
        <f t="shared" ref="AZ387:AZ450" si="59">_xlfn.TEXTJOIN(",", 0, AV387, AW387)</f>
        <v>5,1</v>
      </c>
      <c r="BA387" s="37" t="str">
        <f t="shared" si="56"/>
        <v>1,1,1,2</v>
      </c>
      <c r="BB387" s="37">
        <f t="shared" ref="BB387:BB450" si="60">INDEX($Q$2:$Q$17, MATCH(BA387, $J$2:$J$17, 0))</f>
        <v>0</v>
      </c>
      <c r="BC387" s="2" t="s">
        <v>3</v>
      </c>
      <c r="BD387" s="40">
        <f t="shared" ref="BD387:BD450" si="61">IF( ISNUMBER(BB387), IF(_xlfn.NUMBERVALUE(BB387) = 0, 0, ""), SUBSTITUTE(BB387, "GG", $BD$1))</f>
        <v>0</v>
      </c>
    </row>
    <row r="388" spans="43:56" x14ac:dyDescent="0.25">
      <c r="AQ388" s="37">
        <v>2</v>
      </c>
      <c r="AR388">
        <v>3</v>
      </c>
      <c r="AS388">
        <v>1</v>
      </c>
      <c r="AT388">
        <v>1</v>
      </c>
      <c r="AU388">
        <v>1</v>
      </c>
      <c r="AV388">
        <f t="shared" si="57"/>
        <v>5</v>
      </c>
      <c r="AW388">
        <f t="shared" si="58"/>
        <v>1</v>
      </c>
      <c r="AX388">
        <v>2</v>
      </c>
      <c r="AY388">
        <v>1</v>
      </c>
      <c r="AZ388" s="41" t="str">
        <f t="shared" si="59"/>
        <v>5,1</v>
      </c>
      <c r="BA388" s="37" t="str">
        <f t="shared" si="56"/>
        <v>2,2,1,1</v>
      </c>
      <c r="BB388" s="37">
        <f t="shared" si="60"/>
        <v>89488636363.636368</v>
      </c>
      <c r="BC388" s="2" t="s">
        <v>3</v>
      </c>
      <c r="BD388" s="40" t="str">
        <f t="shared" si="61"/>
        <v/>
      </c>
    </row>
    <row r="389" spans="43:56" x14ac:dyDescent="0.25">
      <c r="AQ389" s="37">
        <v>2</v>
      </c>
      <c r="AR389">
        <v>3</v>
      </c>
      <c r="AS389">
        <v>1</v>
      </c>
      <c r="AT389">
        <v>1</v>
      </c>
      <c r="AU389">
        <v>1</v>
      </c>
      <c r="AV389">
        <f t="shared" si="57"/>
        <v>5</v>
      </c>
      <c r="AW389">
        <f t="shared" si="58"/>
        <v>1</v>
      </c>
      <c r="AX389">
        <v>2</v>
      </c>
      <c r="AY389">
        <v>2</v>
      </c>
      <c r="AZ389" s="41" t="str">
        <f t="shared" si="59"/>
        <v>5,1</v>
      </c>
      <c r="BA389" s="37" t="str">
        <f t="shared" si="56"/>
        <v>2,2,1,2</v>
      </c>
      <c r="BB389" s="37">
        <f t="shared" si="60"/>
        <v>0</v>
      </c>
      <c r="BC389" s="2" t="s">
        <v>3</v>
      </c>
      <c r="BD389" s="40">
        <f t="shared" si="61"/>
        <v>0</v>
      </c>
    </row>
    <row r="390" spans="43:56" x14ac:dyDescent="0.25">
      <c r="AQ390" s="37">
        <v>2</v>
      </c>
      <c r="AR390">
        <v>3</v>
      </c>
      <c r="AS390">
        <v>1</v>
      </c>
      <c r="AT390">
        <v>1</v>
      </c>
      <c r="AU390">
        <v>2</v>
      </c>
      <c r="AV390">
        <f t="shared" si="57"/>
        <v>5</v>
      </c>
      <c r="AW390">
        <f t="shared" si="58"/>
        <v>2</v>
      </c>
      <c r="AX390">
        <v>1</v>
      </c>
      <c r="AY390">
        <v>1</v>
      </c>
      <c r="AZ390" s="41" t="str">
        <f t="shared" si="59"/>
        <v>5,2</v>
      </c>
      <c r="BA390" s="37" t="str">
        <f t="shared" si="56"/>
        <v>1,1,2,1</v>
      </c>
      <c r="BB390" s="37">
        <f t="shared" si="60"/>
        <v>0</v>
      </c>
      <c r="BC390" s="2" t="s">
        <v>3</v>
      </c>
      <c r="BD390" s="40">
        <f t="shared" si="61"/>
        <v>0</v>
      </c>
    </row>
    <row r="391" spans="43:56" x14ac:dyDescent="0.25">
      <c r="AQ391" s="37">
        <v>2</v>
      </c>
      <c r="AR391">
        <v>3</v>
      </c>
      <c r="AS391">
        <v>1</v>
      </c>
      <c r="AT391">
        <v>1</v>
      </c>
      <c r="AU391">
        <v>2</v>
      </c>
      <c r="AV391">
        <f t="shared" si="57"/>
        <v>5</v>
      </c>
      <c r="AW391">
        <f t="shared" si="58"/>
        <v>2</v>
      </c>
      <c r="AX391">
        <v>1</v>
      </c>
      <c r="AY391">
        <v>2</v>
      </c>
      <c r="AZ391" s="41" t="str">
        <f t="shared" si="59"/>
        <v>5,2</v>
      </c>
      <c r="BA391" s="37" t="str">
        <f t="shared" si="56"/>
        <v>1,1,2,2</v>
      </c>
      <c r="BB391" s="37">
        <f t="shared" si="60"/>
        <v>89488636363.636368</v>
      </c>
      <c r="BC391" s="2" t="s">
        <v>3</v>
      </c>
      <c r="BD391" s="40" t="str">
        <f t="shared" si="61"/>
        <v/>
      </c>
    </row>
    <row r="392" spans="43:56" x14ac:dyDescent="0.25">
      <c r="AQ392" s="37">
        <v>2</v>
      </c>
      <c r="AR392">
        <v>3</v>
      </c>
      <c r="AS392">
        <v>1</v>
      </c>
      <c r="AT392">
        <v>1</v>
      </c>
      <c r="AU392">
        <v>2</v>
      </c>
      <c r="AV392">
        <f t="shared" si="57"/>
        <v>5</v>
      </c>
      <c r="AW392">
        <f t="shared" si="58"/>
        <v>2</v>
      </c>
      <c r="AX392">
        <v>2</v>
      </c>
      <c r="AY392">
        <v>1</v>
      </c>
      <c r="AZ392" s="41" t="str">
        <f t="shared" si="59"/>
        <v>5,2</v>
      </c>
      <c r="BA392" s="37" t="str">
        <f t="shared" si="56"/>
        <v>2,2,2,1</v>
      </c>
      <c r="BB392" s="37">
        <f t="shared" si="60"/>
        <v>0</v>
      </c>
      <c r="BC392" s="2" t="s">
        <v>3</v>
      </c>
      <c r="BD392" s="40">
        <f t="shared" si="61"/>
        <v>0</v>
      </c>
    </row>
    <row r="393" spans="43:56" x14ac:dyDescent="0.25">
      <c r="AQ393" s="37">
        <v>2</v>
      </c>
      <c r="AR393">
        <v>3</v>
      </c>
      <c r="AS393">
        <v>1</v>
      </c>
      <c r="AT393">
        <v>1</v>
      </c>
      <c r="AU393">
        <v>2</v>
      </c>
      <c r="AV393">
        <f t="shared" si="57"/>
        <v>5</v>
      </c>
      <c r="AW393">
        <f t="shared" si="58"/>
        <v>2</v>
      </c>
      <c r="AX393">
        <v>2</v>
      </c>
      <c r="AY393">
        <v>2</v>
      </c>
      <c r="AZ393" s="41" t="str">
        <f t="shared" si="59"/>
        <v>5,2</v>
      </c>
      <c r="BA393" s="37" t="str">
        <f t="shared" si="56"/>
        <v>2,2,2,2</v>
      </c>
      <c r="BB393" s="37">
        <f t="shared" si="60"/>
        <v>230113636363.63635</v>
      </c>
      <c r="BC393" s="2" t="s">
        <v>3</v>
      </c>
      <c r="BD393" s="40" t="str">
        <f t="shared" si="61"/>
        <v/>
      </c>
    </row>
    <row r="394" spans="43:56" x14ac:dyDescent="0.25">
      <c r="AQ394" s="37">
        <v>2</v>
      </c>
      <c r="AR394">
        <v>3</v>
      </c>
      <c r="AS394">
        <v>1</v>
      </c>
      <c r="AT394">
        <v>2</v>
      </c>
      <c r="AU394">
        <v>1</v>
      </c>
      <c r="AV394">
        <f t="shared" si="57"/>
        <v>5</v>
      </c>
      <c r="AW394">
        <f t="shared" si="58"/>
        <v>3</v>
      </c>
      <c r="AX394">
        <v>1</v>
      </c>
      <c r="AY394">
        <v>1</v>
      </c>
      <c r="AZ394" s="41" t="str">
        <f t="shared" si="59"/>
        <v>5,3</v>
      </c>
      <c r="BA394" s="37" t="str">
        <f t="shared" si="56"/>
        <v>1,1,1,1</v>
      </c>
      <c r="BB394" s="37">
        <f t="shared" si="60"/>
        <v>230113636363.63635</v>
      </c>
      <c r="BC394" s="2" t="s">
        <v>3</v>
      </c>
      <c r="BD394" s="40" t="str">
        <f t="shared" si="61"/>
        <v/>
      </c>
    </row>
    <row r="395" spans="43:56" x14ac:dyDescent="0.25">
      <c r="AQ395" s="37">
        <v>2</v>
      </c>
      <c r="AR395">
        <v>3</v>
      </c>
      <c r="AS395">
        <v>1</v>
      </c>
      <c r="AT395">
        <v>2</v>
      </c>
      <c r="AU395">
        <v>1</v>
      </c>
      <c r="AV395">
        <f t="shared" si="57"/>
        <v>5</v>
      </c>
      <c r="AW395">
        <f t="shared" si="58"/>
        <v>3</v>
      </c>
      <c r="AX395">
        <v>1</v>
      </c>
      <c r="AY395">
        <v>2</v>
      </c>
      <c r="AZ395" s="41" t="str">
        <f t="shared" si="59"/>
        <v>5,3</v>
      </c>
      <c r="BA395" s="37" t="str">
        <f t="shared" si="56"/>
        <v>1,1,1,2</v>
      </c>
      <c r="BB395" s="37">
        <f t="shared" si="60"/>
        <v>0</v>
      </c>
      <c r="BC395" s="2" t="s">
        <v>3</v>
      </c>
      <c r="BD395" s="40">
        <f t="shared" si="61"/>
        <v>0</v>
      </c>
    </row>
    <row r="396" spans="43:56" x14ac:dyDescent="0.25">
      <c r="AQ396" s="37">
        <v>2</v>
      </c>
      <c r="AR396">
        <v>3</v>
      </c>
      <c r="AS396">
        <v>1</v>
      </c>
      <c r="AT396">
        <v>2</v>
      </c>
      <c r="AU396">
        <v>1</v>
      </c>
      <c r="AV396">
        <f t="shared" si="57"/>
        <v>5</v>
      </c>
      <c r="AW396">
        <f t="shared" si="58"/>
        <v>3</v>
      </c>
      <c r="AX396">
        <v>2</v>
      </c>
      <c r="AY396">
        <v>1</v>
      </c>
      <c r="AZ396" s="41" t="str">
        <f t="shared" si="59"/>
        <v>5,3</v>
      </c>
      <c r="BA396" s="37" t="str">
        <f t="shared" si="56"/>
        <v>2,2,1,1</v>
      </c>
      <c r="BB396" s="37">
        <f t="shared" si="60"/>
        <v>89488636363.636368</v>
      </c>
      <c r="BC396" s="2" t="s">
        <v>3</v>
      </c>
      <c r="BD396" s="40" t="str">
        <f t="shared" si="61"/>
        <v/>
      </c>
    </row>
    <row r="397" spans="43:56" x14ac:dyDescent="0.25">
      <c r="AQ397" s="37">
        <v>2</v>
      </c>
      <c r="AR397">
        <v>3</v>
      </c>
      <c r="AS397">
        <v>1</v>
      </c>
      <c r="AT397">
        <v>2</v>
      </c>
      <c r="AU397">
        <v>1</v>
      </c>
      <c r="AV397">
        <f t="shared" si="57"/>
        <v>5</v>
      </c>
      <c r="AW397">
        <f t="shared" si="58"/>
        <v>3</v>
      </c>
      <c r="AX397">
        <v>2</v>
      </c>
      <c r="AY397">
        <v>2</v>
      </c>
      <c r="AZ397" s="41" t="str">
        <f t="shared" si="59"/>
        <v>5,3</v>
      </c>
      <c r="BA397" s="37" t="str">
        <f t="shared" si="56"/>
        <v>2,2,1,2</v>
      </c>
      <c r="BB397" s="37">
        <f t="shared" si="60"/>
        <v>0</v>
      </c>
      <c r="BC397" s="2" t="s">
        <v>3</v>
      </c>
      <c r="BD397" s="40">
        <f t="shared" si="61"/>
        <v>0</v>
      </c>
    </row>
    <row r="398" spans="43:56" x14ac:dyDescent="0.25">
      <c r="AQ398" s="37">
        <v>2</v>
      </c>
      <c r="AR398">
        <v>3</v>
      </c>
      <c r="AS398">
        <v>1</v>
      </c>
      <c r="AT398">
        <v>2</v>
      </c>
      <c r="AU398">
        <v>2</v>
      </c>
      <c r="AV398">
        <f t="shared" si="57"/>
        <v>5</v>
      </c>
      <c r="AW398">
        <f t="shared" si="58"/>
        <v>4</v>
      </c>
      <c r="AX398">
        <v>1</v>
      </c>
      <c r="AY398">
        <v>1</v>
      </c>
      <c r="AZ398" s="41" t="str">
        <f t="shared" si="59"/>
        <v>5,4</v>
      </c>
      <c r="BA398" s="37" t="str">
        <f t="shared" si="56"/>
        <v>1,1,2,1</v>
      </c>
      <c r="BB398" s="37">
        <f t="shared" si="60"/>
        <v>0</v>
      </c>
      <c r="BC398" s="2" t="s">
        <v>3</v>
      </c>
      <c r="BD398" s="40">
        <f t="shared" si="61"/>
        <v>0</v>
      </c>
    </row>
    <row r="399" spans="43:56" x14ac:dyDescent="0.25">
      <c r="AQ399" s="37">
        <v>2</v>
      </c>
      <c r="AR399">
        <v>3</v>
      </c>
      <c r="AS399">
        <v>1</v>
      </c>
      <c r="AT399">
        <v>2</v>
      </c>
      <c r="AU399">
        <v>2</v>
      </c>
      <c r="AV399">
        <f t="shared" si="57"/>
        <v>5</v>
      </c>
      <c r="AW399">
        <f t="shared" si="58"/>
        <v>4</v>
      </c>
      <c r="AX399">
        <v>1</v>
      </c>
      <c r="AY399">
        <v>2</v>
      </c>
      <c r="AZ399" s="41" t="str">
        <f t="shared" si="59"/>
        <v>5,4</v>
      </c>
      <c r="BA399" s="37" t="str">
        <f t="shared" si="56"/>
        <v>1,1,2,2</v>
      </c>
      <c r="BB399" s="37">
        <f t="shared" si="60"/>
        <v>89488636363.636368</v>
      </c>
      <c r="BC399" s="2" t="s">
        <v>3</v>
      </c>
      <c r="BD399" s="40" t="str">
        <f t="shared" si="61"/>
        <v/>
      </c>
    </row>
    <row r="400" spans="43:56" x14ac:dyDescent="0.25">
      <c r="AQ400" s="37">
        <v>2</v>
      </c>
      <c r="AR400">
        <v>3</v>
      </c>
      <c r="AS400">
        <v>1</v>
      </c>
      <c r="AT400">
        <v>2</v>
      </c>
      <c r="AU400">
        <v>2</v>
      </c>
      <c r="AV400">
        <f t="shared" si="57"/>
        <v>5</v>
      </c>
      <c r="AW400">
        <f t="shared" si="58"/>
        <v>4</v>
      </c>
      <c r="AX400">
        <v>2</v>
      </c>
      <c r="AY400">
        <v>1</v>
      </c>
      <c r="AZ400" s="41" t="str">
        <f t="shared" si="59"/>
        <v>5,4</v>
      </c>
      <c r="BA400" s="37" t="str">
        <f t="shared" si="56"/>
        <v>2,2,2,1</v>
      </c>
      <c r="BB400" s="37">
        <f t="shared" si="60"/>
        <v>0</v>
      </c>
      <c r="BC400" s="2" t="s">
        <v>3</v>
      </c>
      <c r="BD400" s="40">
        <f t="shared" si="61"/>
        <v>0</v>
      </c>
    </row>
    <row r="401" spans="43:56" x14ac:dyDescent="0.25">
      <c r="AQ401" s="37">
        <v>2</v>
      </c>
      <c r="AR401">
        <v>3</v>
      </c>
      <c r="AS401">
        <v>1</v>
      </c>
      <c r="AT401">
        <v>2</v>
      </c>
      <c r="AU401">
        <v>2</v>
      </c>
      <c r="AV401">
        <f t="shared" si="57"/>
        <v>5</v>
      </c>
      <c r="AW401">
        <f t="shared" si="58"/>
        <v>4</v>
      </c>
      <c r="AX401">
        <v>2</v>
      </c>
      <c r="AY401">
        <v>2</v>
      </c>
      <c r="AZ401" s="41" t="str">
        <f t="shared" si="59"/>
        <v>5,4</v>
      </c>
      <c r="BA401" s="37" t="str">
        <f t="shared" si="56"/>
        <v>2,2,2,2</v>
      </c>
      <c r="BB401" s="37">
        <f t="shared" si="60"/>
        <v>230113636363.63635</v>
      </c>
      <c r="BC401" s="2" t="s">
        <v>3</v>
      </c>
      <c r="BD401" s="40" t="str">
        <f t="shared" si="61"/>
        <v/>
      </c>
    </row>
    <row r="402" spans="43:56" x14ac:dyDescent="0.25">
      <c r="AQ402" s="37">
        <v>2</v>
      </c>
      <c r="AR402">
        <v>3</v>
      </c>
      <c r="AS402">
        <v>1</v>
      </c>
      <c r="AT402">
        <v>3</v>
      </c>
      <c r="AU402">
        <v>1</v>
      </c>
      <c r="AV402">
        <f t="shared" si="57"/>
        <v>5</v>
      </c>
      <c r="AW402">
        <f t="shared" si="58"/>
        <v>5</v>
      </c>
      <c r="AX402">
        <v>1</v>
      </c>
      <c r="AY402">
        <v>1</v>
      </c>
      <c r="AZ402" s="41" t="str">
        <f t="shared" si="59"/>
        <v>5,5</v>
      </c>
      <c r="BA402" s="37" t="str">
        <f t="shared" si="56"/>
        <v>1,1,1,1</v>
      </c>
      <c r="BB402" s="37">
        <f t="shared" si="60"/>
        <v>230113636363.63635</v>
      </c>
      <c r="BC402" s="2" t="s">
        <v>3</v>
      </c>
      <c r="BD402" s="40" t="str">
        <f t="shared" si="61"/>
        <v/>
      </c>
    </row>
    <row r="403" spans="43:56" x14ac:dyDescent="0.25">
      <c r="AQ403" s="37">
        <v>2</v>
      </c>
      <c r="AR403">
        <v>3</v>
      </c>
      <c r="AS403">
        <v>1</v>
      </c>
      <c r="AT403">
        <v>3</v>
      </c>
      <c r="AU403">
        <v>1</v>
      </c>
      <c r="AV403">
        <f t="shared" si="57"/>
        <v>5</v>
      </c>
      <c r="AW403">
        <f t="shared" si="58"/>
        <v>5</v>
      </c>
      <c r="AX403">
        <v>1</v>
      </c>
      <c r="AY403">
        <v>2</v>
      </c>
      <c r="AZ403" s="41" t="str">
        <f t="shared" si="59"/>
        <v>5,5</v>
      </c>
      <c r="BA403" s="37" t="str">
        <f t="shared" si="56"/>
        <v>1,1,1,2</v>
      </c>
      <c r="BB403" s="37">
        <f t="shared" si="60"/>
        <v>0</v>
      </c>
      <c r="BC403" s="2" t="s">
        <v>3</v>
      </c>
      <c r="BD403" s="40">
        <f t="shared" si="61"/>
        <v>0</v>
      </c>
    </row>
    <row r="404" spans="43:56" x14ac:dyDescent="0.25">
      <c r="AQ404" s="37">
        <v>2</v>
      </c>
      <c r="AR404">
        <v>3</v>
      </c>
      <c r="AS404">
        <v>1</v>
      </c>
      <c r="AT404">
        <v>3</v>
      </c>
      <c r="AU404">
        <v>1</v>
      </c>
      <c r="AV404">
        <f t="shared" si="57"/>
        <v>5</v>
      </c>
      <c r="AW404">
        <f t="shared" si="58"/>
        <v>5</v>
      </c>
      <c r="AX404">
        <v>2</v>
      </c>
      <c r="AY404">
        <v>1</v>
      </c>
      <c r="AZ404" s="41" t="str">
        <f t="shared" si="59"/>
        <v>5,5</v>
      </c>
      <c r="BA404" s="37" t="str">
        <f t="shared" si="56"/>
        <v>2,2,1,1</v>
      </c>
      <c r="BB404" s="37">
        <f t="shared" si="60"/>
        <v>89488636363.636368</v>
      </c>
      <c r="BC404" s="2" t="s">
        <v>3</v>
      </c>
      <c r="BD404" s="40" t="str">
        <f t="shared" si="61"/>
        <v/>
      </c>
    </row>
    <row r="405" spans="43:56" x14ac:dyDescent="0.25">
      <c r="AQ405" s="37">
        <v>2</v>
      </c>
      <c r="AR405">
        <v>3</v>
      </c>
      <c r="AS405">
        <v>1</v>
      </c>
      <c r="AT405">
        <v>3</v>
      </c>
      <c r="AU405">
        <v>1</v>
      </c>
      <c r="AV405">
        <f t="shared" si="57"/>
        <v>5</v>
      </c>
      <c r="AW405">
        <f t="shared" si="58"/>
        <v>5</v>
      </c>
      <c r="AX405">
        <v>2</v>
      </c>
      <c r="AY405">
        <v>2</v>
      </c>
      <c r="AZ405" s="41" t="str">
        <f t="shared" si="59"/>
        <v>5,5</v>
      </c>
      <c r="BA405" s="37" t="str">
        <f t="shared" si="56"/>
        <v>2,2,1,2</v>
      </c>
      <c r="BB405" s="37">
        <f t="shared" si="60"/>
        <v>0</v>
      </c>
      <c r="BC405" s="2" t="s">
        <v>3</v>
      </c>
      <c r="BD405" s="40">
        <f t="shared" si="61"/>
        <v>0</v>
      </c>
    </row>
    <row r="406" spans="43:56" x14ac:dyDescent="0.25">
      <c r="AQ406" s="37">
        <v>2</v>
      </c>
      <c r="AR406">
        <v>3</v>
      </c>
      <c r="AS406">
        <v>1</v>
      </c>
      <c r="AT406">
        <v>3</v>
      </c>
      <c r="AU406">
        <v>2</v>
      </c>
      <c r="AV406">
        <f t="shared" si="57"/>
        <v>5</v>
      </c>
      <c r="AW406">
        <f t="shared" si="58"/>
        <v>6</v>
      </c>
      <c r="AX406">
        <v>1</v>
      </c>
      <c r="AY406">
        <v>1</v>
      </c>
      <c r="AZ406" s="41" t="str">
        <f t="shared" si="59"/>
        <v>5,6</v>
      </c>
      <c r="BA406" s="37" t="str">
        <f t="shared" si="56"/>
        <v>1,1,2,1</v>
      </c>
      <c r="BB406" s="37">
        <f t="shared" si="60"/>
        <v>0</v>
      </c>
      <c r="BC406" s="2" t="s">
        <v>3</v>
      </c>
      <c r="BD406" s="40">
        <f t="shared" si="61"/>
        <v>0</v>
      </c>
    </row>
    <row r="407" spans="43:56" x14ac:dyDescent="0.25">
      <c r="AQ407" s="37">
        <v>2</v>
      </c>
      <c r="AR407">
        <v>3</v>
      </c>
      <c r="AS407">
        <v>1</v>
      </c>
      <c r="AT407">
        <v>3</v>
      </c>
      <c r="AU407">
        <v>2</v>
      </c>
      <c r="AV407">
        <f t="shared" si="57"/>
        <v>5</v>
      </c>
      <c r="AW407">
        <f t="shared" si="58"/>
        <v>6</v>
      </c>
      <c r="AX407">
        <v>1</v>
      </c>
      <c r="AY407">
        <v>2</v>
      </c>
      <c r="AZ407" s="41" t="str">
        <f t="shared" si="59"/>
        <v>5,6</v>
      </c>
      <c r="BA407" s="37" t="str">
        <f t="shared" si="56"/>
        <v>1,1,2,2</v>
      </c>
      <c r="BB407" s="37">
        <f t="shared" si="60"/>
        <v>89488636363.636368</v>
      </c>
      <c r="BC407" s="2" t="s">
        <v>3</v>
      </c>
      <c r="BD407" s="40" t="str">
        <f t="shared" si="61"/>
        <v/>
      </c>
    </row>
    <row r="408" spans="43:56" x14ac:dyDescent="0.25">
      <c r="AQ408" s="37">
        <v>2</v>
      </c>
      <c r="AR408">
        <v>3</v>
      </c>
      <c r="AS408">
        <v>1</v>
      </c>
      <c r="AT408">
        <v>3</v>
      </c>
      <c r="AU408">
        <v>2</v>
      </c>
      <c r="AV408">
        <f t="shared" si="57"/>
        <v>5</v>
      </c>
      <c r="AW408">
        <f t="shared" si="58"/>
        <v>6</v>
      </c>
      <c r="AX408">
        <v>2</v>
      </c>
      <c r="AY408">
        <v>1</v>
      </c>
      <c r="AZ408" s="41" t="str">
        <f t="shared" si="59"/>
        <v>5,6</v>
      </c>
      <c r="BA408" s="37" t="str">
        <f t="shared" si="56"/>
        <v>2,2,2,1</v>
      </c>
      <c r="BB408" s="37">
        <f t="shared" si="60"/>
        <v>0</v>
      </c>
      <c r="BC408" s="2" t="s">
        <v>3</v>
      </c>
      <c r="BD408" s="40">
        <f t="shared" si="61"/>
        <v>0</v>
      </c>
    </row>
    <row r="409" spans="43:56" x14ac:dyDescent="0.25">
      <c r="AQ409" s="37">
        <v>2</v>
      </c>
      <c r="AR409">
        <v>3</v>
      </c>
      <c r="AS409">
        <v>1</v>
      </c>
      <c r="AT409">
        <v>3</v>
      </c>
      <c r="AU409">
        <v>2</v>
      </c>
      <c r="AV409">
        <f t="shared" si="57"/>
        <v>5</v>
      </c>
      <c r="AW409">
        <f t="shared" si="58"/>
        <v>6</v>
      </c>
      <c r="AX409">
        <v>2</v>
      </c>
      <c r="AY409">
        <v>2</v>
      </c>
      <c r="AZ409" s="41" t="str">
        <f t="shared" si="59"/>
        <v>5,6</v>
      </c>
      <c r="BA409" s="37" t="str">
        <f t="shared" si="56"/>
        <v>2,2,2,2</v>
      </c>
      <c r="BB409" s="37">
        <f t="shared" si="60"/>
        <v>230113636363.63635</v>
      </c>
      <c r="BC409" s="2" t="s">
        <v>3</v>
      </c>
      <c r="BD409" s="40" t="str">
        <f t="shared" si="61"/>
        <v/>
      </c>
    </row>
    <row r="410" spans="43:56" x14ac:dyDescent="0.25">
      <c r="AQ410" s="37">
        <v>2</v>
      </c>
      <c r="AR410">
        <v>3</v>
      </c>
      <c r="AS410">
        <v>1</v>
      </c>
      <c r="AT410">
        <v>4</v>
      </c>
      <c r="AU410">
        <v>1</v>
      </c>
      <c r="AV410">
        <f t="shared" si="57"/>
        <v>5</v>
      </c>
      <c r="AW410">
        <f t="shared" si="58"/>
        <v>7</v>
      </c>
      <c r="AX410">
        <v>1</v>
      </c>
      <c r="AY410">
        <v>1</v>
      </c>
      <c r="AZ410" s="41" t="str">
        <f t="shared" si="59"/>
        <v>5,7</v>
      </c>
      <c r="BA410" s="37" t="str">
        <f t="shared" si="56"/>
        <v>1,1,1,1</v>
      </c>
      <c r="BB410" s="37">
        <f t="shared" si="60"/>
        <v>230113636363.63635</v>
      </c>
      <c r="BC410" s="2" t="s">
        <v>3</v>
      </c>
      <c r="BD410" s="40" t="str">
        <f t="shared" si="61"/>
        <v/>
      </c>
    </row>
    <row r="411" spans="43:56" x14ac:dyDescent="0.25">
      <c r="AQ411" s="37">
        <v>2</v>
      </c>
      <c r="AR411">
        <v>3</v>
      </c>
      <c r="AS411">
        <v>1</v>
      </c>
      <c r="AT411">
        <v>4</v>
      </c>
      <c r="AU411">
        <v>1</v>
      </c>
      <c r="AV411">
        <f t="shared" si="57"/>
        <v>5</v>
      </c>
      <c r="AW411">
        <f t="shared" si="58"/>
        <v>7</v>
      </c>
      <c r="AX411">
        <v>1</v>
      </c>
      <c r="AY411">
        <v>2</v>
      </c>
      <c r="AZ411" s="41" t="str">
        <f t="shared" si="59"/>
        <v>5,7</v>
      </c>
      <c r="BA411" s="37" t="str">
        <f t="shared" si="56"/>
        <v>1,1,1,2</v>
      </c>
      <c r="BB411" s="37">
        <f t="shared" si="60"/>
        <v>0</v>
      </c>
      <c r="BC411" s="2" t="s">
        <v>3</v>
      </c>
      <c r="BD411" s="40">
        <f t="shared" si="61"/>
        <v>0</v>
      </c>
    </row>
    <row r="412" spans="43:56" x14ac:dyDescent="0.25">
      <c r="AQ412" s="37">
        <v>2</v>
      </c>
      <c r="AR412">
        <v>3</v>
      </c>
      <c r="AS412">
        <v>1</v>
      </c>
      <c r="AT412">
        <v>4</v>
      </c>
      <c r="AU412">
        <v>1</v>
      </c>
      <c r="AV412">
        <f t="shared" si="57"/>
        <v>5</v>
      </c>
      <c r="AW412">
        <f t="shared" si="58"/>
        <v>7</v>
      </c>
      <c r="AX412">
        <v>2</v>
      </c>
      <c r="AY412">
        <v>1</v>
      </c>
      <c r="AZ412" s="41" t="str">
        <f t="shared" si="59"/>
        <v>5,7</v>
      </c>
      <c r="BA412" s="37" t="str">
        <f t="shared" si="56"/>
        <v>2,2,1,1</v>
      </c>
      <c r="BB412" s="37">
        <f t="shared" si="60"/>
        <v>89488636363.636368</v>
      </c>
      <c r="BC412" s="2" t="s">
        <v>3</v>
      </c>
      <c r="BD412" s="40" t="str">
        <f t="shared" si="61"/>
        <v/>
      </c>
    </row>
    <row r="413" spans="43:56" x14ac:dyDescent="0.25">
      <c r="AQ413" s="37">
        <v>2</v>
      </c>
      <c r="AR413">
        <v>3</v>
      </c>
      <c r="AS413">
        <v>1</v>
      </c>
      <c r="AT413">
        <v>4</v>
      </c>
      <c r="AU413">
        <v>1</v>
      </c>
      <c r="AV413">
        <f t="shared" si="57"/>
        <v>5</v>
      </c>
      <c r="AW413">
        <f t="shared" si="58"/>
        <v>7</v>
      </c>
      <c r="AX413">
        <v>2</v>
      </c>
      <c r="AY413">
        <v>2</v>
      </c>
      <c r="AZ413" s="41" t="str">
        <f t="shared" si="59"/>
        <v>5,7</v>
      </c>
      <c r="BA413" s="37" t="str">
        <f t="shared" si="56"/>
        <v>2,2,1,2</v>
      </c>
      <c r="BB413" s="37">
        <f t="shared" si="60"/>
        <v>0</v>
      </c>
      <c r="BC413" s="2" t="s">
        <v>3</v>
      </c>
      <c r="BD413" s="40">
        <f t="shared" si="61"/>
        <v>0</v>
      </c>
    </row>
    <row r="414" spans="43:56" x14ac:dyDescent="0.25">
      <c r="AQ414" s="37">
        <v>2</v>
      </c>
      <c r="AR414">
        <v>3</v>
      </c>
      <c r="AS414">
        <v>1</v>
      </c>
      <c r="AT414">
        <v>4</v>
      </c>
      <c r="AU414">
        <v>2</v>
      </c>
      <c r="AV414">
        <f t="shared" si="57"/>
        <v>5</v>
      </c>
      <c r="AW414">
        <f t="shared" si="58"/>
        <v>8</v>
      </c>
      <c r="AX414">
        <v>1</v>
      </c>
      <c r="AY414">
        <v>1</v>
      </c>
      <c r="AZ414" s="41" t="str">
        <f t="shared" si="59"/>
        <v>5,8</v>
      </c>
      <c r="BA414" s="37" t="str">
        <f t="shared" si="56"/>
        <v>1,1,2,1</v>
      </c>
      <c r="BB414" s="37">
        <f t="shared" si="60"/>
        <v>0</v>
      </c>
      <c r="BC414" s="2" t="s">
        <v>3</v>
      </c>
      <c r="BD414" s="40">
        <f t="shared" si="61"/>
        <v>0</v>
      </c>
    </row>
    <row r="415" spans="43:56" x14ac:dyDescent="0.25">
      <c r="AQ415" s="37">
        <v>2</v>
      </c>
      <c r="AR415">
        <v>3</v>
      </c>
      <c r="AS415">
        <v>1</v>
      </c>
      <c r="AT415">
        <v>4</v>
      </c>
      <c r="AU415">
        <v>2</v>
      </c>
      <c r="AV415">
        <f t="shared" si="57"/>
        <v>5</v>
      </c>
      <c r="AW415">
        <f t="shared" si="58"/>
        <v>8</v>
      </c>
      <c r="AX415">
        <v>1</v>
      </c>
      <c r="AY415">
        <v>2</v>
      </c>
      <c r="AZ415" s="41" t="str">
        <f t="shared" si="59"/>
        <v>5,8</v>
      </c>
      <c r="BA415" s="37" t="str">
        <f t="shared" si="56"/>
        <v>1,1,2,2</v>
      </c>
      <c r="BB415" s="37">
        <f t="shared" si="60"/>
        <v>89488636363.636368</v>
      </c>
      <c r="BC415" s="2" t="s">
        <v>3</v>
      </c>
      <c r="BD415" s="40" t="str">
        <f t="shared" si="61"/>
        <v/>
      </c>
    </row>
    <row r="416" spans="43:56" x14ac:dyDescent="0.25">
      <c r="AQ416" s="37">
        <v>2</v>
      </c>
      <c r="AR416">
        <v>3</v>
      </c>
      <c r="AS416">
        <v>1</v>
      </c>
      <c r="AT416">
        <v>4</v>
      </c>
      <c r="AU416">
        <v>2</v>
      </c>
      <c r="AV416">
        <f t="shared" si="57"/>
        <v>5</v>
      </c>
      <c r="AW416">
        <f t="shared" si="58"/>
        <v>8</v>
      </c>
      <c r="AX416">
        <v>2</v>
      </c>
      <c r="AY416">
        <v>1</v>
      </c>
      <c r="AZ416" s="41" t="str">
        <f t="shared" si="59"/>
        <v>5,8</v>
      </c>
      <c r="BA416" s="37" t="str">
        <f t="shared" si="56"/>
        <v>2,2,2,1</v>
      </c>
      <c r="BB416" s="37">
        <f t="shared" si="60"/>
        <v>0</v>
      </c>
      <c r="BC416" s="2" t="s">
        <v>3</v>
      </c>
      <c r="BD416" s="40">
        <f t="shared" si="61"/>
        <v>0</v>
      </c>
    </row>
    <row r="417" spans="43:56" x14ac:dyDescent="0.25">
      <c r="AQ417" s="37">
        <v>2</v>
      </c>
      <c r="AR417">
        <v>3</v>
      </c>
      <c r="AS417">
        <v>1</v>
      </c>
      <c r="AT417">
        <v>4</v>
      </c>
      <c r="AU417">
        <v>2</v>
      </c>
      <c r="AV417">
        <f t="shared" si="57"/>
        <v>5</v>
      </c>
      <c r="AW417">
        <f t="shared" si="58"/>
        <v>8</v>
      </c>
      <c r="AX417">
        <v>2</v>
      </c>
      <c r="AY417">
        <v>2</v>
      </c>
      <c r="AZ417" s="41" t="str">
        <f t="shared" si="59"/>
        <v>5,8</v>
      </c>
      <c r="BA417" s="37" t="str">
        <f t="shared" si="56"/>
        <v>2,2,2,2</v>
      </c>
      <c r="BB417" s="37">
        <f t="shared" si="60"/>
        <v>230113636363.63635</v>
      </c>
      <c r="BC417" s="2" t="s">
        <v>3</v>
      </c>
      <c r="BD417" s="40" t="str">
        <f t="shared" si="61"/>
        <v/>
      </c>
    </row>
    <row r="418" spans="43:56" x14ac:dyDescent="0.25">
      <c r="AQ418" s="37">
        <v>2</v>
      </c>
      <c r="AR418">
        <v>3</v>
      </c>
      <c r="AS418">
        <v>2</v>
      </c>
      <c r="AT418">
        <v>1</v>
      </c>
      <c r="AU418">
        <v>1</v>
      </c>
      <c r="AV418">
        <f t="shared" si="57"/>
        <v>6</v>
      </c>
      <c r="AW418">
        <f t="shared" si="58"/>
        <v>1</v>
      </c>
      <c r="AX418">
        <v>1</v>
      </c>
      <c r="AY418">
        <v>1</v>
      </c>
      <c r="AZ418" s="41" t="str">
        <f t="shared" si="59"/>
        <v>6,1</v>
      </c>
      <c r="BA418" s="37" t="str">
        <f t="shared" si="56"/>
        <v>1,1,1,1</v>
      </c>
      <c r="BB418" s="37">
        <f t="shared" si="60"/>
        <v>230113636363.63635</v>
      </c>
      <c r="BC418" s="2" t="s">
        <v>3</v>
      </c>
      <c r="BD418" s="40" t="str">
        <f t="shared" si="61"/>
        <v/>
      </c>
    </row>
    <row r="419" spans="43:56" x14ac:dyDescent="0.25">
      <c r="AQ419" s="37">
        <v>2</v>
      </c>
      <c r="AR419">
        <v>3</v>
      </c>
      <c r="AS419">
        <v>2</v>
      </c>
      <c r="AT419">
        <v>1</v>
      </c>
      <c r="AU419">
        <v>1</v>
      </c>
      <c r="AV419">
        <f t="shared" si="57"/>
        <v>6</v>
      </c>
      <c r="AW419">
        <f t="shared" si="58"/>
        <v>1</v>
      </c>
      <c r="AX419">
        <v>1</v>
      </c>
      <c r="AY419">
        <v>2</v>
      </c>
      <c r="AZ419" s="41" t="str">
        <f t="shared" si="59"/>
        <v>6,1</v>
      </c>
      <c r="BA419" s="37" t="str">
        <f t="shared" si="56"/>
        <v>1,1,1,2</v>
      </c>
      <c r="BB419" s="37">
        <f t="shared" si="60"/>
        <v>0</v>
      </c>
      <c r="BC419" s="2" t="s">
        <v>3</v>
      </c>
      <c r="BD419" s="40">
        <f t="shared" si="61"/>
        <v>0</v>
      </c>
    </row>
    <row r="420" spans="43:56" x14ac:dyDescent="0.25">
      <c r="AQ420" s="37">
        <v>2</v>
      </c>
      <c r="AR420">
        <v>3</v>
      </c>
      <c r="AS420">
        <v>2</v>
      </c>
      <c r="AT420">
        <v>1</v>
      </c>
      <c r="AU420">
        <v>1</v>
      </c>
      <c r="AV420">
        <f t="shared" si="57"/>
        <v>6</v>
      </c>
      <c r="AW420">
        <f t="shared" si="58"/>
        <v>1</v>
      </c>
      <c r="AX420">
        <v>2</v>
      </c>
      <c r="AY420">
        <v>1</v>
      </c>
      <c r="AZ420" s="41" t="str">
        <f t="shared" si="59"/>
        <v>6,1</v>
      </c>
      <c r="BA420" s="37" t="str">
        <f t="shared" si="56"/>
        <v>2,2,1,1</v>
      </c>
      <c r="BB420" s="37">
        <f t="shared" si="60"/>
        <v>89488636363.636368</v>
      </c>
      <c r="BC420" s="2" t="s">
        <v>3</v>
      </c>
      <c r="BD420" s="40" t="str">
        <f t="shared" si="61"/>
        <v/>
      </c>
    </row>
    <row r="421" spans="43:56" x14ac:dyDescent="0.25">
      <c r="AQ421" s="37">
        <v>2</v>
      </c>
      <c r="AR421">
        <v>3</v>
      </c>
      <c r="AS421">
        <v>2</v>
      </c>
      <c r="AT421">
        <v>1</v>
      </c>
      <c r="AU421">
        <v>1</v>
      </c>
      <c r="AV421">
        <f t="shared" si="57"/>
        <v>6</v>
      </c>
      <c r="AW421">
        <f t="shared" si="58"/>
        <v>1</v>
      </c>
      <c r="AX421">
        <v>2</v>
      </c>
      <c r="AY421">
        <v>2</v>
      </c>
      <c r="AZ421" s="41" t="str">
        <f t="shared" si="59"/>
        <v>6,1</v>
      </c>
      <c r="BA421" s="37" t="str">
        <f t="shared" si="56"/>
        <v>2,2,1,2</v>
      </c>
      <c r="BB421" s="37">
        <f t="shared" si="60"/>
        <v>0</v>
      </c>
      <c r="BC421" s="2" t="s">
        <v>3</v>
      </c>
      <c r="BD421" s="40">
        <f t="shared" si="61"/>
        <v>0</v>
      </c>
    </row>
    <row r="422" spans="43:56" x14ac:dyDescent="0.25">
      <c r="AQ422" s="37">
        <v>2</v>
      </c>
      <c r="AR422">
        <v>3</v>
      </c>
      <c r="AS422">
        <v>2</v>
      </c>
      <c r="AT422">
        <v>1</v>
      </c>
      <c r="AU422">
        <v>2</v>
      </c>
      <c r="AV422">
        <f t="shared" si="57"/>
        <v>6</v>
      </c>
      <c r="AW422">
        <f t="shared" si="58"/>
        <v>2</v>
      </c>
      <c r="AX422">
        <v>1</v>
      </c>
      <c r="AY422">
        <v>1</v>
      </c>
      <c r="AZ422" s="41" t="str">
        <f t="shared" si="59"/>
        <v>6,2</v>
      </c>
      <c r="BA422" s="37" t="str">
        <f t="shared" si="56"/>
        <v>1,1,2,1</v>
      </c>
      <c r="BB422" s="37">
        <f t="shared" si="60"/>
        <v>0</v>
      </c>
      <c r="BC422" s="2" t="s">
        <v>3</v>
      </c>
      <c r="BD422" s="40">
        <f t="shared" si="61"/>
        <v>0</v>
      </c>
    </row>
    <row r="423" spans="43:56" x14ac:dyDescent="0.25">
      <c r="AQ423" s="37">
        <v>2</v>
      </c>
      <c r="AR423">
        <v>3</v>
      </c>
      <c r="AS423">
        <v>2</v>
      </c>
      <c r="AT423">
        <v>1</v>
      </c>
      <c r="AU423">
        <v>2</v>
      </c>
      <c r="AV423">
        <f t="shared" si="57"/>
        <v>6</v>
      </c>
      <c r="AW423">
        <f t="shared" si="58"/>
        <v>2</v>
      </c>
      <c r="AX423">
        <v>1</v>
      </c>
      <c r="AY423">
        <v>2</v>
      </c>
      <c r="AZ423" s="41" t="str">
        <f t="shared" si="59"/>
        <v>6,2</v>
      </c>
      <c r="BA423" s="37" t="str">
        <f t="shared" si="56"/>
        <v>1,1,2,2</v>
      </c>
      <c r="BB423" s="37">
        <f t="shared" si="60"/>
        <v>89488636363.636368</v>
      </c>
      <c r="BC423" s="2" t="s">
        <v>3</v>
      </c>
      <c r="BD423" s="40" t="str">
        <f t="shared" si="61"/>
        <v/>
      </c>
    </row>
    <row r="424" spans="43:56" x14ac:dyDescent="0.25">
      <c r="AQ424" s="37">
        <v>2</v>
      </c>
      <c r="AR424">
        <v>3</v>
      </c>
      <c r="AS424">
        <v>2</v>
      </c>
      <c r="AT424">
        <v>1</v>
      </c>
      <c r="AU424">
        <v>2</v>
      </c>
      <c r="AV424">
        <f t="shared" si="57"/>
        <v>6</v>
      </c>
      <c r="AW424">
        <f t="shared" si="58"/>
        <v>2</v>
      </c>
      <c r="AX424">
        <v>2</v>
      </c>
      <c r="AY424">
        <v>1</v>
      </c>
      <c r="AZ424" s="41" t="str">
        <f t="shared" si="59"/>
        <v>6,2</v>
      </c>
      <c r="BA424" s="37" t="str">
        <f t="shared" si="56"/>
        <v>2,2,2,1</v>
      </c>
      <c r="BB424" s="37">
        <f t="shared" si="60"/>
        <v>0</v>
      </c>
      <c r="BC424" s="2" t="s">
        <v>3</v>
      </c>
      <c r="BD424" s="40">
        <f t="shared" si="61"/>
        <v>0</v>
      </c>
    </row>
    <row r="425" spans="43:56" x14ac:dyDescent="0.25">
      <c r="AQ425" s="37">
        <v>2</v>
      </c>
      <c r="AR425">
        <v>3</v>
      </c>
      <c r="AS425">
        <v>2</v>
      </c>
      <c r="AT425">
        <v>1</v>
      </c>
      <c r="AU425">
        <v>2</v>
      </c>
      <c r="AV425">
        <f t="shared" si="57"/>
        <v>6</v>
      </c>
      <c r="AW425">
        <f t="shared" si="58"/>
        <v>2</v>
      </c>
      <c r="AX425">
        <v>2</v>
      </c>
      <c r="AY425">
        <v>2</v>
      </c>
      <c r="AZ425" s="41" t="str">
        <f t="shared" si="59"/>
        <v>6,2</v>
      </c>
      <c r="BA425" s="37" t="str">
        <f t="shared" si="56"/>
        <v>2,2,2,2</v>
      </c>
      <c r="BB425" s="37">
        <f t="shared" si="60"/>
        <v>230113636363.63635</v>
      </c>
      <c r="BC425" s="2" t="s">
        <v>3</v>
      </c>
      <c r="BD425" s="40" t="str">
        <f t="shared" si="61"/>
        <v/>
      </c>
    </row>
    <row r="426" spans="43:56" x14ac:dyDescent="0.25">
      <c r="AQ426" s="37">
        <v>2</v>
      </c>
      <c r="AR426">
        <v>3</v>
      </c>
      <c r="AS426">
        <v>2</v>
      </c>
      <c r="AT426">
        <v>2</v>
      </c>
      <c r="AU426">
        <v>1</v>
      </c>
      <c r="AV426">
        <f t="shared" si="57"/>
        <v>6</v>
      </c>
      <c r="AW426">
        <f t="shared" si="58"/>
        <v>3</v>
      </c>
      <c r="AX426">
        <v>1</v>
      </c>
      <c r="AY426">
        <v>1</v>
      </c>
      <c r="AZ426" s="41" t="str">
        <f t="shared" si="59"/>
        <v>6,3</v>
      </c>
      <c r="BA426" s="37" t="str">
        <f t="shared" si="56"/>
        <v>1,1,1,1</v>
      </c>
      <c r="BB426" s="37">
        <f t="shared" si="60"/>
        <v>230113636363.63635</v>
      </c>
      <c r="BC426" s="2" t="s">
        <v>3</v>
      </c>
      <c r="BD426" s="40" t="str">
        <f t="shared" si="61"/>
        <v/>
      </c>
    </row>
    <row r="427" spans="43:56" x14ac:dyDescent="0.25">
      <c r="AQ427" s="37">
        <v>2</v>
      </c>
      <c r="AR427">
        <v>3</v>
      </c>
      <c r="AS427">
        <v>2</v>
      </c>
      <c r="AT427">
        <v>2</v>
      </c>
      <c r="AU427">
        <v>1</v>
      </c>
      <c r="AV427">
        <f t="shared" si="57"/>
        <v>6</v>
      </c>
      <c r="AW427">
        <f t="shared" si="58"/>
        <v>3</v>
      </c>
      <c r="AX427">
        <v>1</v>
      </c>
      <c r="AY427">
        <v>2</v>
      </c>
      <c r="AZ427" s="41" t="str">
        <f t="shared" si="59"/>
        <v>6,3</v>
      </c>
      <c r="BA427" s="37" t="str">
        <f t="shared" si="56"/>
        <v>1,1,1,2</v>
      </c>
      <c r="BB427" s="37">
        <f t="shared" si="60"/>
        <v>0</v>
      </c>
      <c r="BC427" s="2" t="s">
        <v>3</v>
      </c>
      <c r="BD427" s="40">
        <f t="shared" si="61"/>
        <v>0</v>
      </c>
    </row>
    <row r="428" spans="43:56" x14ac:dyDescent="0.25">
      <c r="AQ428" s="37">
        <v>2</v>
      </c>
      <c r="AR428">
        <v>3</v>
      </c>
      <c r="AS428">
        <v>2</v>
      </c>
      <c r="AT428">
        <v>2</v>
      </c>
      <c r="AU428">
        <v>1</v>
      </c>
      <c r="AV428">
        <f t="shared" si="57"/>
        <v>6</v>
      </c>
      <c r="AW428">
        <f t="shared" si="58"/>
        <v>3</v>
      </c>
      <c r="AX428">
        <v>2</v>
      </c>
      <c r="AY428">
        <v>1</v>
      </c>
      <c r="AZ428" s="41" t="str">
        <f t="shared" si="59"/>
        <v>6,3</v>
      </c>
      <c r="BA428" s="37" t="str">
        <f t="shared" si="56"/>
        <v>2,2,1,1</v>
      </c>
      <c r="BB428" s="37">
        <f t="shared" si="60"/>
        <v>89488636363.636368</v>
      </c>
      <c r="BC428" s="2" t="s">
        <v>3</v>
      </c>
      <c r="BD428" s="40" t="str">
        <f t="shared" si="61"/>
        <v/>
      </c>
    </row>
    <row r="429" spans="43:56" x14ac:dyDescent="0.25">
      <c r="AQ429" s="37">
        <v>2</v>
      </c>
      <c r="AR429">
        <v>3</v>
      </c>
      <c r="AS429">
        <v>2</v>
      </c>
      <c r="AT429">
        <v>2</v>
      </c>
      <c r="AU429">
        <v>1</v>
      </c>
      <c r="AV429">
        <f t="shared" si="57"/>
        <v>6</v>
      </c>
      <c r="AW429">
        <f t="shared" si="58"/>
        <v>3</v>
      </c>
      <c r="AX429">
        <v>2</v>
      </c>
      <c r="AY429">
        <v>2</v>
      </c>
      <c r="AZ429" s="41" t="str">
        <f t="shared" si="59"/>
        <v>6,3</v>
      </c>
      <c r="BA429" s="37" t="str">
        <f t="shared" si="56"/>
        <v>2,2,1,2</v>
      </c>
      <c r="BB429" s="37">
        <f t="shared" si="60"/>
        <v>0</v>
      </c>
      <c r="BC429" s="2" t="s">
        <v>3</v>
      </c>
      <c r="BD429" s="40">
        <f t="shared" si="61"/>
        <v>0</v>
      </c>
    </row>
    <row r="430" spans="43:56" x14ac:dyDescent="0.25">
      <c r="AQ430" s="37">
        <v>2</v>
      </c>
      <c r="AR430">
        <v>3</v>
      </c>
      <c r="AS430">
        <v>2</v>
      </c>
      <c r="AT430">
        <v>2</v>
      </c>
      <c r="AU430">
        <v>2</v>
      </c>
      <c r="AV430">
        <f t="shared" si="57"/>
        <v>6</v>
      </c>
      <c r="AW430">
        <f t="shared" si="58"/>
        <v>4</v>
      </c>
      <c r="AX430">
        <v>1</v>
      </c>
      <c r="AY430">
        <v>1</v>
      </c>
      <c r="AZ430" s="41" t="str">
        <f t="shared" si="59"/>
        <v>6,4</v>
      </c>
      <c r="BA430" s="37" t="str">
        <f t="shared" si="56"/>
        <v>1,1,2,1</v>
      </c>
      <c r="BB430" s="37">
        <f t="shared" si="60"/>
        <v>0</v>
      </c>
      <c r="BC430" s="2" t="s">
        <v>3</v>
      </c>
      <c r="BD430" s="40">
        <f t="shared" si="61"/>
        <v>0</v>
      </c>
    </row>
    <row r="431" spans="43:56" x14ac:dyDescent="0.25">
      <c r="AQ431" s="37">
        <v>2</v>
      </c>
      <c r="AR431">
        <v>3</v>
      </c>
      <c r="AS431">
        <v>2</v>
      </c>
      <c r="AT431">
        <v>2</v>
      </c>
      <c r="AU431">
        <v>2</v>
      </c>
      <c r="AV431">
        <f t="shared" si="57"/>
        <v>6</v>
      </c>
      <c r="AW431">
        <f t="shared" si="58"/>
        <v>4</v>
      </c>
      <c r="AX431">
        <v>1</v>
      </c>
      <c r="AY431">
        <v>2</v>
      </c>
      <c r="AZ431" s="41" t="str">
        <f t="shared" si="59"/>
        <v>6,4</v>
      </c>
      <c r="BA431" s="37" t="str">
        <f t="shared" si="56"/>
        <v>1,1,2,2</v>
      </c>
      <c r="BB431" s="37">
        <f t="shared" si="60"/>
        <v>89488636363.636368</v>
      </c>
      <c r="BC431" s="2" t="s">
        <v>3</v>
      </c>
      <c r="BD431" s="40" t="str">
        <f t="shared" si="61"/>
        <v/>
      </c>
    </row>
    <row r="432" spans="43:56" x14ac:dyDescent="0.25">
      <c r="AQ432" s="37">
        <v>2</v>
      </c>
      <c r="AR432">
        <v>3</v>
      </c>
      <c r="AS432">
        <v>2</v>
      </c>
      <c r="AT432">
        <v>2</v>
      </c>
      <c r="AU432">
        <v>2</v>
      </c>
      <c r="AV432">
        <f t="shared" si="57"/>
        <v>6</v>
      </c>
      <c r="AW432">
        <f t="shared" si="58"/>
        <v>4</v>
      </c>
      <c r="AX432">
        <v>2</v>
      </c>
      <c r="AY432">
        <v>1</v>
      </c>
      <c r="AZ432" s="41" t="str">
        <f t="shared" si="59"/>
        <v>6,4</v>
      </c>
      <c r="BA432" s="37" t="str">
        <f t="shared" si="56"/>
        <v>2,2,2,1</v>
      </c>
      <c r="BB432" s="37">
        <f t="shared" si="60"/>
        <v>0</v>
      </c>
      <c r="BC432" s="2" t="s">
        <v>3</v>
      </c>
      <c r="BD432" s="40">
        <f t="shared" si="61"/>
        <v>0</v>
      </c>
    </row>
    <row r="433" spans="43:56" x14ac:dyDescent="0.25">
      <c r="AQ433" s="37">
        <v>2</v>
      </c>
      <c r="AR433">
        <v>3</v>
      </c>
      <c r="AS433">
        <v>2</v>
      </c>
      <c r="AT433">
        <v>2</v>
      </c>
      <c r="AU433">
        <v>2</v>
      </c>
      <c r="AV433">
        <f t="shared" si="57"/>
        <v>6</v>
      </c>
      <c r="AW433">
        <f t="shared" si="58"/>
        <v>4</v>
      </c>
      <c r="AX433">
        <v>2</v>
      </c>
      <c r="AY433">
        <v>2</v>
      </c>
      <c r="AZ433" s="41" t="str">
        <f t="shared" si="59"/>
        <v>6,4</v>
      </c>
      <c r="BA433" s="37" t="str">
        <f t="shared" si="56"/>
        <v>2,2,2,2</v>
      </c>
      <c r="BB433" s="37">
        <f t="shared" si="60"/>
        <v>230113636363.63635</v>
      </c>
      <c r="BC433" s="2" t="s">
        <v>3</v>
      </c>
      <c r="BD433" s="40" t="str">
        <f t="shared" si="61"/>
        <v/>
      </c>
    </row>
    <row r="434" spans="43:56" x14ac:dyDescent="0.25">
      <c r="AQ434" s="37">
        <v>2</v>
      </c>
      <c r="AR434">
        <v>3</v>
      </c>
      <c r="AS434">
        <v>2</v>
      </c>
      <c r="AT434">
        <v>3</v>
      </c>
      <c r="AU434">
        <v>1</v>
      </c>
      <c r="AV434">
        <f t="shared" si="57"/>
        <v>6</v>
      </c>
      <c r="AW434">
        <f t="shared" si="58"/>
        <v>5</v>
      </c>
      <c r="AX434">
        <v>1</v>
      </c>
      <c r="AY434">
        <v>1</v>
      </c>
      <c r="AZ434" s="41" t="str">
        <f t="shared" si="59"/>
        <v>6,5</v>
      </c>
      <c r="BA434" s="37" t="str">
        <f t="shared" si="56"/>
        <v>1,1,1,1</v>
      </c>
      <c r="BB434" s="37">
        <f t="shared" si="60"/>
        <v>230113636363.63635</v>
      </c>
      <c r="BC434" s="2" t="s">
        <v>3</v>
      </c>
      <c r="BD434" s="40" t="str">
        <f t="shared" si="61"/>
        <v/>
      </c>
    </row>
    <row r="435" spans="43:56" x14ac:dyDescent="0.25">
      <c r="AQ435" s="37">
        <v>2</v>
      </c>
      <c r="AR435">
        <v>3</v>
      </c>
      <c r="AS435">
        <v>2</v>
      </c>
      <c r="AT435">
        <v>3</v>
      </c>
      <c r="AU435">
        <v>1</v>
      </c>
      <c r="AV435">
        <f t="shared" si="57"/>
        <v>6</v>
      </c>
      <c r="AW435">
        <f t="shared" si="58"/>
        <v>5</v>
      </c>
      <c r="AX435">
        <v>1</v>
      </c>
      <c r="AY435">
        <v>2</v>
      </c>
      <c r="AZ435" s="41" t="str">
        <f t="shared" si="59"/>
        <v>6,5</v>
      </c>
      <c r="BA435" s="37" t="str">
        <f t="shared" si="56"/>
        <v>1,1,1,2</v>
      </c>
      <c r="BB435" s="37">
        <f t="shared" si="60"/>
        <v>0</v>
      </c>
      <c r="BC435" s="2" t="s">
        <v>3</v>
      </c>
      <c r="BD435" s="40">
        <f t="shared" si="61"/>
        <v>0</v>
      </c>
    </row>
    <row r="436" spans="43:56" x14ac:dyDescent="0.25">
      <c r="AQ436" s="37">
        <v>2</v>
      </c>
      <c r="AR436">
        <v>3</v>
      </c>
      <c r="AS436">
        <v>2</v>
      </c>
      <c r="AT436">
        <v>3</v>
      </c>
      <c r="AU436">
        <v>1</v>
      </c>
      <c r="AV436">
        <f t="shared" si="57"/>
        <v>6</v>
      </c>
      <c r="AW436">
        <f t="shared" si="58"/>
        <v>5</v>
      </c>
      <c r="AX436">
        <v>2</v>
      </c>
      <c r="AY436">
        <v>1</v>
      </c>
      <c r="AZ436" s="41" t="str">
        <f t="shared" si="59"/>
        <v>6,5</v>
      </c>
      <c r="BA436" s="37" t="str">
        <f t="shared" si="56"/>
        <v>2,2,1,1</v>
      </c>
      <c r="BB436" s="37">
        <f t="shared" si="60"/>
        <v>89488636363.636368</v>
      </c>
      <c r="BC436" s="2" t="s">
        <v>3</v>
      </c>
      <c r="BD436" s="40" t="str">
        <f t="shared" si="61"/>
        <v/>
      </c>
    </row>
    <row r="437" spans="43:56" x14ac:dyDescent="0.25">
      <c r="AQ437" s="37">
        <v>2</v>
      </c>
      <c r="AR437">
        <v>3</v>
      </c>
      <c r="AS437">
        <v>2</v>
      </c>
      <c r="AT437">
        <v>3</v>
      </c>
      <c r="AU437">
        <v>1</v>
      </c>
      <c r="AV437">
        <f t="shared" si="57"/>
        <v>6</v>
      </c>
      <c r="AW437">
        <f t="shared" si="58"/>
        <v>5</v>
      </c>
      <c r="AX437">
        <v>2</v>
      </c>
      <c r="AY437">
        <v>2</v>
      </c>
      <c r="AZ437" s="41" t="str">
        <f t="shared" si="59"/>
        <v>6,5</v>
      </c>
      <c r="BA437" s="37" t="str">
        <f t="shared" si="56"/>
        <v>2,2,1,2</v>
      </c>
      <c r="BB437" s="37">
        <f t="shared" si="60"/>
        <v>0</v>
      </c>
      <c r="BC437" s="2" t="s">
        <v>3</v>
      </c>
      <c r="BD437" s="40">
        <f t="shared" si="61"/>
        <v>0</v>
      </c>
    </row>
    <row r="438" spans="43:56" x14ac:dyDescent="0.25">
      <c r="AQ438" s="37">
        <v>2</v>
      </c>
      <c r="AR438">
        <v>3</v>
      </c>
      <c r="AS438">
        <v>2</v>
      </c>
      <c r="AT438">
        <v>3</v>
      </c>
      <c r="AU438">
        <v>2</v>
      </c>
      <c r="AV438">
        <f t="shared" si="57"/>
        <v>6</v>
      </c>
      <c r="AW438">
        <f t="shared" si="58"/>
        <v>6</v>
      </c>
      <c r="AX438">
        <v>1</v>
      </c>
      <c r="AY438">
        <v>1</v>
      </c>
      <c r="AZ438" s="41" t="str">
        <f t="shared" si="59"/>
        <v>6,6</v>
      </c>
      <c r="BA438" s="37" t="str">
        <f t="shared" si="56"/>
        <v>1,1,2,1</v>
      </c>
      <c r="BB438" s="37">
        <f t="shared" si="60"/>
        <v>0</v>
      </c>
      <c r="BC438" s="2" t="s">
        <v>3</v>
      </c>
      <c r="BD438" s="40">
        <f t="shared" si="61"/>
        <v>0</v>
      </c>
    </row>
    <row r="439" spans="43:56" x14ac:dyDescent="0.25">
      <c r="AQ439" s="37">
        <v>2</v>
      </c>
      <c r="AR439">
        <v>3</v>
      </c>
      <c r="AS439">
        <v>2</v>
      </c>
      <c r="AT439">
        <v>3</v>
      </c>
      <c r="AU439">
        <v>2</v>
      </c>
      <c r="AV439">
        <f t="shared" si="57"/>
        <v>6</v>
      </c>
      <c r="AW439">
        <f t="shared" si="58"/>
        <v>6</v>
      </c>
      <c r="AX439">
        <v>1</v>
      </c>
      <c r="AY439">
        <v>2</v>
      </c>
      <c r="AZ439" s="41" t="str">
        <f t="shared" si="59"/>
        <v>6,6</v>
      </c>
      <c r="BA439" s="37" t="str">
        <f t="shared" si="56"/>
        <v>1,1,2,2</v>
      </c>
      <c r="BB439" s="37">
        <f t="shared" si="60"/>
        <v>89488636363.636368</v>
      </c>
      <c r="BC439" s="2" t="s">
        <v>3</v>
      </c>
      <c r="BD439" s="40" t="str">
        <f t="shared" si="61"/>
        <v/>
      </c>
    </row>
    <row r="440" spans="43:56" x14ac:dyDescent="0.25">
      <c r="AQ440" s="37">
        <v>2</v>
      </c>
      <c r="AR440">
        <v>3</v>
      </c>
      <c r="AS440">
        <v>2</v>
      </c>
      <c r="AT440">
        <v>3</v>
      </c>
      <c r="AU440">
        <v>2</v>
      </c>
      <c r="AV440">
        <f t="shared" si="57"/>
        <v>6</v>
      </c>
      <c r="AW440">
        <f t="shared" si="58"/>
        <v>6</v>
      </c>
      <c r="AX440">
        <v>2</v>
      </c>
      <c r="AY440">
        <v>1</v>
      </c>
      <c r="AZ440" s="41" t="str">
        <f t="shared" si="59"/>
        <v>6,6</v>
      </c>
      <c r="BA440" s="37" t="str">
        <f t="shared" si="56"/>
        <v>2,2,2,1</v>
      </c>
      <c r="BB440" s="37">
        <f t="shared" si="60"/>
        <v>0</v>
      </c>
      <c r="BC440" s="2" t="s">
        <v>3</v>
      </c>
      <c r="BD440" s="40">
        <f t="shared" si="61"/>
        <v>0</v>
      </c>
    </row>
    <row r="441" spans="43:56" x14ac:dyDescent="0.25">
      <c r="AQ441" s="37">
        <v>2</v>
      </c>
      <c r="AR441">
        <v>3</v>
      </c>
      <c r="AS441">
        <v>2</v>
      </c>
      <c r="AT441">
        <v>3</v>
      </c>
      <c r="AU441">
        <v>2</v>
      </c>
      <c r="AV441">
        <f t="shared" si="57"/>
        <v>6</v>
      </c>
      <c r="AW441">
        <f t="shared" si="58"/>
        <v>6</v>
      </c>
      <c r="AX441">
        <v>2</v>
      </c>
      <c r="AY441">
        <v>2</v>
      </c>
      <c r="AZ441" s="41" t="str">
        <f t="shared" si="59"/>
        <v>6,6</v>
      </c>
      <c r="BA441" s="37" t="str">
        <f t="shared" si="56"/>
        <v>2,2,2,2</v>
      </c>
      <c r="BB441" s="37">
        <f t="shared" si="60"/>
        <v>230113636363.63635</v>
      </c>
      <c r="BC441" s="2" t="s">
        <v>3</v>
      </c>
      <c r="BD441" s="40" t="str">
        <f t="shared" si="61"/>
        <v/>
      </c>
    </row>
    <row r="442" spans="43:56" x14ac:dyDescent="0.25">
      <c r="AQ442" s="37">
        <v>2</v>
      </c>
      <c r="AR442">
        <v>3</v>
      </c>
      <c r="AS442">
        <v>2</v>
      </c>
      <c r="AT442">
        <v>4</v>
      </c>
      <c r="AU442">
        <v>1</v>
      </c>
      <c r="AV442">
        <f t="shared" si="57"/>
        <v>6</v>
      </c>
      <c r="AW442">
        <f t="shared" si="58"/>
        <v>7</v>
      </c>
      <c r="AX442">
        <v>1</v>
      </c>
      <c r="AY442">
        <v>1</v>
      </c>
      <c r="AZ442" s="41" t="str">
        <f t="shared" si="59"/>
        <v>6,7</v>
      </c>
      <c r="BA442" s="37" t="str">
        <f t="shared" si="56"/>
        <v>1,1,1,1</v>
      </c>
      <c r="BB442" s="37">
        <f t="shared" si="60"/>
        <v>230113636363.63635</v>
      </c>
      <c r="BC442" s="2" t="s">
        <v>3</v>
      </c>
      <c r="BD442" s="40" t="str">
        <f t="shared" si="61"/>
        <v/>
      </c>
    </row>
    <row r="443" spans="43:56" x14ac:dyDescent="0.25">
      <c r="AQ443" s="37">
        <v>2</v>
      </c>
      <c r="AR443">
        <v>3</v>
      </c>
      <c r="AS443">
        <v>2</v>
      </c>
      <c r="AT443">
        <v>4</v>
      </c>
      <c r="AU443">
        <v>1</v>
      </c>
      <c r="AV443">
        <f t="shared" si="57"/>
        <v>6</v>
      </c>
      <c r="AW443">
        <f t="shared" si="58"/>
        <v>7</v>
      </c>
      <c r="AX443">
        <v>1</v>
      </c>
      <c r="AY443">
        <v>2</v>
      </c>
      <c r="AZ443" s="41" t="str">
        <f t="shared" si="59"/>
        <v>6,7</v>
      </c>
      <c r="BA443" s="37" t="str">
        <f t="shared" si="56"/>
        <v>1,1,1,2</v>
      </c>
      <c r="BB443" s="37">
        <f t="shared" si="60"/>
        <v>0</v>
      </c>
      <c r="BC443" s="2" t="s">
        <v>3</v>
      </c>
      <c r="BD443" s="40">
        <f t="shared" si="61"/>
        <v>0</v>
      </c>
    </row>
    <row r="444" spans="43:56" x14ac:dyDescent="0.25">
      <c r="AQ444" s="37">
        <v>2</v>
      </c>
      <c r="AR444">
        <v>3</v>
      </c>
      <c r="AS444">
        <v>2</v>
      </c>
      <c r="AT444">
        <v>4</v>
      </c>
      <c r="AU444">
        <v>1</v>
      </c>
      <c r="AV444">
        <f t="shared" si="57"/>
        <v>6</v>
      </c>
      <c r="AW444">
        <f t="shared" si="58"/>
        <v>7</v>
      </c>
      <c r="AX444">
        <v>2</v>
      </c>
      <c r="AY444">
        <v>1</v>
      </c>
      <c r="AZ444" s="41" t="str">
        <f t="shared" si="59"/>
        <v>6,7</v>
      </c>
      <c r="BA444" s="37" t="str">
        <f t="shared" si="56"/>
        <v>2,2,1,1</v>
      </c>
      <c r="BB444" s="37">
        <f t="shared" si="60"/>
        <v>89488636363.636368</v>
      </c>
      <c r="BC444" s="2" t="s">
        <v>3</v>
      </c>
      <c r="BD444" s="40" t="str">
        <f t="shared" si="61"/>
        <v/>
      </c>
    </row>
    <row r="445" spans="43:56" x14ac:dyDescent="0.25">
      <c r="AQ445" s="37">
        <v>2</v>
      </c>
      <c r="AR445">
        <v>3</v>
      </c>
      <c r="AS445">
        <v>2</v>
      </c>
      <c r="AT445">
        <v>4</v>
      </c>
      <c r="AU445">
        <v>1</v>
      </c>
      <c r="AV445">
        <f t="shared" si="57"/>
        <v>6</v>
      </c>
      <c r="AW445">
        <f t="shared" si="58"/>
        <v>7</v>
      </c>
      <c r="AX445">
        <v>2</v>
      </c>
      <c r="AY445">
        <v>2</v>
      </c>
      <c r="AZ445" s="41" t="str">
        <f t="shared" si="59"/>
        <v>6,7</v>
      </c>
      <c r="BA445" s="37" t="str">
        <f t="shared" si="56"/>
        <v>2,2,1,2</v>
      </c>
      <c r="BB445" s="37">
        <f t="shared" si="60"/>
        <v>0</v>
      </c>
      <c r="BC445" s="2" t="s">
        <v>3</v>
      </c>
      <c r="BD445" s="40">
        <f t="shared" si="61"/>
        <v>0</v>
      </c>
    </row>
    <row r="446" spans="43:56" x14ac:dyDescent="0.25">
      <c r="AQ446" s="37">
        <v>2</v>
      </c>
      <c r="AR446">
        <v>3</v>
      </c>
      <c r="AS446">
        <v>2</v>
      </c>
      <c r="AT446">
        <v>4</v>
      </c>
      <c r="AU446">
        <v>2</v>
      </c>
      <c r="AV446">
        <f t="shared" si="57"/>
        <v>6</v>
      </c>
      <c r="AW446">
        <f t="shared" si="58"/>
        <v>8</v>
      </c>
      <c r="AX446">
        <v>1</v>
      </c>
      <c r="AY446">
        <v>1</v>
      </c>
      <c r="AZ446" s="41" t="str">
        <f t="shared" si="59"/>
        <v>6,8</v>
      </c>
      <c r="BA446" s="37" t="str">
        <f t="shared" si="56"/>
        <v>1,1,2,1</v>
      </c>
      <c r="BB446" s="37">
        <f t="shared" si="60"/>
        <v>0</v>
      </c>
      <c r="BC446" s="2" t="s">
        <v>3</v>
      </c>
      <c r="BD446" s="40">
        <f t="shared" si="61"/>
        <v>0</v>
      </c>
    </row>
    <row r="447" spans="43:56" x14ac:dyDescent="0.25">
      <c r="AQ447" s="37">
        <v>2</v>
      </c>
      <c r="AR447">
        <v>3</v>
      </c>
      <c r="AS447">
        <v>2</v>
      </c>
      <c r="AT447">
        <v>4</v>
      </c>
      <c r="AU447">
        <v>2</v>
      </c>
      <c r="AV447">
        <f t="shared" si="57"/>
        <v>6</v>
      </c>
      <c r="AW447">
        <f t="shared" si="58"/>
        <v>8</v>
      </c>
      <c r="AX447">
        <v>1</v>
      </c>
      <c r="AY447">
        <v>2</v>
      </c>
      <c r="AZ447" s="41" t="str">
        <f t="shared" si="59"/>
        <v>6,8</v>
      </c>
      <c r="BA447" s="37" t="str">
        <f t="shared" si="56"/>
        <v>1,1,2,2</v>
      </c>
      <c r="BB447" s="37">
        <f t="shared" si="60"/>
        <v>89488636363.636368</v>
      </c>
      <c r="BC447" s="2" t="s">
        <v>3</v>
      </c>
      <c r="BD447" s="40" t="str">
        <f t="shared" si="61"/>
        <v/>
      </c>
    </row>
    <row r="448" spans="43:56" x14ac:dyDescent="0.25">
      <c r="AQ448" s="37">
        <v>2</v>
      </c>
      <c r="AR448">
        <v>3</v>
      </c>
      <c r="AS448">
        <v>2</v>
      </c>
      <c r="AT448">
        <v>4</v>
      </c>
      <c r="AU448">
        <v>2</v>
      </c>
      <c r="AV448">
        <f t="shared" si="57"/>
        <v>6</v>
      </c>
      <c r="AW448">
        <f t="shared" si="58"/>
        <v>8</v>
      </c>
      <c r="AX448">
        <v>2</v>
      </c>
      <c r="AY448">
        <v>1</v>
      </c>
      <c r="AZ448" s="41" t="str">
        <f t="shared" si="59"/>
        <v>6,8</v>
      </c>
      <c r="BA448" s="37" t="str">
        <f t="shared" si="56"/>
        <v>2,2,2,1</v>
      </c>
      <c r="BB448" s="37">
        <f t="shared" si="60"/>
        <v>0</v>
      </c>
      <c r="BC448" s="2" t="s">
        <v>3</v>
      </c>
      <c r="BD448" s="40">
        <f t="shared" si="61"/>
        <v>0</v>
      </c>
    </row>
    <row r="449" spans="43:56" x14ac:dyDescent="0.25">
      <c r="AQ449" s="37">
        <v>2</v>
      </c>
      <c r="AR449">
        <v>3</v>
      </c>
      <c r="AS449">
        <v>2</v>
      </c>
      <c r="AT449">
        <v>4</v>
      </c>
      <c r="AU449">
        <v>2</v>
      </c>
      <c r="AV449">
        <f t="shared" si="57"/>
        <v>6</v>
      </c>
      <c r="AW449">
        <f t="shared" si="58"/>
        <v>8</v>
      </c>
      <c r="AX449">
        <v>2</v>
      </c>
      <c r="AY449">
        <v>2</v>
      </c>
      <c r="AZ449" s="41" t="str">
        <f t="shared" si="59"/>
        <v>6,8</v>
      </c>
      <c r="BA449" s="37" t="str">
        <f t="shared" si="56"/>
        <v>2,2,2,2</v>
      </c>
      <c r="BB449" s="37">
        <f t="shared" si="60"/>
        <v>230113636363.63635</v>
      </c>
      <c r="BC449" s="2" t="s">
        <v>3</v>
      </c>
      <c r="BD449" s="40" t="str">
        <f t="shared" si="61"/>
        <v/>
      </c>
    </row>
    <row r="450" spans="43:56" x14ac:dyDescent="0.25">
      <c r="AQ450" s="37">
        <v>2</v>
      </c>
      <c r="AR450">
        <v>4</v>
      </c>
      <c r="AS450">
        <v>1</v>
      </c>
      <c r="AT450">
        <v>1</v>
      </c>
      <c r="AU450">
        <v>1</v>
      </c>
      <c r="AV450">
        <f t="shared" si="57"/>
        <v>7</v>
      </c>
      <c r="AW450">
        <f t="shared" si="58"/>
        <v>1</v>
      </c>
      <c r="AX450" s="7">
        <v>1</v>
      </c>
      <c r="AY450" s="7">
        <v>1</v>
      </c>
      <c r="AZ450" s="41" t="str">
        <f t="shared" si="59"/>
        <v>7,1</v>
      </c>
      <c r="BA450" s="37" t="str">
        <f t="shared" ref="BA450:BA513" si="62">_xlfn.TEXTJOIN(",", 0, AX450, AX450, AU450, AY450)</f>
        <v>1,1,1,1</v>
      </c>
      <c r="BB450" s="37">
        <f t="shared" si="60"/>
        <v>230113636363.63635</v>
      </c>
      <c r="BC450" s="2" t="s">
        <v>3</v>
      </c>
      <c r="BD450" s="40" t="str">
        <f t="shared" si="61"/>
        <v/>
      </c>
    </row>
    <row r="451" spans="43:56" x14ac:dyDescent="0.25">
      <c r="AQ451" s="37">
        <v>2</v>
      </c>
      <c r="AR451">
        <v>4</v>
      </c>
      <c r="AS451">
        <v>1</v>
      </c>
      <c r="AT451">
        <v>1</v>
      </c>
      <c r="AU451">
        <v>1</v>
      </c>
      <c r="AV451">
        <f t="shared" ref="AV451:AV513" si="63">$AP$2*(AR451-1) + AS451</f>
        <v>7</v>
      </c>
      <c r="AW451">
        <f t="shared" ref="AW451:AW514" si="64">$AP$2*(AT451-1) + AU451</f>
        <v>1</v>
      </c>
      <c r="AX451">
        <v>1</v>
      </c>
      <c r="AY451">
        <v>2</v>
      </c>
      <c r="AZ451" s="41" t="str">
        <f t="shared" ref="AZ451:AZ513" si="65">_xlfn.TEXTJOIN(",", 0, AV451, AW451)</f>
        <v>7,1</v>
      </c>
      <c r="BA451" s="37" t="str">
        <f t="shared" si="62"/>
        <v>1,1,1,2</v>
      </c>
      <c r="BB451" s="37">
        <f t="shared" ref="BB451:BB514" si="66">INDEX($Q$2:$Q$17, MATCH(BA451, $J$2:$J$17, 0))</f>
        <v>0</v>
      </c>
      <c r="BC451" s="2" t="s">
        <v>3</v>
      </c>
      <c r="BD451" s="40">
        <f t="shared" ref="BD451:BD513" si="67">IF( ISNUMBER(BB451), IF(_xlfn.NUMBERVALUE(BB451) = 0, 0, ""), SUBSTITUTE(BB451, "GG", $BD$1))</f>
        <v>0</v>
      </c>
    </row>
    <row r="452" spans="43:56" x14ac:dyDescent="0.25">
      <c r="AQ452" s="37">
        <v>2</v>
      </c>
      <c r="AR452">
        <v>4</v>
      </c>
      <c r="AS452">
        <v>1</v>
      </c>
      <c r="AT452">
        <v>1</v>
      </c>
      <c r="AU452">
        <v>1</v>
      </c>
      <c r="AV452">
        <f t="shared" si="63"/>
        <v>7</v>
      </c>
      <c r="AW452">
        <f t="shared" si="64"/>
        <v>1</v>
      </c>
      <c r="AX452">
        <v>2</v>
      </c>
      <c r="AY452">
        <v>1</v>
      </c>
      <c r="AZ452" s="41" t="str">
        <f t="shared" si="65"/>
        <v>7,1</v>
      </c>
      <c r="BA452" s="37" t="str">
        <f t="shared" si="62"/>
        <v>2,2,1,1</v>
      </c>
      <c r="BB452" s="37">
        <f t="shared" si="66"/>
        <v>89488636363.636368</v>
      </c>
      <c r="BC452" s="2" t="s">
        <v>3</v>
      </c>
      <c r="BD452" s="40" t="str">
        <f t="shared" si="67"/>
        <v/>
      </c>
    </row>
    <row r="453" spans="43:56" x14ac:dyDescent="0.25">
      <c r="AQ453" s="37">
        <v>2</v>
      </c>
      <c r="AR453">
        <v>4</v>
      </c>
      <c r="AS453">
        <v>1</v>
      </c>
      <c r="AT453">
        <v>1</v>
      </c>
      <c r="AU453">
        <v>1</v>
      </c>
      <c r="AV453">
        <f t="shared" si="63"/>
        <v>7</v>
      </c>
      <c r="AW453">
        <f t="shared" si="64"/>
        <v>1</v>
      </c>
      <c r="AX453">
        <v>2</v>
      </c>
      <c r="AY453">
        <v>2</v>
      </c>
      <c r="AZ453" s="41" t="str">
        <f t="shared" si="65"/>
        <v>7,1</v>
      </c>
      <c r="BA453" s="37" t="str">
        <f t="shared" si="62"/>
        <v>2,2,1,2</v>
      </c>
      <c r="BB453" s="37">
        <f t="shared" si="66"/>
        <v>0</v>
      </c>
      <c r="BC453" s="2" t="s">
        <v>3</v>
      </c>
      <c r="BD453" s="40">
        <f t="shared" si="67"/>
        <v>0</v>
      </c>
    </row>
    <row r="454" spans="43:56" x14ac:dyDescent="0.25">
      <c r="AQ454" s="37">
        <v>2</v>
      </c>
      <c r="AR454">
        <v>4</v>
      </c>
      <c r="AS454">
        <v>1</v>
      </c>
      <c r="AT454">
        <v>1</v>
      </c>
      <c r="AU454">
        <v>2</v>
      </c>
      <c r="AV454">
        <f t="shared" si="63"/>
        <v>7</v>
      </c>
      <c r="AW454">
        <f t="shared" si="64"/>
        <v>2</v>
      </c>
      <c r="AX454">
        <v>1</v>
      </c>
      <c r="AY454">
        <v>1</v>
      </c>
      <c r="AZ454" s="41" t="str">
        <f t="shared" si="65"/>
        <v>7,2</v>
      </c>
      <c r="BA454" s="37" t="str">
        <f t="shared" si="62"/>
        <v>1,1,2,1</v>
      </c>
      <c r="BB454" s="37">
        <f t="shared" si="66"/>
        <v>0</v>
      </c>
      <c r="BC454" s="2" t="s">
        <v>3</v>
      </c>
      <c r="BD454" s="40">
        <f t="shared" si="67"/>
        <v>0</v>
      </c>
    </row>
    <row r="455" spans="43:56" x14ac:dyDescent="0.25">
      <c r="AQ455" s="37">
        <v>2</v>
      </c>
      <c r="AR455">
        <v>4</v>
      </c>
      <c r="AS455">
        <v>1</v>
      </c>
      <c r="AT455">
        <v>1</v>
      </c>
      <c r="AU455">
        <v>2</v>
      </c>
      <c r="AV455">
        <f t="shared" si="63"/>
        <v>7</v>
      </c>
      <c r="AW455">
        <f t="shared" si="64"/>
        <v>2</v>
      </c>
      <c r="AX455">
        <v>1</v>
      </c>
      <c r="AY455">
        <v>2</v>
      </c>
      <c r="AZ455" s="41" t="str">
        <f t="shared" si="65"/>
        <v>7,2</v>
      </c>
      <c r="BA455" s="37" t="str">
        <f t="shared" si="62"/>
        <v>1,1,2,2</v>
      </c>
      <c r="BB455" s="37">
        <f t="shared" si="66"/>
        <v>89488636363.636368</v>
      </c>
      <c r="BC455" s="2" t="s">
        <v>3</v>
      </c>
      <c r="BD455" s="40" t="str">
        <f t="shared" si="67"/>
        <v/>
      </c>
    </row>
    <row r="456" spans="43:56" x14ac:dyDescent="0.25">
      <c r="AQ456" s="37">
        <v>2</v>
      </c>
      <c r="AR456">
        <v>4</v>
      </c>
      <c r="AS456">
        <v>1</v>
      </c>
      <c r="AT456">
        <v>1</v>
      </c>
      <c r="AU456">
        <v>2</v>
      </c>
      <c r="AV456">
        <f t="shared" si="63"/>
        <v>7</v>
      </c>
      <c r="AW456">
        <f t="shared" si="64"/>
        <v>2</v>
      </c>
      <c r="AX456">
        <v>2</v>
      </c>
      <c r="AY456">
        <v>1</v>
      </c>
      <c r="AZ456" s="41" t="str">
        <f t="shared" si="65"/>
        <v>7,2</v>
      </c>
      <c r="BA456" s="37" t="str">
        <f t="shared" si="62"/>
        <v>2,2,2,1</v>
      </c>
      <c r="BB456" s="37">
        <f t="shared" si="66"/>
        <v>0</v>
      </c>
      <c r="BC456" s="2" t="s">
        <v>3</v>
      </c>
      <c r="BD456" s="40">
        <f t="shared" si="67"/>
        <v>0</v>
      </c>
    </row>
    <row r="457" spans="43:56" x14ac:dyDescent="0.25">
      <c r="AQ457" s="37">
        <v>2</v>
      </c>
      <c r="AR457">
        <v>4</v>
      </c>
      <c r="AS457">
        <v>1</v>
      </c>
      <c r="AT457">
        <v>1</v>
      </c>
      <c r="AU457">
        <v>2</v>
      </c>
      <c r="AV457">
        <f t="shared" si="63"/>
        <v>7</v>
      </c>
      <c r="AW457">
        <f t="shared" si="64"/>
        <v>2</v>
      </c>
      <c r="AX457">
        <v>2</v>
      </c>
      <c r="AY457">
        <v>2</v>
      </c>
      <c r="AZ457" s="41" t="str">
        <f t="shared" si="65"/>
        <v>7,2</v>
      </c>
      <c r="BA457" s="37" t="str">
        <f t="shared" si="62"/>
        <v>2,2,2,2</v>
      </c>
      <c r="BB457" s="37">
        <f t="shared" si="66"/>
        <v>230113636363.63635</v>
      </c>
      <c r="BC457" s="2" t="s">
        <v>3</v>
      </c>
      <c r="BD457" s="40" t="str">
        <f t="shared" si="67"/>
        <v/>
      </c>
    </row>
    <row r="458" spans="43:56" x14ac:dyDescent="0.25">
      <c r="AQ458" s="37">
        <v>2</v>
      </c>
      <c r="AR458">
        <v>4</v>
      </c>
      <c r="AS458">
        <v>1</v>
      </c>
      <c r="AT458">
        <v>2</v>
      </c>
      <c r="AU458">
        <v>1</v>
      </c>
      <c r="AV458">
        <f t="shared" si="63"/>
        <v>7</v>
      </c>
      <c r="AW458">
        <f t="shared" si="64"/>
        <v>3</v>
      </c>
      <c r="AX458">
        <v>1</v>
      </c>
      <c r="AY458">
        <v>1</v>
      </c>
      <c r="AZ458" s="41" t="str">
        <f t="shared" si="65"/>
        <v>7,3</v>
      </c>
      <c r="BA458" s="37" t="str">
        <f t="shared" si="62"/>
        <v>1,1,1,1</v>
      </c>
      <c r="BB458" s="37">
        <f t="shared" si="66"/>
        <v>230113636363.63635</v>
      </c>
      <c r="BC458" s="2" t="s">
        <v>3</v>
      </c>
      <c r="BD458" s="40" t="str">
        <f t="shared" si="67"/>
        <v/>
      </c>
    </row>
    <row r="459" spans="43:56" x14ac:dyDescent="0.25">
      <c r="AQ459" s="37">
        <v>2</v>
      </c>
      <c r="AR459">
        <v>4</v>
      </c>
      <c r="AS459">
        <v>1</v>
      </c>
      <c r="AT459">
        <v>2</v>
      </c>
      <c r="AU459">
        <v>1</v>
      </c>
      <c r="AV459">
        <f t="shared" si="63"/>
        <v>7</v>
      </c>
      <c r="AW459">
        <f t="shared" si="64"/>
        <v>3</v>
      </c>
      <c r="AX459">
        <v>1</v>
      </c>
      <c r="AY459">
        <v>2</v>
      </c>
      <c r="AZ459" s="41" t="str">
        <f t="shared" si="65"/>
        <v>7,3</v>
      </c>
      <c r="BA459" s="37" t="str">
        <f t="shared" si="62"/>
        <v>1,1,1,2</v>
      </c>
      <c r="BB459" s="37">
        <f t="shared" si="66"/>
        <v>0</v>
      </c>
      <c r="BC459" s="2" t="s">
        <v>3</v>
      </c>
      <c r="BD459" s="40">
        <f t="shared" si="67"/>
        <v>0</v>
      </c>
    </row>
    <row r="460" spans="43:56" x14ac:dyDescent="0.25">
      <c r="AQ460" s="37">
        <v>2</v>
      </c>
      <c r="AR460">
        <v>4</v>
      </c>
      <c r="AS460">
        <v>1</v>
      </c>
      <c r="AT460">
        <v>2</v>
      </c>
      <c r="AU460">
        <v>1</v>
      </c>
      <c r="AV460">
        <f t="shared" si="63"/>
        <v>7</v>
      </c>
      <c r="AW460">
        <f t="shared" si="64"/>
        <v>3</v>
      </c>
      <c r="AX460">
        <v>2</v>
      </c>
      <c r="AY460">
        <v>1</v>
      </c>
      <c r="AZ460" s="41" t="str">
        <f t="shared" si="65"/>
        <v>7,3</v>
      </c>
      <c r="BA460" s="37" t="str">
        <f t="shared" si="62"/>
        <v>2,2,1,1</v>
      </c>
      <c r="BB460" s="37">
        <f t="shared" si="66"/>
        <v>89488636363.636368</v>
      </c>
      <c r="BC460" s="2" t="s">
        <v>3</v>
      </c>
      <c r="BD460" s="40" t="str">
        <f t="shared" si="67"/>
        <v/>
      </c>
    </row>
    <row r="461" spans="43:56" x14ac:dyDescent="0.25">
      <c r="AQ461" s="37">
        <v>2</v>
      </c>
      <c r="AR461">
        <v>4</v>
      </c>
      <c r="AS461">
        <v>1</v>
      </c>
      <c r="AT461">
        <v>2</v>
      </c>
      <c r="AU461">
        <v>1</v>
      </c>
      <c r="AV461">
        <f t="shared" si="63"/>
        <v>7</v>
      </c>
      <c r="AW461">
        <f t="shared" si="64"/>
        <v>3</v>
      </c>
      <c r="AX461">
        <v>2</v>
      </c>
      <c r="AY461">
        <v>2</v>
      </c>
      <c r="AZ461" s="41" t="str">
        <f t="shared" si="65"/>
        <v>7,3</v>
      </c>
      <c r="BA461" s="37" t="str">
        <f t="shared" si="62"/>
        <v>2,2,1,2</v>
      </c>
      <c r="BB461" s="37">
        <f t="shared" si="66"/>
        <v>0</v>
      </c>
      <c r="BC461" s="2" t="s">
        <v>3</v>
      </c>
      <c r="BD461" s="40">
        <f t="shared" si="67"/>
        <v>0</v>
      </c>
    </row>
    <row r="462" spans="43:56" x14ac:dyDescent="0.25">
      <c r="AQ462" s="37">
        <v>2</v>
      </c>
      <c r="AR462">
        <v>4</v>
      </c>
      <c r="AS462">
        <v>1</v>
      </c>
      <c r="AT462">
        <v>2</v>
      </c>
      <c r="AU462">
        <v>2</v>
      </c>
      <c r="AV462">
        <f t="shared" si="63"/>
        <v>7</v>
      </c>
      <c r="AW462">
        <f t="shared" si="64"/>
        <v>4</v>
      </c>
      <c r="AX462">
        <v>1</v>
      </c>
      <c r="AY462">
        <v>1</v>
      </c>
      <c r="AZ462" s="41" t="str">
        <f t="shared" si="65"/>
        <v>7,4</v>
      </c>
      <c r="BA462" s="37" t="str">
        <f t="shared" si="62"/>
        <v>1,1,2,1</v>
      </c>
      <c r="BB462" s="37">
        <f t="shared" si="66"/>
        <v>0</v>
      </c>
      <c r="BC462" s="2" t="s">
        <v>3</v>
      </c>
      <c r="BD462" s="40">
        <f t="shared" si="67"/>
        <v>0</v>
      </c>
    </row>
    <row r="463" spans="43:56" x14ac:dyDescent="0.25">
      <c r="AQ463" s="37">
        <v>2</v>
      </c>
      <c r="AR463">
        <v>4</v>
      </c>
      <c r="AS463">
        <v>1</v>
      </c>
      <c r="AT463">
        <v>2</v>
      </c>
      <c r="AU463">
        <v>2</v>
      </c>
      <c r="AV463">
        <f t="shared" si="63"/>
        <v>7</v>
      </c>
      <c r="AW463">
        <f t="shared" si="64"/>
        <v>4</v>
      </c>
      <c r="AX463">
        <v>1</v>
      </c>
      <c r="AY463">
        <v>2</v>
      </c>
      <c r="AZ463" s="41" t="str">
        <f t="shared" si="65"/>
        <v>7,4</v>
      </c>
      <c r="BA463" s="37" t="str">
        <f t="shared" si="62"/>
        <v>1,1,2,2</v>
      </c>
      <c r="BB463" s="37">
        <f t="shared" si="66"/>
        <v>89488636363.636368</v>
      </c>
      <c r="BC463" s="2" t="s">
        <v>3</v>
      </c>
      <c r="BD463" s="40" t="str">
        <f t="shared" si="67"/>
        <v/>
      </c>
    </row>
    <row r="464" spans="43:56" x14ac:dyDescent="0.25">
      <c r="AQ464" s="37">
        <v>2</v>
      </c>
      <c r="AR464">
        <v>4</v>
      </c>
      <c r="AS464">
        <v>1</v>
      </c>
      <c r="AT464">
        <v>2</v>
      </c>
      <c r="AU464">
        <v>2</v>
      </c>
      <c r="AV464">
        <f t="shared" si="63"/>
        <v>7</v>
      </c>
      <c r="AW464">
        <f t="shared" si="64"/>
        <v>4</v>
      </c>
      <c r="AX464">
        <v>2</v>
      </c>
      <c r="AY464">
        <v>1</v>
      </c>
      <c r="AZ464" s="41" t="str">
        <f t="shared" si="65"/>
        <v>7,4</v>
      </c>
      <c r="BA464" s="37" t="str">
        <f t="shared" si="62"/>
        <v>2,2,2,1</v>
      </c>
      <c r="BB464" s="37">
        <f t="shared" si="66"/>
        <v>0</v>
      </c>
      <c r="BC464" s="2" t="s">
        <v>3</v>
      </c>
      <c r="BD464" s="40">
        <f t="shared" si="67"/>
        <v>0</v>
      </c>
    </row>
    <row r="465" spans="43:56" x14ac:dyDescent="0.25">
      <c r="AQ465" s="37">
        <v>2</v>
      </c>
      <c r="AR465">
        <v>4</v>
      </c>
      <c r="AS465">
        <v>1</v>
      </c>
      <c r="AT465">
        <v>2</v>
      </c>
      <c r="AU465">
        <v>2</v>
      </c>
      <c r="AV465">
        <f t="shared" si="63"/>
        <v>7</v>
      </c>
      <c r="AW465">
        <f t="shared" si="64"/>
        <v>4</v>
      </c>
      <c r="AX465">
        <v>2</v>
      </c>
      <c r="AY465">
        <v>2</v>
      </c>
      <c r="AZ465" s="41" t="str">
        <f t="shared" si="65"/>
        <v>7,4</v>
      </c>
      <c r="BA465" s="37" t="str">
        <f t="shared" si="62"/>
        <v>2,2,2,2</v>
      </c>
      <c r="BB465" s="37">
        <f t="shared" si="66"/>
        <v>230113636363.63635</v>
      </c>
      <c r="BC465" s="2" t="s">
        <v>3</v>
      </c>
      <c r="BD465" s="40" t="str">
        <f t="shared" si="67"/>
        <v/>
      </c>
    </row>
    <row r="466" spans="43:56" x14ac:dyDescent="0.25">
      <c r="AQ466" s="37">
        <v>2</v>
      </c>
      <c r="AR466">
        <v>4</v>
      </c>
      <c r="AS466">
        <v>1</v>
      </c>
      <c r="AT466">
        <v>3</v>
      </c>
      <c r="AU466">
        <v>1</v>
      </c>
      <c r="AV466">
        <f t="shared" si="63"/>
        <v>7</v>
      </c>
      <c r="AW466">
        <f t="shared" si="64"/>
        <v>5</v>
      </c>
      <c r="AX466">
        <v>1</v>
      </c>
      <c r="AY466">
        <v>1</v>
      </c>
      <c r="AZ466" s="41" t="str">
        <f t="shared" si="65"/>
        <v>7,5</v>
      </c>
      <c r="BA466" s="37" t="str">
        <f t="shared" si="62"/>
        <v>1,1,1,1</v>
      </c>
      <c r="BB466" s="37">
        <f t="shared" si="66"/>
        <v>230113636363.63635</v>
      </c>
      <c r="BC466" s="2" t="s">
        <v>3</v>
      </c>
      <c r="BD466" s="40" t="str">
        <f t="shared" si="67"/>
        <v/>
      </c>
    </row>
    <row r="467" spans="43:56" x14ac:dyDescent="0.25">
      <c r="AQ467" s="37">
        <v>2</v>
      </c>
      <c r="AR467">
        <v>4</v>
      </c>
      <c r="AS467">
        <v>1</v>
      </c>
      <c r="AT467">
        <v>3</v>
      </c>
      <c r="AU467">
        <v>1</v>
      </c>
      <c r="AV467">
        <f t="shared" si="63"/>
        <v>7</v>
      </c>
      <c r="AW467">
        <f t="shared" si="64"/>
        <v>5</v>
      </c>
      <c r="AX467">
        <v>1</v>
      </c>
      <c r="AY467">
        <v>2</v>
      </c>
      <c r="AZ467" s="41" t="str">
        <f t="shared" si="65"/>
        <v>7,5</v>
      </c>
      <c r="BA467" s="37" t="str">
        <f t="shared" si="62"/>
        <v>1,1,1,2</v>
      </c>
      <c r="BB467" s="37">
        <f t="shared" si="66"/>
        <v>0</v>
      </c>
      <c r="BC467" s="2" t="s">
        <v>3</v>
      </c>
      <c r="BD467" s="40">
        <f t="shared" si="67"/>
        <v>0</v>
      </c>
    </row>
    <row r="468" spans="43:56" x14ac:dyDescent="0.25">
      <c r="AQ468" s="37">
        <v>2</v>
      </c>
      <c r="AR468">
        <v>4</v>
      </c>
      <c r="AS468">
        <v>1</v>
      </c>
      <c r="AT468">
        <v>3</v>
      </c>
      <c r="AU468">
        <v>1</v>
      </c>
      <c r="AV468">
        <f t="shared" si="63"/>
        <v>7</v>
      </c>
      <c r="AW468">
        <f t="shared" si="64"/>
        <v>5</v>
      </c>
      <c r="AX468">
        <v>2</v>
      </c>
      <c r="AY468">
        <v>1</v>
      </c>
      <c r="AZ468" s="41" t="str">
        <f t="shared" si="65"/>
        <v>7,5</v>
      </c>
      <c r="BA468" s="37" t="str">
        <f t="shared" si="62"/>
        <v>2,2,1,1</v>
      </c>
      <c r="BB468" s="37">
        <f t="shared" si="66"/>
        <v>89488636363.636368</v>
      </c>
      <c r="BC468" s="2" t="s">
        <v>3</v>
      </c>
      <c r="BD468" s="40" t="str">
        <f t="shared" si="67"/>
        <v/>
      </c>
    </row>
    <row r="469" spans="43:56" x14ac:dyDescent="0.25">
      <c r="AQ469" s="37">
        <v>2</v>
      </c>
      <c r="AR469">
        <v>4</v>
      </c>
      <c r="AS469">
        <v>1</v>
      </c>
      <c r="AT469">
        <v>3</v>
      </c>
      <c r="AU469">
        <v>1</v>
      </c>
      <c r="AV469">
        <f t="shared" si="63"/>
        <v>7</v>
      </c>
      <c r="AW469">
        <f t="shared" si="64"/>
        <v>5</v>
      </c>
      <c r="AX469">
        <v>2</v>
      </c>
      <c r="AY469">
        <v>2</v>
      </c>
      <c r="AZ469" s="41" t="str">
        <f t="shared" si="65"/>
        <v>7,5</v>
      </c>
      <c r="BA469" s="37" t="str">
        <f t="shared" si="62"/>
        <v>2,2,1,2</v>
      </c>
      <c r="BB469" s="37">
        <f t="shared" si="66"/>
        <v>0</v>
      </c>
      <c r="BC469" s="2" t="s">
        <v>3</v>
      </c>
      <c r="BD469" s="40">
        <f t="shared" si="67"/>
        <v>0</v>
      </c>
    </row>
    <row r="470" spans="43:56" x14ac:dyDescent="0.25">
      <c r="AQ470" s="37">
        <v>2</v>
      </c>
      <c r="AR470">
        <v>4</v>
      </c>
      <c r="AS470">
        <v>1</v>
      </c>
      <c r="AT470">
        <v>3</v>
      </c>
      <c r="AU470">
        <v>2</v>
      </c>
      <c r="AV470">
        <f t="shared" si="63"/>
        <v>7</v>
      </c>
      <c r="AW470">
        <f t="shared" si="64"/>
        <v>6</v>
      </c>
      <c r="AX470">
        <v>1</v>
      </c>
      <c r="AY470">
        <v>1</v>
      </c>
      <c r="AZ470" s="41" t="str">
        <f t="shared" si="65"/>
        <v>7,6</v>
      </c>
      <c r="BA470" s="37" t="str">
        <f t="shared" si="62"/>
        <v>1,1,2,1</v>
      </c>
      <c r="BB470" s="37">
        <f t="shared" si="66"/>
        <v>0</v>
      </c>
      <c r="BC470" s="2" t="s">
        <v>3</v>
      </c>
      <c r="BD470" s="40">
        <f t="shared" si="67"/>
        <v>0</v>
      </c>
    </row>
    <row r="471" spans="43:56" x14ac:dyDescent="0.25">
      <c r="AQ471" s="37">
        <v>2</v>
      </c>
      <c r="AR471">
        <v>4</v>
      </c>
      <c r="AS471">
        <v>1</v>
      </c>
      <c r="AT471">
        <v>3</v>
      </c>
      <c r="AU471">
        <v>2</v>
      </c>
      <c r="AV471">
        <f t="shared" si="63"/>
        <v>7</v>
      </c>
      <c r="AW471">
        <f t="shared" si="64"/>
        <v>6</v>
      </c>
      <c r="AX471">
        <v>1</v>
      </c>
      <c r="AY471">
        <v>2</v>
      </c>
      <c r="AZ471" s="41" t="str">
        <f t="shared" si="65"/>
        <v>7,6</v>
      </c>
      <c r="BA471" s="37" t="str">
        <f t="shared" si="62"/>
        <v>1,1,2,2</v>
      </c>
      <c r="BB471" s="37">
        <f t="shared" si="66"/>
        <v>89488636363.636368</v>
      </c>
      <c r="BC471" s="2" t="s">
        <v>3</v>
      </c>
      <c r="BD471" s="40" t="str">
        <f t="shared" si="67"/>
        <v/>
      </c>
    </row>
    <row r="472" spans="43:56" x14ac:dyDescent="0.25">
      <c r="AQ472" s="37">
        <v>2</v>
      </c>
      <c r="AR472">
        <v>4</v>
      </c>
      <c r="AS472">
        <v>1</v>
      </c>
      <c r="AT472">
        <v>3</v>
      </c>
      <c r="AU472">
        <v>2</v>
      </c>
      <c r="AV472">
        <f t="shared" si="63"/>
        <v>7</v>
      </c>
      <c r="AW472">
        <f t="shared" si="64"/>
        <v>6</v>
      </c>
      <c r="AX472">
        <v>2</v>
      </c>
      <c r="AY472">
        <v>1</v>
      </c>
      <c r="AZ472" s="41" t="str">
        <f t="shared" si="65"/>
        <v>7,6</v>
      </c>
      <c r="BA472" s="37" t="str">
        <f t="shared" si="62"/>
        <v>2,2,2,1</v>
      </c>
      <c r="BB472" s="37">
        <f t="shared" si="66"/>
        <v>0</v>
      </c>
      <c r="BC472" s="2" t="s">
        <v>3</v>
      </c>
      <c r="BD472" s="40">
        <f t="shared" si="67"/>
        <v>0</v>
      </c>
    </row>
    <row r="473" spans="43:56" x14ac:dyDescent="0.25">
      <c r="AQ473" s="37">
        <v>2</v>
      </c>
      <c r="AR473">
        <v>4</v>
      </c>
      <c r="AS473">
        <v>1</v>
      </c>
      <c r="AT473">
        <v>3</v>
      </c>
      <c r="AU473">
        <v>2</v>
      </c>
      <c r="AV473">
        <f t="shared" si="63"/>
        <v>7</v>
      </c>
      <c r="AW473">
        <f t="shared" si="64"/>
        <v>6</v>
      </c>
      <c r="AX473">
        <v>2</v>
      </c>
      <c r="AY473">
        <v>2</v>
      </c>
      <c r="AZ473" s="41" t="str">
        <f t="shared" si="65"/>
        <v>7,6</v>
      </c>
      <c r="BA473" s="37" t="str">
        <f t="shared" si="62"/>
        <v>2,2,2,2</v>
      </c>
      <c r="BB473" s="37">
        <f t="shared" si="66"/>
        <v>230113636363.63635</v>
      </c>
      <c r="BC473" s="2" t="s">
        <v>3</v>
      </c>
      <c r="BD473" s="40" t="str">
        <f t="shared" si="67"/>
        <v/>
      </c>
    </row>
    <row r="474" spans="43:56" x14ac:dyDescent="0.25">
      <c r="AQ474" s="37">
        <v>2</v>
      </c>
      <c r="AR474">
        <v>4</v>
      </c>
      <c r="AS474">
        <v>1</v>
      </c>
      <c r="AT474">
        <v>4</v>
      </c>
      <c r="AU474">
        <v>1</v>
      </c>
      <c r="AV474">
        <f t="shared" si="63"/>
        <v>7</v>
      </c>
      <c r="AW474">
        <f t="shared" si="64"/>
        <v>7</v>
      </c>
      <c r="AX474">
        <v>1</v>
      </c>
      <c r="AY474">
        <v>1</v>
      </c>
      <c r="AZ474" s="41" t="str">
        <f t="shared" si="65"/>
        <v>7,7</v>
      </c>
      <c r="BA474" s="37" t="str">
        <f t="shared" si="62"/>
        <v>1,1,1,1</v>
      </c>
      <c r="BB474" s="37">
        <f t="shared" si="66"/>
        <v>230113636363.63635</v>
      </c>
      <c r="BC474" s="2" t="s">
        <v>3</v>
      </c>
      <c r="BD474" s="40" t="str">
        <f t="shared" si="67"/>
        <v/>
      </c>
    </row>
    <row r="475" spans="43:56" x14ac:dyDescent="0.25">
      <c r="AQ475" s="37">
        <v>2</v>
      </c>
      <c r="AR475">
        <v>4</v>
      </c>
      <c r="AS475">
        <v>1</v>
      </c>
      <c r="AT475">
        <v>4</v>
      </c>
      <c r="AU475">
        <v>1</v>
      </c>
      <c r="AV475">
        <f t="shared" si="63"/>
        <v>7</v>
      </c>
      <c r="AW475">
        <f t="shared" si="64"/>
        <v>7</v>
      </c>
      <c r="AX475">
        <v>1</v>
      </c>
      <c r="AY475">
        <v>2</v>
      </c>
      <c r="AZ475" s="41" t="str">
        <f t="shared" si="65"/>
        <v>7,7</v>
      </c>
      <c r="BA475" s="37" t="str">
        <f t="shared" si="62"/>
        <v>1,1,1,2</v>
      </c>
      <c r="BB475" s="37">
        <f t="shared" si="66"/>
        <v>0</v>
      </c>
      <c r="BC475" s="2" t="s">
        <v>3</v>
      </c>
      <c r="BD475" s="40">
        <f t="shared" si="67"/>
        <v>0</v>
      </c>
    </row>
    <row r="476" spans="43:56" x14ac:dyDescent="0.25">
      <c r="AQ476" s="37">
        <v>2</v>
      </c>
      <c r="AR476">
        <v>4</v>
      </c>
      <c r="AS476">
        <v>1</v>
      </c>
      <c r="AT476">
        <v>4</v>
      </c>
      <c r="AU476">
        <v>1</v>
      </c>
      <c r="AV476">
        <f t="shared" si="63"/>
        <v>7</v>
      </c>
      <c r="AW476">
        <f t="shared" si="64"/>
        <v>7</v>
      </c>
      <c r="AX476">
        <v>2</v>
      </c>
      <c r="AY476">
        <v>1</v>
      </c>
      <c r="AZ476" s="41" t="str">
        <f t="shared" si="65"/>
        <v>7,7</v>
      </c>
      <c r="BA476" s="37" t="str">
        <f t="shared" si="62"/>
        <v>2,2,1,1</v>
      </c>
      <c r="BB476" s="37">
        <f t="shared" si="66"/>
        <v>89488636363.636368</v>
      </c>
      <c r="BC476" s="2" t="s">
        <v>3</v>
      </c>
      <c r="BD476" s="40" t="str">
        <f t="shared" si="67"/>
        <v/>
      </c>
    </row>
    <row r="477" spans="43:56" x14ac:dyDescent="0.25">
      <c r="AQ477" s="37">
        <v>2</v>
      </c>
      <c r="AR477">
        <v>4</v>
      </c>
      <c r="AS477">
        <v>1</v>
      </c>
      <c r="AT477">
        <v>4</v>
      </c>
      <c r="AU477">
        <v>1</v>
      </c>
      <c r="AV477">
        <f t="shared" si="63"/>
        <v>7</v>
      </c>
      <c r="AW477">
        <f t="shared" si="64"/>
        <v>7</v>
      </c>
      <c r="AX477">
        <v>2</v>
      </c>
      <c r="AY477">
        <v>2</v>
      </c>
      <c r="AZ477" s="41" t="str">
        <f t="shared" si="65"/>
        <v>7,7</v>
      </c>
      <c r="BA477" s="37" t="str">
        <f t="shared" si="62"/>
        <v>2,2,1,2</v>
      </c>
      <c r="BB477" s="37">
        <f t="shared" si="66"/>
        <v>0</v>
      </c>
      <c r="BC477" s="2" t="s">
        <v>3</v>
      </c>
      <c r="BD477" s="40">
        <f t="shared" si="67"/>
        <v>0</v>
      </c>
    </row>
    <row r="478" spans="43:56" x14ac:dyDescent="0.25">
      <c r="AQ478" s="37">
        <v>2</v>
      </c>
      <c r="AR478">
        <v>4</v>
      </c>
      <c r="AS478">
        <v>1</v>
      </c>
      <c r="AT478">
        <v>4</v>
      </c>
      <c r="AU478">
        <v>2</v>
      </c>
      <c r="AV478">
        <f t="shared" si="63"/>
        <v>7</v>
      </c>
      <c r="AW478">
        <f t="shared" si="64"/>
        <v>8</v>
      </c>
      <c r="AX478">
        <v>1</v>
      </c>
      <c r="AY478">
        <v>1</v>
      </c>
      <c r="AZ478" s="41" t="str">
        <f t="shared" si="65"/>
        <v>7,8</v>
      </c>
      <c r="BA478" s="37" t="str">
        <f t="shared" si="62"/>
        <v>1,1,2,1</v>
      </c>
      <c r="BB478" s="37">
        <f t="shared" si="66"/>
        <v>0</v>
      </c>
      <c r="BC478" s="2" t="s">
        <v>3</v>
      </c>
      <c r="BD478" s="40">
        <f t="shared" si="67"/>
        <v>0</v>
      </c>
    </row>
    <row r="479" spans="43:56" x14ac:dyDescent="0.25">
      <c r="AQ479" s="37">
        <v>2</v>
      </c>
      <c r="AR479">
        <v>4</v>
      </c>
      <c r="AS479">
        <v>1</v>
      </c>
      <c r="AT479">
        <v>4</v>
      </c>
      <c r="AU479">
        <v>2</v>
      </c>
      <c r="AV479">
        <f t="shared" si="63"/>
        <v>7</v>
      </c>
      <c r="AW479">
        <f t="shared" si="64"/>
        <v>8</v>
      </c>
      <c r="AX479">
        <v>1</v>
      </c>
      <c r="AY479">
        <v>2</v>
      </c>
      <c r="AZ479" s="41" t="str">
        <f t="shared" si="65"/>
        <v>7,8</v>
      </c>
      <c r="BA479" s="37" t="str">
        <f t="shared" si="62"/>
        <v>1,1,2,2</v>
      </c>
      <c r="BB479" s="37">
        <f t="shared" si="66"/>
        <v>89488636363.636368</v>
      </c>
      <c r="BC479" s="2" t="s">
        <v>3</v>
      </c>
      <c r="BD479" s="40" t="str">
        <f t="shared" si="67"/>
        <v/>
      </c>
    </row>
    <row r="480" spans="43:56" x14ac:dyDescent="0.25">
      <c r="AQ480" s="37">
        <v>2</v>
      </c>
      <c r="AR480">
        <v>4</v>
      </c>
      <c r="AS480">
        <v>1</v>
      </c>
      <c r="AT480">
        <v>4</v>
      </c>
      <c r="AU480">
        <v>2</v>
      </c>
      <c r="AV480">
        <f t="shared" si="63"/>
        <v>7</v>
      </c>
      <c r="AW480">
        <f t="shared" si="64"/>
        <v>8</v>
      </c>
      <c r="AX480">
        <v>2</v>
      </c>
      <c r="AY480">
        <v>1</v>
      </c>
      <c r="AZ480" s="41" t="str">
        <f t="shared" si="65"/>
        <v>7,8</v>
      </c>
      <c r="BA480" s="37" t="str">
        <f t="shared" si="62"/>
        <v>2,2,2,1</v>
      </c>
      <c r="BB480" s="37">
        <f t="shared" si="66"/>
        <v>0</v>
      </c>
      <c r="BC480" s="2" t="s">
        <v>3</v>
      </c>
      <c r="BD480" s="40">
        <f t="shared" si="67"/>
        <v>0</v>
      </c>
    </row>
    <row r="481" spans="43:56" x14ac:dyDescent="0.25">
      <c r="AQ481" s="37">
        <v>2</v>
      </c>
      <c r="AR481">
        <v>4</v>
      </c>
      <c r="AS481">
        <v>1</v>
      </c>
      <c r="AT481">
        <v>4</v>
      </c>
      <c r="AU481">
        <v>2</v>
      </c>
      <c r="AV481">
        <f t="shared" si="63"/>
        <v>7</v>
      </c>
      <c r="AW481">
        <f t="shared" si="64"/>
        <v>8</v>
      </c>
      <c r="AX481">
        <v>2</v>
      </c>
      <c r="AY481">
        <v>2</v>
      </c>
      <c r="AZ481" s="41" t="str">
        <f t="shared" si="65"/>
        <v>7,8</v>
      </c>
      <c r="BA481" s="37" t="str">
        <f t="shared" si="62"/>
        <v>2,2,2,2</v>
      </c>
      <c r="BB481" s="37">
        <f t="shared" si="66"/>
        <v>230113636363.63635</v>
      </c>
      <c r="BC481" s="2" t="s">
        <v>3</v>
      </c>
      <c r="BD481" s="40" t="str">
        <f t="shared" si="67"/>
        <v/>
      </c>
    </row>
    <row r="482" spans="43:56" x14ac:dyDescent="0.25">
      <c r="AQ482" s="37">
        <v>2</v>
      </c>
      <c r="AR482">
        <v>4</v>
      </c>
      <c r="AS482">
        <v>2</v>
      </c>
      <c r="AT482">
        <v>1</v>
      </c>
      <c r="AU482">
        <v>1</v>
      </c>
      <c r="AV482">
        <f t="shared" si="63"/>
        <v>8</v>
      </c>
      <c r="AW482">
        <f t="shared" si="64"/>
        <v>1</v>
      </c>
      <c r="AX482">
        <v>1</v>
      </c>
      <c r="AY482">
        <v>1</v>
      </c>
      <c r="AZ482" s="41" t="str">
        <f t="shared" si="65"/>
        <v>8,1</v>
      </c>
      <c r="BA482" s="37" t="str">
        <f t="shared" si="62"/>
        <v>1,1,1,1</v>
      </c>
      <c r="BB482" s="37">
        <f t="shared" si="66"/>
        <v>230113636363.63635</v>
      </c>
      <c r="BC482" s="2" t="s">
        <v>3</v>
      </c>
      <c r="BD482" s="40" t="str">
        <f t="shared" si="67"/>
        <v/>
      </c>
    </row>
    <row r="483" spans="43:56" x14ac:dyDescent="0.25">
      <c r="AQ483" s="37">
        <v>2</v>
      </c>
      <c r="AR483">
        <v>4</v>
      </c>
      <c r="AS483">
        <v>2</v>
      </c>
      <c r="AT483">
        <v>1</v>
      </c>
      <c r="AU483">
        <v>1</v>
      </c>
      <c r="AV483">
        <f t="shared" si="63"/>
        <v>8</v>
      </c>
      <c r="AW483">
        <f t="shared" si="64"/>
        <v>1</v>
      </c>
      <c r="AX483">
        <v>1</v>
      </c>
      <c r="AY483">
        <v>2</v>
      </c>
      <c r="AZ483" s="41" t="str">
        <f t="shared" si="65"/>
        <v>8,1</v>
      </c>
      <c r="BA483" s="37" t="str">
        <f t="shared" si="62"/>
        <v>1,1,1,2</v>
      </c>
      <c r="BB483" s="37">
        <f t="shared" si="66"/>
        <v>0</v>
      </c>
      <c r="BC483" s="2" t="s">
        <v>3</v>
      </c>
      <c r="BD483" s="40">
        <f t="shared" si="67"/>
        <v>0</v>
      </c>
    </row>
    <row r="484" spans="43:56" x14ac:dyDescent="0.25">
      <c r="AQ484" s="37">
        <v>2</v>
      </c>
      <c r="AR484">
        <v>4</v>
      </c>
      <c r="AS484">
        <v>2</v>
      </c>
      <c r="AT484">
        <v>1</v>
      </c>
      <c r="AU484">
        <v>1</v>
      </c>
      <c r="AV484">
        <f t="shared" si="63"/>
        <v>8</v>
      </c>
      <c r="AW484">
        <f t="shared" si="64"/>
        <v>1</v>
      </c>
      <c r="AX484">
        <v>2</v>
      </c>
      <c r="AY484">
        <v>1</v>
      </c>
      <c r="AZ484" s="41" t="str">
        <f t="shared" si="65"/>
        <v>8,1</v>
      </c>
      <c r="BA484" s="37" t="str">
        <f t="shared" si="62"/>
        <v>2,2,1,1</v>
      </c>
      <c r="BB484" s="37">
        <f t="shared" si="66"/>
        <v>89488636363.636368</v>
      </c>
      <c r="BC484" s="2" t="s">
        <v>3</v>
      </c>
      <c r="BD484" s="40" t="str">
        <f t="shared" si="67"/>
        <v/>
      </c>
    </row>
    <row r="485" spans="43:56" x14ac:dyDescent="0.25">
      <c r="AQ485" s="37">
        <v>2</v>
      </c>
      <c r="AR485">
        <v>4</v>
      </c>
      <c r="AS485">
        <v>2</v>
      </c>
      <c r="AT485">
        <v>1</v>
      </c>
      <c r="AU485">
        <v>1</v>
      </c>
      <c r="AV485">
        <f t="shared" si="63"/>
        <v>8</v>
      </c>
      <c r="AW485">
        <f t="shared" si="64"/>
        <v>1</v>
      </c>
      <c r="AX485">
        <v>2</v>
      </c>
      <c r="AY485">
        <v>2</v>
      </c>
      <c r="AZ485" s="41" t="str">
        <f t="shared" si="65"/>
        <v>8,1</v>
      </c>
      <c r="BA485" s="37" t="str">
        <f t="shared" si="62"/>
        <v>2,2,1,2</v>
      </c>
      <c r="BB485" s="37">
        <f t="shared" si="66"/>
        <v>0</v>
      </c>
      <c r="BC485" s="2" t="s">
        <v>3</v>
      </c>
      <c r="BD485" s="40">
        <f t="shared" si="67"/>
        <v>0</v>
      </c>
    </row>
    <row r="486" spans="43:56" x14ac:dyDescent="0.25">
      <c r="AQ486" s="37">
        <v>2</v>
      </c>
      <c r="AR486">
        <v>4</v>
      </c>
      <c r="AS486">
        <v>2</v>
      </c>
      <c r="AT486">
        <v>1</v>
      </c>
      <c r="AU486">
        <v>2</v>
      </c>
      <c r="AV486">
        <f t="shared" si="63"/>
        <v>8</v>
      </c>
      <c r="AW486">
        <f t="shared" si="64"/>
        <v>2</v>
      </c>
      <c r="AX486">
        <v>1</v>
      </c>
      <c r="AY486">
        <v>1</v>
      </c>
      <c r="AZ486" s="41" t="str">
        <f t="shared" si="65"/>
        <v>8,2</v>
      </c>
      <c r="BA486" s="37" t="str">
        <f t="shared" si="62"/>
        <v>1,1,2,1</v>
      </c>
      <c r="BB486" s="37">
        <f t="shared" si="66"/>
        <v>0</v>
      </c>
      <c r="BC486" s="2" t="s">
        <v>3</v>
      </c>
      <c r="BD486" s="40">
        <f t="shared" si="67"/>
        <v>0</v>
      </c>
    </row>
    <row r="487" spans="43:56" x14ac:dyDescent="0.25">
      <c r="AQ487" s="37">
        <v>2</v>
      </c>
      <c r="AR487">
        <v>4</v>
      </c>
      <c r="AS487">
        <v>2</v>
      </c>
      <c r="AT487">
        <v>1</v>
      </c>
      <c r="AU487">
        <v>2</v>
      </c>
      <c r="AV487">
        <f t="shared" si="63"/>
        <v>8</v>
      </c>
      <c r="AW487">
        <f t="shared" si="64"/>
        <v>2</v>
      </c>
      <c r="AX487">
        <v>1</v>
      </c>
      <c r="AY487">
        <v>2</v>
      </c>
      <c r="AZ487" s="41" t="str">
        <f t="shared" si="65"/>
        <v>8,2</v>
      </c>
      <c r="BA487" s="37" t="str">
        <f t="shared" si="62"/>
        <v>1,1,2,2</v>
      </c>
      <c r="BB487" s="37">
        <f t="shared" si="66"/>
        <v>89488636363.636368</v>
      </c>
      <c r="BC487" s="2" t="s">
        <v>3</v>
      </c>
      <c r="BD487" s="40" t="str">
        <f t="shared" si="67"/>
        <v/>
      </c>
    </row>
    <row r="488" spans="43:56" x14ac:dyDescent="0.25">
      <c r="AQ488" s="37">
        <v>2</v>
      </c>
      <c r="AR488">
        <v>4</v>
      </c>
      <c r="AS488">
        <v>2</v>
      </c>
      <c r="AT488">
        <v>1</v>
      </c>
      <c r="AU488">
        <v>2</v>
      </c>
      <c r="AV488">
        <f t="shared" si="63"/>
        <v>8</v>
      </c>
      <c r="AW488">
        <f t="shared" si="64"/>
        <v>2</v>
      </c>
      <c r="AX488">
        <v>2</v>
      </c>
      <c r="AY488">
        <v>1</v>
      </c>
      <c r="AZ488" s="41" t="str">
        <f t="shared" si="65"/>
        <v>8,2</v>
      </c>
      <c r="BA488" s="37" t="str">
        <f t="shared" si="62"/>
        <v>2,2,2,1</v>
      </c>
      <c r="BB488" s="37">
        <f t="shared" si="66"/>
        <v>0</v>
      </c>
      <c r="BC488" s="2" t="s">
        <v>3</v>
      </c>
      <c r="BD488" s="40">
        <f t="shared" si="67"/>
        <v>0</v>
      </c>
    </row>
    <row r="489" spans="43:56" x14ac:dyDescent="0.25">
      <c r="AQ489" s="37">
        <v>2</v>
      </c>
      <c r="AR489">
        <v>4</v>
      </c>
      <c r="AS489">
        <v>2</v>
      </c>
      <c r="AT489">
        <v>1</v>
      </c>
      <c r="AU489">
        <v>2</v>
      </c>
      <c r="AV489">
        <f t="shared" si="63"/>
        <v>8</v>
      </c>
      <c r="AW489">
        <f t="shared" si="64"/>
        <v>2</v>
      </c>
      <c r="AX489">
        <v>2</v>
      </c>
      <c r="AY489">
        <v>2</v>
      </c>
      <c r="AZ489" s="41" t="str">
        <f t="shared" si="65"/>
        <v>8,2</v>
      </c>
      <c r="BA489" s="37" t="str">
        <f t="shared" si="62"/>
        <v>2,2,2,2</v>
      </c>
      <c r="BB489" s="37">
        <f t="shared" si="66"/>
        <v>230113636363.63635</v>
      </c>
      <c r="BC489" s="2" t="s">
        <v>3</v>
      </c>
      <c r="BD489" s="40" t="str">
        <f t="shared" si="67"/>
        <v/>
      </c>
    </row>
    <row r="490" spans="43:56" x14ac:dyDescent="0.25">
      <c r="AQ490" s="37">
        <v>2</v>
      </c>
      <c r="AR490">
        <v>4</v>
      </c>
      <c r="AS490">
        <v>2</v>
      </c>
      <c r="AT490">
        <v>2</v>
      </c>
      <c r="AU490">
        <v>1</v>
      </c>
      <c r="AV490">
        <f t="shared" si="63"/>
        <v>8</v>
      </c>
      <c r="AW490">
        <f t="shared" si="64"/>
        <v>3</v>
      </c>
      <c r="AX490">
        <v>1</v>
      </c>
      <c r="AY490">
        <v>1</v>
      </c>
      <c r="AZ490" s="41" t="str">
        <f t="shared" si="65"/>
        <v>8,3</v>
      </c>
      <c r="BA490" s="37" t="str">
        <f t="shared" si="62"/>
        <v>1,1,1,1</v>
      </c>
      <c r="BB490" s="37">
        <f t="shared" si="66"/>
        <v>230113636363.63635</v>
      </c>
      <c r="BC490" s="2" t="s">
        <v>3</v>
      </c>
      <c r="BD490" s="40" t="str">
        <f t="shared" si="67"/>
        <v/>
      </c>
    </row>
    <row r="491" spans="43:56" x14ac:dyDescent="0.25">
      <c r="AQ491" s="37">
        <v>2</v>
      </c>
      <c r="AR491">
        <v>4</v>
      </c>
      <c r="AS491">
        <v>2</v>
      </c>
      <c r="AT491">
        <v>2</v>
      </c>
      <c r="AU491">
        <v>1</v>
      </c>
      <c r="AV491">
        <f t="shared" si="63"/>
        <v>8</v>
      </c>
      <c r="AW491">
        <f t="shared" si="64"/>
        <v>3</v>
      </c>
      <c r="AX491">
        <v>1</v>
      </c>
      <c r="AY491">
        <v>2</v>
      </c>
      <c r="AZ491" s="41" t="str">
        <f t="shared" si="65"/>
        <v>8,3</v>
      </c>
      <c r="BA491" s="37" t="str">
        <f t="shared" si="62"/>
        <v>1,1,1,2</v>
      </c>
      <c r="BB491" s="37">
        <f t="shared" si="66"/>
        <v>0</v>
      </c>
      <c r="BC491" s="2" t="s">
        <v>3</v>
      </c>
      <c r="BD491" s="40">
        <f t="shared" si="67"/>
        <v>0</v>
      </c>
    </row>
    <row r="492" spans="43:56" x14ac:dyDescent="0.25">
      <c r="AQ492" s="37">
        <v>2</v>
      </c>
      <c r="AR492">
        <v>4</v>
      </c>
      <c r="AS492">
        <v>2</v>
      </c>
      <c r="AT492">
        <v>2</v>
      </c>
      <c r="AU492">
        <v>1</v>
      </c>
      <c r="AV492">
        <f t="shared" si="63"/>
        <v>8</v>
      </c>
      <c r="AW492">
        <f t="shared" si="64"/>
        <v>3</v>
      </c>
      <c r="AX492">
        <v>2</v>
      </c>
      <c r="AY492">
        <v>1</v>
      </c>
      <c r="AZ492" s="41" t="str">
        <f t="shared" si="65"/>
        <v>8,3</v>
      </c>
      <c r="BA492" s="37" t="str">
        <f t="shared" si="62"/>
        <v>2,2,1,1</v>
      </c>
      <c r="BB492" s="37">
        <f t="shared" si="66"/>
        <v>89488636363.636368</v>
      </c>
      <c r="BC492" s="2" t="s">
        <v>3</v>
      </c>
      <c r="BD492" s="40" t="str">
        <f t="shared" si="67"/>
        <v/>
      </c>
    </row>
    <row r="493" spans="43:56" x14ac:dyDescent="0.25">
      <c r="AQ493" s="37">
        <v>2</v>
      </c>
      <c r="AR493">
        <v>4</v>
      </c>
      <c r="AS493">
        <v>2</v>
      </c>
      <c r="AT493">
        <v>2</v>
      </c>
      <c r="AU493">
        <v>1</v>
      </c>
      <c r="AV493">
        <f t="shared" si="63"/>
        <v>8</v>
      </c>
      <c r="AW493">
        <f t="shared" si="64"/>
        <v>3</v>
      </c>
      <c r="AX493">
        <v>2</v>
      </c>
      <c r="AY493">
        <v>2</v>
      </c>
      <c r="AZ493" s="41" t="str">
        <f t="shared" si="65"/>
        <v>8,3</v>
      </c>
      <c r="BA493" s="37" t="str">
        <f t="shared" si="62"/>
        <v>2,2,1,2</v>
      </c>
      <c r="BB493" s="37">
        <f t="shared" si="66"/>
        <v>0</v>
      </c>
      <c r="BC493" s="2" t="s">
        <v>3</v>
      </c>
      <c r="BD493" s="40">
        <f t="shared" si="67"/>
        <v>0</v>
      </c>
    </row>
    <row r="494" spans="43:56" x14ac:dyDescent="0.25">
      <c r="AQ494" s="37">
        <v>2</v>
      </c>
      <c r="AR494">
        <v>4</v>
      </c>
      <c r="AS494">
        <v>2</v>
      </c>
      <c r="AT494">
        <v>2</v>
      </c>
      <c r="AU494">
        <v>2</v>
      </c>
      <c r="AV494">
        <f t="shared" si="63"/>
        <v>8</v>
      </c>
      <c r="AW494">
        <f t="shared" si="64"/>
        <v>4</v>
      </c>
      <c r="AX494">
        <v>1</v>
      </c>
      <c r="AY494">
        <v>1</v>
      </c>
      <c r="AZ494" s="41" t="str">
        <f t="shared" si="65"/>
        <v>8,4</v>
      </c>
      <c r="BA494" s="37" t="str">
        <f t="shared" si="62"/>
        <v>1,1,2,1</v>
      </c>
      <c r="BB494" s="37">
        <f t="shared" si="66"/>
        <v>0</v>
      </c>
      <c r="BC494" s="2" t="s">
        <v>3</v>
      </c>
      <c r="BD494" s="40">
        <f t="shared" si="67"/>
        <v>0</v>
      </c>
    </row>
    <row r="495" spans="43:56" x14ac:dyDescent="0.25">
      <c r="AQ495" s="37">
        <v>2</v>
      </c>
      <c r="AR495">
        <v>4</v>
      </c>
      <c r="AS495">
        <v>2</v>
      </c>
      <c r="AT495">
        <v>2</v>
      </c>
      <c r="AU495">
        <v>2</v>
      </c>
      <c r="AV495">
        <f t="shared" si="63"/>
        <v>8</v>
      </c>
      <c r="AW495">
        <f t="shared" si="64"/>
        <v>4</v>
      </c>
      <c r="AX495">
        <v>1</v>
      </c>
      <c r="AY495">
        <v>2</v>
      </c>
      <c r="AZ495" s="41" t="str">
        <f t="shared" si="65"/>
        <v>8,4</v>
      </c>
      <c r="BA495" s="37" t="str">
        <f t="shared" si="62"/>
        <v>1,1,2,2</v>
      </c>
      <c r="BB495" s="37">
        <f t="shared" si="66"/>
        <v>89488636363.636368</v>
      </c>
      <c r="BC495" s="2" t="s">
        <v>3</v>
      </c>
      <c r="BD495" s="40" t="str">
        <f t="shared" si="67"/>
        <v/>
      </c>
    </row>
    <row r="496" spans="43:56" x14ac:dyDescent="0.25">
      <c r="AQ496" s="37">
        <v>2</v>
      </c>
      <c r="AR496">
        <v>4</v>
      </c>
      <c r="AS496">
        <v>2</v>
      </c>
      <c r="AT496">
        <v>2</v>
      </c>
      <c r="AU496">
        <v>2</v>
      </c>
      <c r="AV496">
        <f t="shared" si="63"/>
        <v>8</v>
      </c>
      <c r="AW496">
        <f t="shared" si="64"/>
        <v>4</v>
      </c>
      <c r="AX496">
        <v>2</v>
      </c>
      <c r="AY496">
        <v>1</v>
      </c>
      <c r="AZ496" s="41" t="str">
        <f t="shared" si="65"/>
        <v>8,4</v>
      </c>
      <c r="BA496" s="37" t="str">
        <f t="shared" si="62"/>
        <v>2,2,2,1</v>
      </c>
      <c r="BB496" s="37">
        <f t="shared" si="66"/>
        <v>0</v>
      </c>
      <c r="BC496" s="2" t="s">
        <v>3</v>
      </c>
      <c r="BD496" s="40">
        <f t="shared" si="67"/>
        <v>0</v>
      </c>
    </row>
    <row r="497" spans="43:56" x14ac:dyDescent="0.25">
      <c r="AQ497" s="37">
        <v>2</v>
      </c>
      <c r="AR497">
        <v>4</v>
      </c>
      <c r="AS497">
        <v>2</v>
      </c>
      <c r="AT497">
        <v>2</v>
      </c>
      <c r="AU497">
        <v>2</v>
      </c>
      <c r="AV497">
        <f t="shared" si="63"/>
        <v>8</v>
      </c>
      <c r="AW497">
        <f t="shared" si="64"/>
        <v>4</v>
      </c>
      <c r="AX497">
        <v>2</v>
      </c>
      <c r="AY497">
        <v>2</v>
      </c>
      <c r="AZ497" s="41" t="str">
        <f t="shared" si="65"/>
        <v>8,4</v>
      </c>
      <c r="BA497" s="37" t="str">
        <f t="shared" si="62"/>
        <v>2,2,2,2</v>
      </c>
      <c r="BB497" s="37">
        <f t="shared" si="66"/>
        <v>230113636363.63635</v>
      </c>
      <c r="BC497" s="2" t="s">
        <v>3</v>
      </c>
      <c r="BD497" s="40" t="str">
        <f t="shared" si="67"/>
        <v/>
      </c>
    </row>
    <row r="498" spans="43:56" x14ac:dyDescent="0.25">
      <c r="AQ498" s="37">
        <v>2</v>
      </c>
      <c r="AR498">
        <v>4</v>
      </c>
      <c r="AS498">
        <v>2</v>
      </c>
      <c r="AT498">
        <v>3</v>
      </c>
      <c r="AU498">
        <v>1</v>
      </c>
      <c r="AV498">
        <f t="shared" si="63"/>
        <v>8</v>
      </c>
      <c r="AW498">
        <f t="shared" si="64"/>
        <v>5</v>
      </c>
      <c r="AX498">
        <v>1</v>
      </c>
      <c r="AY498">
        <v>1</v>
      </c>
      <c r="AZ498" s="41" t="str">
        <f t="shared" si="65"/>
        <v>8,5</v>
      </c>
      <c r="BA498" s="37" t="str">
        <f t="shared" si="62"/>
        <v>1,1,1,1</v>
      </c>
      <c r="BB498" s="37">
        <f t="shared" si="66"/>
        <v>230113636363.63635</v>
      </c>
      <c r="BC498" s="2" t="s">
        <v>3</v>
      </c>
      <c r="BD498" s="40" t="str">
        <f t="shared" si="67"/>
        <v/>
      </c>
    </row>
    <row r="499" spans="43:56" x14ac:dyDescent="0.25">
      <c r="AQ499" s="37">
        <v>2</v>
      </c>
      <c r="AR499">
        <v>4</v>
      </c>
      <c r="AS499">
        <v>2</v>
      </c>
      <c r="AT499">
        <v>3</v>
      </c>
      <c r="AU499">
        <v>1</v>
      </c>
      <c r="AV499">
        <f t="shared" si="63"/>
        <v>8</v>
      </c>
      <c r="AW499">
        <f t="shared" si="64"/>
        <v>5</v>
      </c>
      <c r="AX499">
        <v>1</v>
      </c>
      <c r="AY499">
        <v>2</v>
      </c>
      <c r="AZ499" s="41" t="str">
        <f t="shared" si="65"/>
        <v>8,5</v>
      </c>
      <c r="BA499" s="37" t="str">
        <f t="shared" si="62"/>
        <v>1,1,1,2</v>
      </c>
      <c r="BB499" s="37">
        <f t="shared" si="66"/>
        <v>0</v>
      </c>
      <c r="BC499" s="2" t="s">
        <v>3</v>
      </c>
      <c r="BD499" s="40">
        <f t="shared" si="67"/>
        <v>0</v>
      </c>
    </row>
    <row r="500" spans="43:56" x14ac:dyDescent="0.25">
      <c r="AQ500" s="37">
        <v>2</v>
      </c>
      <c r="AR500">
        <v>4</v>
      </c>
      <c r="AS500">
        <v>2</v>
      </c>
      <c r="AT500">
        <v>3</v>
      </c>
      <c r="AU500">
        <v>1</v>
      </c>
      <c r="AV500">
        <f t="shared" si="63"/>
        <v>8</v>
      </c>
      <c r="AW500">
        <f t="shared" si="64"/>
        <v>5</v>
      </c>
      <c r="AX500">
        <v>2</v>
      </c>
      <c r="AY500">
        <v>1</v>
      </c>
      <c r="AZ500" s="41" t="str">
        <f t="shared" si="65"/>
        <v>8,5</v>
      </c>
      <c r="BA500" s="37" t="str">
        <f t="shared" si="62"/>
        <v>2,2,1,1</v>
      </c>
      <c r="BB500" s="37">
        <f t="shared" si="66"/>
        <v>89488636363.636368</v>
      </c>
      <c r="BC500" s="2" t="s">
        <v>3</v>
      </c>
      <c r="BD500" s="40" t="str">
        <f t="shared" si="67"/>
        <v/>
      </c>
    </row>
    <row r="501" spans="43:56" x14ac:dyDescent="0.25">
      <c r="AQ501" s="37">
        <v>2</v>
      </c>
      <c r="AR501">
        <v>4</v>
      </c>
      <c r="AS501">
        <v>2</v>
      </c>
      <c r="AT501">
        <v>3</v>
      </c>
      <c r="AU501">
        <v>1</v>
      </c>
      <c r="AV501">
        <f t="shared" si="63"/>
        <v>8</v>
      </c>
      <c r="AW501">
        <f t="shared" si="64"/>
        <v>5</v>
      </c>
      <c r="AX501">
        <v>2</v>
      </c>
      <c r="AY501">
        <v>2</v>
      </c>
      <c r="AZ501" s="41" t="str">
        <f t="shared" si="65"/>
        <v>8,5</v>
      </c>
      <c r="BA501" s="37" t="str">
        <f t="shared" si="62"/>
        <v>2,2,1,2</v>
      </c>
      <c r="BB501" s="37">
        <f t="shared" si="66"/>
        <v>0</v>
      </c>
      <c r="BC501" s="2" t="s">
        <v>3</v>
      </c>
      <c r="BD501" s="40">
        <f t="shared" si="67"/>
        <v>0</v>
      </c>
    </row>
    <row r="502" spans="43:56" x14ac:dyDescent="0.25">
      <c r="AQ502" s="37">
        <v>2</v>
      </c>
      <c r="AR502">
        <v>4</v>
      </c>
      <c r="AS502">
        <v>2</v>
      </c>
      <c r="AT502">
        <v>3</v>
      </c>
      <c r="AU502">
        <v>2</v>
      </c>
      <c r="AV502">
        <f t="shared" si="63"/>
        <v>8</v>
      </c>
      <c r="AW502">
        <f t="shared" si="64"/>
        <v>6</v>
      </c>
      <c r="AX502">
        <v>1</v>
      </c>
      <c r="AY502">
        <v>1</v>
      </c>
      <c r="AZ502" s="41" t="str">
        <f t="shared" si="65"/>
        <v>8,6</v>
      </c>
      <c r="BA502" s="37" t="str">
        <f t="shared" si="62"/>
        <v>1,1,2,1</v>
      </c>
      <c r="BB502" s="37">
        <f t="shared" si="66"/>
        <v>0</v>
      </c>
      <c r="BC502" s="2" t="s">
        <v>3</v>
      </c>
      <c r="BD502" s="40">
        <f t="shared" si="67"/>
        <v>0</v>
      </c>
    </row>
    <row r="503" spans="43:56" x14ac:dyDescent="0.25">
      <c r="AQ503" s="37">
        <v>2</v>
      </c>
      <c r="AR503">
        <v>4</v>
      </c>
      <c r="AS503">
        <v>2</v>
      </c>
      <c r="AT503">
        <v>3</v>
      </c>
      <c r="AU503">
        <v>2</v>
      </c>
      <c r="AV503">
        <f t="shared" si="63"/>
        <v>8</v>
      </c>
      <c r="AW503">
        <f t="shared" si="64"/>
        <v>6</v>
      </c>
      <c r="AX503">
        <v>1</v>
      </c>
      <c r="AY503">
        <v>2</v>
      </c>
      <c r="AZ503" s="41" t="str">
        <f t="shared" si="65"/>
        <v>8,6</v>
      </c>
      <c r="BA503" s="37" t="str">
        <f t="shared" si="62"/>
        <v>1,1,2,2</v>
      </c>
      <c r="BB503" s="37">
        <f t="shared" si="66"/>
        <v>89488636363.636368</v>
      </c>
      <c r="BC503" s="2" t="s">
        <v>3</v>
      </c>
      <c r="BD503" s="40" t="str">
        <f t="shared" si="67"/>
        <v/>
      </c>
    </row>
    <row r="504" spans="43:56" x14ac:dyDescent="0.25">
      <c r="AQ504" s="37">
        <v>2</v>
      </c>
      <c r="AR504">
        <v>4</v>
      </c>
      <c r="AS504">
        <v>2</v>
      </c>
      <c r="AT504">
        <v>3</v>
      </c>
      <c r="AU504">
        <v>2</v>
      </c>
      <c r="AV504">
        <f t="shared" si="63"/>
        <v>8</v>
      </c>
      <c r="AW504">
        <f t="shared" si="64"/>
        <v>6</v>
      </c>
      <c r="AX504">
        <v>2</v>
      </c>
      <c r="AY504">
        <v>1</v>
      </c>
      <c r="AZ504" s="41" t="str">
        <f t="shared" si="65"/>
        <v>8,6</v>
      </c>
      <c r="BA504" s="37" t="str">
        <f t="shared" si="62"/>
        <v>2,2,2,1</v>
      </c>
      <c r="BB504" s="37">
        <f t="shared" si="66"/>
        <v>0</v>
      </c>
      <c r="BC504" s="2" t="s">
        <v>3</v>
      </c>
      <c r="BD504" s="40">
        <f t="shared" si="67"/>
        <v>0</v>
      </c>
    </row>
    <row r="505" spans="43:56" x14ac:dyDescent="0.25">
      <c r="AQ505" s="37">
        <v>2</v>
      </c>
      <c r="AR505">
        <v>4</v>
      </c>
      <c r="AS505">
        <v>2</v>
      </c>
      <c r="AT505">
        <v>3</v>
      </c>
      <c r="AU505">
        <v>2</v>
      </c>
      <c r="AV505">
        <f t="shared" si="63"/>
        <v>8</v>
      </c>
      <c r="AW505">
        <f t="shared" si="64"/>
        <v>6</v>
      </c>
      <c r="AX505">
        <v>2</v>
      </c>
      <c r="AY505">
        <v>2</v>
      </c>
      <c r="AZ505" s="41" t="str">
        <f t="shared" si="65"/>
        <v>8,6</v>
      </c>
      <c r="BA505" s="37" t="str">
        <f t="shared" si="62"/>
        <v>2,2,2,2</v>
      </c>
      <c r="BB505" s="37">
        <f t="shared" si="66"/>
        <v>230113636363.63635</v>
      </c>
      <c r="BC505" s="2" t="s">
        <v>3</v>
      </c>
      <c r="BD505" s="40" t="str">
        <f t="shared" si="67"/>
        <v/>
      </c>
    </row>
    <row r="506" spans="43:56" x14ac:dyDescent="0.25">
      <c r="AQ506" s="37">
        <v>2</v>
      </c>
      <c r="AR506">
        <v>4</v>
      </c>
      <c r="AS506">
        <v>2</v>
      </c>
      <c r="AT506">
        <v>4</v>
      </c>
      <c r="AU506">
        <v>1</v>
      </c>
      <c r="AV506">
        <f t="shared" si="63"/>
        <v>8</v>
      </c>
      <c r="AW506">
        <f t="shared" si="64"/>
        <v>7</v>
      </c>
      <c r="AX506">
        <v>1</v>
      </c>
      <c r="AY506">
        <v>1</v>
      </c>
      <c r="AZ506" s="41" t="str">
        <f t="shared" si="65"/>
        <v>8,7</v>
      </c>
      <c r="BA506" s="37" t="str">
        <f t="shared" si="62"/>
        <v>1,1,1,1</v>
      </c>
      <c r="BB506" s="37">
        <f t="shared" si="66"/>
        <v>230113636363.63635</v>
      </c>
      <c r="BC506" s="2" t="s">
        <v>3</v>
      </c>
      <c r="BD506" s="40" t="str">
        <f t="shared" si="67"/>
        <v/>
      </c>
    </row>
    <row r="507" spans="43:56" x14ac:dyDescent="0.25">
      <c r="AQ507" s="37">
        <v>2</v>
      </c>
      <c r="AR507">
        <v>4</v>
      </c>
      <c r="AS507">
        <v>2</v>
      </c>
      <c r="AT507">
        <v>4</v>
      </c>
      <c r="AU507">
        <v>1</v>
      </c>
      <c r="AV507">
        <f t="shared" si="63"/>
        <v>8</v>
      </c>
      <c r="AW507">
        <f t="shared" si="64"/>
        <v>7</v>
      </c>
      <c r="AX507">
        <v>1</v>
      </c>
      <c r="AY507">
        <v>2</v>
      </c>
      <c r="AZ507" s="41" t="str">
        <f t="shared" si="65"/>
        <v>8,7</v>
      </c>
      <c r="BA507" s="37" t="str">
        <f t="shared" si="62"/>
        <v>1,1,1,2</v>
      </c>
      <c r="BB507" s="37">
        <f t="shared" si="66"/>
        <v>0</v>
      </c>
      <c r="BC507" s="2" t="s">
        <v>3</v>
      </c>
      <c r="BD507" s="40">
        <f t="shared" si="67"/>
        <v>0</v>
      </c>
    </row>
    <row r="508" spans="43:56" x14ac:dyDescent="0.25">
      <c r="AQ508" s="37">
        <v>2</v>
      </c>
      <c r="AR508">
        <v>4</v>
      </c>
      <c r="AS508">
        <v>2</v>
      </c>
      <c r="AT508">
        <v>4</v>
      </c>
      <c r="AU508">
        <v>1</v>
      </c>
      <c r="AV508">
        <f t="shared" si="63"/>
        <v>8</v>
      </c>
      <c r="AW508">
        <f t="shared" si="64"/>
        <v>7</v>
      </c>
      <c r="AX508">
        <v>2</v>
      </c>
      <c r="AY508">
        <v>1</v>
      </c>
      <c r="AZ508" s="41" t="str">
        <f t="shared" si="65"/>
        <v>8,7</v>
      </c>
      <c r="BA508" s="37" t="str">
        <f t="shared" si="62"/>
        <v>2,2,1,1</v>
      </c>
      <c r="BB508" s="37">
        <f t="shared" si="66"/>
        <v>89488636363.636368</v>
      </c>
      <c r="BC508" s="2" t="s">
        <v>3</v>
      </c>
      <c r="BD508" s="40" t="str">
        <f t="shared" si="67"/>
        <v/>
      </c>
    </row>
    <row r="509" spans="43:56" x14ac:dyDescent="0.25">
      <c r="AQ509" s="37">
        <v>2</v>
      </c>
      <c r="AR509">
        <v>4</v>
      </c>
      <c r="AS509">
        <v>2</v>
      </c>
      <c r="AT509">
        <v>4</v>
      </c>
      <c r="AU509">
        <v>1</v>
      </c>
      <c r="AV509">
        <f t="shared" si="63"/>
        <v>8</v>
      </c>
      <c r="AW509">
        <f t="shared" si="64"/>
        <v>7</v>
      </c>
      <c r="AX509">
        <v>2</v>
      </c>
      <c r="AY509">
        <v>2</v>
      </c>
      <c r="AZ509" s="41" t="str">
        <f t="shared" si="65"/>
        <v>8,7</v>
      </c>
      <c r="BA509" s="37" t="str">
        <f t="shared" si="62"/>
        <v>2,2,1,2</v>
      </c>
      <c r="BB509" s="37">
        <f t="shared" si="66"/>
        <v>0</v>
      </c>
      <c r="BC509" s="2" t="s">
        <v>3</v>
      </c>
      <c r="BD509" s="40">
        <f t="shared" si="67"/>
        <v>0</v>
      </c>
    </row>
    <row r="510" spans="43:56" x14ac:dyDescent="0.25">
      <c r="AQ510" s="37">
        <v>2</v>
      </c>
      <c r="AR510">
        <v>4</v>
      </c>
      <c r="AS510">
        <v>2</v>
      </c>
      <c r="AT510">
        <v>4</v>
      </c>
      <c r="AU510">
        <v>2</v>
      </c>
      <c r="AV510">
        <f t="shared" si="63"/>
        <v>8</v>
      </c>
      <c r="AW510">
        <f t="shared" si="64"/>
        <v>8</v>
      </c>
      <c r="AX510">
        <v>1</v>
      </c>
      <c r="AY510">
        <v>1</v>
      </c>
      <c r="AZ510" s="41" t="str">
        <f t="shared" si="65"/>
        <v>8,8</v>
      </c>
      <c r="BA510" s="37" t="str">
        <f t="shared" si="62"/>
        <v>1,1,2,1</v>
      </c>
      <c r="BB510" s="37">
        <f t="shared" si="66"/>
        <v>0</v>
      </c>
      <c r="BC510" s="2" t="s">
        <v>3</v>
      </c>
      <c r="BD510" s="40">
        <f t="shared" si="67"/>
        <v>0</v>
      </c>
    </row>
    <row r="511" spans="43:56" x14ac:dyDescent="0.25">
      <c r="AQ511" s="37">
        <v>2</v>
      </c>
      <c r="AR511">
        <v>4</v>
      </c>
      <c r="AS511">
        <v>2</v>
      </c>
      <c r="AT511">
        <v>4</v>
      </c>
      <c r="AU511">
        <v>2</v>
      </c>
      <c r="AV511">
        <f t="shared" si="63"/>
        <v>8</v>
      </c>
      <c r="AW511">
        <f t="shared" si="64"/>
        <v>8</v>
      </c>
      <c r="AX511">
        <v>1</v>
      </c>
      <c r="AY511">
        <v>2</v>
      </c>
      <c r="AZ511" s="41" t="str">
        <f t="shared" si="65"/>
        <v>8,8</v>
      </c>
      <c r="BA511" s="37" t="str">
        <f t="shared" si="62"/>
        <v>1,1,2,2</v>
      </c>
      <c r="BB511" s="37">
        <f t="shared" si="66"/>
        <v>89488636363.636368</v>
      </c>
      <c r="BC511" s="2" t="s">
        <v>3</v>
      </c>
      <c r="BD511" s="40" t="str">
        <f t="shared" si="67"/>
        <v/>
      </c>
    </row>
    <row r="512" spans="43:56" x14ac:dyDescent="0.25">
      <c r="AQ512" s="37">
        <v>2</v>
      </c>
      <c r="AR512">
        <v>4</v>
      </c>
      <c r="AS512">
        <v>2</v>
      </c>
      <c r="AT512">
        <v>4</v>
      </c>
      <c r="AU512">
        <v>2</v>
      </c>
      <c r="AV512">
        <f t="shared" si="63"/>
        <v>8</v>
      </c>
      <c r="AW512">
        <f t="shared" si="64"/>
        <v>8</v>
      </c>
      <c r="AX512">
        <v>2</v>
      </c>
      <c r="AY512">
        <v>1</v>
      </c>
      <c r="AZ512" s="41" t="str">
        <f t="shared" si="65"/>
        <v>8,8</v>
      </c>
      <c r="BA512" s="37" t="str">
        <f t="shared" si="62"/>
        <v>2,2,2,1</v>
      </c>
      <c r="BB512" s="37">
        <f t="shared" si="66"/>
        <v>0</v>
      </c>
      <c r="BC512" s="2" t="s">
        <v>3</v>
      </c>
      <c r="BD512" s="40">
        <f t="shared" si="67"/>
        <v>0</v>
      </c>
    </row>
    <row r="513" spans="43:56" x14ac:dyDescent="0.25">
      <c r="AQ513" s="37">
        <v>2</v>
      </c>
      <c r="AR513">
        <v>4</v>
      </c>
      <c r="AS513">
        <v>2</v>
      </c>
      <c r="AT513">
        <v>4</v>
      </c>
      <c r="AU513">
        <v>2</v>
      </c>
      <c r="AV513">
        <f t="shared" si="63"/>
        <v>8</v>
      </c>
      <c r="AW513">
        <f t="shared" si="64"/>
        <v>8</v>
      </c>
      <c r="AX513">
        <v>2</v>
      </c>
      <c r="AY513">
        <v>2</v>
      </c>
      <c r="AZ513" s="41" t="str">
        <f t="shared" si="65"/>
        <v>8,8</v>
      </c>
      <c r="BA513" s="37" t="str">
        <f t="shared" si="62"/>
        <v>2,2,2,2</v>
      </c>
      <c r="BB513" s="37">
        <f t="shared" si="66"/>
        <v>230113636363.63635</v>
      </c>
      <c r="BC513" s="2" t="s">
        <v>3</v>
      </c>
      <c r="BD513" s="40" t="str">
        <f t="shared" si="67"/>
        <v/>
      </c>
    </row>
    <row r="514" spans="43:56" x14ac:dyDescent="0.25">
      <c r="AQ514" s="37">
        <v>3</v>
      </c>
      <c r="AR514">
        <v>1</v>
      </c>
      <c r="AS514">
        <v>1</v>
      </c>
      <c r="AT514">
        <v>1</v>
      </c>
      <c r="AU514">
        <v>1</v>
      </c>
      <c r="AV514">
        <f>$AP$2*(AR514-1) + AS514</f>
        <v>1</v>
      </c>
      <c r="AW514">
        <f t="shared" si="64"/>
        <v>1</v>
      </c>
      <c r="AX514">
        <v>1</v>
      </c>
      <c r="AY514">
        <v>1</v>
      </c>
      <c r="AZ514" s="41" t="str">
        <f>_xlfn.TEXTJOIN(",", 0, AV514, AW514)</f>
        <v>1,1</v>
      </c>
      <c r="BA514" s="37" t="str">
        <f t="shared" ref="BA514:BA577" si="68">_xlfn.TEXTJOIN(",", 0, AX514, AX514, AU514, AY514)</f>
        <v>1,1,1,1</v>
      </c>
      <c r="BB514" s="37">
        <f t="shared" si="66"/>
        <v>230113636363.63635</v>
      </c>
      <c r="BC514" s="2" t="s">
        <v>3</v>
      </c>
      <c r="BD514" s="40" t="str">
        <f>IF( ISNUMBER(BB514), IF(_xlfn.NUMBERVALUE(BB514) = 0, 0, ""), SUBSTITUTE(BB514, "GG", $BD$1))</f>
        <v/>
      </c>
    </row>
    <row r="515" spans="43:56" x14ac:dyDescent="0.25">
      <c r="AQ515" s="37">
        <v>3</v>
      </c>
      <c r="AR515">
        <v>1</v>
      </c>
      <c r="AS515">
        <v>1</v>
      </c>
      <c r="AT515">
        <v>1</v>
      </c>
      <c r="AU515">
        <v>1</v>
      </c>
      <c r="AV515">
        <f t="shared" ref="AV515:AV578" si="69">$AP$2*(AR515-1) + AS515</f>
        <v>1</v>
      </c>
      <c r="AW515">
        <f t="shared" ref="AW515:AW578" si="70">$AP$2*(AT515-1) + AU515</f>
        <v>1</v>
      </c>
      <c r="AX515">
        <v>1</v>
      </c>
      <c r="AY515">
        <v>2</v>
      </c>
      <c r="AZ515" s="41" t="str">
        <f t="shared" ref="AZ515:AZ578" si="71">_xlfn.TEXTJOIN(",", 0, AV515, AW515)</f>
        <v>1,1</v>
      </c>
      <c r="BA515" s="37" t="str">
        <f t="shared" si="68"/>
        <v>1,1,1,2</v>
      </c>
      <c r="BB515" s="37">
        <f t="shared" ref="BB515:BB578" si="72">INDEX($Q$2:$Q$17, MATCH(BA515, $J$2:$J$17, 0))</f>
        <v>0</v>
      </c>
      <c r="BC515" s="2" t="s">
        <v>3</v>
      </c>
      <c r="BD515" s="40">
        <f t="shared" ref="BD515:BD578" si="73">IF( ISNUMBER(BB515), IF(_xlfn.NUMBERVALUE(BB515) = 0, 0, ""), SUBSTITUTE(BB515, "GG", $BD$1))</f>
        <v>0</v>
      </c>
    </row>
    <row r="516" spans="43:56" x14ac:dyDescent="0.25">
      <c r="AQ516" s="37">
        <v>3</v>
      </c>
      <c r="AR516">
        <v>1</v>
      </c>
      <c r="AS516">
        <v>1</v>
      </c>
      <c r="AT516">
        <v>1</v>
      </c>
      <c r="AU516">
        <v>1</v>
      </c>
      <c r="AV516">
        <f t="shared" si="69"/>
        <v>1</v>
      </c>
      <c r="AW516">
        <f t="shared" si="70"/>
        <v>1</v>
      </c>
      <c r="AX516">
        <v>2</v>
      </c>
      <c r="AY516">
        <v>1</v>
      </c>
      <c r="AZ516" s="41" t="str">
        <f t="shared" si="71"/>
        <v>1,1</v>
      </c>
      <c r="BA516" s="37" t="str">
        <f t="shared" si="68"/>
        <v>2,2,1,1</v>
      </c>
      <c r="BB516" s="37">
        <f t="shared" si="72"/>
        <v>89488636363.636368</v>
      </c>
      <c r="BC516" s="2" t="s">
        <v>3</v>
      </c>
      <c r="BD516" s="40" t="str">
        <f t="shared" si="73"/>
        <v/>
      </c>
    </row>
    <row r="517" spans="43:56" x14ac:dyDescent="0.25">
      <c r="AQ517" s="37">
        <v>3</v>
      </c>
      <c r="AR517">
        <v>1</v>
      </c>
      <c r="AS517">
        <v>1</v>
      </c>
      <c r="AT517">
        <v>1</v>
      </c>
      <c r="AU517">
        <v>1</v>
      </c>
      <c r="AV517">
        <f t="shared" si="69"/>
        <v>1</v>
      </c>
      <c r="AW517">
        <f t="shared" si="70"/>
        <v>1</v>
      </c>
      <c r="AX517">
        <v>2</v>
      </c>
      <c r="AY517">
        <v>2</v>
      </c>
      <c r="AZ517" s="41" t="str">
        <f t="shared" si="71"/>
        <v>1,1</v>
      </c>
      <c r="BA517" s="37" t="str">
        <f t="shared" si="68"/>
        <v>2,2,1,2</v>
      </c>
      <c r="BB517" s="37">
        <f t="shared" si="72"/>
        <v>0</v>
      </c>
      <c r="BC517" s="2" t="s">
        <v>3</v>
      </c>
      <c r="BD517" s="40">
        <f t="shared" si="73"/>
        <v>0</v>
      </c>
    </row>
    <row r="518" spans="43:56" x14ac:dyDescent="0.25">
      <c r="AQ518" s="37">
        <v>3</v>
      </c>
      <c r="AR518">
        <v>1</v>
      </c>
      <c r="AS518">
        <v>1</v>
      </c>
      <c r="AT518">
        <v>1</v>
      </c>
      <c r="AU518">
        <v>2</v>
      </c>
      <c r="AV518">
        <f t="shared" si="69"/>
        <v>1</v>
      </c>
      <c r="AW518">
        <f t="shared" si="70"/>
        <v>2</v>
      </c>
      <c r="AX518">
        <v>1</v>
      </c>
      <c r="AY518">
        <v>1</v>
      </c>
      <c r="AZ518" s="41" t="str">
        <f t="shared" si="71"/>
        <v>1,2</v>
      </c>
      <c r="BA518" s="37" t="str">
        <f t="shared" si="68"/>
        <v>1,1,2,1</v>
      </c>
      <c r="BB518" s="37">
        <f t="shared" si="72"/>
        <v>0</v>
      </c>
      <c r="BC518" s="2" t="s">
        <v>3</v>
      </c>
      <c r="BD518" s="40">
        <f t="shared" si="73"/>
        <v>0</v>
      </c>
    </row>
    <row r="519" spans="43:56" x14ac:dyDescent="0.25">
      <c r="AQ519" s="37">
        <v>3</v>
      </c>
      <c r="AR519">
        <v>1</v>
      </c>
      <c r="AS519">
        <v>1</v>
      </c>
      <c r="AT519">
        <v>1</v>
      </c>
      <c r="AU519">
        <v>2</v>
      </c>
      <c r="AV519">
        <f t="shared" si="69"/>
        <v>1</v>
      </c>
      <c r="AW519">
        <f t="shared" si="70"/>
        <v>2</v>
      </c>
      <c r="AX519">
        <v>1</v>
      </c>
      <c r="AY519">
        <v>2</v>
      </c>
      <c r="AZ519" s="41" t="str">
        <f t="shared" si="71"/>
        <v>1,2</v>
      </c>
      <c r="BA519" s="37" t="str">
        <f t="shared" si="68"/>
        <v>1,1,2,2</v>
      </c>
      <c r="BB519" s="37">
        <f t="shared" si="72"/>
        <v>89488636363.636368</v>
      </c>
      <c r="BC519" s="2" t="s">
        <v>3</v>
      </c>
      <c r="BD519" s="40" t="str">
        <f t="shared" si="73"/>
        <v/>
      </c>
    </row>
    <row r="520" spans="43:56" x14ac:dyDescent="0.25">
      <c r="AQ520" s="37">
        <v>3</v>
      </c>
      <c r="AR520">
        <v>1</v>
      </c>
      <c r="AS520">
        <v>1</v>
      </c>
      <c r="AT520">
        <v>1</v>
      </c>
      <c r="AU520">
        <v>2</v>
      </c>
      <c r="AV520">
        <f t="shared" si="69"/>
        <v>1</v>
      </c>
      <c r="AW520">
        <f t="shared" si="70"/>
        <v>2</v>
      </c>
      <c r="AX520">
        <v>2</v>
      </c>
      <c r="AY520">
        <v>1</v>
      </c>
      <c r="AZ520" s="41" t="str">
        <f t="shared" si="71"/>
        <v>1,2</v>
      </c>
      <c r="BA520" s="37" t="str">
        <f t="shared" si="68"/>
        <v>2,2,2,1</v>
      </c>
      <c r="BB520" s="37">
        <f t="shared" si="72"/>
        <v>0</v>
      </c>
      <c r="BC520" s="2" t="s">
        <v>3</v>
      </c>
      <c r="BD520" s="40">
        <f t="shared" si="73"/>
        <v>0</v>
      </c>
    </row>
    <row r="521" spans="43:56" x14ac:dyDescent="0.25">
      <c r="AQ521" s="37">
        <v>3</v>
      </c>
      <c r="AR521">
        <v>1</v>
      </c>
      <c r="AS521">
        <v>1</v>
      </c>
      <c r="AT521">
        <v>1</v>
      </c>
      <c r="AU521">
        <v>2</v>
      </c>
      <c r="AV521">
        <f t="shared" si="69"/>
        <v>1</v>
      </c>
      <c r="AW521">
        <f t="shared" si="70"/>
        <v>2</v>
      </c>
      <c r="AX521">
        <v>2</v>
      </c>
      <c r="AY521">
        <v>2</v>
      </c>
      <c r="AZ521" s="41" t="str">
        <f t="shared" si="71"/>
        <v>1,2</v>
      </c>
      <c r="BA521" s="37" t="str">
        <f t="shared" si="68"/>
        <v>2,2,2,2</v>
      </c>
      <c r="BB521" s="37">
        <f t="shared" si="72"/>
        <v>230113636363.63635</v>
      </c>
      <c r="BC521" s="2" t="s">
        <v>3</v>
      </c>
      <c r="BD521" s="40" t="str">
        <f t="shared" si="73"/>
        <v/>
      </c>
    </row>
    <row r="522" spans="43:56" x14ac:dyDescent="0.25">
      <c r="AQ522" s="37">
        <v>3</v>
      </c>
      <c r="AR522">
        <v>1</v>
      </c>
      <c r="AS522">
        <v>1</v>
      </c>
      <c r="AT522">
        <v>2</v>
      </c>
      <c r="AU522">
        <v>1</v>
      </c>
      <c r="AV522">
        <f t="shared" si="69"/>
        <v>1</v>
      </c>
      <c r="AW522">
        <f t="shared" si="70"/>
        <v>3</v>
      </c>
      <c r="AX522">
        <v>1</v>
      </c>
      <c r="AY522">
        <v>1</v>
      </c>
      <c r="AZ522" s="41" t="str">
        <f t="shared" si="71"/>
        <v>1,3</v>
      </c>
      <c r="BA522" s="37" t="str">
        <f t="shared" si="68"/>
        <v>1,1,1,1</v>
      </c>
      <c r="BB522" s="37">
        <f t="shared" si="72"/>
        <v>230113636363.63635</v>
      </c>
      <c r="BC522" s="2" t="s">
        <v>3</v>
      </c>
      <c r="BD522" s="40" t="str">
        <f t="shared" si="73"/>
        <v/>
      </c>
    </row>
    <row r="523" spans="43:56" x14ac:dyDescent="0.25">
      <c r="AQ523" s="37">
        <v>3</v>
      </c>
      <c r="AR523">
        <v>1</v>
      </c>
      <c r="AS523">
        <v>1</v>
      </c>
      <c r="AT523">
        <v>2</v>
      </c>
      <c r="AU523">
        <v>1</v>
      </c>
      <c r="AV523">
        <f t="shared" si="69"/>
        <v>1</v>
      </c>
      <c r="AW523">
        <f t="shared" si="70"/>
        <v>3</v>
      </c>
      <c r="AX523">
        <v>1</v>
      </c>
      <c r="AY523">
        <v>2</v>
      </c>
      <c r="AZ523" s="41" t="str">
        <f t="shared" si="71"/>
        <v>1,3</v>
      </c>
      <c r="BA523" s="37" t="str">
        <f t="shared" si="68"/>
        <v>1,1,1,2</v>
      </c>
      <c r="BB523" s="37">
        <f t="shared" si="72"/>
        <v>0</v>
      </c>
      <c r="BC523" s="2" t="s">
        <v>3</v>
      </c>
      <c r="BD523" s="40">
        <f t="shared" si="73"/>
        <v>0</v>
      </c>
    </row>
    <row r="524" spans="43:56" x14ac:dyDescent="0.25">
      <c r="AQ524" s="37">
        <v>3</v>
      </c>
      <c r="AR524">
        <v>1</v>
      </c>
      <c r="AS524">
        <v>1</v>
      </c>
      <c r="AT524">
        <v>2</v>
      </c>
      <c r="AU524">
        <v>1</v>
      </c>
      <c r="AV524">
        <f t="shared" si="69"/>
        <v>1</v>
      </c>
      <c r="AW524">
        <f t="shared" si="70"/>
        <v>3</v>
      </c>
      <c r="AX524">
        <v>2</v>
      </c>
      <c r="AY524">
        <v>1</v>
      </c>
      <c r="AZ524" s="41" t="str">
        <f t="shared" si="71"/>
        <v>1,3</v>
      </c>
      <c r="BA524" s="37" t="str">
        <f t="shared" si="68"/>
        <v>2,2,1,1</v>
      </c>
      <c r="BB524" s="37">
        <f t="shared" si="72"/>
        <v>89488636363.636368</v>
      </c>
      <c r="BC524" s="2" t="s">
        <v>3</v>
      </c>
      <c r="BD524" s="40" t="str">
        <f t="shared" si="73"/>
        <v/>
      </c>
    </row>
    <row r="525" spans="43:56" x14ac:dyDescent="0.25">
      <c r="AQ525" s="37">
        <v>3</v>
      </c>
      <c r="AR525">
        <v>1</v>
      </c>
      <c r="AS525">
        <v>1</v>
      </c>
      <c r="AT525">
        <v>2</v>
      </c>
      <c r="AU525">
        <v>1</v>
      </c>
      <c r="AV525">
        <f t="shared" si="69"/>
        <v>1</v>
      </c>
      <c r="AW525">
        <f t="shared" si="70"/>
        <v>3</v>
      </c>
      <c r="AX525">
        <v>2</v>
      </c>
      <c r="AY525">
        <v>2</v>
      </c>
      <c r="AZ525" s="41" t="str">
        <f t="shared" si="71"/>
        <v>1,3</v>
      </c>
      <c r="BA525" s="37" t="str">
        <f t="shared" si="68"/>
        <v>2,2,1,2</v>
      </c>
      <c r="BB525" s="37">
        <f t="shared" si="72"/>
        <v>0</v>
      </c>
      <c r="BC525" s="2" t="s">
        <v>3</v>
      </c>
      <c r="BD525" s="40">
        <f t="shared" si="73"/>
        <v>0</v>
      </c>
    </row>
    <row r="526" spans="43:56" x14ac:dyDescent="0.25">
      <c r="AQ526" s="37">
        <v>3</v>
      </c>
      <c r="AR526">
        <v>1</v>
      </c>
      <c r="AS526">
        <v>1</v>
      </c>
      <c r="AT526">
        <v>2</v>
      </c>
      <c r="AU526">
        <v>2</v>
      </c>
      <c r="AV526">
        <f t="shared" si="69"/>
        <v>1</v>
      </c>
      <c r="AW526">
        <f t="shared" si="70"/>
        <v>4</v>
      </c>
      <c r="AX526">
        <v>1</v>
      </c>
      <c r="AY526">
        <v>1</v>
      </c>
      <c r="AZ526" s="41" t="str">
        <f t="shared" si="71"/>
        <v>1,4</v>
      </c>
      <c r="BA526" s="37" t="str">
        <f t="shared" si="68"/>
        <v>1,1,2,1</v>
      </c>
      <c r="BB526" s="37">
        <f t="shared" si="72"/>
        <v>0</v>
      </c>
      <c r="BC526" s="2" t="s">
        <v>3</v>
      </c>
      <c r="BD526" s="40">
        <f t="shared" si="73"/>
        <v>0</v>
      </c>
    </row>
    <row r="527" spans="43:56" x14ac:dyDescent="0.25">
      <c r="AQ527" s="37">
        <v>3</v>
      </c>
      <c r="AR527">
        <v>1</v>
      </c>
      <c r="AS527">
        <v>1</v>
      </c>
      <c r="AT527">
        <v>2</v>
      </c>
      <c r="AU527">
        <v>2</v>
      </c>
      <c r="AV527">
        <f t="shared" si="69"/>
        <v>1</v>
      </c>
      <c r="AW527">
        <f t="shared" si="70"/>
        <v>4</v>
      </c>
      <c r="AX527">
        <v>1</v>
      </c>
      <c r="AY527">
        <v>2</v>
      </c>
      <c r="AZ527" s="41" t="str">
        <f t="shared" si="71"/>
        <v>1,4</v>
      </c>
      <c r="BA527" s="37" t="str">
        <f t="shared" si="68"/>
        <v>1,1,2,2</v>
      </c>
      <c r="BB527" s="37">
        <f t="shared" si="72"/>
        <v>89488636363.636368</v>
      </c>
      <c r="BC527" s="2" t="s">
        <v>3</v>
      </c>
      <c r="BD527" s="40" t="str">
        <f t="shared" si="73"/>
        <v/>
      </c>
    </row>
    <row r="528" spans="43:56" x14ac:dyDescent="0.25">
      <c r="AQ528" s="37">
        <v>3</v>
      </c>
      <c r="AR528">
        <v>1</v>
      </c>
      <c r="AS528">
        <v>1</v>
      </c>
      <c r="AT528">
        <v>2</v>
      </c>
      <c r="AU528">
        <v>2</v>
      </c>
      <c r="AV528">
        <f t="shared" si="69"/>
        <v>1</v>
      </c>
      <c r="AW528">
        <f t="shared" si="70"/>
        <v>4</v>
      </c>
      <c r="AX528">
        <v>2</v>
      </c>
      <c r="AY528">
        <v>1</v>
      </c>
      <c r="AZ528" s="41" t="str">
        <f t="shared" si="71"/>
        <v>1,4</v>
      </c>
      <c r="BA528" s="37" t="str">
        <f t="shared" si="68"/>
        <v>2,2,2,1</v>
      </c>
      <c r="BB528" s="37">
        <f t="shared" si="72"/>
        <v>0</v>
      </c>
      <c r="BC528" s="2" t="s">
        <v>3</v>
      </c>
      <c r="BD528" s="40">
        <f t="shared" si="73"/>
        <v>0</v>
      </c>
    </row>
    <row r="529" spans="43:56" x14ac:dyDescent="0.25">
      <c r="AQ529" s="37">
        <v>3</v>
      </c>
      <c r="AR529">
        <v>1</v>
      </c>
      <c r="AS529">
        <v>1</v>
      </c>
      <c r="AT529">
        <v>2</v>
      </c>
      <c r="AU529">
        <v>2</v>
      </c>
      <c r="AV529">
        <f t="shared" si="69"/>
        <v>1</v>
      </c>
      <c r="AW529">
        <f t="shared" si="70"/>
        <v>4</v>
      </c>
      <c r="AX529">
        <v>2</v>
      </c>
      <c r="AY529">
        <v>2</v>
      </c>
      <c r="AZ529" s="41" t="str">
        <f t="shared" si="71"/>
        <v>1,4</v>
      </c>
      <c r="BA529" s="37" t="str">
        <f t="shared" si="68"/>
        <v>2,2,2,2</v>
      </c>
      <c r="BB529" s="37">
        <f t="shared" si="72"/>
        <v>230113636363.63635</v>
      </c>
      <c r="BC529" s="2" t="s">
        <v>3</v>
      </c>
      <c r="BD529" s="40" t="str">
        <f t="shared" si="73"/>
        <v/>
      </c>
    </row>
    <row r="530" spans="43:56" x14ac:dyDescent="0.25">
      <c r="AQ530" s="37">
        <v>3</v>
      </c>
      <c r="AR530">
        <v>1</v>
      </c>
      <c r="AS530">
        <v>1</v>
      </c>
      <c r="AT530">
        <v>3</v>
      </c>
      <c r="AU530">
        <v>1</v>
      </c>
      <c r="AV530">
        <f t="shared" si="69"/>
        <v>1</v>
      </c>
      <c r="AW530">
        <f t="shared" si="70"/>
        <v>5</v>
      </c>
      <c r="AX530">
        <v>1</v>
      </c>
      <c r="AY530">
        <v>1</v>
      </c>
      <c r="AZ530" s="41" t="str">
        <f t="shared" si="71"/>
        <v>1,5</v>
      </c>
      <c r="BA530" s="37" t="str">
        <f t="shared" si="68"/>
        <v>1,1,1,1</v>
      </c>
      <c r="BB530" s="37">
        <f t="shared" si="72"/>
        <v>230113636363.63635</v>
      </c>
      <c r="BC530" s="2" t="s">
        <v>3</v>
      </c>
      <c r="BD530" s="40" t="str">
        <f t="shared" si="73"/>
        <v/>
      </c>
    </row>
    <row r="531" spans="43:56" x14ac:dyDescent="0.25">
      <c r="AQ531" s="37">
        <v>3</v>
      </c>
      <c r="AR531">
        <v>1</v>
      </c>
      <c r="AS531">
        <v>1</v>
      </c>
      <c r="AT531">
        <v>3</v>
      </c>
      <c r="AU531">
        <v>1</v>
      </c>
      <c r="AV531">
        <f t="shared" si="69"/>
        <v>1</v>
      </c>
      <c r="AW531">
        <f t="shared" si="70"/>
        <v>5</v>
      </c>
      <c r="AX531">
        <v>1</v>
      </c>
      <c r="AY531">
        <v>2</v>
      </c>
      <c r="AZ531" s="41" t="str">
        <f t="shared" si="71"/>
        <v>1,5</v>
      </c>
      <c r="BA531" s="37" t="str">
        <f t="shared" si="68"/>
        <v>1,1,1,2</v>
      </c>
      <c r="BB531" s="37">
        <f t="shared" si="72"/>
        <v>0</v>
      </c>
      <c r="BC531" s="2" t="s">
        <v>3</v>
      </c>
      <c r="BD531" s="40">
        <f t="shared" si="73"/>
        <v>0</v>
      </c>
    </row>
    <row r="532" spans="43:56" x14ac:dyDescent="0.25">
      <c r="AQ532" s="37">
        <v>3</v>
      </c>
      <c r="AR532">
        <v>1</v>
      </c>
      <c r="AS532">
        <v>1</v>
      </c>
      <c r="AT532">
        <v>3</v>
      </c>
      <c r="AU532">
        <v>1</v>
      </c>
      <c r="AV532">
        <f t="shared" si="69"/>
        <v>1</v>
      </c>
      <c r="AW532">
        <f t="shared" si="70"/>
        <v>5</v>
      </c>
      <c r="AX532">
        <v>2</v>
      </c>
      <c r="AY532">
        <v>1</v>
      </c>
      <c r="AZ532" s="41" t="str">
        <f t="shared" si="71"/>
        <v>1,5</v>
      </c>
      <c r="BA532" s="37" t="str">
        <f t="shared" si="68"/>
        <v>2,2,1,1</v>
      </c>
      <c r="BB532" s="37">
        <f t="shared" si="72"/>
        <v>89488636363.636368</v>
      </c>
      <c r="BC532" s="2" t="s">
        <v>3</v>
      </c>
      <c r="BD532" s="40" t="str">
        <f t="shared" si="73"/>
        <v/>
      </c>
    </row>
    <row r="533" spans="43:56" x14ac:dyDescent="0.25">
      <c r="AQ533" s="37">
        <v>3</v>
      </c>
      <c r="AR533">
        <v>1</v>
      </c>
      <c r="AS533">
        <v>1</v>
      </c>
      <c r="AT533">
        <v>3</v>
      </c>
      <c r="AU533">
        <v>1</v>
      </c>
      <c r="AV533">
        <f t="shared" si="69"/>
        <v>1</v>
      </c>
      <c r="AW533">
        <f t="shared" si="70"/>
        <v>5</v>
      </c>
      <c r="AX533">
        <v>2</v>
      </c>
      <c r="AY533">
        <v>2</v>
      </c>
      <c r="AZ533" s="41" t="str">
        <f t="shared" si="71"/>
        <v>1,5</v>
      </c>
      <c r="BA533" s="37" t="str">
        <f t="shared" si="68"/>
        <v>2,2,1,2</v>
      </c>
      <c r="BB533" s="37">
        <f t="shared" si="72"/>
        <v>0</v>
      </c>
      <c r="BC533" s="2" t="s">
        <v>3</v>
      </c>
      <c r="BD533" s="40">
        <f t="shared" si="73"/>
        <v>0</v>
      </c>
    </row>
    <row r="534" spans="43:56" x14ac:dyDescent="0.25">
      <c r="AQ534" s="37">
        <v>3</v>
      </c>
      <c r="AR534">
        <v>1</v>
      </c>
      <c r="AS534">
        <v>1</v>
      </c>
      <c r="AT534">
        <v>3</v>
      </c>
      <c r="AU534">
        <v>2</v>
      </c>
      <c r="AV534">
        <f t="shared" si="69"/>
        <v>1</v>
      </c>
      <c r="AW534">
        <f t="shared" si="70"/>
        <v>6</v>
      </c>
      <c r="AX534">
        <v>1</v>
      </c>
      <c r="AY534">
        <v>1</v>
      </c>
      <c r="AZ534" s="41" t="str">
        <f t="shared" si="71"/>
        <v>1,6</v>
      </c>
      <c r="BA534" s="37" t="str">
        <f t="shared" si="68"/>
        <v>1,1,2,1</v>
      </c>
      <c r="BB534" s="37">
        <f t="shared" si="72"/>
        <v>0</v>
      </c>
      <c r="BC534" s="2" t="s">
        <v>3</v>
      </c>
      <c r="BD534" s="40">
        <f t="shared" si="73"/>
        <v>0</v>
      </c>
    </row>
    <row r="535" spans="43:56" x14ac:dyDescent="0.25">
      <c r="AQ535" s="37">
        <v>3</v>
      </c>
      <c r="AR535">
        <v>1</v>
      </c>
      <c r="AS535">
        <v>1</v>
      </c>
      <c r="AT535">
        <v>3</v>
      </c>
      <c r="AU535">
        <v>2</v>
      </c>
      <c r="AV535">
        <f t="shared" si="69"/>
        <v>1</v>
      </c>
      <c r="AW535">
        <f t="shared" si="70"/>
        <v>6</v>
      </c>
      <c r="AX535">
        <v>1</v>
      </c>
      <c r="AY535">
        <v>2</v>
      </c>
      <c r="AZ535" s="41" t="str">
        <f t="shared" si="71"/>
        <v>1,6</v>
      </c>
      <c r="BA535" s="37" t="str">
        <f t="shared" si="68"/>
        <v>1,1,2,2</v>
      </c>
      <c r="BB535" s="37">
        <f t="shared" si="72"/>
        <v>89488636363.636368</v>
      </c>
      <c r="BC535" s="2" t="s">
        <v>3</v>
      </c>
      <c r="BD535" s="40" t="str">
        <f t="shared" si="73"/>
        <v/>
      </c>
    </row>
    <row r="536" spans="43:56" x14ac:dyDescent="0.25">
      <c r="AQ536" s="37">
        <v>3</v>
      </c>
      <c r="AR536">
        <v>1</v>
      </c>
      <c r="AS536">
        <v>1</v>
      </c>
      <c r="AT536">
        <v>3</v>
      </c>
      <c r="AU536">
        <v>2</v>
      </c>
      <c r="AV536">
        <f t="shared" si="69"/>
        <v>1</v>
      </c>
      <c r="AW536">
        <f t="shared" si="70"/>
        <v>6</v>
      </c>
      <c r="AX536">
        <v>2</v>
      </c>
      <c r="AY536">
        <v>1</v>
      </c>
      <c r="AZ536" s="41" t="str">
        <f t="shared" si="71"/>
        <v>1,6</v>
      </c>
      <c r="BA536" s="37" t="str">
        <f t="shared" si="68"/>
        <v>2,2,2,1</v>
      </c>
      <c r="BB536" s="37">
        <f t="shared" si="72"/>
        <v>0</v>
      </c>
      <c r="BC536" s="2" t="s">
        <v>3</v>
      </c>
      <c r="BD536" s="40">
        <f t="shared" si="73"/>
        <v>0</v>
      </c>
    </row>
    <row r="537" spans="43:56" x14ac:dyDescent="0.25">
      <c r="AQ537" s="37">
        <v>3</v>
      </c>
      <c r="AR537">
        <v>1</v>
      </c>
      <c r="AS537">
        <v>1</v>
      </c>
      <c r="AT537">
        <v>3</v>
      </c>
      <c r="AU537">
        <v>2</v>
      </c>
      <c r="AV537">
        <f t="shared" si="69"/>
        <v>1</v>
      </c>
      <c r="AW537">
        <f t="shared" si="70"/>
        <v>6</v>
      </c>
      <c r="AX537">
        <v>2</v>
      </c>
      <c r="AY537">
        <v>2</v>
      </c>
      <c r="AZ537" s="41" t="str">
        <f t="shared" si="71"/>
        <v>1,6</v>
      </c>
      <c r="BA537" s="37" t="str">
        <f t="shared" si="68"/>
        <v>2,2,2,2</v>
      </c>
      <c r="BB537" s="37">
        <f t="shared" si="72"/>
        <v>230113636363.63635</v>
      </c>
      <c r="BC537" s="2" t="s">
        <v>3</v>
      </c>
      <c r="BD537" s="40" t="str">
        <f t="shared" si="73"/>
        <v/>
      </c>
    </row>
    <row r="538" spans="43:56" x14ac:dyDescent="0.25">
      <c r="AQ538" s="37">
        <v>3</v>
      </c>
      <c r="AR538">
        <v>1</v>
      </c>
      <c r="AS538">
        <v>1</v>
      </c>
      <c r="AT538">
        <v>4</v>
      </c>
      <c r="AU538">
        <v>1</v>
      </c>
      <c r="AV538">
        <f t="shared" si="69"/>
        <v>1</v>
      </c>
      <c r="AW538">
        <f t="shared" si="70"/>
        <v>7</v>
      </c>
      <c r="AX538">
        <v>1</v>
      </c>
      <c r="AY538">
        <v>1</v>
      </c>
      <c r="AZ538" s="41" t="str">
        <f t="shared" si="71"/>
        <v>1,7</v>
      </c>
      <c r="BA538" s="37" t="str">
        <f t="shared" si="68"/>
        <v>1,1,1,1</v>
      </c>
      <c r="BB538" s="37">
        <f t="shared" si="72"/>
        <v>230113636363.63635</v>
      </c>
      <c r="BC538" s="2" t="s">
        <v>3</v>
      </c>
      <c r="BD538" s="40" t="str">
        <f t="shared" si="73"/>
        <v/>
      </c>
    </row>
    <row r="539" spans="43:56" x14ac:dyDescent="0.25">
      <c r="AQ539" s="37">
        <v>3</v>
      </c>
      <c r="AR539">
        <v>1</v>
      </c>
      <c r="AS539">
        <v>1</v>
      </c>
      <c r="AT539">
        <v>4</v>
      </c>
      <c r="AU539">
        <v>1</v>
      </c>
      <c r="AV539">
        <f t="shared" si="69"/>
        <v>1</v>
      </c>
      <c r="AW539">
        <f t="shared" si="70"/>
        <v>7</v>
      </c>
      <c r="AX539">
        <v>1</v>
      </c>
      <c r="AY539">
        <v>2</v>
      </c>
      <c r="AZ539" s="41" t="str">
        <f t="shared" si="71"/>
        <v>1,7</v>
      </c>
      <c r="BA539" s="37" t="str">
        <f t="shared" si="68"/>
        <v>1,1,1,2</v>
      </c>
      <c r="BB539" s="37">
        <f t="shared" si="72"/>
        <v>0</v>
      </c>
      <c r="BC539" s="2" t="s">
        <v>3</v>
      </c>
      <c r="BD539" s="40">
        <f t="shared" si="73"/>
        <v>0</v>
      </c>
    </row>
    <row r="540" spans="43:56" x14ac:dyDescent="0.25">
      <c r="AQ540" s="37">
        <v>3</v>
      </c>
      <c r="AR540">
        <v>1</v>
      </c>
      <c r="AS540">
        <v>1</v>
      </c>
      <c r="AT540">
        <v>4</v>
      </c>
      <c r="AU540">
        <v>1</v>
      </c>
      <c r="AV540">
        <f t="shared" si="69"/>
        <v>1</v>
      </c>
      <c r="AW540">
        <f t="shared" si="70"/>
        <v>7</v>
      </c>
      <c r="AX540">
        <v>2</v>
      </c>
      <c r="AY540">
        <v>1</v>
      </c>
      <c r="AZ540" s="41" t="str">
        <f t="shared" si="71"/>
        <v>1,7</v>
      </c>
      <c r="BA540" s="37" t="str">
        <f t="shared" si="68"/>
        <v>2,2,1,1</v>
      </c>
      <c r="BB540" s="37">
        <f t="shared" si="72"/>
        <v>89488636363.636368</v>
      </c>
      <c r="BC540" s="2" t="s">
        <v>3</v>
      </c>
      <c r="BD540" s="40" t="str">
        <f t="shared" si="73"/>
        <v/>
      </c>
    </row>
    <row r="541" spans="43:56" x14ac:dyDescent="0.25">
      <c r="AQ541" s="37">
        <v>3</v>
      </c>
      <c r="AR541">
        <v>1</v>
      </c>
      <c r="AS541">
        <v>1</v>
      </c>
      <c r="AT541">
        <v>4</v>
      </c>
      <c r="AU541">
        <v>1</v>
      </c>
      <c r="AV541">
        <f t="shared" si="69"/>
        <v>1</v>
      </c>
      <c r="AW541">
        <f t="shared" si="70"/>
        <v>7</v>
      </c>
      <c r="AX541">
        <v>2</v>
      </c>
      <c r="AY541">
        <v>2</v>
      </c>
      <c r="AZ541" s="41" t="str">
        <f t="shared" si="71"/>
        <v>1,7</v>
      </c>
      <c r="BA541" s="37" t="str">
        <f t="shared" si="68"/>
        <v>2,2,1,2</v>
      </c>
      <c r="BB541" s="37">
        <f t="shared" si="72"/>
        <v>0</v>
      </c>
      <c r="BC541" s="2" t="s">
        <v>3</v>
      </c>
      <c r="BD541" s="40">
        <f t="shared" si="73"/>
        <v>0</v>
      </c>
    </row>
    <row r="542" spans="43:56" x14ac:dyDescent="0.25">
      <c r="AQ542" s="37">
        <v>3</v>
      </c>
      <c r="AR542">
        <v>1</v>
      </c>
      <c r="AS542">
        <v>1</v>
      </c>
      <c r="AT542">
        <v>4</v>
      </c>
      <c r="AU542">
        <v>2</v>
      </c>
      <c r="AV542">
        <f t="shared" si="69"/>
        <v>1</v>
      </c>
      <c r="AW542">
        <f t="shared" si="70"/>
        <v>8</v>
      </c>
      <c r="AX542">
        <v>1</v>
      </c>
      <c r="AY542">
        <v>1</v>
      </c>
      <c r="AZ542" s="41" t="str">
        <f t="shared" si="71"/>
        <v>1,8</v>
      </c>
      <c r="BA542" s="37" t="str">
        <f t="shared" si="68"/>
        <v>1,1,2,1</v>
      </c>
      <c r="BB542" s="37">
        <f t="shared" si="72"/>
        <v>0</v>
      </c>
      <c r="BC542" s="2" t="s">
        <v>3</v>
      </c>
      <c r="BD542" s="40">
        <f t="shared" si="73"/>
        <v>0</v>
      </c>
    </row>
    <row r="543" spans="43:56" x14ac:dyDescent="0.25">
      <c r="AQ543" s="37">
        <v>3</v>
      </c>
      <c r="AR543">
        <v>1</v>
      </c>
      <c r="AS543">
        <v>1</v>
      </c>
      <c r="AT543">
        <v>4</v>
      </c>
      <c r="AU543">
        <v>2</v>
      </c>
      <c r="AV543">
        <f t="shared" si="69"/>
        <v>1</v>
      </c>
      <c r="AW543">
        <f t="shared" si="70"/>
        <v>8</v>
      </c>
      <c r="AX543">
        <v>1</v>
      </c>
      <c r="AY543">
        <v>2</v>
      </c>
      <c r="AZ543" s="41" t="str">
        <f t="shared" si="71"/>
        <v>1,8</v>
      </c>
      <c r="BA543" s="37" t="str">
        <f t="shared" si="68"/>
        <v>1,1,2,2</v>
      </c>
      <c r="BB543" s="37">
        <f t="shared" si="72"/>
        <v>89488636363.636368</v>
      </c>
      <c r="BC543" s="2" t="s">
        <v>3</v>
      </c>
      <c r="BD543" s="40" t="str">
        <f t="shared" si="73"/>
        <v/>
      </c>
    </row>
    <row r="544" spans="43:56" x14ac:dyDescent="0.25">
      <c r="AQ544" s="37">
        <v>3</v>
      </c>
      <c r="AR544">
        <v>1</v>
      </c>
      <c r="AS544">
        <v>1</v>
      </c>
      <c r="AT544">
        <v>4</v>
      </c>
      <c r="AU544">
        <v>2</v>
      </c>
      <c r="AV544">
        <f t="shared" si="69"/>
        <v>1</v>
      </c>
      <c r="AW544">
        <f t="shared" si="70"/>
        <v>8</v>
      </c>
      <c r="AX544">
        <v>2</v>
      </c>
      <c r="AY544">
        <v>1</v>
      </c>
      <c r="AZ544" s="41" t="str">
        <f t="shared" si="71"/>
        <v>1,8</v>
      </c>
      <c r="BA544" s="37" t="str">
        <f t="shared" si="68"/>
        <v>2,2,2,1</v>
      </c>
      <c r="BB544" s="37">
        <f t="shared" si="72"/>
        <v>0</v>
      </c>
      <c r="BC544" s="2" t="s">
        <v>3</v>
      </c>
      <c r="BD544" s="40">
        <f t="shared" si="73"/>
        <v>0</v>
      </c>
    </row>
    <row r="545" spans="43:56" x14ac:dyDescent="0.25">
      <c r="AQ545" s="37">
        <v>3</v>
      </c>
      <c r="AR545">
        <v>1</v>
      </c>
      <c r="AS545">
        <v>1</v>
      </c>
      <c r="AT545">
        <v>4</v>
      </c>
      <c r="AU545">
        <v>2</v>
      </c>
      <c r="AV545">
        <f t="shared" si="69"/>
        <v>1</v>
      </c>
      <c r="AW545">
        <f t="shared" si="70"/>
        <v>8</v>
      </c>
      <c r="AX545">
        <v>2</v>
      </c>
      <c r="AY545">
        <v>2</v>
      </c>
      <c r="AZ545" s="41" t="str">
        <f t="shared" si="71"/>
        <v>1,8</v>
      </c>
      <c r="BA545" s="37" t="str">
        <f t="shared" si="68"/>
        <v>2,2,2,2</v>
      </c>
      <c r="BB545" s="37">
        <f t="shared" si="72"/>
        <v>230113636363.63635</v>
      </c>
      <c r="BC545" s="2" t="s">
        <v>3</v>
      </c>
      <c r="BD545" s="40" t="str">
        <f t="shared" si="73"/>
        <v/>
      </c>
    </row>
    <row r="546" spans="43:56" x14ac:dyDescent="0.25">
      <c r="AQ546" s="37">
        <v>3</v>
      </c>
      <c r="AR546">
        <v>1</v>
      </c>
      <c r="AS546">
        <v>2</v>
      </c>
      <c r="AT546">
        <v>1</v>
      </c>
      <c r="AU546">
        <v>1</v>
      </c>
      <c r="AV546">
        <f t="shared" si="69"/>
        <v>2</v>
      </c>
      <c r="AW546">
        <f t="shared" si="70"/>
        <v>1</v>
      </c>
      <c r="AX546">
        <v>1</v>
      </c>
      <c r="AY546">
        <v>1</v>
      </c>
      <c r="AZ546" s="41" t="str">
        <f t="shared" si="71"/>
        <v>2,1</v>
      </c>
      <c r="BA546" s="37" t="str">
        <f t="shared" si="68"/>
        <v>1,1,1,1</v>
      </c>
      <c r="BB546" s="37">
        <f t="shared" si="72"/>
        <v>230113636363.63635</v>
      </c>
      <c r="BC546" s="2" t="s">
        <v>3</v>
      </c>
      <c r="BD546" s="40" t="str">
        <f t="shared" si="73"/>
        <v/>
      </c>
    </row>
    <row r="547" spans="43:56" x14ac:dyDescent="0.25">
      <c r="AQ547" s="37">
        <v>3</v>
      </c>
      <c r="AR547">
        <v>1</v>
      </c>
      <c r="AS547">
        <v>2</v>
      </c>
      <c r="AT547">
        <v>1</v>
      </c>
      <c r="AU547">
        <v>1</v>
      </c>
      <c r="AV547">
        <f t="shared" si="69"/>
        <v>2</v>
      </c>
      <c r="AW547">
        <f t="shared" si="70"/>
        <v>1</v>
      </c>
      <c r="AX547">
        <v>1</v>
      </c>
      <c r="AY547">
        <v>2</v>
      </c>
      <c r="AZ547" s="41" t="str">
        <f t="shared" si="71"/>
        <v>2,1</v>
      </c>
      <c r="BA547" s="37" t="str">
        <f t="shared" si="68"/>
        <v>1,1,1,2</v>
      </c>
      <c r="BB547" s="37">
        <f t="shared" si="72"/>
        <v>0</v>
      </c>
      <c r="BC547" s="2" t="s">
        <v>3</v>
      </c>
      <c r="BD547" s="40">
        <f t="shared" si="73"/>
        <v>0</v>
      </c>
    </row>
    <row r="548" spans="43:56" x14ac:dyDescent="0.25">
      <c r="AQ548" s="37">
        <v>3</v>
      </c>
      <c r="AR548">
        <v>1</v>
      </c>
      <c r="AS548">
        <v>2</v>
      </c>
      <c r="AT548">
        <v>1</v>
      </c>
      <c r="AU548">
        <v>1</v>
      </c>
      <c r="AV548">
        <f t="shared" si="69"/>
        <v>2</v>
      </c>
      <c r="AW548">
        <f t="shared" si="70"/>
        <v>1</v>
      </c>
      <c r="AX548">
        <v>2</v>
      </c>
      <c r="AY548">
        <v>1</v>
      </c>
      <c r="AZ548" s="41" t="str">
        <f t="shared" si="71"/>
        <v>2,1</v>
      </c>
      <c r="BA548" s="37" t="str">
        <f t="shared" si="68"/>
        <v>2,2,1,1</v>
      </c>
      <c r="BB548" s="37">
        <f t="shared" si="72"/>
        <v>89488636363.636368</v>
      </c>
      <c r="BC548" s="2" t="s">
        <v>3</v>
      </c>
      <c r="BD548" s="40" t="str">
        <f t="shared" si="73"/>
        <v/>
      </c>
    </row>
    <row r="549" spans="43:56" x14ac:dyDescent="0.25">
      <c r="AQ549" s="37">
        <v>3</v>
      </c>
      <c r="AR549">
        <v>1</v>
      </c>
      <c r="AS549">
        <v>2</v>
      </c>
      <c r="AT549">
        <v>1</v>
      </c>
      <c r="AU549">
        <v>1</v>
      </c>
      <c r="AV549">
        <f t="shared" si="69"/>
        <v>2</v>
      </c>
      <c r="AW549">
        <f t="shared" si="70"/>
        <v>1</v>
      </c>
      <c r="AX549">
        <v>2</v>
      </c>
      <c r="AY549">
        <v>2</v>
      </c>
      <c r="AZ549" s="41" t="str">
        <f t="shared" si="71"/>
        <v>2,1</v>
      </c>
      <c r="BA549" s="37" t="str">
        <f t="shared" si="68"/>
        <v>2,2,1,2</v>
      </c>
      <c r="BB549" s="37">
        <f t="shared" si="72"/>
        <v>0</v>
      </c>
      <c r="BC549" s="2" t="s">
        <v>3</v>
      </c>
      <c r="BD549" s="40">
        <f t="shared" si="73"/>
        <v>0</v>
      </c>
    </row>
    <row r="550" spans="43:56" x14ac:dyDescent="0.25">
      <c r="AQ550" s="37">
        <v>3</v>
      </c>
      <c r="AR550">
        <v>1</v>
      </c>
      <c r="AS550">
        <v>2</v>
      </c>
      <c r="AT550">
        <v>1</v>
      </c>
      <c r="AU550">
        <v>2</v>
      </c>
      <c r="AV550">
        <f t="shared" si="69"/>
        <v>2</v>
      </c>
      <c r="AW550">
        <f t="shared" si="70"/>
        <v>2</v>
      </c>
      <c r="AX550">
        <v>1</v>
      </c>
      <c r="AY550">
        <v>1</v>
      </c>
      <c r="AZ550" s="41" t="str">
        <f t="shared" si="71"/>
        <v>2,2</v>
      </c>
      <c r="BA550" s="37" t="str">
        <f t="shared" si="68"/>
        <v>1,1,2,1</v>
      </c>
      <c r="BB550" s="37">
        <f t="shared" si="72"/>
        <v>0</v>
      </c>
      <c r="BC550" s="2" t="s">
        <v>3</v>
      </c>
      <c r="BD550" s="40">
        <f t="shared" si="73"/>
        <v>0</v>
      </c>
    </row>
    <row r="551" spans="43:56" x14ac:dyDescent="0.25">
      <c r="AQ551" s="37">
        <v>3</v>
      </c>
      <c r="AR551">
        <v>1</v>
      </c>
      <c r="AS551">
        <v>2</v>
      </c>
      <c r="AT551">
        <v>1</v>
      </c>
      <c r="AU551">
        <v>2</v>
      </c>
      <c r="AV551">
        <f t="shared" si="69"/>
        <v>2</v>
      </c>
      <c r="AW551">
        <f t="shared" si="70"/>
        <v>2</v>
      </c>
      <c r="AX551">
        <v>1</v>
      </c>
      <c r="AY551">
        <v>2</v>
      </c>
      <c r="AZ551" s="41" t="str">
        <f t="shared" si="71"/>
        <v>2,2</v>
      </c>
      <c r="BA551" s="37" t="str">
        <f t="shared" si="68"/>
        <v>1,1,2,2</v>
      </c>
      <c r="BB551" s="37">
        <f t="shared" si="72"/>
        <v>89488636363.636368</v>
      </c>
      <c r="BC551" s="2" t="s">
        <v>3</v>
      </c>
      <c r="BD551" s="40" t="str">
        <f t="shared" si="73"/>
        <v/>
      </c>
    </row>
    <row r="552" spans="43:56" x14ac:dyDescent="0.25">
      <c r="AQ552" s="37">
        <v>3</v>
      </c>
      <c r="AR552">
        <v>1</v>
      </c>
      <c r="AS552">
        <v>2</v>
      </c>
      <c r="AT552">
        <v>1</v>
      </c>
      <c r="AU552">
        <v>2</v>
      </c>
      <c r="AV552">
        <f t="shared" si="69"/>
        <v>2</v>
      </c>
      <c r="AW552">
        <f t="shared" si="70"/>
        <v>2</v>
      </c>
      <c r="AX552">
        <v>2</v>
      </c>
      <c r="AY552">
        <v>1</v>
      </c>
      <c r="AZ552" s="41" t="str">
        <f t="shared" si="71"/>
        <v>2,2</v>
      </c>
      <c r="BA552" s="37" t="str">
        <f t="shared" si="68"/>
        <v>2,2,2,1</v>
      </c>
      <c r="BB552" s="37">
        <f t="shared" si="72"/>
        <v>0</v>
      </c>
      <c r="BC552" s="2" t="s">
        <v>3</v>
      </c>
      <c r="BD552" s="40">
        <f t="shared" si="73"/>
        <v>0</v>
      </c>
    </row>
    <row r="553" spans="43:56" x14ac:dyDescent="0.25">
      <c r="AQ553" s="37">
        <v>3</v>
      </c>
      <c r="AR553">
        <v>1</v>
      </c>
      <c r="AS553">
        <v>2</v>
      </c>
      <c r="AT553">
        <v>1</v>
      </c>
      <c r="AU553">
        <v>2</v>
      </c>
      <c r="AV553">
        <f t="shared" si="69"/>
        <v>2</v>
      </c>
      <c r="AW553">
        <f t="shared" si="70"/>
        <v>2</v>
      </c>
      <c r="AX553">
        <v>2</v>
      </c>
      <c r="AY553">
        <v>2</v>
      </c>
      <c r="AZ553" s="41" t="str">
        <f t="shared" si="71"/>
        <v>2,2</v>
      </c>
      <c r="BA553" s="37" t="str">
        <f t="shared" si="68"/>
        <v>2,2,2,2</v>
      </c>
      <c r="BB553" s="37">
        <f t="shared" si="72"/>
        <v>230113636363.63635</v>
      </c>
      <c r="BC553" s="2" t="s">
        <v>3</v>
      </c>
      <c r="BD553" s="40" t="str">
        <f t="shared" si="73"/>
        <v/>
      </c>
    </row>
    <row r="554" spans="43:56" x14ac:dyDescent="0.25">
      <c r="AQ554" s="37">
        <v>3</v>
      </c>
      <c r="AR554">
        <v>1</v>
      </c>
      <c r="AS554">
        <v>2</v>
      </c>
      <c r="AT554">
        <v>2</v>
      </c>
      <c r="AU554">
        <v>1</v>
      </c>
      <c r="AV554">
        <f t="shared" si="69"/>
        <v>2</v>
      </c>
      <c r="AW554">
        <f t="shared" si="70"/>
        <v>3</v>
      </c>
      <c r="AX554">
        <v>1</v>
      </c>
      <c r="AY554">
        <v>1</v>
      </c>
      <c r="AZ554" s="41" t="str">
        <f t="shared" si="71"/>
        <v>2,3</v>
      </c>
      <c r="BA554" s="37" t="str">
        <f t="shared" si="68"/>
        <v>1,1,1,1</v>
      </c>
      <c r="BB554" s="37">
        <f t="shared" si="72"/>
        <v>230113636363.63635</v>
      </c>
      <c r="BC554" s="2" t="s">
        <v>3</v>
      </c>
      <c r="BD554" s="40" t="str">
        <f t="shared" si="73"/>
        <v/>
      </c>
    </row>
    <row r="555" spans="43:56" x14ac:dyDescent="0.25">
      <c r="AQ555" s="37">
        <v>3</v>
      </c>
      <c r="AR555">
        <v>1</v>
      </c>
      <c r="AS555">
        <v>2</v>
      </c>
      <c r="AT555">
        <v>2</v>
      </c>
      <c r="AU555">
        <v>1</v>
      </c>
      <c r="AV555">
        <f t="shared" si="69"/>
        <v>2</v>
      </c>
      <c r="AW555">
        <f t="shared" si="70"/>
        <v>3</v>
      </c>
      <c r="AX555">
        <v>1</v>
      </c>
      <c r="AY555">
        <v>2</v>
      </c>
      <c r="AZ555" s="41" t="str">
        <f t="shared" si="71"/>
        <v>2,3</v>
      </c>
      <c r="BA555" s="37" t="str">
        <f t="shared" si="68"/>
        <v>1,1,1,2</v>
      </c>
      <c r="BB555" s="37">
        <f t="shared" si="72"/>
        <v>0</v>
      </c>
      <c r="BC555" s="2" t="s">
        <v>3</v>
      </c>
      <c r="BD555" s="40">
        <f t="shared" si="73"/>
        <v>0</v>
      </c>
    </row>
    <row r="556" spans="43:56" x14ac:dyDescent="0.25">
      <c r="AQ556" s="37">
        <v>3</v>
      </c>
      <c r="AR556">
        <v>1</v>
      </c>
      <c r="AS556">
        <v>2</v>
      </c>
      <c r="AT556">
        <v>2</v>
      </c>
      <c r="AU556">
        <v>1</v>
      </c>
      <c r="AV556">
        <f t="shared" si="69"/>
        <v>2</v>
      </c>
      <c r="AW556">
        <f t="shared" si="70"/>
        <v>3</v>
      </c>
      <c r="AX556">
        <v>2</v>
      </c>
      <c r="AY556">
        <v>1</v>
      </c>
      <c r="AZ556" s="41" t="str">
        <f t="shared" si="71"/>
        <v>2,3</v>
      </c>
      <c r="BA556" s="37" t="str">
        <f t="shared" si="68"/>
        <v>2,2,1,1</v>
      </c>
      <c r="BB556" s="37">
        <f t="shared" si="72"/>
        <v>89488636363.636368</v>
      </c>
      <c r="BC556" s="2" t="s">
        <v>3</v>
      </c>
      <c r="BD556" s="40" t="str">
        <f t="shared" si="73"/>
        <v/>
      </c>
    </row>
    <row r="557" spans="43:56" x14ac:dyDescent="0.25">
      <c r="AQ557" s="37">
        <v>3</v>
      </c>
      <c r="AR557">
        <v>1</v>
      </c>
      <c r="AS557">
        <v>2</v>
      </c>
      <c r="AT557">
        <v>2</v>
      </c>
      <c r="AU557">
        <v>1</v>
      </c>
      <c r="AV557">
        <f t="shared" si="69"/>
        <v>2</v>
      </c>
      <c r="AW557">
        <f t="shared" si="70"/>
        <v>3</v>
      </c>
      <c r="AX557">
        <v>2</v>
      </c>
      <c r="AY557">
        <v>2</v>
      </c>
      <c r="AZ557" s="41" t="str">
        <f t="shared" si="71"/>
        <v>2,3</v>
      </c>
      <c r="BA557" s="37" t="str">
        <f t="shared" si="68"/>
        <v>2,2,1,2</v>
      </c>
      <c r="BB557" s="37">
        <f t="shared" si="72"/>
        <v>0</v>
      </c>
      <c r="BC557" s="2" t="s">
        <v>3</v>
      </c>
      <c r="BD557" s="40">
        <f t="shared" si="73"/>
        <v>0</v>
      </c>
    </row>
    <row r="558" spans="43:56" x14ac:dyDescent="0.25">
      <c r="AQ558" s="37">
        <v>3</v>
      </c>
      <c r="AR558">
        <v>1</v>
      </c>
      <c r="AS558">
        <v>2</v>
      </c>
      <c r="AT558">
        <v>2</v>
      </c>
      <c r="AU558">
        <v>2</v>
      </c>
      <c r="AV558">
        <f t="shared" si="69"/>
        <v>2</v>
      </c>
      <c r="AW558">
        <f t="shared" si="70"/>
        <v>4</v>
      </c>
      <c r="AX558">
        <v>1</v>
      </c>
      <c r="AY558">
        <v>1</v>
      </c>
      <c r="AZ558" s="41" t="str">
        <f t="shared" si="71"/>
        <v>2,4</v>
      </c>
      <c r="BA558" s="37" t="str">
        <f t="shared" si="68"/>
        <v>1,1,2,1</v>
      </c>
      <c r="BB558" s="37">
        <f t="shared" si="72"/>
        <v>0</v>
      </c>
      <c r="BC558" s="2" t="s">
        <v>3</v>
      </c>
      <c r="BD558" s="40">
        <f t="shared" si="73"/>
        <v>0</v>
      </c>
    </row>
    <row r="559" spans="43:56" x14ac:dyDescent="0.25">
      <c r="AQ559" s="37">
        <v>3</v>
      </c>
      <c r="AR559">
        <v>1</v>
      </c>
      <c r="AS559">
        <v>2</v>
      </c>
      <c r="AT559">
        <v>2</v>
      </c>
      <c r="AU559">
        <v>2</v>
      </c>
      <c r="AV559">
        <f t="shared" si="69"/>
        <v>2</v>
      </c>
      <c r="AW559">
        <f t="shared" si="70"/>
        <v>4</v>
      </c>
      <c r="AX559">
        <v>1</v>
      </c>
      <c r="AY559">
        <v>2</v>
      </c>
      <c r="AZ559" s="41" t="str">
        <f t="shared" si="71"/>
        <v>2,4</v>
      </c>
      <c r="BA559" s="37" t="str">
        <f t="shared" si="68"/>
        <v>1,1,2,2</v>
      </c>
      <c r="BB559" s="37">
        <f t="shared" si="72"/>
        <v>89488636363.636368</v>
      </c>
      <c r="BC559" s="2" t="s">
        <v>3</v>
      </c>
      <c r="BD559" s="40" t="str">
        <f t="shared" si="73"/>
        <v/>
      </c>
    </row>
    <row r="560" spans="43:56" x14ac:dyDescent="0.25">
      <c r="AQ560" s="37">
        <v>3</v>
      </c>
      <c r="AR560">
        <v>1</v>
      </c>
      <c r="AS560">
        <v>2</v>
      </c>
      <c r="AT560">
        <v>2</v>
      </c>
      <c r="AU560">
        <v>2</v>
      </c>
      <c r="AV560">
        <f t="shared" si="69"/>
        <v>2</v>
      </c>
      <c r="AW560">
        <f t="shared" si="70"/>
        <v>4</v>
      </c>
      <c r="AX560">
        <v>2</v>
      </c>
      <c r="AY560">
        <v>1</v>
      </c>
      <c r="AZ560" s="41" t="str">
        <f t="shared" si="71"/>
        <v>2,4</v>
      </c>
      <c r="BA560" s="37" t="str">
        <f t="shared" si="68"/>
        <v>2,2,2,1</v>
      </c>
      <c r="BB560" s="37">
        <f t="shared" si="72"/>
        <v>0</v>
      </c>
      <c r="BC560" s="2" t="s">
        <v>3</v>
      </c>
      <c r="BD560" s="40">
        <f t="shared" si="73"/>
        <v>0</v>
      </c>
    </row>
    <row r="561" spans="43:56" x14ac:dyDescent="0.25">
      <c r="AQ561" s="37">
        <v>3</v>
      </c>
      <c r="AR561">
        <v>1</v>
      </c>
      <c r="AS561">
        <v>2</v>
      </c>
      <c r="AT561">
        <v>2</v>
      </c>
      <c r="AU561">
        <v>2</v>
      </c>
      <c r="AV561">
        <f t="shared" si="69"/>
        <v>2</v>
      </c>
      <c r="AW561">
        <f t="shared" si="70"/>
        <v>4</v>
      </c>
      <c r="AX561">
        <v>2</v>
      </c>
      <c r="AY561">
        <v>2</v>
      </c>
      <c r="AZ561" s="41" t="str">
        <f t="shared" si="71"/>
        <v>2,4</v>
      </c>
      <c r="BA561" s="37" t="str">
        <f t="shared" si="68"/>
        <v>2,2,2,2</v>
      </c>
      <c r="BB561" s="37">
        <f t="shared" si="72"/>
        <v>230113636363.63635</v>
      </c>
      <c r="BC561" s="2" t="s">
        <v>3</v>
      </c>
      <c r="BD561" s="40" t="str">
        <f t="shared" si="73"/>
        <v/>
      </c>
    </row>
    <row r="562" spans="43:56" x14ac:dyDescent="0.25">
      <c r="AQ562" s="37">
        <v>3</v>
      </c>
      <c r="AR562">
        <v>1</v>
      </c>
      <c r="AS562">
        <v>2</v>
      </c>
      <c r="AT562">
        <v>3</v>
      </c>
      <c r="AU562">
        <v>1</v>
      </c>
      <c r="AV562">
        <f t="shared" si="69"/>
        <v>2</v>
      </c>
      <c r="AW562">
        <f t="shared" si="70"/>
        <v>5</v>
      </c>
      <c r="AX562">
        <v>1</v>
      </c>
      <c r="AY562">
        <v>1</v>
      </c>
      <c r="AZ562" s="41" t="str">
        <f t="shared" si="71"/>
        <v>2,5</v>
      </c>
      <c r="BA562" s="37" t="str">
        <f t="shared" si="68"/>
        <v>1,1,1,1</v>
      </c>
      <c r="BB562" s="37">
        <f t="shared" si="72"/>
        <v>230113636363.63635</v>
      </c>
      <c r="BC562" s="2" t="s">
        <v>3</v>
      </c>
      <c r="BD562" s="40" t="str">
        <f t="shared" si="73"/>
        <v/>
      </c>
    </row>
    <row r="563" spans="43:56" x14ac:dyDescent="0.25">
      <c r="AQ563" s="37">
        <v>3</v>
      </c>
      <c r="AR563">
        <v>1</v>
      </c>
      <c r="AS563">
        <v>2</v>
      </c>
      <c r="AT563">
        <v>3</v>
      </c>
      <c r="AU563">
        <v>1</v>
      </c>
      <c r="AV563">
        <f t="shared" si="69"/>
        <v>2</v>
      </c>
      <c r="AW563">
        <f t="shared" si="70"/>
        <v>5</v>
      </c>
      <c r="AX563">
        <v>1</v>
      </c>
      <c r="AY563">
        <v>2</v>
      </c>
      <c r="AZ563" s="41" t="str">
        <f t="shared" si="71"/>
        <v>2,5</v>
      </c>
      <c r="BA563" s="37" t="str">
        <f t="shared" si="68"/>
        <v>1,1,1,2</v>
      </c>
      <c r="BB563" s="37">
        <f t="shared" si="72"/>
        <v>0</v>
      </c>
      <c r="BC563" s="2" t="s">
        <v>3</v>
      </c>
      <c r="BD563" s="40">
        <f t="shared" si="73"/>
        <v>0</v>
      </c>
    </row>
    <row r="564" spans="43:56" x14ac:dyDescent="0.25">
      <c r="AQ564" s="37">
        <v>3</v>
      </c>
      <c r="AR564">
        <v>1</v>
      </c>
      <c r="AS564">
        <v>2</v>
      </c>
      <c r="AT564">
        <v>3</v>
      </c>
      <c r="AU564">
        <v>1</v>
      </c>
      <c r="AV564">
        <f t="shared" si="69"/>
        <v>2</v>
      </c>
      <c r="AW564">
        <f t="shared" si="70"/>
        <v>5</v>
      </c>
      <c r="AX564">
        <v>2</v>
      </c>
      <c r="AY564">
        <v>1</v>
      </c>
      <c r="AZ564" s="41" t="str">
        <f t="shared" si="71"/>
        <v>2,5</v>
      </c>
      <c r="BA564" s="37" t="str">
        <f t="shared" si="68"/>
        <v>2,2,1,1</v>
      </c>
      <c r="BB564" s="37">
        <f t="shared" si="72"/>
        <v>89488636363.636368</v>
      </c>
      <c r="BC564" s="2" t="s">
        <v>3</v>
      </c>
      <c r="BD564" s="40" t="str">
        <f t="shared" si="73"/>
        <v/>
      </c>
    </row>
    <row r="565" spans="43:56" x14ac:dyDescent="0.25">
      <c r="AQ565" s="37">
        <v>3</v>
      </c>
      <c r="AR565">
        <v>1</v>
      </c>
      <c r="AS565">
        <v>2</v>
      </c>
      <c r="AT565">
        <v>3</v>
      </c>
      <c r="AU565">
        <v>1</v>
      </c>
      <c r="AV565">
        <f t="shared" si="69"/>
        <v>2</v>
      </c>
      <c r="AW565">
        <f t="shared" si="70"/>
        <v>5</v>
      </c>
      <c r="AX565">
        <v>2</v>
      </c>
      <c r="AY565">
        <v>2</v>
      </c>
      <c r="AZ565" s="41" t="str">
        <f t="shared" si="71"/>
        <v>2,5</v>
      </c>
      <c r="BA565" s="37" t="str">
        <f t="shared" si="68"/>
        <v>2,2,1,2</v>
      </c>
      <c r="BB565" s="37">
        <f t="shared" si="72"/>
        <v>0</v>
      </c>
      <c r="BC565" s="2" t="s">
        <v>3</v>
      </c>
      <c r="BD565" s="40">
        <f t="shared" si="73"/>
        <v>0</v>
      </c>
    </row>
    <row r="566" spans="43:56" x14ac:dyDescent="0.25">
      <c r="AQ566" s="37">
        <v>3</v>
      </c>
      <c r="AR566">
        <v>1</v>
      </c>
      <c r="AS566">
        <v>2</v>
      </c>
      <c r="AT566">
        <v>3</v>
      </c>
      <c r="AU566">
        <v>2</v>
      </c>
      <c r="AV566">
        <f t="shared" si="69"/>
        <v>2</v>
      </c>
      <c r="AW566">
        <f t="shared" si="70"/>
        <v>6</v>
      </c>
      <c r="AX566">
        <v>1</v>
      </c>
      <c r="AY566">
        <v>1</v>
      </c>
      <c r="AZ566" s="41" t="str">
        <f t="shared" si="71"/>
        <v>2,6</v>
      </c>
      <c r="BA566" s="37" t="str">
        <f t="shared" si="68"/>
        <v>1,1,2,1</v>
      </c>
      <c r="BB566" s="37">
        <f t="shared" si="72"/>
        <v>0</v>
      </c>
      <c r="BC566" s="2" t="s">
        <v>3</v>
      </c>
      <c r="BD566" s="40">
        <f t="shared" si="73"/>
        <v>0</v>
      </c>
    </row>
    <row r="567" spans="43:56" x14ac:dyDescent="0.25">
      <c r="AQ567" s="37">
        <v>3</v>
      </c>
      <c r="AR567">
        <v>1</v>
      </c>
      <c r="AS567">
        <v>2</v>
      </c>
      <c r="AT567">
        <v>3</v>
      </c>
      <c r="AU567">
        <v>2</v>
      </c>
      <c r="AV567">
        <f t="shared" si="69"/>
        <v>2</v>
      </c>
      <c r="AW567">
        <f t="shared" si="70"/>
        <v>6</v>
      </c>
      <c r="AX567">
        <v>1</v>
      </c>
      <c r="AY567">
        <v>2</v>
      </c>
      <c r="AZ567" s="41" t="str">
        <f t="shared" si="71"/>
        <v>2,6</v>
      </c>
      <c r="BA567" s="37" t="str">
        <f t="shared" si="68"/>
        <v>1,1,2,2</v>
      </c>
      <c r="BB567" s="37">
        <f t="shared" si="72"/>
        <v>89488636363.636368</v>
      </c>
      <c r="BC567" s="2" t="s">
        <v>3</v>
      </c>
      <c r="BD567" s="40" t="str">
        <f t="shared" si="73"/>
        <v/>
      </c>
    </row>
    <row r="568" spans="43:56" x14ac:dyDescent="0.25">
      <c r="AQ568" s="37">
        <v>3</v>
      </c>
      <c r="AR568">
        <v>1</v>
      </c>
      <c r="AS568">
        <v>2</v>
      </c>
      <c r="AT568">
        <v>3</v>
      </c>
      <c r="AU568">
        <v>2</v>
      </c>
      <c r="AV568">
        <f t="shared" si="69"/>
        <v>2</v>
      </c>
      <c r="AW568">
        <f t="shared" si="70"/>
        <v>6</v>
      </c>
      <c r="AX568">
        <v>2</v>
      </c>
      <c r="AY568">
        <v>1</v>
      </c>
      <c r="AZ568" s="41" t="str">
        <f t="shared" si="71"/>
        <v>2,6</v>
      </c>
      <c r="BA568" s="37" t="str">
        <f t="shared" si="68"/>
        <v>2,2,2,1</v>
      </c>
      <c r="BB568" s="37">
        <f t="shared" si="72"/>
        <v>0</v>
      </c>
      <c r="BC568" s="2" t="s">
        <v>3</v>
      </c>
      <c r="BD568" s="40">
        <f t="shared" si="73"/>
        <v>0</v>
      </c>
    </row>
    <row r="569" spans="43:56" x14ac:dyDescent="0.25">
      <c r="AQ569" s="37">
        <v>3</v>
      </c>
      <c r="AR569">
        <v>1</v>
      </c>
      <c r="AS569">
        <v>2</v>
      </c>
      <c r="AT569">
        <v>3</v>
      </c>
      <c r="AU569">
        <v>2</v>
      </c>
      <c r="AV569">
        <f t="shared" si="69"/>
        <v>2</v>
      </c>
      <c r="AW569">
        <f t="shared" si="70"/>
        <v>6</v>
      </c>
      <c r="AX569">
        <v>2</v>
      </c>
      <c r="AY569">
        <v>2</v>
      </c>
      <c r="AZ569" s="41" t="str">
        <f t="shared" si="71"/>
        <v>2,6</v>
      </c>
      <c r="BA569" s="37" t="str">
        <f t="shared" si="68"/>
        <v>2,2,2,2</v>
      </c>
      <c r="BB569" s="37">
        <f t="shared" si="72"/>
        <v>230113636363.63635</v>
      </c>
      <c r="BC569" s="2" t="s">
        <v>3</v>
      </c>
      <c r="BD569" s="40" t="str">
        <f t="shared" si="73"/>
        <v/>
      </c>
    </row>
    <row r="570" spans="43:56" x14ac:dyDescent="0.25">
      <c r="AQ570" s="37">
        <v>3</v>
      </c>
      <c r="AR570">
        <v>1</v>
      </c>
      <c r="AS570">
        <v>2</v>
      </c>
      <c r="AT570">
        <v>4</v>
      </c>
      <c r="AU570">
        <v>1</v>
      </c>
      <c r="AV570">
        <f t="shared" si="69"/>
        <v>2</v>
      </c>
      <c r="AW570">
        <f t="shared" si="70"/>
        <v>7</v>
      </c>
      <c r="AX570">
        <v>1</v>
      </c>
      <c r="AY570">
        <v>1</v>
      </c>
      <c r="AZ570" s="41" t="str">
        <f t="shared" si="71"/>
        <v>2,7</v>
      </c>
      <c r="BA570" s="37" t="str">
        <f t="shared" si="68"/>
        <v>1,1,1,1</v>
      </c>
      <c r="BB570" s="37">
        <f t="shared" si="72"/>
        <v>230113636363.63635</v>
      </c>
      <c r="BC570" s="2" t="s">
        <v>3</v>
      </c>
      <c r="BD570" s="40" t="str">
        <f t="shared" si="73"/>
        <v/>
      </c>
    </row>
    <row r="571" spans="43:56" x14ac:dyDescent="0.25">
      <c r="AQ571" s="37">
        <v>3</v>
      </c>
      <c r="AR571">
        <v>1</v>
      </c>
      <c r="AS571">
        <v>2</v>
      </c>
      <c r="AT571">
        <v>4</v>
      </c>
      <c r="AU571">
        <v>1</v>
      </c>
      <c r="AV571">
        <f t="shared" si="69"/>
        <v>2</v>
      </c>
      <c r="AW571">
        <f t="shared" si="70"/>
        <v>7</v>
      </c>
      <c r="AX571">
        <v>1</v>
      </c>
      <c r="AY571">
        <v>2</v>
      </c>
      <c r="AZ571" s="41" t="str">
        <f t="shared" si="71"/>
        <v>2,7</v>
      </c>
      <c r="BA571" s="37" t="str">
        <f t="shared" si="68"/>
        <v>1,1,1,2</v>
      </c>
      <c r="BB571" s="37">
        <f t="shared" si="72"/>
        <v>0</v>
      </c>
      <c r="BC571" s="2" t="s">
        <v>3</v>
      </c>
      <c r="BD571" s="40">
        <f t="shared" si="73"/>
        <v>0</v>
      </c>
    </row>
    <row r="572" spans="43:56" x14ac:dyDescent="0.25">
      <c r="AQ572" s="37">
        <v>3</v>
      </c>
      <c r="AR572">
        <v>1</v>
      </c>
      <c r="AS572">
        <v>2</v>
      </c>
      <c r="AT572">
        <v>4</v>
      </c>
      <c r="AU572">
        <v>1</v>
      </c>
      <c r="AV572">
        <f t="shared" si="69"/>
        <v>2</v>
      </c>
      <c r="AW572">
        <f t="shared" si="70"/>
        <v>7</v>
      </c>
      <c r="AX572">
        <v>2</v>
      </c>
      <c r="AY572">
        <v>1</v>
      </c>
      <c r="AZ572" s="41" t="str">
        <f t="shared" si="71"/>
        <v>2,7</v>
      </c>
      <c r="BA572" s="37" t="str">
        <f t="shared" si="68"/>
        <v>2,2,1,1</v>
      </c>
      <c r="BB572" s="37">
        <f t="shared" si="72"/>
        <v>89488636363.636368</v>
      </c>
      <c r="BC572" s="2" t="s">
        <v>3</v>
      </c>
      <c r="BD572" s="40" t="str">
        <f t="shared" si="73"/>
        <v/>
      </c>
    </row>
    <row r="573" spans="43:56" x14ac:dyDescent="0.25">
      <c r="AQ573" s="37">
        <v>3</v>
      </c>
      <c r="AR573">
        <v>1</v>
      </c>
      <c r="AS573">
        <v>2</v>
      </c>
      <c r="AT573">
        <v>4</v>
      </c>
      <c r="AU573">
        <v>1</v>
      </c>
      <c r="AV573">
        <f t="shared" si="69"/>
        <v>2</v>
      </c>
      <c r="AW573">
        <f t="shared" si="70"/>
        <v>7</v>
      </c>
      <c r="AX573">
        <v>2</v>
      </c>
      <c r="AY573">
        <v>2</v>
      </c>
      <c r="AZ573" s="41" t="str">
        <f t="shared" si="71"/>
        <v>2,7</v>
      </c>
      <c r="BA573" s="37" t="str">
        <f t="shared" si="68"/>
        <v>2,2,1,2</v>
      </c>
      <c r="BB573" s="37">
        <f t="shared" si="72"/>
        <v>0</v>
      </c>
      <c r="BC573" s="2" t="s">
        <v>3</v>
      </c>
      <c r="BD573" s="40">
        <f t="shared" si="73"/>
        <v>0</v>
      </c>
    </row>
    <row r="574" spans="43:56" x14ac:dyDescent="0.25">
      <c r="AQ574" s="37">
        <v>3</v>
      </c>
      <c r="AR574">
        <v>1</v>
      </c>
      <c r="AS574">
        <v>2</v>
      </c>
      <c r="AT574">
        <v>4</v>
      </c>
      <c r="AU574">
        <v>2</v>
      </c>
      <c r="AV574">
        <f t="shared" si="69"/>
        <v>2</v>
      </c>
      <c r="AW574">
        <f t="shared" si="70"/>
        <v>8</v>
      </c>
      <c r="AX574">
        <v>1</v>
      </c>
      <c r="AY574">
        <v>1</v>
      </c>
      <c r="AZ574" s="41" t="str">
        <f t="shared" si="71"/>
        <v>2,8</v>
      </c>
      <c r="BA574" s="37" t="str">
        <f t="shared" si="68"/>
        <v>1,1,2,1</v>
      </c>
      <c r="BB574" s="37">
        <f t="shared" si="72"/>
        <v>0</v>
      </c>
      <c r="BC574" s="2" t="s">
        <v>3</v>
      </c>
      <c r="BD574" s="40">
        <f t="shared" si="73"/>
        <v>0</v>
      </c>
    </row>
    <row r="575" spans="43:56" x14ac:dyDescent="0.25">
      <c r="AQ575" s="37">
        <v>3</v>
      </c>
      <c r="AR575">
        <v>1</v>
      </c>
      <c r="AS575">
        <v>2</v>
      </c>
      <c r="AT575">
        <v>4</v>
      </c>
      <c r="AU575">
        <v>2</v>
      </c>
      <c r="AV575">
        <f t="shared" si="69"/>
        <v>2</v>
      </c>
      <c r="AW575">
        <f t="shared" si="70"/>
        <v>8</v>
      </c>
      <c r="AX575">
        <v>1</v>
      </c>
      <c r="AY575">
        <v>2</v>
      </c>
      <c r="AZ575" s="41" t="str">
        <f t="shared" si="71"/>
        <v>2,8</v>
      </c>
      <c r="BA575" s="37" t="str">
        <f t="shared" si="68"/>
        <v>1,1,2,2</v>
      </c>
      <c r="BB575" s="37">
        <f t="shared" si="72"/>
        <v>89488636363.636368</v>
      </c>
      <c r="BC575" s="2" t="s">
        <v>3</v>
      </c>
      <c r="BD575" s="40" t="str">
        <f t="shared" si="73"/>
        <v/>
      </c>
    </row>
    <row r="576" spans="43:56" x14ac:dyDescent="0.25">
      <c r="AQ576" s="37">
        <v>3</v>
      </c>
      <c r="AR576">
        <v>1</v>
      </c>
      <c r="AS576">
        <v>2</v>
      </c>
      <c r="AT576">
        <v>4</v>
      </c>
      <c r="AU576">
        <v>2</v>
      </c>
      <c r="AV576">
        <f t="shared" si="69"/>
        <v>2</v>
      </c>
      <c r="AW576">
        <f t="shared" si="70"/>
        <v>8</v>
      </c>
      <c r="AX576">
        <v>2</v>
      </c>
      <c r="AY576">
        <v>1</v>
      </c>
      <c r="AZ576" s="41" t="str">
        <f t="shared" si="71"/>
        <v>2,8</v>
      </c>
      <c r="BA576" s="37" t="str">
        <f t="shared" si="68"/>
        <v>2,2,2,1</v>
      </c>
      <c r="BB576" s="37">
        <f t="shared" si="72"/>
        <v>0</v>
      </c>
      <c r="BC576" s="2" t="s">
        <v>3</v>
      </c>
      <c r="BD576" s="40">
        <f t="shared" si="73"/>
        <v>0</v>
      </c>
    </row>
    <row r="577" spans="43:56" x14ac:dyDescent="0.25">
      <c r="AQ577" s="37">
        <v>3</v>
      </c>
      <c r="AR577">
        <v>1</v>
      </c>
      <c r="AS577">
        <v>2</v>
      </c>
      <c r="AT577">
        <v>4</v>
      </c>
      <c r="AU577">
        <v>2</v>
      </c>
      <c r="AV577">
        <f t="shared" si="69"/>
        <v>2</v>
      </c>
      <c r="AW577">
        <f t="shared" si="70"/>
        <v>8</v>
      </c>
      <c r="AX577">
        <v>2</v>
      </c>
      <c r="AY577">
        <v>2</v>
      </c>
      <c r="AZ577" s="41" t="str">
        <f t="shared" si="71"/>
        <v>2,8</v>
      </c>
      <c r="BA577" s="37" t="str">
        <f t="shared" si="68"/>
        <v>2,2,2,2</v>
      </c>
      <c r="BB577" s="37">
        <f t="shared" si="72"/>
        <v>230113636363.63635</v>
      </c>
      <c r="BC577" s="2" t="s">
        <v>3</v>
      </c>
      <c r="BD577" s="40" t="str">
        <f t="shared" si="73"/>
        <v/>
      </c>
    </row>
    <row r="578" spans="43:56" x14ac:dyDescent="0.25">
      <c r="AQ578" s="37">
        <v>3</v>
      </c>
      <c r="AR578">
        <v>2</v>
      </c>
      <c r="AS578">
        <v>1</v>
      </c>
      <c r="AT578">
        <v>1</v>
      </c>
      <c r="AU578">
        <v>1</v>
      </c>
      <c r="AV578">
        <f t="shared" si="69"/>
        <v>3</v>
      </c>
      <c r="AW578">
        <f t="shared" si="70"/>
        <v>1</v>
      </c>
      <c r="AX578" s="7">
        <v>1</v>
      </c>
      <c r="AY578" s="7">
        <v>1</v>
      </c>
      <c r="AZ578" s="41" t="str">
        <f t="shared" si="71"/>
        <v>3,1</v>
      </c>
      <c r="BA578" s="37" t="str">
        <f t="shared" ref="BA578:BA641" si="74">_xlfn.TEXTJOIN(",", 0, AX578, AX578, AU578, AY578)</f>
        <v>1,1,1,1</v>
      </c>
      <c r="BB578" s="37">
        <f t="shared" si="72"/>
        <v>230113636363.63635</v>
      </c>
      <c r="BC578" s="2" t="s">
        <v>3</v>
      </c>
      <c r="BD578" s="40" t="str">
        <f t="shared" si="73"/>
        <v/>
      </c>
    </row>
    <row r="579" spans="43:56" x14ac:dyDescent="0.25">
      <c r="AQ579" s="37">
        <v>3</v>
      </c>
      <c r="AR579">
        <v>2</v>
      </c>
      <c r="AS579">
        <v>1</v>
      </c>
      <c r="AT579">
        <v>1</v>
      </c>
      <c r="AU579">
        <v>1</v>
      </c>
      <c r="AV579">
        <f t="shared" ref="AV579:AV641" si="75">$AP$2*(AR579-1) + AS579</f>
        <v>3</v>
      </c>
      <c r="AW579">
        <f t="shared" ref="AW579:AW642" si="76">$AP$2*(AT579-1) + AU579</f>
        <v>1</v>
      </c>
      <c r="AX579">
        <v>1</v>
      </c>
      <c r="AY579">
        <v>2</v>
      </c>
      <c r="AZ579" s="41" t="str">
        <f t="shared" ref="AZ579:AZ641" si="77">_xlfn.TEXTJOIN(",", 0, AV579, AW579)</f>
        <v>3,1</v>
      </c>
      <c r="BA579" s="37" t="str">
        <f t="shared" si="74"/>
        <v>1,1,1,2</v>
      </c>
      <c r="BB579" s="37">
        <f t="shared" ref="BB579:BB642" si="78">INDEX($Q$2:$Q$17, MATCH(BA579, $J$2:$J$17, 0))</f>
        <v>0</v>
      </c>
      <c r="BC579" s="2" t="s">
        <v>3</v>
      </c>
      <c r="BD579" s="40">
        <f t="shared" ref="BD579:BD641" si="79">IF( ISNUMBER(BB579), IF(_xlfn.NUMBERVALUE(BB579) = 0, 0, ""), SUBSTITUTE(BB579, "GG", $BD$1))</f>
        <v>0</v>
      </c>
    </row>
    <row r="580" spans="43:56" x14ac:dyDescent="0.25">
      <c r="AQ580" s="37">
        <v>3</v>
      </c>
      <c r="AR580">
        <v>2</v>
      </c>
      <c r="AS580">
        <v>1</v>
      </c>
      <c r="AT580">
        <v>1</v>
      </c>
      <c r="AU580">
        <v>1</v>
      </c>
      <c r="AV580">
        <f t="shared" si="75"/>
        <v>3</v>
      </c>
      <c r="AW580">
        <f t="shared" si="76"/>
        <v>1</v>
      </c>
      <c r="AX580">
        <v>2</v>
      </c>
      <c r="AY580">
        <v>1</v>
      </c>
      <c r="AZ580" s="41" t="str">
        <f t="shared" si="77"/>
        <v>3,1</v>
      </c>
      <c r="BA580" s="37" t="str">
        <f t="shared" si="74"/>
        <v>2,2,1,1</v>
      </c>
      <c r="BB580" s="37">
        <f t="shared" si="78"/>
        <v>89488636363.636368</v>
      </c>
      <c r="BC580" s="2" t="s">
        <v>3</v>
      </c>
      <c r="BD580" s="40" t="str">
        <f t="shared" si="79"/>
        <v/>
      </c>
    </row>
    <row r="581" spans="43:56" x14ac:dyDescent="0.25">
      <c r="AQ581" s="37">
        <v>3</v>
      </c>
      <c r="AR581">
        <v>2</v>
      </c>
      <c r="AS581">
        <v>1</v>
      </c>
      <c r="AT581">
        <v>1</v>
      </c>
      <c r="AU581">
        <v>1</v>
      </c>
      <c r="AV581">
        <f t="shared" si="75"/>
        <v>3</v>
      </c>
      <c r="AW581">
        <f t="shared" si="76"/>
        <v>1</v>
      </c>
      <c r="AX581">
        <v>2</v>
      </c>
      <c r="AY581">
        <v>2</v>
      </c>
      <c r="AZ581" s="41" t="str">
        <f t="shared" si="77"/>
        <v>3,1</v>
      </c>
      <c r="BA581" s="37" t="str">
        <f t="shared" si="74"/>
        <v>2,2,1,2</v>
      </c>
      <c r="BB581" s="37">
        <f t="shared" si="78"/>
        <v>0</v>
      </c>
      <c r="BC581" s="2" t="s">
        <v>3</v>
      </c>
      <c r="BD581" s="40">
        <f t="shared" si="79"/>
        <v>0</v>
      </c>
    </row>
    <row r="582" spans="43:56" x14ac:dyDescent="0.25">
      <c r="AQ582" s="37">
        <v>3</v>
      </c>
      <c r="AR582">
        <v>2</v>
      </c>
      <c r="AS582">
        <v>1</v>
      </c>
      <c r="AT582">
        <v>1</v>
      </c>
      <c r="AU582">
        <v>2</v>
      </c>
      <c r="AV582">
        <f t="shared" si="75"/>
        <v>3</v>
      </c>
      <c r="AW582">
        <f t="shared" si="76"/>
        <v>2</v>
      </c>
      <c r="AX582">
        <v>1</v>
      </c>
      <c r="AY582">
        <v>1</v>
      </c>
      <c r="AZ582" s="41" t="str">
        <f t="shared" si="77"/>
        <v>3,2</v>
      </c>
      <c r="BA582" s="37" t="str">
        <f t="shared" si="74"/>
        <v>1,1,2,1</v>
      </c>
      <c r="BB582" s="37">
        <f t="shared" si="78"/>
        <v>0</v>
      </c>
      <c r="BC582" s="2" t="s">
        <v>3</v>
      </c>
      <c r="BD582" s="40">
        <f t="shared" si="79"/>
        <v>0</v>
      </c>
    </row>
    <row r="583" spans="43:56" x14ac:dyDescent="0.25">
      <c r="AQ583" s="37">
        <v>3</v>
      </c>
      <c r="AR583">
        <v>2</v>
      </c>
      <c r="AS583">
        <v>1</v>
      </c>
      <c r="AT583">
        <v>1</v>
      </c>
      <c r="AU583">
        <v>2</v>
      </c>
      <c r="AV583">
        <f t="shared" si="75"/>
        <v>3</v>
      </c>
      <c r="AW583">
        <f t="shared" si="76"/>
        <v>2</v>
      </c>
      <c r="AX583">
        <v>1</v>
      </c>
      <c r="AY583">
        <v>2</v>
      </c>
      <c r="AZ583" s="41" t="str">
        <f t="shared" si="77"/>
        <v>3,2</v>
      </c>
      <c r="BA583" s="37" t="str">
        <f t="shared" si="74"/>
        <v>1,1,2,2</v>
      </c>
      <c r="BB583" s="37">
        <f t="shared" si="78"/>
        <v>89488636363.636368</v>
      </c>
      <c r="BC583" s="2" t="s">
        <v>3</v>
      </c>
      <c r="BD583" s="40" t="str">
        <f t="shared" si="79"/>
        <v/>
      </c>
    </row>
    <row r="584" spans="43:56" x14ac:dyDescent="0.25">
      <c r="AQ584" s="37">
        <v>3</v>
      </c>
      <c r="AR584">
        <v>2</v>
      </c>
      <c r="AS584">
        <v>1</v>
      </c>
      <c r="AT584">
        <v>1</v>
      </c>
      <c r="AU584">
        <v>2</v>
      </c>
      <c r="AV584">
        <f t="shared" si="75"/>
        <v>3</v>
      </c>
      <c r="AW584">
        <f t="shared" si="76"/>
        <v>2</v>
      </c>
      <c r="AX584">
        <v>2</v>
      </c>
      <c r="AY584">
        <v>1</v>
      </c>
      <c r="AZ584" s="41" t="str">
        <f t="shared" si="77"/>
        <v>3,2</v>
      </c>
      <c r="BA584" s="37" t="str">
        <f t="shared" si="74"/>
        <v>2,2,2,1</v>
      </c>
      <c r="BB584" s="37">
        <f t="shared" si="78"/>
        <v>0</v>
      </c>
      <c r="BC584" s="2" t="s">
        <v>3</v>
      </c>
      <c r="BD584" s="40">
        <f t="shared" si="79"/>
        <v>0</v>
      </c>
    </row>
    <row r="585" spans="43:56" x14ac:dyDescent="0.25">
      <c r="AQ585" s="37">
        <v>3</v>
      </c>
      <c r="AR585">
        <v>2</v>
      </c>
      <c r="AS585">
        <v>1</v>
      </c>
      <c r="AT585">
        <v>1</v>
      </c>
      <c r="AU585">
        <v>2</v>
      </c>
      <c r="AV585">
        <f t="shared" si="75"/>
        <v>3</v>
      </c>
      <c r="AW585">
        <f t="shared" si="76"/>
        <v>2</v>
      </c>
      <c r="AX585">
        <v>2</v>
      </c>
      <c r="AY585">
        <v>2</v>
      </c>
      <c r="AZ585" s="41" t="str">
        <f t="shared" si="77"/>
        <v>3,2</v>
      </c>
      <c r="BA585" s="37" t="str">
        <f t="shared" si="74"/>
        <v>2,2,2,2</v>
      </c>
      <c r="BB585" s="37">
        <f t="shared" si="78"/>
        <v>230113636363.63635</v>
      </c>
      <c r="BC585" s="2" t="s">
        <v>3</v>
      </c>
      <c r="BD585" s="40" t="str">
        <f t="shared" si="79"/>
        <v/>
      </c>
    </row>
    <row r="586" spans="43:56" x14ac:dyDescent="0.25">
      <c r="AQ586" s="37">
        <v>3</v>
      </c>
      <c r="AR586">
        <v>2</v>
      </c>
      <c r="AS586">
        <v>1</v>
      </c>
      <c r="AT586">
        <v>2</v>
      </c>
      <c r="AU586">
        <v>1</v>
      </c>
      <c r="AV586">
        <f t="shared" si="75"/>
        <v>3</v>
      </c>
      <c r="AW586">
        <f t="shared" si="76"/>
        <v>3</v>
      </c>
      <c r="AX586">
        <v>1</v>
      </c>
      <c r="AY586">
        <v>1</v>
      </c>
      <c r="AZ586" s="41" t="str">
        <f t="shared" si="77"/>
        <v>3,3</v>
      </c>
      <c r="BA586" s="37" t="str">
        <f t="shared" si="74"/>
        <v>1,1,1,1</v>
      </c>
      <c r="BB586" s="37">
        <f t="shared" si="78"/>
        <v>230113636363.63635</v>
      </c>
      <c r="BC586" s="2" t="s">
        <v>3</v>
      </c>
      <c r="BD586" s="40" t="str">
        <f t="shared" si="79"/>
        <v/>
      </c>
    </row>
    <row r="587" spans="43:56" x14ac:dyDescent="0.25">
      <c r="AQ587" s="37">
        <v>3</v>
      </c>
      <c r="AR587">
        <v>2</v>
      </c>
      <c r="AS587">
        <v>1</v>
      </c>
      <c r="AT587">
        <v>2</v>
      </c>
      <c r="AU587">
        <v>1</v>
      </c>
      <c r="AV587">
        <f t="shared" si="75"/>
        <v>3</v>
      </c>
      <c r="AW587">
        <f t="shared" si="76"/>
        <v>3</v>
      </c>
      <c r="AX587">
        <v>1</v>
      </c>
      <c r="AY587">
        <v>2</v>
      </c>
      <c r="AZ587" s="41" t="str">
        <f t="shared" si="77"/>
        <v>3,3</v>
      </c>
      <c r="BA587" s="37" t="str">
        <f t="shared" si="74"/>
        <v>1,1,1,2</v>
      </c>
      <c r="BB587" s="37">
        <f t="shared" si="78"/>
        <v>0</v>
      </c>
      <c r="BC587" s="2" t="s">
        <v>3</v>
      </c>
      <c r="BD587" s="40">
        <f t="shared" si="79"/>
        <v>0</v>
      </c>
    </row>
    <row r="588" spans="43:56" x14ac:dyDescent="0.25">
      <c r="AQ588" s="37">
        <v>3</v>
      </c>
      <c r="AR588">
        <v>2</v>
      </c>
      <c r="AS588">
        <v>1</v>
      </c>
      <c r="AT588">
        <v>2</v>
      </c>
      <c r="AU588">
        <v>1</v>
      </c>
      <c r="AV588">
        <f t="shared" si="75"/>
        <v>3</v>
      </c>
      <c r="AW588">
        <f t="shared" si="76"/>
        <v>3</v>
      </c>
      <c r="AX588">
        <v>2</v>
      </c>
      <c r="AY588">
        <v>1</v>
      </c>
      <c r="AZ588" s="41" t="str">
        <f t="shared" si="77"/>
        <v>3,3</v>
      </c>
      <c r="BA588" s="37" t="str">
        <f t="shared" si="74"/>
        <v>2,2,1,1</v>
      </c>
      <c r="BB588" s="37">
        <f t="shared" si="78"/>
        <v>89488636363.636368</v>
      </c>
      <c r="BC588" s="2" t="s">
        <v>3</v>
      </c>
      <c r="BD588" s="40" t="str">
        <f t="shared" si="79"/>
        <v/>
      </c>
    </row>
    <row r="589" spans="43:56" x14ac:dyDescent="0.25">
      <c r="AQ589" s="37">
        <v>3</v>
      </c>
      <c r="AR589">
        <v>2</v>
      </c>
      <c r="AS589">
        <v>1</v>
      </c>
      <c r="AT589">
        <v>2</v>
      </c>
      <c r="AU589">
        <v>1</v>
      </c>
      <c r="AV589">
        <f t="shared" si="75"/>
        <v>3</v>
      </c>
      <c r="AW589">
        <f t="shared" si="76"/>
        <v>3</v>
      </c>
      <c r="AX589">
        <v>2</v>
      </c>
      <c r="AY589">
        <v>2</v>
      </c>
      <c r="AZ589" s="41" t="str">
        <f t="shared" si="77"/>
        <v>3,3</v>
      </c>
      <c r="BA589" s="37" t="str">
        <f t="shared" si="74"/>
        <v>2,2,1,2</v>
      </c>
      <c r="BB589" s="37">
        <f t="shared" si="78"/>
        <v>0</v>
      </c>
      <c r="BC589" s="2" t="s">
        <v>3</v>
      </c>
      <c r="BD589" s="40">
        <f t="shared" si="79"/>
        <v>0</v>
      </c>
    </row>
    <row r="590" spans="43:56" x14ac:dyDescent="0.25">
      <c r="AQ590" s="37">
        <v>3</v>
      </c>
      <c r="AR590">
        <v>2</v>
      </c>
      <c r="AS590">
        <v>1</v>
      </c>
      <c r="AT590">
        <v>2</v>
      </c>
      <c r="AU590">
        <v>2</v>
      </c>
      <c r="AV590">
        <f t="shared" si="75"/>
        <v>3</v>
      </c>
      <c r="AW590">
        <f t="shared" si="76"/>
        <v>4</v>
      </c>
      <c r="AX590">
        <v>1</v>
      </c>
      <c r="AY590">
        <v>1</v>
      </c>
      <c r="AZ590" s="41" t="str">
        <f t="shared" si="77"/>
        <v>3,4</v>
      </c>
      <c r="BA590" s="37" t="str">
        <f t="shared" si="74"/>
        <v>1,1,2,1</v>
      </c>
      <c r="BB590" s="37">
        <f t="shared" si="78"/>
        <v>0</v>
      </c>
      <c r="BC590" s="2" t="s">
        <v>3</v>
      </c>
      <c r="BD590" s="40">
        <f t="shared" si="79"/>
        <v>0</v>
      </c>
    </row>
    <row r="591" spans="43:56" x14ac:dyDescent="0.25">
      <c r="AQ591" s="37">
        <v>3</v>
      </c>
      <c r="AR591">
        <v>2</v>
      </c>
      <c r="AS591">
        <v>1</v>
      </c>
      <c r="AT591">
        <v>2</v>
      </c>
      <c r="AU591">
        <v>2</v>
      </c>
      <c r="AV591">
        <f t="shared" si="75"/>
        <v>3</v>
      </c>
      <c r="AW591">
        <f t="shared" si="76"/>
        <v>4</v>
      </c>
      <c r="AX591">
        <v>1</v>
      </c>
      <c r="AY591">
        <v>2</v>
      </c>
      <c r="AZ591" s="41" t="str">
        <f t="shared" si="77"/>
        <v>3,4</v>
      </c>
      <c r="BA591" s="37" t="str">
        <f t="shared" si="74"/>
        <v>1,1,2,2</v>
      </c>
      <c r="BB591" s="37">
        <f t="shared" si="78"/>
        <v>89488636363.636368</v>
      </c>
      <c r="BC591" s="2" t="s">
        <v>3</v>
      </c>
      <c r="BD591" s="40" t="str">
        <f t="shared" si="79"/>
        <v/>
      </c>
    </row>
    <row r="592" spans="43:56" x14ac:dyDescent="0.25">
      <c r="AQ592" s="37">
        <v>3</v>
      </c>
      <c r="AR592">
        <v>2</v>
      </c>
      <c r="AS592">
        <v>1</v>
      </c>
      <c r="AT592">
        <v>2</v>
      </c>
      <c r="AU592">
        <v>2</v>
      </c>
      <c r="AV592">
        <f t="shared" si="75"/>
        <v>3</v>
      </c>
      <c r="AW592">
        <f t="shared" si="76"/>
        <v>4</v>
      </c>
      <c r="AX592">
        <v>2</v>
      </c>
      <c r="AY592">
        <v>1</v>
      </c>
      <c r="AZ592" s="41" t="str">
        <f t="shared" si="77"/>
        <v>3,4</v>
      </c>
      <c r="BA592" s="37" t="str">
        <f t="shared" si="74"/>
        <v>2,2,2,1</v>
      </c>
      <c r="BB592" s="37">
        <f t="shared" si="78"/>
        <v>0</v>
      </c>
      <c r="BC592" s="2" t="s">
        <v>3</v>
      </c>
      <c r="BD592" s="40">
        <f t="shared" si="79"/>
        <v>0</v>
      </c>
    </row>
    <row r="593" spans="43:56" x14ac:dyDescent="0.25">
      <c r="AQ593" s="37">
        <v>3</v>
      </c>
      <c r="AR593">
        <v>2</v>
      </c>
      <c r="AS593">
        <v>1</v>
      </c>
      <c r="AT593">
        <v>2</v>
      </c>
      <c r="AU593">
        <v>2</v>
      </c>
      <c r="AV593">
        <f t="shared" si="75"/>
        <v>3</v>
      </c>
      <c r="AW593">
        <f t="shared" si="76"/>
        <v>4</v>
      </c>
      <c r="AX593">
        <v>2</v>
      </c>
      <c r="AY593">
        <v>2</v>
      </c>
      <c r="AZ593" s="41" t="str">
        <f t="shared" si="77"/>
        <v>3,4</v>
      </c>
      <c r="BA593" s="37" t="str">
        <f t="shared" si="74"/>
        <v>2,2,2,2</v>
      </c>
      <c r="BB593" s="37">
        <f t="shared" si="78"/>
        <v>230113636363.63635</v>
      </c>
      <c r="BC593" s="2" t="s">
        <v>3</v>
      </c>
      <c r="BD593" s="40" t="str">
        <f t="shared" si="79"/>
        <v/>
      </c>
    </row>
    <row r="594" spans="43:56" x14ac:dyDescent="0.25">
      <c r="AQ594" s="37">
        <v>3</v>
      </c>
      <c r="AR594">
        <v>2</v>
      </c>
      <c r="AS594">
        <v>1</v>
      </c>
      <c r="AT594">
        <v>3</v>
      </c>
      <c r="AU594">
        <v>1</v>
      </c>
      <c r="AV594">
        <f t="shared" si="75"/>
        <v>3</v>
      </c>
      <c r="AW594">
        <f t="shared" si="76"/>
        <v>5</v>
      </c>
      <c r="AX594">
        <v>1</v>
      </c>
      <c r="AY594">
        <v>1</v>
      </c>
      <c r="AZ594" s="41" t="str">
        <f t="shared" si="77"/>
        <v>3,5</v>
      </c>
      <c r="BA594" s="37" t="str">
        <f t="shared" si="74"/>
        <v>1,1,1,1</v>
      </c>
      <c r="BB594" s="37">
        <f t="shared" si="78"/>
        <v>230113636363.63635</v>
      </c>
      <c r="BC594" s="2" t="s">
        <v>3</v>
      </c>
      <c r="BD594" s="40" t="str">
        <f t="shared" si="79"/>
        <v/>
      </c>
    </row>
    <row r="595" spans="43:56" x14ac:dyDescent="0.25">
      <c r="AQ595" s="37">
        <v>3</v>
      </c>
      <c r="AR595">
        <v>2</v>
      </c>
      <c r="AS595">
        <v>1</v>
      </c>
      <c r="AT595">
        <v>3</v>
      </c>
      <c r="AU595">
        <v>1</v>
      </c>
      <c r="AV595">
        <f t="shared" si="75"/>
        <v>3</v>
      </c>
      <c r="AW595">
        <f t="shared" si="76"/>
        <v>5</v>
      </c>
      <c r="AX595">
        <v>1</v>
      </c>
      <c r="AY595">
        <v>2</v>
      </c>
      <c r="AZ595" s="41" t="str">
        <f t="shared" si="77"/>
        <v>3,5</v>
      </c>
      <c r="BA595" s="37" t="str">
        <f t="shared" si="74"/>
        <v>1,1,1,2</v>
      </c>
      <c r="BB595" s="37">
        <f t="shared" si="78"/>
        <v>0</v>
      </c>
      <c r="BC595" s="2" t="s">
        <v>3</v>
      </c>
      <c r="BD595" s="40">
        <f t="shared" si="79"/>
        <v>0</v>
      </c>
    </row>
    <row r="596" spans="43:56" x14ac:dyDescent="0.25">
      <c r="AQ596" s="37">
        <v>3</v>
      </c>
      <c r="AR596">
        <v>2</v>
      </c>
      <c r="AS596">
        <v>1</v>
      </c>
      <c r="AT596">
        <v>3</v>
      </c>
      <c r="AU596">
        <v>1</v>
      </c>
      <c r="AV596">
        <f t="shared" si="75"/>
        <v>3</v>
      </c>
      <c r="AW596">
        <f t="shared" si="76"/>
        <v>5</v>
      </c>
      <c r="AX596">
        <v>2</v>
      </c>
      <c r="AY596">
        <v>1</v>
      </c>
      <c r="AZ596" s="41" t="str">
        <f t="shared" si="77"/>
        <v>3,5</v>
      </c>
      <c r="BA596" s="37" t="str">
        <f t="shared" si="74"/>
        <v>2,2,1,1</v>
      </c>
      <c r="BB596" s="37">
        <f t="shared" si="78"/>
        <v>89488636363.636368</v>
      </c>
      <c r="BC596" s="2" t="s">
        <v>3</v>
      </c>
      <c r="BD596" s="40" t="str">
        <f t="shared" si="79"/>
        <v/>
      </c>
    </row>
    <row r="597" spans="43:56" x14ac:dyDescent="0.25">
      <c r="AQ597" s="37">
        <v>3</v>
      </c>
      <c r="AR597">
        <v>2</v>
      </c>
      <c r="AS597">
        <v>1</v>
      </c>
      <c r="AT597">
        <v>3</v>
      </c>
      <c r="AU597">
        <v>1</v>
      </c>
      <c r="AV597">
        <f t="shared" si="75"/>
        <v>3</v>
      </c>
      <c r="AW597">
        <f t="shared" si="76"/>
        <v>5</v>
      </c>
      <c r="AX597">
        <v>2</v>
      </c>
      <c r="AY597">
        <v>2</v>
      </c>
      <c r="AZ597" s="41" t="str">
        <f t="shared" si="77"/>
        <v>3,5</v>
      </c>
      <c r="BA597" s="37" t="str">
        <f t="shared" si="74"/>
        <v>2,2,1,2</v>
      </c>
      <c r="BB597" s="37">
        <f t="shared" si="78"/>
        <v>0</v>
      </c>
      <c r="BC597" s="2" t="s">
        <v>3</v>
      </c>
      <c r="BD597" s="40">
        <f t="shared" si="79"/>
        <v>0</v>
      </c>
    </row>
    <row r="598" spans="43:56" x14ac:dyDescent="0.25">
      <c r="AQ598" s="37">
        <v>3</v>
      </c>
      <c r="AR598">
        <v>2</v>
      </c>
      <c r="AS598">
        <v>1</v>
      </c>
      <c r="AT598">
        <v>3</v>
      </c>
      <c r="AU598">
        <v>2</v>
      </c>
      <c r="AV598">
        <f t="shared" si="75"/>
        <v>3</v>
      </c>
      <c r="AW598">
        <f t="shared" si="76"/>
        <v>6</v>
      </c>
      <c r="AX598">
        <v>1</v>
      </c>
      <c r="AY598">
        <v>1</v>
      </c>
      <c r="AZ598" s="41" t="str">
        <f t="shared" si="77"/>
        <v>3,6</v>
      </c>
      <c r="BA598" s="37" t="str">
        <f t="shared" si="74"/>
        <v>1,1,2,1</v>
      </c>
      <c r="BB598" s="37">
        <f t="shared" si="78"/>
        <v>0</v>
      </c>
      <c r="BC598" s="2" t="s">
        <v>3</v>
      </c>
      <c r="BD598" s="40">
        <f t="shared" si="79"/>
        <v>0</v>
      </c>
    </row>
    <row r="599" spans="43:56" x14ac:dyDescent="0.25">
      <c r="AQ599" s="37">
        <v>3</v>
      </c>
      <c r="AR599">
        <v>2</v>
      </c>
      <c r="AS599">
        <v>1</v>
      </c>
      <c r="AT599">
        <v>3</v>
      </c>
      <c r="AU599">
        <v>2</v>
      </c>
      <c r="AV599">
        <f t="shared" si="75"/>
        <v>3</v>
      </c>
      <c r="AW599">
        <f t="shared" si="76"/>
        <v>6</v>
      </c>
      <c r="AX599">
        <v>1</v>
      </c>
      <c r="AY599">
        <v>2</v>
      </c>
      <c r="AZ599" s="41" t="str">
        <f t="shared" si="77"/>
        <v>3,6</v>
      </c>
      <c r="BA599" s="37" t="str">
        <f t="shared" si="74"/>
        <v>1,1,2,2</v>
      </c>
      <c r="BB599" s="37">
        <f t="shared" si="78"/>
        <v>89488636363.636368</v>
      </c>
      <c r="BC599" s="2" t="s">
        <v>3</v>
      </c>
      <c r="BD599" s="40" t="str">
        <f t="shared" si="79"/>
        <v/>
      </c>
    </row>
    <row r="600" spans="43:56" x14ac:dyDescent="0.25">
      <c r="AQ600" s="37">
        <v>3</v>
      </c>
      <c r="AR600">
        <v>2</v>
      </c>
      <c r="AS600">
        <v>1</v>
      </c>
      <c r="AT600">
        <v>3</v>
      </c>
      <c r="AU600">
        <v>2</v>
      </c>
      <c r="AV600">
        <f t="shared" si="75"/>
        <v>3</v>
      </c>
      <c r="AW600">
        <f t="shared" si="76"/>
        <v>6</v>
      </c>
      <c r="AX600">
        <v>2</v>
      </c>
      <c r="AY600">
        <v>1</v>
      </c>
      <c r="AZ600" s="41" t="str">
        <f t="shared" si="77"/>
        <v>3,6</v>
      </c>
      <c r="BA600" s="37" t="str">
        <f t="shared" si="74"/>
        <v>2,2,2,1</v>
      </c>
      <c r="BB600" s="37">
        <f t="shared" si="78"/>
        <v>0</v>
      </c>
      <c r="BC600" s="2" t="s">
        <v>3</v>
      </c>
      <c r="BD600" s="40">
        <f t="shared" si="79"/>
        <v>0</v>
      </c>
    </row>
    <row r="601" spans="43:56" x14ac:dyDescent="0.25">
      <c r="AQ601" s="37">
        <v>3</v>
      </c>
      <c r="AR601">
        <v>2</v>
      </c>
      <c r="AS601">
        <v>1</v>
      </c>
      <c r="AT601">
        <v>3</v>
      </c>
      <c r="AU601">
        <v>2</v>
      </c>
      <c r="AV601">
        <f t="shared" si="75"/>
        <v>3</v>
      </c>
      <c r="AW601">
        <f t="shared" si="76"/>
        <v>6</v>
      </c>
      <c r="AX601">
        <v>2</v>
      </c>
      <c r="AY601">
        <v>2</v>
      </c>
      <c r="AZ601" s="41" t="str">
        <f t="shared" si="77"/>
        <v>3,6</v>
      </c>
      <c r="BA601" s="37" t="str">
        <f t="shared" si="74"/>
        <v>2,2,2,2</v>
      </c>
      <c r="BB601" s="37">
        <f t="shared" si="78"/>
        <v>230113636363.63635</v>
      </c>
      <c r="BC601" s="2" t="s">
        <v>3</v>
      </c>
      <c r="BD601" s="40" t="str">
        <f t="shared" si="79"/>
        <v/>
      </c>
    </row>
    <row r="602" spans="43:56" x14ac:dyDescent="0.25">
      <c r="AQ602" s="37">
        <v>3</v>
      </c>
      <c r="AR602">
        <v>2</v>
      </c>
      <c r="AS602">
        <v>1</v>
      </c>
      <c r="AT602">
        <v>4</v>
      </c>
      <c r="AU602">
        <v>1</v>
      </c>
      <c r="AV602">
        <f t="shared" si="75"/>
        <v>3</v>
      </c>
      <c r="AW602">
        <f t="shared" si="76"/>
        <v>7</v>
      </c>
      <c r="AX602">
        <v>1</v>
      </c>
      <c r="AY602">
        <v>1</v>
      </c>
      <c r="AZ602" s="41" t="str">
        <f t="shared" si="77"/>
        <v>3,7</v>
      </c>
      <c r="BA602" s="37" t="str">
        <f t="shared" si="74"/>
        <v>1,1,1,1</v>
      </c>
      <c r="BB602" s="37">
        <f t="shared" si="78"/>
        <v>230113636363.63635</v>
      </c>
      <c r="BC602" s="2" t="s">
        <v>3</v>
      </c>
      <c r="BD602" s="40" t="str">
        <f t="shared" si="79"/>
        <v/>
      </c>
    </row>
    <row r="603" spans="43:56" x14ac:dyDescent="0.25">
      <c r="AQ603" s="37">
        <v>3</v>
      </c>
      <c r="AR603">
        <v>2</v>
      </c>
      <c r="AS603">
        <v>1</v>
      </c>
      <c r="AT603">
        <v>4</v>
      </c>
      <c r="AU603">
        <v>1</v>
      </c>
      <c r="AV603">
        <f t="shared" si="75"/>
        <v>3</v>
      </c>
      <c r="AW603">
        <f t="shared" si="76"/>
        <v>7</v>
      </c>
      <c r="AX603">
        <v>1</v>
      </c>
      <c r="AY603">
        <v>2</v>
      </c>
      <c r="AZ603" s="41" t="str">
        <f t="shared" si="77"/>
        <v>3,7</v>
      </c>
      <c r="BA603" s="37" t="str">
        <f t="shared" si="74"/>
        <v>1,1,1,2</v>
      </c>
      <c r="BB603" s="37">
        <f t="shared" si="78"/>
        <v>0</v>
      </c>
      <c r="BC603" s="2" t="s">
        <v>3</v>
      </c>
      <c r="BD603" s="40">
        <f t="shared" si="79"/>
        <v>0</v>
      </c>
    </row>
    <row r="604" spans="43:56" x14ac:dyDescent="0.25">
      <c r="AQ604" s="37">
        <v>3</v>
      </c>
      <c r="AR604">
        <v>2</v>
      </c>
      <c r="AS604">
        <v>1</v>
      </c>
      <c r="AT604">
        <v>4</v>
      </c>
      <c r="AU604">
        <v>1</v>
      </c>
      <c r="AV604">
        <f t="shared" si="75"/>
        <v>3</v>
      </c>
      <c r="AW604">
        <f t="shared" si="76"/>
        <v>7</v>
      </c>
      <c r="AX604">
        <v>2</v>
      </c>
      <c r="AY604">
        <v>1</v>
      </c>
      <c r="AZ604" s="41" t="str">
        <f t="shared" si="77"/>
        <v>3,7</v>
      </c>
      <c r="BA604" s="37" t="str">
        <f t="shared" si="74"/>
        <v>2,2,1,1</v>
      </c>
      <c r="BB604" s="37">
        <f t="shared" si="78"/>
        <v>89488636363.636368</v>
      </c>
      <c r="BC604" s="2" t="s">
        <v>3</v>
      </c>
      <c r="BD604" s="40" t="str">
        <f t="shared" si="79"/>
        <v/>
      </c>
    </row>
    <row r="605" spans="43:56" x14ac:dyDescent="0.25">
      <c r="AQ605" s="37">
        <v>3</v>
      </c>
      <c r="AR605">
        <v>2</v>
      </c>
      <c r="AS605">
        <v>1</v>
      </c>
      <c r="AT605">
        <v>4</v>
      </c>
      <c r="AU605">
        <v>1</v>
      </c>
      <c r="AV605">
        <f t="shared" si="75"/>
        <v>3</v>
      </c>
      <c r="AW605">
        <f t="shared" si="76"/>
        <v>7</v>
      </c>
      <c r="AX605">
        <v>2</v>
      </c>
      <c r="AY605">
        <v>2</v>
      </c>
      <c r="AZ605" s="41" t="str">
        <f t="shared" si="77"/>
        <v>3,7</v>
      </c>
      <c r="BA605" s="37" t="str">
        <f t="shared" si="74"/>
        <v>2,2,1,2</v>
      </c>
      <c r="BB605" s="37">
        <f t="shared" si="78"/>
        <v>0</v>
      </c>
      <c r="BC605" s="2" t="s">
        <v>3</v>
      </c>
      <c r="BD605" s="40">
        <f t="shared" si="79"/>
        <v>0</v>
      </c>
    </row>
    <row r="606" spans="43:56" x14ac:dyDescent="0.25">
      <c r="AQ606" s="37">
        <v>3</v>
      </c>
      <c r="AR606">
        <v>2</v>
      </c>
      <c r="AS606">
        <v>1</v>
      </c>
      <c r="AT606">
        <v>4</v>
      </c>
      <c r="AU606">
        <v>2</v>
      </c>
      <c r="AV606">
        <f t="shared" si="75"/>
        <v>3</v>
      </c>
      <c r="AW606">
        <f t="shared" si="76"/>
        <v>8</v>
      </c>
      <c r="AX606">
        <v>1</v>
      </c>
      <c r="AY606">
        <v>1</v>
      </c>
      <c r="AZ606" s="41" t="str">
        <f t="shared" si="77"/>
        <v>3,8</v>
      </c>
      <c r="BA606" s="37" t="str">
        <f t="shared" si="74"/>
        <v>1,1,2,1</v>
      </c>
      <c r="BB606" s="37">
        <f t="shared" si="78"/>
        <v>0</v>
      </c>
      <c r="BC606" s="2" t="s">
        <v>3</v>
      </c>
      <c r="BD606" s="40">
        <f t="shared" si="79"/>
        <v>0</v>
      </c>
    </row>
    <row r="607" spans="43:56" x14ac:dyDescent="0.25">
      <c r="AQ607" s="37">
        <v>3</v>
      </c>
      <c r="AR607">
        <v>2</v>
      </c>
      <c r="AS607">
        <v>1</v>
      </c>
      <c r="AT607">
        <v>4</v>
      </c>
      <c r="AU607">
        <v>2</v>
      </c>
      <c r="AV607">
        <f t="shared" si="75"/>
        <v>3</v>
      </c>
      <c r="AW607">
        <f t="shared" si="76"/>
        <v>8</v>
      </c>
      <c r="AX607">
        <v>1</v>
      </c>
      <c r="AY607">
        <v>2</v>
      </c>
      <c r="AZ607" s="41" t="str">
        <f t="shared" si="77"/>
        <v>3,8</v>
      </c>
      <c r="BA607" s="37" t="str">
        <f t="shared" si="74"/>
        <v>1,1,2,2</v>
      </c>
      <c r="BB607" s="37">
        <f t="shared" si="78"/>
        <v>89488636363.636368</v>
      </c>
      <c r="BC607" s="2" t="s">
        <v>3</v>
      </c>
      <c r="BD607" s="40" t="str">
        <f t="shared" si="79"/>
        <v/>
      </c>
    </row>
    <row r="608" spans="43:56" x14ac:dyDescent="0.25">
      <c r="AQ608" s="37">
        <v>3</v>
      </c>
      <c r="AR608">
        <v>2</v>
      </c>
      <c r="AS608">
        <v>1</v>
      </c>
      <c r="AT608">
        <v>4</v>
      </c>
      <c r="AU608">
        <v>2</v>
      </c>
      <c r="AV608">
        <f t="shared" si="75"/>
        <v>3</v>
      </c>
      <c r="AW608">
        <f t="shared" si="76"/>
        <v>8</v>
      </c>
      <c r="AX608">
        <v>2</v>
      </c>
      <c r="AY608">
        <v>1</v>
      </c>
      <c r="AZ608" s="41" t="str">
        <f t="shared" si="77"/>
        <v>3,8</v>
      </c>
      <c r="BA608" s="37" t="str">
        <f t="shared" si="74"/>
        <v>2,2,2,1</v>
      </c>
      <c r="BB608" s="37">
        <f t="shared" si="78"/>
        <v>0</v>
      </c>
      <c r="BC608" s="2" t="s">
        <v>3</v>
      </c>
      <c r="BD608" s="40">
        <f t="shared" si="79"/>
        <v>0</v>
      </c>
    </row>
    <row r="609" spans="43:56" x14ac:dyDescent="0.25">
      <c r="AQ609" s="37">
        <v>3</v>
      </c>
      <c r="AR609">
        <v>2</v>
      </c>
      <c r="AS609">
        <v>1</v>
      </c>
      <c r="AT609">
        <v>4</v>
      </c>
      <c r="AU609">
        <v>2</v>
      </c>
      <c r="AV609">
        <f t="shared" si="75"/>
        <v>3</v>
      </c>
      <c r="AW609">
        <f t="shared" si="76"/>
        <v>8</v>
      </c>
      <c r="AX609">
        <v>2</v>
      </c>
      <c r="AY609">
        <v>2</v>
      </c>
      <c r="AZ609" s="41" t="str">
        <f t="shared" si="77"/>
        <v>3,8</v>
      </c>
      <c r="BA609" s="37" t="str">
        <f t="shared" si="74"/>
        <v>2,2,2,2</v>
      </c>
      <c r="BB609" s="37">
        <f t="shared" si="78"/>
        <v>230113636363.63635</v>
      </c>
      <c r="BC609" s="2" t="s">
        <v>3</v>
      </c>
      <c r="BD609" s="40" t="str">
        <f t="shared" si="79"/>
        <v/>
      </c>
    </row>
    <row r="610" spans="43:56" x14ac:dyDescent="0.25">
      <c r="AQ610" s="37">
        <v>3</v>
      </c>
      <c r="AR610">
        <v>2</v>
      </c>
      <c r="AS610">
        <v>2</v>
      </c>
      <c r="AT610">
        <v>1</v>
      </c>
      <c r="AU610">
        <v>1</v>
      </c>
      <c r="AV610">
        <f t="shared" si="75"/>
        <v>4</v>
      </c>
      <c r="AW610">
        <f t="shared" si="76"/>
        <v>1</v>
      </c>
      <c r="AX610">
        <v>1</v>
      </c>
      <c r="AY610">
        <v>1</v>
      </c>
      <c r="AZ610" s="41" t="str">
        <f t="shared" si="77"/>
        <v>4,1</v>
      </c>
      <c r="BA610" s="37" t="str">
        <f t="shared" si="74"/>
        <v>1,1,1,1</v>
      </c>
      <c r="BB610" s="37">
        <f t="shared" si="78"/>
        <v>230113636363.63635</v>
      </c>
      <c r="BC610" s="2" t="s">
        <v>3</v>
      </c>
      <c r="BD610" s="40" t="str">
        <f t="shared" si="79"/>
        <v/>
      </c>
    </row>
    <row r="611" spans="43:56" x14ac:dyDescent="0.25">
      <c r="AQ611" s="37">
        <v>3</v>
      </c>
      <c r="AR611">
        <v>2</v>
      </c>
      <c r="AS611">
        <v>2</v>
      </c>
      <c r="AT611">
        <v>1</v>
      </c>
      <c r="AU611">
        <v>1</v>
      </c>
      <c r="AV611">
        <f t="shared" si="75"/>
        <v>4</v>
      </c>
      <c r="AW611">
        <f t="shared" si="76"/>
        <v>1</v>
      </c>
      <c r="AX611">
        <v>1</v>
      </c>
      <c r="AY611">
        <v>2</v>
      </c>
      <c r="AZ611" s="41" t="str">
        <f t="shared" si="77"/>
        <v>4,1</v>
      </c>
      <c r="BA611" s="37" t="str">
        <f t="shared" si="74"/>
        <v>1,1,1,2</v>
      </c>
      <c r="BB611" s="37">
        <f t="shared" si="78"/>
        <v>0</v>
      </c>
      <c r="BC611" s="2" t="s">
        <v>3</v>
      </c>
      <c r="BD611" s="40">
        <f t="shared" si="79"/>
        <v>0</v>
      </c>
    </row>
    <row r="612" spans="43:56" x14ac:dyDescent="0.25">
      <c r="AQ612" s="37">
        <v>3</v>
      </c>
      <c r="AR612">
        <v>2</v>
      </c>
      <c r="AS612">
        <v>2</v>
      </c>
      <c r="AT612">
        <v>1</v>
      </c>
      <c r="AU612">
        <v>1</v>
      </c>
      <c r="AV612">
        <f t="shared" si="75"/>
        <v>4</v>
      </c>
      <c r="AW612">
        <f t="shared" si="76"/>
        <v>1</v>
      </c>
      <c r="AX612">
        <v>2</v>
      </c>
      <c r="AY612">
        <v>1</v>
      </c>
      <c r="AZ612" s="41" t="str">
        <f t="shared" si="77"/>
        <v>4,1</v>
      </c>
      <c r="BA612" s="37" t="str">
        <f t="shared" si="74"/>
        <v>2,2,1,1</v>
      </c>
      <c r="BB612" s="37">
        <f t="shared" si="78"/>
        <v>89488636363.636368</v>
      </c>
      <c r="BC612" s="2" t="s">
        <v>3</v>
      </c>
      <c r="BD612" s="40" t="str">
        <f t="shared" si="79"/>
        <v/>
      </c>
    </row>
    <row r="613" spans="43:56" x14ac:dyDescent="0.25">
      <c r="AQ613" s="37">
        <v>3</v>
      </c>
      <c r="AR613">
        <v>2</v>
      </c>
      <c r="AS613">
        <v>2</v>
      </c>
      <c r="AT613">
        <v>1</v>
      </c>
      <c r="AU613">
        <v>1</v>
      </c>
      <c r="AV613">
        <f t="shared" si="75"/>
        <v>4</v>
      </c>
      <c r="AW613">
        <f t="shared" si="76"/>
        <v>1</v>
      </c>
      <c r="AX613">
        <v>2</v>
      </c>
      <c r="AY613">
        <v>2</v>
      </c>
      <c r="AZ613" s="41" t="str">
        <f t="shared" si="77"/>
        <v>4,1</v>
      </c>
      <c r="BA613" s="37" t="str">
        <f t="shared" si="74"/>
        <v>2,2,1,2</v>
      </c>
      <c r="BB613" s="37">
        <f t="shared" si="78"/>
        <v>0</v>
      </c>
      <c r="BC613" s="2" t="s">
        <v>3</v>
      </c>
      <c r="BD613" s="40">
        <f t="shared" si="79"/>
        <v>0</v>
      </c>
    </row>
    <row r="614" spans="43:56" x14ac:dyDescent="0.25">
      <c r="AQ614" s="37">
        <v>3</v>
      </c>
      <c r="AR614">
        <v>2</v>
      </c>
      <c r="AS614">
        <v>2</v>
      </c>
      <c r="AT614">
        <v>1</v>
      </c>
      <c r="AU614">
        <v>2</v>
      </c>
      <c r="AV614">
        <f t="shared" si="75"/>
        <v>4</v>
      </c>
      <c r="AW614">
        <f t="shared" si="76"/>
        <v>2</v>
      </c>
      <c r="AX614">
        <v>1</v>
      </c>
      <c r="AY614">
        <v>1</v>
      </c>
      <c r="AZ614" s="41" t="str">
        <f t="shared" si="77"/>
        <v>4,2</v>
      </c>
      <c r="BA614" s="37" t="str">
        <f t="shared" si="74"/>
        <v>1,1,2,1</v>
      </c>
      <c r="BB614" s="37">
        <f t="shared" si="78"/>
        <v>0</v>
      </c>
      <c r="BC614" s="2" t="s">
        <v>3</v>
      </c>
      <c r="BD614" s="40">
        <f t="shared" si="79"/>
        <v>0</v>
      </c>
    </row>
    <row r="615" spans="43:56" x14ac:dyDescent="0.25">
      <c r="AQ615" s="37">
        <v>3</v>
      </c>
      <c r="AR615">
        <v>2</v>
      </c>
      <c r="AS615">
        <v>2</v>
      </c>
      <c r="AT615">
        <v>1</v>
      </c>
      <c r="AU615">
        <v>2</v>
      </c>
      <c r="AV615">
        <f t="shared" si="75"/>
        <v>4</v>
      </c>
      <c r="AW615">
        <f t="shared" si="76"/>
        <v>2</v>
      </c>
      <c r="AX615">
        <v>1</v>
      </c>
      <c r="AY615">
        <v>2</v>
      </c>
      <c r="AZ615" s="41" t="str">
        <f t="shared" si="77"/>
        <v>4,2</v>
      </c>
      <c r="BA615" s="37" t="str">
        <f t="shared" si="74"/>
        <v>1,1,2,2</v>
      </c>
      <c r="BB615" s="37">
        <f t="shared" si="78"/>
        <v>89488636363.636368</v>
      </c>
      <c r="BC615" s="2" t="s">
        <v>3</v>
      </c>
      <c r="BD615" s="40" t="str">
        <f t="shared" si="79"/>
        <v/>
      </c>
    </row>
    <row r="616" spans="43:56" x14ac:dyDescent="0.25">
      <c r="AQ616" s="37">
        <v>3</v>
      </c>
      <c r="AR616">
        <v>2</v>
      </c>
      <c r="AS616">
        <v>2</v>
      </c>
      <c r="AT616">
        <v>1</v>
      </c>
      <c r="AU616">
        <v>2</v>
      </c>
      <c r="AV616">
        <f t="shared" si="75"/>
        <v>4</v>
      </c>
      <c r="AW616">
        <f t="shared" si="76"/>
        <v>2</v>
      </c>
      <c r="AX616">
        <v>2</v>
      </c>
      <c r="AY616">
        <v>1</v>
      </c>
      <c r="AZ616" s="41" t="str">
        <f t="shared" si="77"/>
        <v>4,2</v>
      </c>
      <c r="BA616" s="37" t="str">
        <f t="shared" si="74"/>
        <v>2,2,2,1</v>
      </c>
      <c r="BB616" s="37">
        <f t="shared" si="78"/>
        <v>0</v>
      </c>
      <c r="BC616" s="2" t="s">
        <v>3</v>
      </c>
      <c r="BD616" s="40">
        <f t="shared" si="79"/>
        <v>0</v>
      </c>
    </row>
    <row r="617" spans="43:56" x14ac:dyDescent="0.25">
      <c r="AQ617" s="37">
        <v>3</v>
      </c>
      <c r="AR617">
        <v>2</v>
      </c>
      <c r="AS617">
        <v>2</v>
      </c>
      <c r="AT617">
        <v>1</v>
      </c>
      <c r="AU617">
        <v>2</v>
      </c>
      <c r="AV617">
        <f t="shared" si="75"/>
        <v>4</v>
      </c>
      <c r="AW617">
        <f t="shared" si="76"/>
        <v>2</v>
      </c>
      <c r="AX617">
        <v>2</v>
      </c>
      <c r="AY617">
        <v>2</v>
      </c>
      <c r="AZ617" s="41" t="str">
        <f t="shared" si="77"/>
        <v>4,2</v>
      </c>
      <c r="BA617" s="37" t="str">
        <f t="shared" si="74"/>
        <v>2,2,2,2</v>
      </c>
      <c r="BB617" s="37">
        <f t="shared" si="78"/>
        <v>230113636363.63635</v>
      </c>
      <c r="BC617" s="2" t="s">
        <v>3</v>
      </c>
      <c r="BD617" s="40" t="str">
        <f t="shared" si="79"/>
        <v/>
      </c>
    </row>
    <row r="618" spans="43:56" x14ac:dyDescent="0.25">
      <c r="AQ618" s="37">
        <v>3</v>
      </c>
      <c r="AR618">
        <v>2</v>
      </c>
      <c r="AS618">
        <v>2</v>
      </c>
      <c r="AT618">
        <v>2</v>
      </c>
      <c r="AU618">
        <v>1</v>
      </c>
      <c r="AV618">
        <f t="shared" si="75"/>
        <v>4</v>
      </c>
      <c r="AW618">
        <f t="shared" si="76"/>
        <v>3</v>
      </c>
      <c r="AX618">
        <v>1</v>
      </c>
      <c r="AY618">
        <v>1</v>
      </c>
      <c r="AZ618" s="41" t="str">
        <f t="shared" si="77"/>
        <v>4,3</v>
      </c>
      <c r="BA618" s="37" t="str">
        <f t="shared" si="74"/>
        <v>1,1,1,1</v>
      </c>
      <c r="BB618" s="37">
        <f t="shared" si="78"/>
        <v>230113636363.63635</v>
      </c>
      <c r="BC618" s="2" t="s">
        <v>3</v>
      </c>
      <c r="BD618" s="40" t="str">
        <f t="shared" si="79"/>
        <v/>
      </c>
    </row>
    <row r="619" spans="43:56" x14ac:dyDescent="0.25">
      <c r="AQ619" s="37">
        <v>3</v>
      </c>
      <c r="AR619">
        <v>2</v>
      </c>
      <c r="AS619">
        <v>2</v>
      </c>
      <c r="AT619">
        <v>2</v>
      </c>
      <c r="AU619">
        <v>1</v>
      </c>
      <c r="AV619">
        <f t="shared" si="75"/>
        <v>4</v>
      </c>
      <c r="AW619">
        <f t="shared" si="76"/>
        <v>3</v>
      </c>
      <c r="AX619">
        <v>1</v>
      </c>
      <c r="AY619">
        <v>2</v>
      </c>
      <c r="AZ619" s="41" t="str">
        <f t="shared" si="77"/>
        <v>4,3</v>
      </c>
      <c r="BA619" s="37" t="str">
        <f t="shared" si="74"/>
        <v>1,1,1,2</v>
      </c>
      <c r="BB619" s="37">
        <f t="shared" si="78"/>
        <v>0</v>
      </c>
      <c r="BC619" s="2" t="s">
        <v>3</v>
      </c>
      <c r="BD619" s="40">
        <f t="shared" si="79"/>
        <v>0</v>
      </c>
    </row>
    <row r="620" spans="43:56" x14ac:dyDescent="0.25">
      <c r="AQ620" s="37">
        <v>3</v>
      </c>
      <c r="AR620">
        <v>2</v>
      </c>
      <c r="AS620">
        <v>2</v>
      </c>
      <c r="AT620">
        <v>2</v>
      </c>
      <c r="AU620">
        <v>1</v>
      </c>
      <c r="AV620">
        <f t="shared" si="75"/>
        <v>4</v>
      </c>
      <c r="AW620">
        <f t="shared" si="76"/>
        <v>3</v>
      </c>
      <c r="AX620">
        <v>2</v>
      </c>
      <c r="AY620">
        <v>1</v>
      </c>
      <c r="AZ620" s="41" t="str">
        <f t="shared" si="77"/>
        <v>4,3</v>
      </c>
      <c r="BA620" s="37" t="str">
        <f t="shared" si="74"/>
        <v>2,2,1,1</v>
      </c>
      <c r="BB620" s="37">
        <f t="shared" si="78"/>
        <v>89488636363.636368</v>
      </c>
      <c r="BC620" s="2" t="s">
        <v>3</v>
      </c>
      <c r="BD620" s="40" t="str">
        <f t="shared" si="79"/>
        <v/>
      </c>
    </row>
    <row r="621" spans="43:56" x14ac:dyDescent="0.25">
      <c r="AQ621" s="37">
        <v>3</v>
      </c>
      <c r="AR621">
        <v>2</v>
      </c>
      <c r="AS621">
        <v>2</v>
      </c>
      <c r="AT621">
        <v>2</v>
      </c>
      <c r="AU621">
        <v>1</v>
      </c>
      <c r="AV621">
        <f t="shared" si="75"/>
        <v>4</v>
      </c>
      <c r="AW621">
        <f t="shared" si="76"/>
        <v>3</v>
      </c>
      <c r="AX621">
        <v>2</v>
      </c>
      <c r="AY621">
        <v>2</v>
      </c>
      <c r="AZ621" s="41" t="str">
        <f t="shared" si="77"/>
        <v>4,3</v>
      </c>
      <c r="BA621" s="37" t="str">
        <f t="shared" si="74"/>
        <v>2,2,1,2</v>
      </c>
      <c r="BB621" s="37">
        <f t="shared" si="78"/>
        <v>0</v>
      </c>
      <c r="BC621" s="2" t="s">
        <v>3</v>
      </c>
      <c r="BD621" s="40">
        <f t="shared" si="79"/>
        <v>0</v>
      </c>
    </row>
    <row r="622" spans="43:56" x14ac:dyDescent="0.25">
      <c r="AQ622" s="37">
        <v>3</v>
      </c>
      <c r="AR622">
        <v>2</v>
      </c>
      <c r="AS622">
        <v>2</v>
      </c>
      <c r="AT622">
        <v>2</v>
      </c>
      <c r="AU622">
        <v>2</v>
      </c>
      <c r="AV622">
        <f t="shared" si="75"/>
        <v>4</v>
      </c>
      <c r="AW622">
        <f t="shared" si="76"/>
        <v>4</v>
      </c>
      <c r="AX622">
        <v>1</v>
      </c>
      <c r="AY622">
        <v>1</v>
      </c>
      <c r="AZ622" s="41" t="str">
        <f t="shared" si="77"/>
        <v>4,4</v>
      </c>
      <c r="BA622" s="37" t="str">
        <f t="shared" si="74"/>
        <v>1,1,2,1</v>
      </c>
      <c r="BB622" s="37">
        <f t="shared" si="78"/>
        <v>0</v>
      </c>
      <c r="BC622" s="2" t="s">
        <v>3</v>
      </c>
      <c r="BD622" s="40">
        <f t="shared" si="79"/>
        <v>0</v>
      </c>
    </row>
    <row r="623" spans="43:56" x14ac:dyDescent="0.25">
      <c r="AQ623" s="37">
        <v>3</v>
      </c>
      <c r="AR623">
        <v>2</v>
      </c>
      <c r="AS623">
        <v>2</v>
      </c>
      <c r="AT623">
        <v>2</v>
      </c>
      <c r="AU623">
        <v>2</v>
      </c>
      <c r="AV623">
        <f t="shared" si="75"/>
        <v>4</v>
      </c>
      <c r="AW623">
        <f t="shared" si="76"/>
        <v>4</v>
      </c>
      <c r="AX623">
        <v>1</v>
      </c>
      <c r="AY623">
        <v>2</v>
      </c>
      <c r="AZ623" s="41" t="str">
        <f t="shared" si="77"/>
        <v>4,4</v>
      </c>
      <c r="BA623" s="37" t="str">
        <f t="shared" si="74"/>
        <v>1,1,2,2</v>
      </c>
      <c r="BB623" s="37">
        <f t="shared" si="78"/>
        <v>89488636363.636368</v>
      </c>
      <c r="BC623" s="2" t="s">
        <v>3</v>
      </c>
      <c r="BD623" s="40" t="str">
        <f t="shared" si="79"/>
        <v/>
      </c>
    </row>
    <row r="624" spans="43:56" x14ac:dyDescent="0.25">
      <c r="AQ624" s="37">
        <v>3</v>
      </c>
      <c r="AR624">
        <v>2</v>
      </c>
      <c r="AS624">
        <v>2</v>
      </c>
      <c r="AT624">
        <v>2</v>
      </c>
      <c r="AU624">
        <v>2</v>
      </c>
      <c r="AV624">
        <f t="shared" si="75"/>
        <v>4</v>
      </c>
      <c r="AW624">
        <f t="shared" si="76"/>
        <v>4</v>
      </c>
      <c r="AX624">
        <v>2</v>
      </c>
      <c r="AY624">
        <v>1</v>
      </c>
      <c r="AZ624" s="41" t="str">
        <f t="shared" si="77"/>
        <v>4,4</v>
      </c>
      <c r="BA624" s="37" t="str">
        <f t="shared" si="74"/>
        <v>2,2,2,1</v>
      </c>
      <c r="BB624" s="37">
        <f t="shared" si="78"/>
        <v>0</v>
      </c>
      <c r="BC624" s="2" t="s">
        <v>3</v>
      </c>
      <c r="BD624" s="40">
        <f t="shared" si="79"/>
        <v>0</v>
      </c>
    </row>
    <row r="625" spans="43:56" x14ac:dyDescent="0.25">
      <c r="AQ625" s="37">
        <v>3</v>
      </c>
      <c r="AR625">
        <v>2</v>
      </c>
      <c r="AS625">
        <v>2</v>
      </c>
      <c r="AT625">
        <v>2</v>
      </c>
      <c r="AU625">
        <v>2</v>
      </c>
      <c r="AV625">
        <f t="shared" si="75"/>
        <v>4</v>
      </c>
      <c r="AW625">
        <f t="shared" si="76"/>
        <v>4</v>
      </c>
      <c r="AX625">
        <v>2</v>
      </c>
      <c r="AY625">
        <v>2</v>
      </c>
      <c r="AZ625" s="41" t="str">
        <f t="shared" si="77"/>
        <v>4,4</v>
      </c>
      <c r="BA625" s="37" t="str">
        <f t="shared" si="74"/>
        <v>2,2,2,2</v>
      </c>
      <c r="BB625" s="37">
        <f t="shared" si="78"/>
        <v>230113636363.63635</v>
      </c>
      <c r="BC625" s="2" t="s">
        <v>3</v>
      </c>
      <c r="BD625" s="40" t="str">
        <f t="shared" si="79"/>
        <v/>
      </c>
    </row>
    <row r="626" spans="43:56" x14ac:dyDescent="0.25">
      <c r="AQ626" s="37">
        <v>3</v>
      </c>
      <c r="AR626">
        <v>2</v>
      </c>
      <c r="AS626">
        <v>2</v>
      </c>
      <c r="AT626">
        <v>3</v>
      </c>
      <c r="AU626">
        <v>1</v>
      </c>
      <c r="AV626">
        <f t="shared" si="75"/>
        <v>4</v>
      </c>
      <c r="AW626">
        <f t="shared" si="76"/>
        <v>5</v>
      </c>
      <c r="AX626">
        <v>1</v>
      </c>
      <c r="AY626">
        <v>1</v>
      </c>
      <c r="AZ626" s="41" t="str">
        <f t="shared" si="77"/>
        <v>4,5</v>
      </c>
      <c r="BA626" s="37" t="str">
        <f t="shared" si="74"/>
        <v>1,1,1,1</v>
      </c>
      <c r="BB626" s="37">
        <f t="shared" si="78"/>
        <v>230113636363.63635</v>
      </c>
      <c r="BC626" s="2" t="s">
        <v>3</v>
      </c>
      <c r="BD626" s="40" t="str">
        <f t="shared" si="79"/>
        <v/>
      </c>
    </row>
    <row r="627" spans="43:56" x14ac:dyDescent="0.25">
      <c r="AQ627" s="37">
        <v>3</v>
      </c>
      <c r="AR627">
        <v>2</v>
      </c>
      <c r="AS627">
        <v>2</v>
      </c>
      <c r="AT627">
        <v>3</v>
      </c>
      <c r="AU627">
        <v>1</v>
      </c>
      <c r="AV627">
        <f t="shared" si="75"/>
        <v>4</v>
      </c>
      <c r="AW627">
        <f t="shared" si="76"/>
        <v>5</v>
      </c>
      <c r="AX627">
        <v>1</v>
      </c>
      <c r="AY627">
        <v>2</v>
      </c>
      <c r="AZ627" s="41" t="str">
        <f t="shared" si="77"/>
        <v>4,5</v>
      </c>
      <c r="BA627" s="37" t="str">
        <f t="shared" si="74"/>
        <v>1,1,1,2</v>
      </c>
      <c r="BB627" s="37">
        <f t="shared" si="78"/>
        <v>0</v>
      </c>
      <c r="BC627" s="2" t="s">
        <v>3</v>
      </c>
      <c r="BD627" s="40">
        <f t="shared" si="79"/>
        <v>0</v>
      </c>
    </row>
    <row r="628" spans="43:56" x14ac:dyDescent="0.25">
      <c r="AQ628" s="37">
        <v>3</v>
      </c>
      <c r="AR628">
        <v>2</v>
      </c>
      <c r="AS628">
        <v>2</v>
      </c>
      <c r="AT628">
        <v>3</v>
      </c>
      <c r="AU628">
        <v>1</v>
      </c>
      <c r="AV628">
        <f t="shared" si="75"/>
        <v>4</v>
      </c>
      <c r="AW628">
        <f t="shared" si="76"/>
        <v>5</v>
      </c>
      <c r="AX628">
        <v>2</v>
      </c>
      <c r="AY628">
        <v>1</v>
      </c>
      <c r="AZ628" s="41" t="str">
        <f t="shared" si="77"/>
        <v>4,5</v>
      </c>
      <c r="BA628" s="37" t="str">
        <f t="shared" si="74"/>
        <v>2,2,1,1</v>
      </c>
      <c r="BB628" s="37">
        <f t="shared" si="78"/>
        <v>89488636363.636368</v>
      </c>
      <c r="BC628" s="2" t="s">
        <v>3</v>
      </c>
      <c r="BD628" s="40" t="str">
        <f t="shared" si="79"/>
        <v/>
      </c>
    </row>
    <row r="629" spans="43:56" x14ac:dyDescent="0.25">
      <c r="AQ629" s="37">
        <v>3</v>
      </c>
      <c r="AR629">
        <v>2</v>
      </c>
      <c r="AS629">
        <v>2</v>
      </c>
      <c r="AT629">
        <v>3</v>
      </c>
      <c r="AU629">
        <v>1</v>
      </c>
      <c r="AV629">
        <f t="shared" si="75"/>
        <v>4</v>
      </c>
      <c r="AW629">
        <f t="shared" si="76"/>
        <v>5</v>
      </c>
      <c r="AX629">
        <v>2</v>
      </c>
      <c r="AY629">
        <v>2</v>
      </c>
      <c r="AZ629" s="41" t="str">
        <f t="shared" si="77"/>
        <v>4,5</v>
      </c>
      <c r="BA629" s="37" t="str">
        <f t="shared" si="74"/>
        <v>2,2,1,2</v>
      </c>
      <c r="BB629" s="37">
        <f t="shared" si="78"/>
        <v>0</v>
      </c>
      <c r="BC629" s="2" t="s">
        <v>3</v>
      </c>
      <c r="BD629" s="40">
        <f t="shared" si="79"/>
        <v>0</v>
      </c>
    </row>
    <row r="630" spans="43:56" x14ac:dyDescent="0.25">
      <c r="AQ630" s="37">
        <v>3</v>
      </c>
      <c r="AR630">
        <v>2</v>
      </c>
      <c r="AS630">
        <v>2</v>
      </c>
      <c r="AT630">
        <v>3</v>
      </c>
      <c r="AU630">
        <v>2</v>
      </c>
      <c r="AV630">
        <f t="shared" si="75"/>
        <v>4</v>
      </c>
      <c r="AW630">
        <f t="shared" si="76"/>
        <v>6</v>
      </c>
      <c r="AX630">
        <v>1</v>
      </c>
      <c r="AY630">
        <v>1</v>
      </c>
      <c r="AZ630" s="41" t="str">
        <f t="shared" si="77"/>
        <v>4,6</v>
      </c>
      <c r="BA630" s="37" t="str">
        <f t="shared" si="74"/>
        <v>1,1,2,1</v>
      </c>
      <c r="BB630" s="37">
        <f t="shared" si="78"/>
        <v>0</v>
      </c>
      <c r="BC630" s="2" t="s">
        <v>3</v>
      </c>
      <c r="BD630" s="40">
        <f t="shared" si="79"/>
        <v>0</v>
      </c>
    </row>
    <row r="631" spans="43:56" x14ac:dyDescent="0.25">
      <c r="AQ631" s="37">
        <v>3</v>
      </c>
      <c r="AR631">
        <v>2</v>
      </c>
      <c r="AS631">
        <v>2</v>
      </c>
      <c r="AT631">
        <v>3</v>
      </c>
      <c r="AU631">
        <v>2</v>
      </c>
      <c r="AV631">
        <f t="shared" si="75"/>
        <v>4</v>
      </c>
      <c r="AW631">
        <f t="shared" si="76"/>
        <v>6</v>
      </c>
      <c r="AX631">
        <v>1</v>
      </c>
      <c r="AY631">
        <v>2</v>
      </c>
      <c r="AZ631" s="41" t="str">
        <f t="shared" si="77"/>
        <v>4,6</v>
      </c>
      <c r="BA631" s="37" t="str">
        <f t="shared" si="74"/>
        <v>1,1,2,2</v>
      </c>
      <c r="BB631" s="37">
        <f t="shared" si="78"/>
        <v>89488636363.636368</v>
      </c>
      <c r="BC631" s="2" t="s">
        <v>3</v>
      </c>
      <c r="BD631" s="40" t="str">
        <f t="shared" si="79"/>
        <v/>
      </c>
    </row>
    <row r="632" spans="43:56" x14ac:dyDescent="0.25">
      <c r="AQ632" s="37">
        <v>3</v>
      </c>
      <c r="AR632">
        <v>2</v>
      </c>
      <c r="AS632">
        <v>2</v>
      </c>
      <c r="AT632">
        <v>3</v>
      </c>
      <c r="AU632">
        <v>2</v>
      </c>
      <c r="AV632">
        <f t="shared" si="75"/>
        <v>4</v>
      </c>
      <c r="AW632">
        <f t="shared" si="76"/>
        <v>6</v>
      </c>
      <c r="AX632">
        <v>2</v>
      </c>
      <c r="AY632">
        <v>1</v>
      </c>
      <c r="AZ632" s="41" t="str">
        <f t="shared" si="77"/>
        <v>4,6</v>
      </c>
      <c r="BA632" s="37" t="str">
        <f t="shared" si="74"/>
        <v>2,2,2,1</v>
      </c>
      <c r="BB632" s="37">
        <f t="shared" si="78"/>
        <v>0</v>
      </c>
      <c r="BC632" s="2" t="s">
        <v>3</v>
      </c>
      <c r="BD632" s="40">
        <f t="shared" si="79"/>
        <v>0</v>
      </c>
    </row>
    <row r="633" spans="43:56" x14ac:dyDescent="0.25">
      <c r="AQ633" s="37">
        <v>3</v>
      </c>
      <c r="AR633">
        <v>2</v>
      </c>
      <c r="AS633">
        <v>2</v>
      </c>
      <c r="AT633">
        <v>3</v>
      </c>
      <c r="AU633">
        <v>2</v>
      </c>
      <c r="AV633">
        <f t="shared" si="75"/>
        <v>4</v>
      </c>
      <c r="AW633">
        <f t="shared" si="76"/>
        <v>6</v>
      </c>
      <c r="AX633">
        <v>2</v>
      </c>
      <c r="AY633">
        <v>2</v>
      </c>
      <c r="AZ633" s="41" t="str">
        <f t="shared" si="77"/>
        <v>4,6</v>
      </c>
      <c r="BA633" s="37" t="str">
        <f t="shared" si="74"/>
        <v>2,2,2,2</v>
      </c>
      <c r="BB633" s="37">
        <f t="shared" si="78"/>
        <v>230113636363.63635</v>
      </c>
      <c r="BC633" s="2" t="s">
        <v>3</v>
      </c>
      <c r="BD633" s="40" t="str">
        <f t="shared" si="79"/>
        <v/>
      </c>
    </row>
    <row r="634" spans="43:56" x14ac:dyDescent="0.25">
      <c r="AQ634" s="37">
        <v>3</v>
      </c>
      <c r="AR634">
        <v>2</v>
      </c>
      <c r="AS634">
        <v>2</v>
      </c>
      <c r="AT634">
        <v>4</v>
      </c>
      <c r="AU634">
        <v>1</v>
      </c>
      <c r="AV634">
        <f t="shared" si="75"/>
        <v>4</v>
      </c>
      <c r="AW634">
        <f t="shared" si="76"/>
        <v>7</v>
      </c>
      <c r="AX634">
        <v>1</v>
      </c>
      <c r="AY634">
        <v>1</v>
      </c>
      <c r="AZ634" s="41" t="str">
        <f t="shared" si="77"/>
        <v>4,7</v>
      </c>
      <c r="BA634" s="37" t="str">
        <f t="shared" si="74"/>
        <v>1,1,1,1</v>
      </c>
      <c r="BB634" s="37">
        <f t="shared" si="78"/>
        <v>230113636363.63635</v>
      </c>
      <c r="BC634" s="2" t="s">
        <v>3</v>
      </c>
      <c r="BD634" s="40" t="str">
        <f t="shared" si="79"/>
        <v/>
      </c>
    </row>
    <row r="635" spans="43:56" x14ac:dyDescent="0.25">
      <c r="AQ635" s="37">
        <v>3</v>
      </c>
      <c r="AR635">
        <v>2</v>
      </c>
      <c r="AS635">
        <v>2</v>
      </c>
      <c r="AT635">
        <v>4</v>
      </c>
      <c r="AU635">
        <v>1</v>
      </c>
      <c r="AV635">
        <f t="shared" si="75"/>
        <v>4</v>
      </c>
      <c r="AW635">
        <f t="shared" si="76"/>
        <v>7</v>
      </c>
      <c r="AX635">
        <v>1</v>
      </c>
      <c r="AY635">
        <v>2</v>
      </c>
      <c r="AZ635" s="41" t="str">
        <f t="shared" si="77"/>
        <v>4,7</v>
      </c>
      <c r="BA635" s="37" t="str">
        <f t="shared" si="74"/>
        <v>1,1,1,2</v>
      </c>
      <c r="BB635" s="37">
        <f t="shared" si="78"/>
        <v>0</v>
      </c>
      <c r="BC635" s="2" t="s">
        <v>3</v>
      </c>
      <c r="BD635" s="40">
        <f t="shared" si="79"/>
        <v>0</v>
      </c>
    </row>
    <row r="636" spans="43:56" x14ac:dyDescent="0.25">
      <c r="AQ636" s="37">
        <v>3</v>
      </c>
      <c r="AR636">
        <v>2</v>
      </c>
      <c r="AS636">
        <v>2</v>
      </c>
      <c r="AT636">
        <v>4</v>
      </c>
      <c r="AU636">
        <v>1</v>
      </c>
      <c r="AV636">
        <f t="shared" si="75"/>
        <v>4</v>
      </c>
      <c r="AW636">
        <f t="shared" si="76"/>
        <v>7</v>
      </c>
      <c r="AX636">
        <v>2</v>
      </c>
      <c r="AY636">
        <v>1</v>
      </c>
      <c r="AZ636" s="41" t="str">
        <f t="shared" si="77"/>
        <v>4,7</v>
      </c>
      <c r="BA636" s="37" t="str">
        <f t="shared" si="74"/>
        <v>2,2,1,1</v>
      </c>
      <c r="BB636" s="37">
        <f t="shared" si="78"/>
        <v>89488636363.636368</v>
      </c>
      <c r="BC636" s="2" t="s">
        <v>3</v>
      </c>
      <c r="BD636" s="40" t="str">
        <f t="shared" si="79"/>
        <v/>
      </c>
    </row>
    <row r="637" spans="43:56" x14ac:dyDescent="0.25">
      <c r="AQ637" s="37">
        <v>3</v>
      </c>
      <c r="AR637">
        <v>2</v>
      </c>
      <c r="AS637">
        <v>2</v>
      </c>
      <c r="AT637">
        <v>4</v>
      </c>
      <c r="AU637">
        <v>1</v>
      </c>
      <c r="AV637">
        <f t="shared" si="75"/>
        <v>4</v>
      </c>
      <c r="AW637">
        <f t="shared" si="76"/>
        <v>7</v>
      </c>
      <c r="AX637">
        <v>2</v>
      </c>
      <c r="AY637">
        <v>2</v>
      </c>
      <c r="AZ637" s="41" t="str">
        <f t="shared" si="77"/>
        <v>4,7</v>
      </c>
      <c r="BA637" s="37" t="str">
        <f t="shared" si="74"/>
        <v>2,2,1,2</v>
      </c>
      <c r="BB637" s="37">
        <f t="shared" si="78"/>
        <v>0</v>
      </c>
      <c r="BC637" s="2" t="s">
        <v>3</v>
      </c>
      <c r="BD637" s="40">
        <f t="shared" si="79"/>
        <v>0</v>
      </c>
    </row>
    <row r="638" spans="43:56" x14ac:dyDescent="0.25">
      <c r="AQ638" s="37">
        <v>3</v>
      </c>
      <c r="AR638">
        <v>2</v>
      </c>
      <c r="AS638">
        <v>2</v>
      </c>
      <c r="AT638">
        <v>4</v>
      </c>
      <c r="AU638">
        <v>2</v>
      </c>
      <c r="AV638">
        <f t="shared" si="75"/>
        <v>4</v>
      </c>
      <c r="AW638">
        <f t="shared" si="76"/>
        <v>8</v>
      </c>
      <c r="AX638">
        <v>1</v>
      </c>
      <c r="AY638">
        <v>1</v>
      </c>
      <c r="AZ638" s="41" t="str">
        <f t="shared" si="77"/>
        <v>4,8</v>
      </c>
      <c r="BA638" s="37" t="str">
        <f t="shared" si="74"/>
        <v>1,1,2,1</v>
      </c>
      <c r="BB638" s="37">
        <f t="shared" si="78"/>
        <v>0</v>
      </c>
      <c r="BC638" s="2" t="s">
        <v>3</v>
      </c>
      <c r="BD638" s="40">
        <f t="shared" si="79"/>
        <v>0</v>
      </c>
    </row>
    <row r="639" spans="43:56" x14ac:dyDescent="0.25">
      <c r="AQ639" s="37">
        <v>3</v>
      </c>
      <c r="AR639">
        <v>2</v>
      </c>
      <c r="AS639">
        <v>2</v>
      </c>
      <c r="AT639">
        <v>4</v>
      </c>
      <c r="AU639">
        <v>2</v>
      </c>
      <c r="AV639">
        <f t="shared" si="75"/>
        <v>4</v>
      </c>
      <c r="AW639">
        <f t="shared" si="76"/>
        <v>8</v>
      </c>
      <c r="AX639">
        <v>1</v>
      </c>
      <c r="AY639">
        <v>2</v>
      </c>
      <c r="AZ639" s="41" t="str">
        <f t="shared" si="77"/>
        <v>4,8</v>
      </c>
      <c r="BA639" s="37" t="str">
        <f t="shared" si="74"/>
        <v>1,1,2,2</v>
      </c>
      <c r="BB639" s="37">
        <f t="shared" si="78"/>
        <v>89488636363.636368</v>
      </c>
      <c r="BC639" s="2" t="s">
        <v>3</v>
      </c>
      <c r="BD639" s="40" t="str">
        <f t="shared" si="79"/>
        <v/>
      </c>
    </row>
    <row r="640" spans="43:56" x14ac:dyDescent="0.25">
      <c r="AQ640" s="37">
        <v>3</v>
      </c>
      <c r="AR640">
        <v>2</v>
      </c>
      <c r="AS640">
        <v>2</v>
      </c>
      <c r="AT640">
        <v>4</v>
      </c>
      <c r="AU640">
        <v>2</v>
      </c>
      <c r="AV640">
        <f t="shared" si="75"/>
        <v>4</v>
      </c>
      <c r="AW640">
        <f t="shared" si="76"/>
        <v>8</v>
      </c>
      <c r="AX640">
        <v>2</v>
      </c>
      <c r="AY640">
        <v>1</v>
      </c>
      <c r="AZ640" s="41" t="str">
        <f t="shared" si="77"/>
        <v>4,8</v>
      </c>
      <c r="BA640" s="37" t="str">
        <f t="shared" si="74"/>
        <v>2,2,2,1</v>
      </c>
      <c r="BB640" s="37">
        <f t="shared" si="78"/>
        <v>0</v>
      </c>
      <c r="BC640" s="2" t="s">
        <v>3</v>
      </c>
      <c r="BD640" s="40">
        <f t="shared" si="79"/>
        <v>0</v>
      </c>
    </row>
    <row r="641" spans="43:56" x14ac:dyDescent="0.25">
      <c r="AQ641" s="37">
        <v>3</v>
      </c>
      <c r="AR641">
        <v>2</v>
      </c>
      <c r="AS641">
        <v>2</v>
      </c>
      <c r="AT641">
        <v>4</v>
      </c>
      <c r="AU641">
        <v>2</v>
      </c>
      <c r="AV641">
        <f t="shared" si="75"/>
        <v>4</v>
      </c>
      <c r="AW641">
        <f t="shared" si="76"/>
        <v>8</v>
      </c>
      <c r="AX641">
        <v>2</v>
      </c>
      <c r="AY641">
        <v>2</v>
      </c>
      <c r="AZ641" s="41" t="str">
        <f t="shared" si="77"/>
        <v>4,8</v>
      </c>
      <c r="BA641" s="37" t="str">
        <f t="shared" si="74"/>
        <v>2,2,2,2</v>
      </c>
      <c r="BB641" s="37">
        <f t="shared" si="78"/>
        <v>230113636363.63635</v>
      </c>
      <c r="BC641" s="2" t="s">
        <v>3</v>
      </c>
      <c r="BD641" s="40" t="str">
        <f t="shared" si="79"/>
        <v/>
      </c>
    </row>
    <row r="642" spans="43:56" x14ac:dyDescent="0.25">
      <c r="AQ642" s="37">
        <v>3</v>
      </c>
      <c r="AR642">
        <v>3</v>
      </c>
      <c r="AS642">
        <v>1</v>
      </c>
      <c r="AT642">
        <v>1</v>
      </c>
      <c r="AU642">
        <v>1</v>
      </c>
      <c r="AV642">
        <f>$AP$2*(AR642-1) + AS642</f>
        <v>5</v>
      </c>
      <c r="AW642">
        <f t="shared" si="76"/>
        <v>1</v>
      </c>
      <c r="AX642">
        <v>1</v>
      </c>
      <c r="AY642">
        <v>1</v>
      </c>
      <c r="AZ642" s="41" t="str">
        <f>_xlfn.TEXTJOIN(",", 0, AV642, AW642)</f>
        <v>5,1</v>
      </c>
      <c r="BA642" s="37" t="str">
        <f t="shared" ref="BA642:BA705" si="80">_xlfn.TEXTJOIN(",", 0, AX642, AX642, AU642, AY642)</f>
        <v>1,1,1,1</v>
      </c>
      <c r="BB642" s="37">
        <f t="shared" si="78"/>
        <v>230113636363.63635</v>
      </c>
      <c r="BC642" s="2" t="s">
        <v>3</v>
      </c>
      <c r="BD642" s="40" t="str">
        <f>IF( ISNUMBER(BB642), IF(_xlfn.NUMBERVALUE(BB642) = 0, 0, ""), SUBSTITUTE(BB642, "GG", $BD$1))</f>
        <v/>
      </c>
    </row>
    <row r="643" spans="43:56" x14ac:dyDescent="0.25">
      <c r="AQ643" s="37">
        <v>3</v>
      </c>
      <c r="AR643">
        <v>3</v>
      </c>
      <c r="AS643">
        <v>1</v>
      </c>
      <c r="AT643">
        <v>1</v>
      </c>
      <c r="AU643">
        <v>1</v>
      </c>
      <c r="AV643">
        <f t="shared" ref="AV643:AV706" si="81">$AP$2*(AR643-1) + AS643</f>
        <v>5</v>
      </c>
      <c r="AW643">
        <f t="shared" ref="AW643:AW706" si="82">$AP$2*(AT643-1) + AU643</f>
        <v>1</v>
      </c>
      <c r="AX643">
        <v>1</v>
      </c>
      <c r="AY643">
        <v>2</v>
      </c>
      <c r="AZ643" s="41" t="str">
        <f t="shared" ref="AZ643:AZ706" si="83">_xlfn.TEXTJOIN(",", 0, AV643, AW643)</f>
        <v>5,1</v>
      </c>
      <c r="BA643" s="37" t="str">
        <f t="shared" si="80"/>
        <v>1,1,1,2</v>
      </c>
      <c r="BB643" s="37">
        <f t="shared" ref="BB643:BB706" si="84">INDEX($Q$2:$Q$17, MATCH(BA643, $J$2:$J$17, 0))</f>
        <v>0</v>
      </c>
      <c r="BC643" s="2" t="s">
        <v>3</v>
      </c>
      <c r="BD643" s="40">
        <f t="shared" ref="BD643:BD706" si="85">IF( ISNUMBER(BB643), IF(_xlfn.NUMBERVALUE(BB643) = 0, 0, ""), SUBSTITUTE(BB643, "GG", $BD$1))</f>
        <v>0</v>
      </c>
    </row>
    <row r="644" spans="43:56" x14ac:dyDescent="0.25">
      <c r="AQ644" s="37">
        <v>3</v>
      </c>
      <c r="AR644">
        <v>3</v>
      </c>
      <c r="AS644">
        <v>1</v>
      </c>
      <c r="AT644">
        <v>1</v>
      </c>
      <c r="AU644">
        <v>1</v>
      </c>
      <c r="AV644">
        <f t="shared" si="81"/>
        <v>5</v>
      </c>
      <c r="AW644">
        <f t="shared" si="82"/>
        <v>1</v>
      </c>
      <c r="AX644">
        <v>2</v>
      </c>
      <c r="AY644">
        <v>1</v>
      </c>
      <c r="AZ644" s="41" t="str">
        <f t="shared" si="83"/>
        <v>5,1</v>
      </c>
      <c r="BA644" s="37" t="str">
        <f t="shared" si="80"/>
        <v>2,2,1,1</v>
      </c>
      <c r="BB644" s="37">
        <f t="shared" si="84"/>
        <v>89488636363.636368</v>
      </c>
      <c r="BC644" s="2" t="s">
        <v>3</v>
      </c>
      <c r="BD644" s="40" t="str">
        <f t="shared" si="85"/>
        <v/>
      </c>
    </row>
    <row r="645" spans="43:56" x14ac:dyDescent="0.25">
      <c r="AQ645" s="37">
        <v>3</v>
      </c>
      <c r="AR645">
        <v>3</v>
      </c>
      <c r="AS645">
        <v>1</v>
      </c>
      <c r="AT645">
        <v>1</v>
      </c>
      <c r="AU645">
        <v>1</v>
      </c>
      <c r="AV645">
        <f t="shared" si="81"/>
        <v>5</v>
      </c>
      <c r="AW645">
        <f t="shared" si="82"/>
        <v>1</v>
      </c>
      <c r="AX645">
        <v>2</v>
      </c>
      <c r="AY645">
        <v>2</v>
      </c>
      <c r="AZ645" s="41" t="str">
        <f t="shared" si="83"/>
        <v>5,1</v>
      </c>
      <c r="BA645" s="37" t="str">
        <f t="shared" si="80"/>
        <v>2,2,1,2</v>
      </c>
      <c r="BB645" s="37">
        <f t="shared" si="84"/>
        <v>0</v>
      </c>
      <c r="BC645" s="2" t="s">
        <v>3</v>
      </c>
      <c r="BD645" s="40">
        <f t="shared" si="85"/>
        <v>0</v>
      </c>
    </row>
    <row r="646" spans="43:56" x14ac:dyDescent="0.25">
      <c r="AQ646" s="37">
        <v>3</v>
      </c>
      <c r="AR646">
        <v>3</v>
      </c>
      <c r="AS646">
        <v>1</v>
      </c>
      <c r="AT646">
        <v>1</v>
      </c>
      <c r="AU646">
        <v>2</v>
      </c>
      <c r="AV646">
        <f t="shared" si="81"/>
        <v>5</v>
      </c>
      <c r="AW646">
        <f t="shared" si="82"/>
        <v>2</v>
      </c>
      <c r="AX646">
        <v>1</v>
      </c>
      <c r="AY646">
        <v>1</v>
      </c>
      <c r="AZ646" s="41" t="str">
        <f t="shared" si="83"/>
        <v>5,2</v>
      </c>
      <c r="BA646" s="37" t="str">
        <f t="shared" si="80"/>
        <v>1,1,2,1</v>
      </c>
      <c r="BB646" s="37">
        <f t="shared" si="84"/>
        <v>0</v>
      </c>
      <c r="BC646" s="2" t="s">
        <v>3</v>
      </c>
      <c r="BD646" s="40">
        <f t="shared" si="85"/>
        <v>0</v>
      </c>
    </row>
    <row r="647" spans="43:56" x14ac:dyDescent="0.25">
      <c r="AQ647" s="37">
        <v>3</v>
      </c>
      <c r="AR647">
        <v>3</v>
      </c>
      <c r="AS647">
        <v>1</v>
      </c>
      <c r="AT647">
        <v>1</v>
      </c>
      <c r="AU647">
        <v>2</v>
      </c>
      <c r="AV647">
        <f t="shared" si="81"/>
        <v>5</v>
      </c>
      <c r="AW647">
        <f t="shared" si="82"/>
        <v>2</v>
      </c>
      <c r="AX647">
        <v>1</v>
      </c>
      <c r="AY647">
        <v>2</v>
      </c>
      <c r="AZ647" s="41" t="str">
        <f t="shared" si="83"/>
        <v>5,2</v>
      </c>
      <c r="BA647" s="37" t="str">
        <f t="shared" si="80"/>
        <v>1,1,2,2</v>
      </c>
      <c r="BB647" s="37">
        <f t="shared" si="84"/>
        <v>89488636363.636368</v>
      </c>
      <c r="BC647" s="2" t="s">
        <v>3</v>
      </c>
      <c r="BD647" s="40" t="str">
        <f t="shared" si="85"/>
        <v/>
      </c>
    </row>
    <row r="648" spans="43:56" x14ac:dyDescent="0.25">
      <c r="AQ648" s="37">
        <v>3</v>
      </c>
      <c r="AR648">
        <v>3</v>
      </c>
      <c r="AS648">
        <v>1</v>
      </c>
      <c r="AT648">
        <v>1</v>
      </c>
      <c r="AU648">
        <v>2</v>
      </c>
      <c r="AV648">
        <f t="shared" si="81"/>
        <v>5</v>
      </c>
      <c r="AW648">
        <f t="shared" si="82"/>
        <v>2</v>
      </c>
      <c r="AX648">
        <v>2</v>
      </c>
      <c r="AY648">
        <v>1</v>
      </c>
      <c r="AZ648" s="41" t="str">
        <f t="shared" si="83"/>
        <v>5,2</v>
      </c>
      <c r="BA648" s="37" t="str">
        <f t="shared" si="80"/>
        <v>2,2,2,1</v>
      </c>
      <c r="BB648" s="37">
        <f t="shared" si="84"/>
        <v>0</v>
      </c>
      <c r="BC648" s="2" t="s">
        <v>3</v>
      </c>
      <c r="BD648" s="40">
        <f t="shared" si="85"/>
        <v>0</v>
      </c>
    </row>
    <row r="649" spans="43:56" x14ac:dyDescent="0.25">
      <c r="AQ649" s="37">
        <v>3</v>
      </c>
      <c r="AR649">
        <v>3</v>
      </c>
      <c r="AS649">
        <v>1</v>
      </c>
      <c r="AT649">
        <v>1</v>
      </c>
      <c r="AU649">
        <v>2</v>
      </c>
      <c r="AV649">
        <f t="shared" si="81"/>
        <v>5</v>
      </c>
      <c r="AW649">
        <f t="shared" si="82"/>
        <v>2</v>
      </c>
      <c r="AX649">
        <v>2</v>
      </c>
      <c r="AY649">
        <v>2</v>
      </c>
      <c r="AZ649" s="41" t="str">
        <f t="shared" si="83"/>
        <v>5,2</v>
      </c>
      <c r="BA649" s="37" t="str">
        <f t="shared" si="80"/>
        <v>2,2,2,2</v>
      </c>
      <c r="BB649" s="37">
        <f t="shared" si="84"/>
        <v>230113636363.63635</v>
      </c>
      <c r="BC649" s="2" t="s">
        <v>3</v>
      </c>
      <c r="BD649" s="40" t="str">
        <f t="shared" si="85"/>
        <v/>
      </c>
    </row>
    <row r="650" spans="43:56" x14ac:dyDescent="0.25">
      <c r="AQ650" s="37">
        <v>3</v>
      </c>
      <c r="AR650">
        <v>3</v>
      </c>
      <c r="AS650">
        <v>1</v>
      </c>
      <c r="AT650">
        <v>2</v>
      </c>
      <c r="AU650">
        <v>1</v>
      </c>
      <c r="AV650">
        <f t="shared" si="81"/>
        <v>5</v>
      </c>
      <c r="AW650">
        <f t="shared" si="82"/>
        <v>3</v>
      </c>
      <c r="AX650">
        <v>1</v>
      </c>
      <c r="AY650">
        <v>1</v>
      </c>
      <c r="AZ650" s="41" t="str">
        <f t="shared" si="83"/>
        <v>5,3</v>
      </c>
      <c r="BA650" s="37" t="str">
        <f t="shared" si="80"/>
        <v>1,1,1,1</v>
      </c>
      <c r="BB650" s="37">
        <f t="shared" si="84"/>
        <v>230113636363.63635</v>
      </c>
      <c r="BC650" s="2" t="s">
        <v>3</v>
      </c>
      <c r="BD650" s="40" t="str">
        <f t="shared" si="85"/>
        <v/>
      </c>
    </row>
    <row r="651" spans="43:56" x14ac:dyDescent="0.25">
      <c r="AQ651" s="37">
        <v>3</v>
      </c>
      <c r="AR651">
        <v>3</v>
      </c>
      <c r="AS651">
        <v>1</v>
      </c>
      <c r="AT651">
        <v>2</v>
      </c>
      <c r="AU651">
        <v>1</v>
      </c>
      <c r="AV651">
        <f t="shared" si="81"/>
        <v>5</v>
      </c>
      <c r="AW651">
        <f t="shared" si="82"/>
        <v>3</v>
      </c>
      <c r="AX651">
        <v>1</v>
      </c>
      <c r="AY651">
        <v>2</v>
      </c>
      <c r="AZ651" s="41" t="str">
        <f t="shared" si="83"/>
        <v>5,3</v>
      </c>
      <c r="BA651" s="37" t="str">
        <f t="shared" si="80"/>
        <v>1,1,1,2</v>
      </c>
      <c r="BB651" s="37">
        <f t="shared" si="84"/>
        <v>0</v>
      </c>
      <c r="BC651" s="2" t="s">
        <v>3</v>
      </c>
      <c r="BD651" s="40">
        <f t="shared" si="85"/>
        <v>0</v>
      </c>
    </row>
    <row r="652" spans="43:56" x14ac:dyDescent="0.25">
      <c r="AQ652" s="37">
        <v>3</v>
      </c>
      <c r="AR652">
        <v>3</v>
      </c>
      <c r="AS652">
        <v>1</v>
      </c>
      <c r="AT652">
        <v>2</v>
      </c>
      <c r="AU652">
        <v>1</v>
      </c>
      <c r="AV652">
        <f t="shared" si="81"/>
        <v>5</v>
      </c>
      <c r="AW652">
        <f t="shared" si="82"/>
        <v>3</v>
      </c>
      <c r="AX652">
        <v>2</v>
      </c>
      <c r="AY652">
        <v>1</v>
      </c>
      <c r="AZ652" s="41" t="str">
        <f t="shared" si="83"/>
        <v>5,3</v>
      </c>
      <c r="BA652" s="37" t="str">
        <f t="shared" si="80"/>
        <v>2,2,1,1</v>
      </c>
      <c r="BB652" s="37">
        <f t="shared" si="84"/>
        <v>89488636363.636368</v>
      </c>
      <c r="BC652" s="2" t="s">
        <v>3</v>
      </c>
      <c r="BD652" s="40" t="str">
        <f t="shared" si="85"/>
        <v/>
      </c>
    </row>
    <row r="653" spans="43:56" x14ac:dyDescent="0.25">
      <c r="AQ653" s="37">
        <v>3</v>
      </c>
      <c r="AR653">
        <v>3</v>
      </c>
      <c r="AS653">
        <v>1</v>
      </c>
      <c r="AT653">
        <v>2</v>
      </c>
      <c r="AU653">
        <v>1</v>
      </c>
      <c r="AV653">
        <f t="shared" si="81"/>
        <v>5</v>
      </c>
      <c r="AW653">
        <f t="shared" si="82"/>
        <v>3</v>
      </c>
      <c r="AX653">
        <v>2</v>
      </c>
      <c r="AY653">
        <v>2</v>
      </c>
      <c r="AZ653" s="41" t="str">
        <f t="shared" si="83"/>
        <v>5,3</v>
      </c>
      <c r="BA653" s="37" t="str">
        <f t="shared" si="80"/>
        <v>2,2,1,2</v>
      </c>
      <c r="BB653" s="37">
        <f t="shared" si="84"/>
        <v>0</v>
      </c>
      <c r="BC653" s="2" t="s">
        <v>3</v>
      </c>
      <c r="BD653" s="40">
        <f t="shared" si="85"/>
        <v>0</v>
      </c>
    </row>
    <row r="654" spans="43:56" x14ac:dyDescent="0.25">
      <c r="AQ654" s="37">
        <v>3</v>
      </c>
      <c r="AR654">
        <v>3</v>
      </c>
      <c r="AS654">
        <v>1</v>
      </c>
      <c r="AT654">
        <v>2</v>
      </c>
      <c r="AU654">
        <v>2</v>
      </c>
      <c r="AV654">
        <f t="shared" si="81"/>
        <v>5</v>
      </c>
      <c r="AW654">
        <f t="shared" si="82"/>
        <v>4</v>
      </c>
      <c r="AX654">
        <v>1</v>
      </c>
      <c r="AY654">
        <v>1</v>
      </c>
      <c r="AZ654" s="41" t="str">
        <f t="shared" si="83"/>
        <v>5,4</v>
      </c>
      <c r="BA654" s="37" t="str">
        <f t="shared" si="80"/>
        <v>1,1,2,1</v>
      </c>
      <c r="BB654" s="37">
        <f t="shared" si="84"/>
        <v>0</v>
      </c>
      <c r="BC654" s="2" t="s">
        <v>3</v>
      </c>
      <c r="BD654" s="40">
        <f t="shared" si="85"/>
        <v>0</v>
      </c>
    </row>
    <row r="655" spans="43:56" x14ac:dyDescent="0.25">
      <c r="AQ655" s="37">
        <v>3</v>
      </c>
      <c r="AR655">
        <v>3</v>
      </c>
      <c r="AS655">
        <v>1</v>
      </c>
      <c r="AT655">
        <v>2</v>
      </c>
      <c r="AU655">
        <v>2</v>
      </c>
      <c r="AV655">
        <f t="shared" si="81"/>
        <v>5</v>
      </c>
      <c r="AW655">
        <f t="shared" si="82"/>
        <v>4</v>
      </c>
      <c r="AX655">
        <v>1</v>
      </c>
      <c r="AY655">
        <v>2</v>
      </c>
      <c r="AZ655" s="41" t="str">
        <f t="shared" si="83"/>
        <v>5,4</v>
      </c>
      <c r="BA655" s="37" t="str">
        <f t="shared" si="80"/>
        <v>1,1,2,2</v>
      </c>
      <c r="BB655" s="37">
        <f t="shared" si="84"/>
        <v>89488636363.636368</v>
      </c>
      <c r="BC655" s="2" t="s">
        <v>3</v>
      </c>
      <c r="BD655" s="40" t="str">
        <f t="shared" si="85"/>
        <v/>
      </c>
    </row>
    <row r="656" spans="43:56" x14ac:dyDescent="0.25">
      <c r="AQ656" s="37">
        <v>3</v>
      </c>
      <c r="AR656">
        <v>3</v>
      </c>
      <c r="AS656">
        <v>1</v>
      </c>
      <c r="AT656">
        <v>2</v>
      </c>
      <c r="AU656">
        <v>2</v>
      </c>
      <c r="AV656">
        <f t="shared" si="81"/>
        <v>5</v>
      </c>
      <c r="AW656">
        <f t="shared" si="82"/>
        <v>4</v>
      </c>
      <c r="AX656">
        <v>2</v>
      </c>
      <c r="AY656">
        <v>1</v>
      </c>
      <c r="AZ656" s="41" t="str">
        <f t="shared" si="83"/>
        <v>5,4</v>
      </c>
      <c r="BA656" s="37" t="str">
        <f t="shared" si="80"/>
        <v>2,2,2,1</v>
      </c>
      <c r="BB656" s="37">
        <f t="shared" si="84"/>
        <v>0</v>
      </c>
      <c r="BC656" s="2" t="s">
        <v>3</v>
      </c>
      <c r="BD656" s="40">
        <f t="shared" si="85"/>
        <v>0</v>
      </c>
    </row>
    <row r="657" spans="43:56" x14ac:dyDescent="0.25">
      <c r="AQ657" s="37">
        <v>3</v>
      </c>
      <c r="AR657">
        <v>3</v>
      </c>
      <c r="AS657">
        <v>1</v>
      </c>
      <c r="AT657">
        <v>2</v>
      </c>
      <c r="AU657">
        <v>2</v>
      </c>
      <c r="AV657">
        <f t="shared" si="81"/>
        <v>5</v>
      </c>
      <c r="AW657">
        <f t="shared" si="82"/>
        <v>4</v>
      </c>
      <c r="AX657">
        <v>2</v>
      </c>
      <c r="AY657">
        <v>2</v>
      </c>
      <c r="AZ657" s="41" t="str">
        <f t="shared" si="83"/>
        <v>5,4</v>
      </c>
      <c r="BA657" s="37" t="str">
        <f t="shared" si="80"/>
        <v>2,2,2,2</v>
      </c>
      <c r="BB657" s="37">
        <f t="shared" si="84"/>
        <v>230113636363.63635</v>
      </c>
      <c r="BC657" s="2" t="s">
        <v>3</v>
      </c>
      <c r="BD657" s="40" t="str">
        <f t="shared" si="85"/>
        <v/>
      </c>
    </row>
    <row r="658" spans="43:56" x14ac:dyDescent="0.25">
      <c r="AQ658" s="37">
        <v>3</v>
      </c>
      <c r="AR658">
        <v>3</v>
      </c>
      <c r="AS658">
        <v>1</v>
      </c>
      <c r="AT658">
        <v>3</v>
      </c>
      <c r="AU658">
        <v>1</v>
      </c>
      <c r="AV658">
        <f t="shared" si="81"/>
        <v>5</v>
      </c>
      <c r="AW658">
        <f t="shared" si="82"/>
        <v>5</v>
      </c>
      <c r="AX658">
        <v>1</v>
      </c>
      <c r="AY658">
        <v>1</v>
      </c>
      <c r="AZ658" s="41" t="str">
        <f t="shared" si="83"/>
        <v>5,5</v>
      </c>
      <c r="BA658" s="37" t="str">
        <f t="shared" si="80"/>
        <v>1,1,1,1</v>
      </c>
      <c r="BB658" s="37">
        <f t="shared" si="84"/>
        <v>230113636363.63635</v>
      </c>
      <c r="BC658" s="2" t="s">
        <v>3</v>
      </c>
      <c r="BD658" s="40" t="str">
        <f t="shared" si="85"/>
        <v/>
      </c>
    </row>
    <row r="659" spans="43:56" x14ac:dyDescent="0.25">
      <c r="AQ659" s="37">
        <v>3</v>
      </c>
      <c r="AR659">
        <v>3</v>
      </c>
      <c r="AS659">
        <v>1</v>
      </c>
      <c r="AT659">
        <v>3</v>
      </c>
      <c r="AU659">
        <v>1</v>
      </c>
      <c r="AV659">
        <f t="shared" si="81"/>
        <v>5</v>
      </c>
      <c r="AW659">
        <f t="shared" si="82"/>
        <v>5</v>
      </c>
      <c r="AX659">
        <v>1</v>
      </c>
      <c r="AY659">
        <v>2</v>
      </c>
      <c r="AZ659" s="41" t="str">
        <f t="shared" si="83"/>
        <v>5,5</v>
      </c>
      <c r="BA659" s="37" t="str">
        <f t="shared" si="80"/>
        <v>1,1,1,2</v>
      </c>
      <c r="BB659" s="37">
        <f t="shared" si="84"/>
        <v>0</v>
      </c>
      <c r="BC659" s="2" t="s">
        <v>3</v>
      </c>
      <c r="BD659" s="40">
        <f t="shared" si="85"/>
        <v>0</v>
      </c>
    </row>
    <row r="660" spans="43:56" x14ac:dyDescent="0.25">
      <c r="AQ660" s="37">
        <v>3</v>
      </c>
      <c r="AR660">
        <v>3</v>
      </c>
      <c r="AS660">
        <v>1</v>
      </c>
      <c r="AT660">
        <v>3</v>
      </c>
      <c r="AU660">
        <v>1</v>
      </c>
      <c r="AV660">
        <f t="shared" si="81"/>
        <v>5</v>
      </c>
      <c r="AW660">
        <f t="shared" si="82"/>
        <v>5</v>
      </c>
      <c r="AX660">
        <v>2</v>
      </c>
      <c r="AY660">
        <v>1</v>
      </c>
      <c r="AZ660" s="41" t="str">
        <f t="shared" si="83"/>
        <v>5,5</v>
      </c>
      <c r="BA660" s="37" t="str">
        <f t="shared" si="80"/>
        <v>2,2,1,1</v>
      </c>
      <c r="BB660" s="37">
        <f t="shared" si="84"/>
        <v>89488636363.636368</v>
      </c>
      <c r="BC660" s="2" t="s">
        <v>3</v>
      </c>
      <c r="BD660" s="40" t="str">
        <f t="shared" si="85"/>
        <v/>
      </c>
    </row>
    <row r="661" spans="43:56" x14ac:dyDescent="0.25">
      <c r="AQ661" s="37">
        <v>3</v>
      </c>
      <c r="AR661">
        <v>3</v>
      </c>
      <c r="AS661">
        <v>1</v>
      </c>
      <c r="AT661">
        <v>3</v>
      </c>
      <c r="AU661">
        <v>1</v>
      </c>
      <c r="AV661">
        <f t="shared" si="81"/>
        <v>5</v>
      </c>
      <c r="AW661">
        <f t="shared" si="82"/>
        <v>5</v>
      </c>
      <c r="AX661">
        <v>2</v>
      </c>
      <c r="AY661">
        <v>2</v>
      </c>
      <c r="AZ661" s="41" t="str">
        <f t="shared" si="83"/>
        <v>5,5</v>
      </c>
      <c r="BA661" s="37" t="str">
        <f t="shared" si="80"/>
        <v>2,2,1,2</v>
      </c>
      <c r="BB661" s="37">
        <f t="shared" si="84"/>
        <v>0</v>
      </c>
      <c r="BC661" s="2" t="s">
        <v>3</v>
      </c>
      <c r="BD661" s="40">
        <f t="shared" si="85"/>
        <v>0</v>
      </c>
    </row>
    <row r="662" spans="43:56" x14ac:dyDescent="0.25">
      <c r="AQ662" s="37">
        <v>3</v>
      </c>
      <c r="AR662">
        <v>3</v>
      </c>
      <c r="AS662">
        <v>1</v>
      </c>
      <c r="AT662">
        <v>3</v>
      </c>
      <c r="AU662">
        <v>2</v>
      </c>
      <c r="AV662">
        <f t="shared" si="81"/>
        <v>5</v>
      </c>
      <c r="AW662">
        <f t="shared" si="82"/>
        <v>6</v>
      </c>
      <c r="AX662">
        <v>1</v>
      </c>
      <c r="AY662">
        <v>1</v>
      </c>
      <c r="AZ662" s="41" t="str">
        <f t="shared" si="83"/>
        <v>5,6</v>
      </c>
      <c r="BA662" s="37" t="str">
        <f t="shared" si="80"/>
        <v>1,1,2,1</v>
      </c>
      <c r="BB662" s="37">
        <f t="shared" si="84"/>
        <v>0</v>
      </c>
      <c r="BC662" s="2" t="s">
        <v>3</v>
      </c>
      <c r="BD662" s="40">
        <f t="shared" si="85"/>
        <v>0</v>
      </c>
    </row>
    <row r="663" spans="43:56" x14ac:dyDescent="0.25">
      <c r="AQ663" s="37">
        <v>3</v>
      </c>
      <c r="AR663">
        <v>3</v>
      </c>
      <c r="AS663">
        <v>1</v>
      </c>
      <c r="AT663">
        <v>3</v>
      </c>
      <c r="AU663">
        <v>2</v>
      </c>
      <c r="AV663">
        <f t="shared" si="81"/>
        <v>5</v>
      </c>
      <c r="AW663">
        <f t="shared" si="82"/>
        <v>6</v>
      </c>
      <c r="AX663">
        <v>1</v>
      </c>
      <c r="AY663">
        <v>2</v>
      </c>
      <c r="AZ663" s="41" t="str">
        <f t="shared" si="83"/>
        <v>5,6</v>
      </c>
      <c r="BA663" s="37" t="str">
        <f t="shared" si="80"/>
        <v>1,1,2,2</v>
      </c>
      <c r="BB663" s="37">
        <f t="shared" si="84"/>
        <v>89488636363.636368</v>
      </c>
      <c r="BC663" s="2" t="s">
        <v>3</v>
      </c>
      <c r="BD663" s="40" t="str">
        <f t="shared" si="85"/>
        <v/>
      </c>
    </row>
    <row r="664" spans="43:56" x14ac:dyDescent="0.25">
      <c r="AQ664" s="37">
        <v>3</v>
      </c>
      <c r="AR664">
        <v>3</v>
      </c>
      <c r="AS664">
        <v>1</v>
      </c>
      <c r="AT664">
        <v>3</v>
      </c>
      <c r="AU664">
        <v>2</v>
      </c>
      <c r="AV664">
        <f t="shared" si="81"/>
        <v>5</v>
      </c>
      <c r="AW664">
        <f t="shared" si="82"/>
        <v>6</v>
      </c>
      <c r="AX664">
        <v>2</v>
      </c>
      <c r="AY664">
        <v>1</v>
      </c>
      <c r="AZ664" s="41" t="str">
        <f t="shared" si="83"/>
        <v>5,6</v>
      </c>
      <c r="BA664" s="37" t="str">
        <f t="shared" si="80"/>
        <v>2,2,2,1</v>
      </c>
      <c r="BB664" s="37">
        <f t="shared" si="84"/>
        <v>0</v>
      </c>
      <c r="BC664" s="2" t="s">
        <v>3</v>
      </c>
      <c r="BD664" s="40">
        <f t="shared" si="85"/>
        <v>0</v>
      </c>
    </row>
    <row r="665" spans="43:56" x14ac:dyDescent="0.25">
      <c r="AQ665" s="37">
        <v>3</v>
      </c>
      <c r="AR665">
        <v>3</v>
      </c>
      <c r="AS665">
        <v>1</v>
      </c>
      <c r="AT665">
        <v>3</v>
      </c>
      <c r="AU665">
        <v>2</v>
      </c>
      <c r="AV665">
        <f t="shared" si="81"/>
        <v>5</v>
      </c>
      <c r="AW665">
        <f t="shared" si="82"/>
        <v>6</v>
      </c>
      <c r="AX665">
        <v>2</v>
      </c>
      <c r="AY665">
        <v>2</v>
      </c>
      <c r="AZ665" s="41" t="str">
        <f t="shared" si="83"/>
        <v>5,6</v>
      </c>
      <c r="BA665" s="37" t="str">
        <f t="shared" si="80"/>
        <v>2,2,2,2</v>
      </c>
      <c r="BB665" s="37">
        <f t="shared" si="84"/>
        <v>230113636363.63635</v>
      </c>
      <c r="BC665" s="2" t="s">
        <v>3</v>
      </c>
      <c r="BD665" s="40" t="str">
        <f t="shared" si="85"/>
        <v/>
      </c>
    </row>
    <row r="666" spans="43:56" x14ac:dyDescent="0.25">
      <c r="AQ666" s="37">
        <v>3</v>
      </c>
      <c r="AR666">
        <v>3</v>
      </c>
      <c r="AS666">
        <v>1</v>
      </c>
      <c r="AT666">
        <v>4</v>
      </c>
      <c r="AU666">
        <v>1</v>
      </c>
      <c r="AV666">
        <f t="shared" si="81"/>
        <v>5</v>
      </c>
      <c r="AW666">
        <f t="shared" si="82"/>
        <v>7</v>
      </c>
      <c r="AX666">
        <v>1</v>
      </c>
      <c r="AY666">
        <v>1</v>
      </c>
      <c r="AZ666" s="41" t="str">
        <f t="shared" si="83"/>
        <v>5,7</v>
      </c>
      <c r="BA666" s="37" t="str">
        <f t="shared" si="80"/>
        <v>1,1,1,1</v>
      </c>
      <c r="BB666" s="37">
        <f t="shared" si="84"/>
        <v>230113636363.63635</v>
      </c>
      <c r="BC666" s="2" t="s">
        <v>3</v>
      </c>
      <c r="BD666" s="40" t="str">
        <f t="shared" si="85"/>
        <v/>
      </c>
    </row>
    <row r="667" spans="43:56" x14ac:dyDescent="0.25">
      <c r="AQ667" s="37">
        <v>3</v>
      </c>
      <c r="AR667">
        <v>3</v>
      </c>
      <c r="AS667">
        <v>1</v>
      </c>
      <c r="AT667">
        <v>4</v>
      </c>
      <c r="AU667">
        <v>1</v>
      </c>
      <c r="AV667">
        <f t="shared" si="81"/>
        <v>5</v>
      </c>
      <c r="AW667">
        <f t="shared" si="82"/>
        <v>7</v>
      </c>
      <c r="AX667">
        <v>1</v>
      </c>
      <c r="AY667">
        <v>2</v>
      </c>
      <c r="AZ667" s="41" t="str">
        <f t="shared" si="83"/>
        <v>5,7</v>
      </c>
      <c r="BA667" s="37" t="str">
        <f t="shared" si="80"/>
        <v>1,1,1,2</v>
      </c>
      <c r="BB667" s="37">
        <f t="shared" si="84"/>
        <v>0</v>
      </c>
      <c r="BC667" s="2" t="s">
        <v>3</v>
      </c>
      <c r="BD667" s="40">
        <f t="shared" si="85"/>
        <v>0</v>
      </c>
    </row>
    <row r="668" spans="43:56" x14ac:dyDescent="0.25">
      <c r="AQ668" s="37">
        <v>3</v>
      </c>
      <c r="AR668">
        <v>3</v>
      </c>
      <c r="AS668">
        <v>1</v>
      </c>
      <c r="AT668">
        <v>4</v>
      </c>
      <c r="AU668">
        <v>1</v>
      </c>
      <c r="AV668">
        <f t="shared" si="81"/>
        <v>5</v>
      </c>
      <c r="AW668">
        <f t="shared" si="82"/>
        <v>7</v>
      </c>
      <c r="AX668">
        <v>2</v>
      </c>
      <c r="AY668">
        <v>1</v>
      </c>
      <c r="AZ668" s="41" t="str">
        <f t="shared" si="83"/>
        <v>5,7</v>
      </c>
      <c r="BA668" s="37" t="str">
        <f t="shared" si="80"/>
        <v>2,2,1,1</v>
      </c>
      <c r="BB668" s="37">
        <f t="shared" si="84"/>
        <v>89488636363.636368</v>
      </c>
      <c r="BC668" s="2" t="s">
        <v>3</v>
      </c>
      <c r="BD668" s="40" t="str">
        <f t="shared" si="85"/>
        <v/>
      </c>
    </row>
    <row r="669" spans="43:56" x14ac:dyDescent="0.25">
      <c r="AQ669" s="37">
        <v>3</v>
      </c>
      <c r="AR669">
        <v>3</v>
      </c>
      <c r="AS669">
        <v>1</v>
      </c>
      <c r="AT669">
        <v>4</v>
      </c>
      <c r="AU669">
        <v>1</v>
      </c>
      <c r="AV669">
        <f t="shared" si="81"/>
        <v>5</v>
      </c>
      <c r="AW669">
        <f t="shared" si="82"/>
        <v>7</v>
      </c>
      <c r="AX669">
        <v>2</v>
      </c>
      <c r="AY669">
        <v>2</v>
      </c>
      <c r="AZ669" s="41" t="str">
        <f t="shared" si="83"/>
        <v>5,7</v>
      </c>
      <c r="BA669" s="37" t="str">
        <f t="shared" si="80"/>
        <v>2,2,1,2</v>
      </c>
      <c r="BB669" s="37">
        <f t="shared" si="84"/>
        <v>0</v>
      </c>
      <c r="BC669" s="2" t="s">
        <v>3</v>
      </c>
      <c r="BD669" s="40">
        <f t="shared" si="85"/>
        <v>0</v>
      </c>
    </row>
    <row r="670" spans="43:56" x14ac:dyDescent="0.25">
      <c r="AQ670" s="37">
        <v>3</v>
      </c>
      <c r="AR670">
        <v>3</v>
      </c>
      <c r="AS670">
        <v>1</v>
      </c>
      <c r="AT670">
        <v>4</v>
      </c>
      <c r="AU670">
        <v>2</v>
      </c>
      <c r="AV670">
        <f t="shared" si="81"/>
        <v>5</v>
      </c>
      <c r="AW670">
        <f t="shared" si="82"/>
        <v>8</v>
      </c>
      <c r="AX670">
        <v>1</v>
      </c>
      <c r="AY670">
        <v>1</v>
      </c>
      <c r="AZ670" s="41" t="str">
        <f t="shared" si="83"/>
        <v>5,8</v>
      </c>
      <c r="BA670" s="37" t="str">
        <f t="shared" si="80"/>
        <v>1,1,2,1</v>
      </c>
      <c r="BB670" s="37">
        <f t="shared" si="84"/>
        <v>0</v>
      </c>
      <c r="BC670" s="2" t="s">
        <v>3</v>
      </c>
      <c r="BD670" s="40">
        <f t="shared" si="85"/>
        <v>0</v>
      </c>
    </row>
    <row r="671" spans="43:56" x14ac:dyDescent="0.25">
      <c r="AQ671" s="37">
        <v>3</v>
      </c>
      <c r="AR671">
        <v>3</v>
      </c>
      <c r="AS671">
        <v>1</v>
      </c>
      <c r="AT671">
        <v>4</v>
      </c>
      <c r="AU671">
        <v>2</v>
      </c>
      <c r="AV671">
        <f t="shared" si="81"/>
        <v>5</v>
      </c>
      <c r="AW671">
        <f t="shared" si="82"/>
        <v>8</v>
      </c>
      <c r="AX671">
        <v>1</v>
      </c>
      <c r="AY671">
        <v>2</v>
      </c>
      <c r="AZ671" s="41" t="str">
        <f t="shared" si="83"/>
        <v>5,8</v>
      </c>
      <c r="BA671" s="37" t="str">
        <f t="shared" si="80"/>
        <v>1,1,2,2</v>
      </c>
      <c r="BB671" s="37">
        <f t="shared" si="84"/>
        <v>89488636363.636368</v>
      </c>
      <c r="BC671" s="2" t="s">
        <v>3</v>
      </c>
      <c r="BD671" s="40" t="str">
        <f t="shared" si="85"/>
        <v/>
      </c>
    </row>
    <row r="672" spans="43:56" x14ac:dyDescent="0.25">
      <c r="AQ672" s="37">
        <v>3</v>
      </c>
      <c r="AR672">
        <v>3</v>
      </c>
      <c r="AS672">
        <v>1</v>
      </c>
      <c r="AT672">
        <v>4</v>
      </c>
      <c r="AU672">
        <v>2</v>
      </c>
      <c r="AV672">
        <f t="shared" si="81"/>
        <v>5</v>
      </c>
      <c r="AW672">
        <f t="shared" si="82"/>
        <v>8</v>
      </c>
      <c r="AX672">
        <v>2</v>
      </c>
      <c r="AY672">
        <v>1</v>
      </c>
      <c r="AZ672" s="41" t="str">
        <f t="shared" si="83"/>
        <v>5,8</v>
      </c>
      <c r="BA672" s="37" t="str">
        <f t="shared" si="80"/>
        <v>2,2,2,1</v>
      </c>
      <c r="BB672" s="37">
        <f t="shared" si="84"/>
        <v>0</v>
      </c>
      <c r="BC672" s="2" t="s">
        <v>3</v>
      </c>
      <c r="BD672" s="40">
        <f t="shared" si="85"/>
        <v>0</v>
      </c>
    </row>
    <row r="673" spans="43:56" x14ac:dyDescent="0.25">
      <c r="AQ673" s="37">
        <v>3</v>
      </c>
      <c r="AR673">
        <v>3</v>
      </c>
      <c r="AS673">
        <v>1</v>
      </c>
      <c r="AT673">
        <v>4</v>
      </c>
      <c r="AU673">
        <v>2</v>
      </c>
      <c r="AV673">
        <f t="shared" si="81"/>
        <v>5</v>
      </c>
      <c r="AW673">
        <f t="shared" si="82"/>
        <v>8</v>
      </c>
      <c r="AX673">
        <v>2</v>
      </c>
      <c r="AY673">
        <v>2</v>
      </c>
      <c r="AZ673" s="41" t="str">
        <f t="shared" si="83"/>
        <v>5,8</v>
      </c>
      <c r="BA673" s="37" t="str">
        <f t="shared" si="80"/>
        <v>2,2,2,2</v>
      </c>
      <c r="BB673" s="37">
        <f t="shared" si="84"/>
        <v>230113636363.63635</v>
      </c>
      <c r="BC673" s="2" t="s">
        <v>3</v>
      </c>
      <c r="BD673" s="40" t="str">
        <f t="shared" si="85"/>
        <v/>
      </c>
    </row>
    <row r="674" spans="43:56" x14ac:dyDescent="0.25">
      <c r="AQ674" s="37">
        <v>3</v>
      </c>
      <c r="AR674">
        <v>3</v>
      </c>
      <c r="AS674">
        <v>2</v>
      </c>
      <c r="AT674">
        <v>1</v>
      </c>
      <c r="AU674">
        <v>1</v>
      </c>
      <c r="AV674">
        <f t="shared" si="81"/>
        <v>6</v>
      </c>
      <c r="AW674">
        <f t="shared" si="82"/>
        <v>1</v>
      </c>
      <c r="AX674">
        <v>1</v>
      </c>
      <c r="AY674">
        <v>1</v>
      </c>
      <c r="AZ674" s="41" t="str">
        <f t="shared" si="83"/>
        <v>6,1</v>
      </c>
      <c r="BA674" s="37" t="str">
        <f t="shared" si="80"/>
        <v>1,1,1,1</v>
      </c>
      <c r="BB674" s="37">
        <f t="shared" si="84"/>
        <v>230113636363.63635</v>
      </c>
      <c r="BC674" s="2" t="s">
        <v>3</v>
      </c>
      <c r="BD674" s="40" t="str">
        <f t="shared" si="85"/>
        <v/>
      </c>
    </row>
    <row r="675" spans="43:56" x14ac:dyDescent="0.25">
      <c r="AQ675" s="37">
        <v>3</v>
      </c>
      <c r="AR675">
        <v>3</v>
      </c>
      <c r="AS675">
        <v>2</v>
      </c>
      <c r="AT675">
        <v>1</v>
      </c>
      <c r="AU675">
        <v>1</v>
      </c>
      <c r="AV675">
        <f t="shared" si="81"/>
        <v>6</v>
      </c>
      <c r="AW675">
        <f t="shared" si="82"/>
        <v>1</v>
      </c>
      <c r="AX675">
        <v>1</v>
      </c>
      <c r="AY675">
        <v>2</v>
      </c>
      <c r="AZ675" s="41" t="str">
        <f t="shared" si="83"/>
        <v>6,1</v>
      </c>
      <c r="BA675" s="37" t="str">
        <f t="shared" si="80"/>
        <v>1,1,1,2</v>
      </c>
      <c r="BB675" s="37">
        <f t="shared" si="84"/>
        <v>0</v>
      </c>
      <c r="BC675" s="2" t="s">
        <v>3</v>
      </c>
      <c r="BD675" s="40">
        <f t="shared" si="85"/>
        <v>0</v>
      </c>
    </row>
    <row r="676" spans="43:56" x14ac:dyDescent="0.25">
      <c r="AQ676" s="37">
        <v>3</v>
      </c>
      <c r="AR676">
        <v>3</v>
      </c>
      <c r="AS676">
        <v>2</v>
      </c>
      <c r="AT676">
        <v>1</v>
      </c>
      <c r="AU676">
        <v>1</v>
      </c>
      <c r="AV676">
        <f t="shared" si="81"/>
        <v>6</v>
      </c>
      <c r="AW676">
        <f t="shared" si="82"/>
        <v>1</v>
      </c>
      <c r="AX676">
        <v>2</v>
      </c>
      <c r="AY676">
        <v>1</v>
      </c>
      <c r="AZ676" s="41" t="str">
        <f t="shared" si="83"/>
        <v>6,1</v>
      </c>
      <c r="BA676" s="37" t="str">
        <f t="shared" si="80"/>
        <v>2,2,1,1</v>
      </c>
      <c r="BB676" s="37">
        <f t="shared" si="84"/>
        <v>89488636363.636368</v>
      </c>
      <c r="BC676" s="2" t="s">
        <v>3</v>
      </c>
      <c r="BD676" s="40" t="str">
        <f t="shared" si="85"/>
        <v/>
      </c>
    </row>
    <row r="677" spans="43:56" x14ac:dyDescent="0.25">
      <c r="AQ677" s="37">
        <v>3</v>
      </c>
      <c r="AR677">
        <v>3</v>
      </c>
      <c r="AS677">
        <v>2</v>
      </c>
      <c r="AT677">
        <v>1</v>
      </c>
      <c r="AU677">
        <v>1</v>
      </c>
      <c r="AV677">
        <f t="shared" si="81"/>
        <v>6</v>
      </c>
      <c r="AW677">
        <f t="shared" si="82"/>
        <v>1</v>
      </c>
      <c r="AX677">
        <v>2</v>
      </c>
      <c r="AY677">
        <v>2</v>
      </c>
      <c r="AZ677" s="41" t="str">
        <f t="shared" si="83"/>
        <v>6,1</v>
      </c>
      <c r="BA677" s="37" t="str">
        <f t="shared" si="80"/>
        <v>2,2,1,2</v>
      </c>
      <c r="BB677" s="37">
        <f t="shared" si="84"/>
        <v>0</v>
      </c>
      <c r="BC677" s="2" t="s">
        <v>3</v>
      </c>
      <c r="BD677" s="40">
        <f t="shared" si="85"/>
        <v>0</v>
      </c>
    </row>
    <row r="678" spans="43:56" x14ac:dyDescent="0.25">
      <c r="AQ678" s="37">
        <v>3</v>
      </c>
      <c r="AR678">
        <v>3</v>
      </c>
      <c r="AS678">
        <v>2</v>
      </c>
      <c r="AT678">
        <v>1</v>
      </c>
      <c r="AU678">
        <v>2</v>
      </c>
      <c r="AV678">
        <f t="shared" si="81"/>
        <v>6</v>
      </c>
      <c r="AW678">
        <f t="shared" si="82"/>
        <v>2</v>
      </c>
      <c r="AX678">
        <v>1</v>
      </c>
      <c r="AY678">
        <v>1</v>
      </c>
      <c r="AZ678" s="41" t="str">
        <f t="shared" si="83"/>
        <v>6,2</v>
      </c>
      <c r="BA678" s="37" t="str">
        <f t="shared" si="80"/>
        <v>1,1,2,1</v>
      </c>
      <c r="BB678" s="37">
        <f t="shared" si="84"/>
        <v>0</v>
      </c>
      <c r="BC678" s="2" t="s">
        <v>3</v>
      </c>
      <c r="BD678" s="40">
        <f t="shared" si="85"/>
        <v>0</v>
      </c>
    </row>
    <row r="679" spans="43:56" x14ac:dyDescent="0.25">
      <c r="AQ679" s="37">
        <v>3</v>
      </c>
      <c r="AR679">
        <v>3</v>
      </c>
      <c r="AS679">
        <v>2</v>
      </c>
      <c r="AT679">
        <v>1</v>
      </c>
      <c r="AU679">
        <v>2</v>
      </c>
      <c r="AV679">
        <f t="shared" si="81"/>
        <v>6</v>
      </c>
      <c r="AW679">
        <f t="shared" si="82"/>
        <v>2</v>
      </c>
      <c r="AX679">
        <v>1</v>
      </c>
      <c r="AY679">
        <v>2</v>
      </c>
      <c r="AZ679" s="41" t="str">
        <f t="shared" si="83"/>
        <v>6,2</v>
      </c>
      <c r="BA679" s="37" t="str">
        <f t="shared" si="80"/>
        <v>1,1,2,2</v>
      </c>
      <c r="BB679" s="37">
        <f t="shared" si="84"/>
        <v>89488636363.636368</v>
      </c>
      <c r="BC679" s="2" t="s">
        <v>3</v>
      </c>
      <c r="BD679" s="40" t="str">
        <f t="shared" si="85"/>
        <v/>
      </c>
    </row>
    <row r="680" spans="43:56" x14ac:dyDescent="0.25">
      <c r="AQ680" s="37">
        <v>3</v>
      </c>
      <c r="AR680">
        <v>3</v>
      </c>
      <c r="AS680">
        <v>2</v>
      </c>
      <c r="AT680">
        <v>1</v>
      </c>
      <c r="AU680">
        <v>2</v>
      </c>
      <c r="AV680">
        <f t="shared" si="81"/>
        <v>6</v>
      </c>
      <c r="AW680">
        <f t="shared" si="82"/>
        <v>2</v>
      </c>
      <c r="AX680">
        <v>2</v>
      </c>
      <c r="AY680">
        <v>1</v>
      </c>
      <c r="AZ680" s="41" t="str">
        <f t="shared" si="83"/>
        <v>6,2</v>
      </c>
      <c r="BA680" s="37" t="str">
        <f t="shared" si="80"/>
        <v>2,2,2,1</v>
      </c>
      <c r="BB680" s="37">
        <f t="shared" si="84"/>
        <v>0</v>
      </c>
      <c r="BC680" s="2" t="s">
        <v>3</v>
      </c>
      <c r="BD680" s="40">
        <f t="shared" si="85"/>
        <v>0</v>
      </c>
    </row>
    <row r="681" spans="43:56" x14ac:dyDescent="0.25">
      <c r="AQ681" s="37">
        <v>3</v>
      </c>
      <c r="AR681">
        <v>3</v>
      </c>
      <c r="AS681">
        <v>2</v>
      </c>
      <c r="AT681">
        <v>1</v>
      </c>
      <c r="AU681">
        <v>2</v>
      </c>
      <c r="AV681">
        <f t="shared" si="81"/>
        <v>6</v>
      </c>
      <c r="AW681">
        <f t="shared" si="82"/>
        <v>2</v>
      </c>
      <c r="AX681">
        <v>2</v>
      </c>
      <c r="AY681">
        <v>2</v>
      </c>
      <c r="AZ681" s="41" t="str">
        <f t="shared" si="83"/>
        <v>6,2</v>
      </c>
      <c r="BA681" s="37" t="str">
        <f t="shared" si="80"/>
        <v>2,2,2,2</v>
      </c>
      <c r="BB681" s="37">
        <f t="shared" si="84"/>
        <v>230113636363.63635</v>
      </c>
      <c r="BC681" s="2" t="s">
        <v>3</v>
      </c>
      <c r="BD681" s="40" t="str">
        <f t="shared" si="85"/>
        <v/>
      </c>
    </row>
    <row r="682" spans="43:56" x14ac:dyDescent="0.25">
      <c r="AQ682" s="37">
        <v>3</v>
      </c>
      <c r="AR682">
        <v>3</v>
      </c>
      <c r="AS682">
        <v>2</v>
      </c>
      <c r="AT682">
        <v>2</v>
      </c>
      <c r="AU682">
        <v>1</v>
      </c>
      <c r="AV682">
        <f t="shared" si="81"/>
        <v>6</v>
      </c>
      <c r="AW682">
        <f t="shared" si="82"/>
        <v>3</v>
      </c>
      <c r="AX682">
        <v>1</v>
      </c>
      <c r="AY682">
        <v>1</v>
      </c>
      <c r="AZ682" s="41" t="str">
        <f t="shared" si="83"/>
        <v>6,3</v>
      </c>
      <c r="BA682" s="37" t="str">
        <f t="shared" si="80"/>
        <v>1,1,1,1</v>
      </c>
      <c r="BB682" s="37">
        <f t="shared" si="84"/>
        <v>230113636363.63635</v>
      </c>
      <c r="BC682" s="2" t="s">
        <v>3</v>
      </c>
      <c r="BD682" s="40" t="str">
        <f t="shared" si="85"/>
        <v/>
      </c>
    </row>
    <row r="683" spans="43:56" x14ac:dyDescent="0.25">
      <c r="AQ683" s="37">
        <v>3</v>
      </c>
      <c r="AR683">
        <v>3</v>
      </c>
      <c r="AS683">
        <v>2</v>
      </c>
      <c r="AT683">
        <v>2</v>
      </c>
      <c r="AU683">
        <v>1</v>
      </c>
      <c r="AV683">
        <f t="shared" si="81"/>
        <v>6</v>
      </c>
      <c r="AW683">
        <f t="shared" si="82"/>
        <v>3</v>
      </c>
      <c r="AX683">
        <v>1</v>
      </c>
      <c r="AY683">
        <v>2</v>
      </c>
      <c r="AZ683" s="41" t="str">
        <f t="shared" si="83"/>
        <v>6,3</v>
      </c>
      <c r="BA683" s="37" t="str">
        <f t="shared" si="80"/>
        <v>1,1,1,2</v>
      </c>
      <c r="BB683" s="37">
        <f t="shared" si="84"/>
        <v>0</v>
      </c>
      <c r="BC683" s="2" t="s">
        <v>3</v>
      </c>
      <c r="BD683" s="40">
        <f t="shared" si="85"/>
        <v>0</v>
      </c>
    </row>
    <row r="684" spans="43:56" x14ac:dyDescent="0.25">
      <c r="AQ684" s="37">
        <v>3</v>
      </c>
      <c r="AR684">
        <v>3</v>
      </c>
      <c r="AS684">
        <v>2</v>
      </c>
      <c r="AT684">
        <v>2</v>
      </c>
      <c r="AU684">
        <v>1</v>
      </c>
      <c r="AV684">
        <f t="shared" si="81"/>
        <v>6</v>
      </c>
      <c r="AW684">
        <f t="shared" si="82"/>
        <v>3</v>
      </c>
      <c r="AX684">
        <v>2</v>
      </c>
      <c r="AY684">
        <v>1</v>
      </c>
      <c r="AZ684" s="41" t="str">
        <f t="shared" si="83"/>
        <v>6,3</v>
      </c>
      <c r="BA684" s="37" t="str">
        <f t="shared" si="80"/>
        <v>2,2,1,1</v>
      </c>
      <c r="BB684" s="37">
        <f t="shared" si="84"/>
        <v>89488636363.636368</v>
      </c>
      <c r="BC684" s="2" t="s">
        <v>3</v>
      </c>
      <c r="BD684" s="40" t="str">
        <f t="shared" si="85"/>
        <v/>
      </c>
    </row>
    <row r="685" spans="43:56" x14ac:dyDescent="0.25">
      <c r="AQ685" s="37">
        <v>3</v>
      </c>
      <c r="AR685">
        <v>3</v>
      </c>
      <c r="AS685">
        <v>2</v>
      </c>
      <c r="AT685">
        <v>2</v>
      </c>
      <c r="AU685">
        <v>1</v>
      </c>
      <c r="AV685">
        <f t="shared" si="81"/>
        <v>6</v>
      </c>
      <c r="AW685">
        <f t="shared" si="82"/>
        <v>3</v>
      </c>
      <c r="AX685">
        <v>2</v>
      </c>
      <c r="AY685">
        <v>2</v>
      </c>
      <c r="AZ685" s="41" t="str">
        <f t="shared" si="83"/>
        <v>6,3</v>
      </c>
      <c r="BA685" s="37" t="str">
        <f t="shared" si="80"/>
        <v>2,2,1,2</v>
      </c>
      <c r="BB685" s="37">
        <f t="shared" si="84"/>
        <v>0</v>
      </c>
      <c r="BC685" s="2" t="s">
        <v>3</v>
      </c>
      <c r="BD685" s="40">
        <f t="shared" si="85"/>
        <v>0</v>
      </c>
    </row>
    <row r="686" spans="43:56" x14ac:dyDescent="0.25">
      <c r="AQ686" s="37">
        <v>3</v>
      </c>
      <c r="AR686">
        <v>3</v>
      </c>
      <c r="AS686">
        <v>2</v>
      </c>
      <c r="AT686">
        <v>2</v>
      </c>
      <c r="AU686">
        <v>2</v>
      </c>
      <c r="AV686">
        <f t="shared" si="81"/>
        <v>6</v>
      </c>
      <c r="AW686">
        <f t="shared" si="82"/>
        <v>4</v>
      </c>
      <c r="AX686">
        <v>1</v>
      </c>
      <c r="AY686">
        <v>1</v>
      </c>
      <c r="AZ686" s="41" t="str">
        <f t="shared" si="83"/>
        <v>6,4</v>
      </c>
      <c r="BA686" s="37" t="str">
        <f t="shared" si="80"/>
        <v>1,1,2,1</v>
      </c>
      <c r="BB686" s="37">
        <f t="shared" si="84"/>
        <v>0</v>
      </c>
      <c r="BC686" s="2" t="s">
        <v>3</v>
      </c>
      <c r="BD686" s="40">
        <f t="shared" si="85"/>
        <v>0</v>
      </c>
    </row>
    <row r="687" spans="43:56" x14ac:dyDescent="0.25">
      <c r="AQ687" s="37">
        <v>3</v>
      </c>
      <c r="AR687">
        <v>3</v>
      </c>
      <c r="AS687">
        <v>2</v>
      </c>
      <c r="AT687">
        <v>2</v>
      </c>
      <c r="AU687">
        <v>2</v>
      </c>
      <c r="AV687">
        <f t="shared" si="81"/>
        <v>6</v>
      </c>
      <c r="AW687">
        <f t="shared" si="82"/>
        <v>4</v>
      </c>
      <c r="AX687">
        <v>1</v>
      </c>
      <c r="AY687">
        <v>2</v>
      </c>
      <c r="AZ687" s="41" t="str">
        <f t="shared" si="83"/>
        <v>6,4</v>
      </c>
      <c r="BA687" s="37" t="str">
        <f t="shared" si="80"/>
        <v>1,1,2,2</v>
      </c>
      <c r="BB687" s="37">
        <f t="shared" si="84"/>
        <v>89488636363.636368</v>
      </c>
      <c r="BC687" s="2" t="s">
        <v>3</v>
      </c>
      <c r="BD687" s="40" t="str">
        <f t="shared" si="85"/>
        <v/>
      </c>
    </row>
    <row r="688" spans="43:56" x14ac:dyDescent="0.25">
      <c r="AQ688" s="37">
        <v>3</v>
      </c>
      <c r="AR688">
        <v>3</v>
      </c>
      <c r="AS688">
        <v>2</v>
      </c>
      <c r="AT688">
        <v>2</v>
      </c>
      <c r="AU688">
        <v>2</v>
      </c>
      <c r="AV688">
        <f t="shared" si="81"/>
        <v>6</v>
      </c>
      <c r="AW688">
        <f t="shared" si="82"/>
        <v>4</v>
      </c>
      <c r="AX688">
        <v>2</v>
      </c>
      <c r="AY688">
        <v>1</v>
      </c>
      <c r="AZ688" s="41" t="str">
        <f t="shared" si="83"/>
        <v>6,4</v>
      </c>
      <c r="BA688" s="37" t="str">
        <f t="shared" si="80"/>
        <v>2,2,2,1</v>
      </c>
      <c r="BB688" s="37">
        <f t="shared" si="84"/>
        <v>0</v>
      </c>
      <c r="BC688" s="2" t="s">
        <v>3</v>
      </c>
      <c r="BD688" s="40">
        <f t="shared" si="85"/>
        <v>0</v>
      </c>
    </row>
    <row r="689" spans="43:56" x14ac:dyDescent="0.25">
      <c r="AQ689" s="37">
        <v>3</v>
      </c>
      <c r="AR689">
        <v>3</v>
      </c>
      <c r="AS689">
        <v>2</v>
      </c>
      <c r="AT689">
        <v>2</v>
      </c>
      <c r="AU689">
        <v>2</v>
      </c>
      <c r="AV689">
        <f t="shared" si="81"/>
        <v>6</v>
      </c>
      <c r="AW689">
        <f t="shared" si="82"/>
        <v>4</v>
      </c>
      <c r="AX689">
        <v>2</v>
      </c>
      <c r="AY689">
        <v>2</v>
      </c>
      <c r="AZ689" s="41" t="str">
        <f t="shared" si="83"/>
        <v>6,4</v>
      </c>
      <c r="BA689" s="37" t="str">
        <f t="shared" si="80"/>
        <v>2,2,2,2</v>
      </c>
      <c r="BB689" s="37">
        <f t="shared" si="84"/>
        <v>230113636363.63635</v>
      </c>
      <c r="BC689" s="2" t="s">
        <v>3</v>
      </c>
      <c r="BD689" s="40" t="str">
        <f t="shared" si="85"/>
        <v/>
      </c>
    </row>
    <row r="690" spans="43:56" x14ac:dyDescent="0.25">
      <c r="AQ690" s="37">
        <v>3</v>
      </c>
      <c r="AR690">
        <v>3</v>
      </c>
      <c r="AS690">
        <v>2</v>
      </c>
      <c r="AT690">
        <v>3</v>
      </c>
      <c r="AU690">
        <v>1</v>
      </c>
      <c r="AV690">
        <f t="shared" si="81"/>
        <v>6</v>
      </c>
      <c r="AW690">
        <f t="shared" si="82"/>
        <v>5</v>
      </c>
      <c r="AX690">
        <v>1</v>
      </c>
      <c r="AY690">
        <v>1</v>
      </c>
      <c r="AZ690" s="41" t="str">
        <f t="shared" si="83"/>
        <v>6,5</v>
      </c>
      <c r="BA690" s="37" t="str">
        <f t="shared" si="80"/>
        <v>1,1,1,1</v>
      </c>
      <c r="BB690" s="37">
        <f t="shared" si="84"/>
        <v>230113636363.63635</v>
      </c>
      <c r="BC690" s="2" t="s">
        <v>3</v>
      </c>
      <c r="BD690" s="40" t="str">
        <f t="shared" si="85"/>
        <v/>
      </c>
    </row>
    <row r="691" spans="43:56" x14ac:dyDescent="0.25">
      <c r="AQ691" s="37">
        <v>3</v>
      </c>
      <c r="AR691">
        <v>3</v>
      </c>
      <c r="AS691">
        <v>2</v>
      </c>
      <c r="AT691">
        <v>3</v>
      </c>
      <c r="AU691">
        <v>1</v>
      </c>
      <c r="AV691">
        <f t="shared" si="81"/>
        <v>6</v>
      </c>
      <c r="AW691">
        <f t="shared" si="82"/>
        <v>5</v>
      </c>
      <c r="AX691">
        <v>1</v>
      </c>
      <c r="AY691">
        <v>2</v>
      </c>
      <c r="AZ691" s="41" t="str">
        <f t="shared" si="83"/>
        <v>6,5</v>
      </c>
      <c r="BA691" s="37" t="str">
        <f t="shared" si="80"/>
        <v>1,1,1,2</v>
      </c>
      <c r="BB691" s="37">
        <f t="shared" si="84"/>
        <v>0</v>
      </c>
      <c r="BC691" s="2" t="s">
        <v>3</v>
      </c>
      <c r="BD691" s="40">
        <f t="shared" si="85"/>
        <v>0</v>
      </c>
    </row>
    <row r="692" spans="43:56" x14ac:dyDescent="0.25">
      <c r="AQ692" s="37">
        <v>3</v>
      </c>
      <c r="AR692">
        <v>3</v>
      </c>
      <c r="AS692">
        <v>2</v>
      </c>
      <c r="AT692">
        <v>3</v>
      </c>
      <c r="AU692">
        <v>1</v>
      </c>
      <c r="AV692">
        <f t="shared" si="81"/>
        <v>6</v>
      </c>
      <c r="AW692">
        <f t="shared" si="82"/>
        <v>5</v>
      </c>
      <c r="AX692">
        <v>2</v>
      </c>
      <c r="AY692">
        <v>1</v>
      </c>
      <c r="AZ692" s="41" t="str">
        <f t="shared" si="83"/>
        <v>6,5</v>
      </c>
      <c r="BA692" s="37" t="str">
        <f t="shared" si="80"/>
        <v>2,2,1,1</v>
      </c>
      <c r="BB692" s="37">
        <f t="shared" si="84"/>
        <v>89488636363.636368</v>
      </c>
      <c r="BC692" s="2" t="s">
        <v>3</v>
      </c>
      <c r="BD692" s="40" t="str">
        <f t="shared" si="85"/>
        <v/>
      </c>
    </row>
    <row r="693" spans="43:56" x14ac:dyDescent="0.25">
      <c r="AQ693" s="37">
        <v>3</v>
      </c>
      <c r="AR693">
        <v>3</v>
      </c>
      <c r="AS693">
        <v>2</v>
      </c>
      <c r="AT693">
        <v>3</v>
      </c>
      <c r="AU693">
        <v>1</v>
      </c>
      <c r="AV693">
        <f t="shared" si="81"/>
        <v>6</v>
      </c>
      <c r="AW693">
        <f t="shared" si="82"/>
        <v>5</v>
      </c>
      <c r="AX693">
        <v>2</v>
      </c>
      <c r="AY693">
        <v>2</v>
      </c>
      <c r="AZ693" s="41" t="str">
        <f t="shared" si="83"/>
        <v>6,5</v>
      </c>
      <c r="BA693" s="37" t="str">
        <f t="shared" si="80"/>
        <v>2,2,1,2</v>
      </c>
      <c r="BB693" s="37">
        <f t="shared" si="84"/>
        <v>0</v>
      </c>
      <c r="BC693" s="2" t="s">
        <v>3</v>
      </c>
      <c r="BD693" s="40">
        <f t="shared" si="85"/>
        <v>0</v>
      </c>
    </row>
    <row r="694" spans="43:56" x14ac:dyDescent="0.25">
      <c r="AQ694" s="37">
        <v>3</v>
      </c>
      <c r="AR694">
        <v>3</v>
      </c>
      <c r="AS694">
        <v>2</v>
      </c>
      <c r="AT694">
        <v>3</v>
      </c>
      <c r="AU694">
        <v>2</v>
      </c>
      <c r="AV694">
        <f t="shared" si="81"/>
        <v>6</v>
      </c>
      <c r="AW694">
        <f t="shared" si="82"/>
        <v>6</v>
      </c>
      <c r="AX694">
        <v>1</v>
      </c>
      <c r="AY694">
        <v>1</v>
      </c>
      <c r="AZ694" s="41" t="str">
        <f t="shared" si="83"/>
        <v>6,6</v>
      </c>
      <c r="BA694" s="37" t="str">
        <f t="shared" si="80"/>
        <v>1,1,2,1</v>
      </c>
      <c r="BB694" s="37">
        <f t="shared" si="84"/>
        <v>0</v>
      </c>
      <c r="BC694" s="2" t="s">
        <v>3</v>
      </c>
      <c r="BD694" s="40">
        <f t="shared" si="85"/>
        <v>0</v>
      </c>
    </row>
    <row r="695" spans="43:56" x14ac:dyDescent="0.25">
      <c r="AQ695" s="37">
        <v>3</v>
      </c>
      <c r="AR695">
        <v>3</v>
      </c>
      <c r="AS695">
        <v>2</v>
      </c>
      <c r="AT695">
        <v>3</v>
      </c>
      <c r="AU695">
        <v>2</v>
      </c>
      <c r="AV695">
        <f t="shared" si="81"/>
        <v>6</v>
      </c>
      <c r="AW695">
        <f t="shared" si="82"/>
        <v>6</v>
      </c>
      <c r="AX695">
        <v>1</v>
      </c>
      <c r="AY695">
        <v>2</v>
      </c>
      <c r="AZ695" s="41" t="str">
        <f t="shared" si="83"/>
        <v>6,6</v>
      </c>
      <c r="BA695" s="37" t="str">
        <f t="shared" si="80"/>
        <v>1,1,2,2</v>
      </c>
      <c r="BB695" s="37">
        <f t="shared" si="84"/>
        <v>89488636363.636368</v>
      </c>
      <c r="BC695" s="2" t="s">
        <v>3</v>
      </c>
      <c r="BD695" s="40" t="str">
        <f t="shared" si="85"/>
        <v/>
      </c>
    </row>
    <row r="696" spans="43:56" x14ac:dyDescent="0.25">
      <c r="AQ696" s="37">
        <v>3</v>
      </c>
      <c r="AR696">
        <v>3</v>
      </c>
      <c r="AS696">
        <v>2</v>
      </c>
      <c r="AT696">
        <v>3</v>
      </c>
      <c r="AU696">
        <v>2</v>
      </c>
      <c r="AV696">
        <f t="shared" si="81"/>
        <v>6</v>
      </c>
      <c r="AW696">
        <f t="shared" si="82"/>
        <v>6</v>
      </c>
      <c r="AX696">
        <v>2</v>
      </c>
      <c r="AY696">
        <v>1</v>
      </c>
      <c r="AZ696" s="41" t="str">
        <f t="shared" si="83"/>
        <v>6,6</v>
      </c>
      <c r="BA696" s="37" t="str">
        <f t="shared" si="80"/>
        <v>2,2,2,1</v>
      </c>
      <c r="BB696" s="37">
        <f t="shared" si="84"/>
        <v>0</v>
      </c>
      <c r="BC696" s="2" t="s">
        <v>3</v>
      </c>
      <c r="BD696" s="40">
        <f t="shared" si="85"/>
        <v>0</v>
      </c>
    </row>
    <row r="697" spans="43:56" x14ac:dyDescent="0.25">
      <c r="AQ697" s="37">
        <v>3</v>
      </c>
      <c r="AR697">
        <v>3</v>
      </c>
      <c r="AS697">
        <v>2</v>
      </c>
      <c r="AT697">
        <v>3</v>
      </c>
      <c r="AU697">
        <v>2</v>
      </c>
      <c r="AV697">
        <f t="shared" si="81"/>
        <v>6</v>
      </c>
      <c r="AW697">
        <f t="shared" si="82"/>
        <v>6</v>
      </c>
      <c r="AX697">
        <v>2</v>
      </c>
      <c r="AY697">
        <v>2</v>
      </c>
      <c r="AZ697" s="41" t="str">
        <f t="shared" si="83"/>
        <v>6,6</v>
      </c>
      <c r="BA697" s="37" t="str">
        <f t="shared" si="80"/>
        <v>2,2,2,2</v>
      </c>
      <c r="BB697" s="37">
        <f t="shared" si="84"/>
        <v>230113636363.63635</v>
      </c>
      <c r="BC697" s="2" t="s">
        <v>3</v>
      </c>
      <c r="BD697" s="40" t="str">
        <f t="shared" si="85"/>
        <v/>
      </c>
    </row>
    <row r="698" spans="43:56" x14ac:dyDescent="0.25">
      <c r="AQ698" s="37">
        <v>3</v>
      </c>
      <c r="AR698">
        <v>3</v>
      </c>
      <c r="AS698">
        <v>2</v>
      </c>
      <c r="AT698">
        <v>4</v>
      </c>
      <c r="AU698">
        <v>1</v>
      </c>
      <c r="AV698">
        <f t="shared" si="81"/>
        <v>6</v>
      </c>
      <c r="AW698">
        <f t="shared" si="82"/>
        <v>7</v>
      </c>
      <c r="AX698">
        <v>1</v>
      </c>
      <c r="AY698">
        <v>1</v>
      </c>
      <c r="AZ698" s="41" t="str">
        <f t="shared" si="83"/>
        <v>6,7</v>
      </c>
      <c r="BA698" s="37" t="str">
        <f t="shared" si="80"/>
        <v>1,1,1,1</v>
      </c>
      <c r="BB698" s="37">
        <f t="shared" si="84"/>
        <v>230113636363.63635</v>
      </c>
      <c r="BC698" s="2" t="s">
        <v>3</v>
      </c>
      <c r="BD698" s="40" t="str">
        <f t="shared" si="85"/>
        <v/>
      </c>
    </row>
    <row r="699" spans="43:56" x14ac:dyDescent="0.25">
      <c r="AQ699" s="37">
        <v>3</v>
      </c>
      <c r="AR699">
        <v>3</v>
      </c>
      <c r="AS699">
        <v>2</v>
      </c>
      <c r="AT699">
        <v>4</v>
      </c>
      <c r="AU699">
        <v>1</v>
      </c>
      <c r="AV699">
        <f t="shared" si="81"/>
        <v>6</v>
      </c>
      <c r="AW699">
        <f t="shared" si="82"/>
        <v>7</v>
      </c>
      <c r="AX699">
        <v>1</v>
      </c>
      <c r="AY699">
        <v>2</v>
      </c>
      <c r="AZ699" s="41" t="str">
        <f t="shared" si="83"/>
        <v>6,7</v>
      </c>
      <c r="BA699" s="37" t="str">
        <f t="shared" si="80"/>
        <v>1,1,1,2</v>
      </c>
      <c r="BB699" s="37">
        <f t="shared" si="84"/>
        <v>0</v>
      </c>
      <c r="BC699" s="2" t="s">
        <v>3</v>
      </c>
      <c r="BD699" s="40">
        <f t="shared" si="85"/>
        <v>0</v>
      </c>
    </row>
    <row r="700" spans="43:56" x14ac:dyDescent="0.25">
      <c r="AQ700" s="37">
        <v>3</v>
      </c>
      <c r="AR700">
        <v>3</v>
      </c>
      <c r="AS700">
        <v>2</v>
      </c>
      <c r="AT700">
        <v>4</v>
      </c>
      <c r="AU700">
        <v>1</v>
      </c>
      <c r="AV700">
        <f t="shared" si="81"/>
        <v>6</v>
      </c>
      <c r="AW700">
        <f t="shared" si="82"/>
        <v>7</v>
      </c>
      <c r="AX700">
        <v>2</v>
      </c>
      <c r="AY700">
        <v>1</v>
      </c>
      <c r="AZ700" s="41" t="str">
        <f t="shared" si="83"/>
        <v>6,7</v>
      </c>
      <c r="BA700" s="37" t="str">
        <f t="shared" si="80"/>
        <v>2,2,1,1</v>
      </c>
      <c r="BB700" s="37">
        <f t="shared" si="84"/>
        <v>89488636363.636368</v>
      </c>
      <c r="BC700" s="2" t="s">
        <v>3</v>
      </c>
      <c r="BD700" s="40" t="str">
        <f t="shared" si="85"/>
        <v/>
      </c>
    </row>
    <row r="701" spans="43:56" x14ac:dyDescent="0.25">
      <c r="AQ701" s="37">
        <v>3</v>
      </c>
      <c r="AR701">
        <v>3</v>
      </c>
      <c r="AS701">
        <v>2</v>
      </c>
      <c r="AT701">
        <v>4</v>
      </c>
      <c r="AU701">
        <v>1</v>
      </c>
      <c r="AV701">
        <f t="shared" si="81"/>
        <v>6</v>
      </c>
      <c r="AW701">
        <f t="shared" si="82"/>
        <v>7</v>
      </c>
      <c r="AX701">
        <v>2</v>
      </c>
      <c r="AY701">
        <v>2</v>
      </c>
      <c r="AZ701" s="41" t="str">
        <f t="shared" si="83"/>
        <v>6,7</v>
      </c>
      <c r="BA701" s="37" t="str">
        <f t="shared" si="80"/>
        <v>2,2,1,2</v>
      </c>
      <c r="BB701" s="37">
        <f t="shared" si="84"/>
        <v>0</v>
      </c>
      <c r="BC701" s="2" t="s">
        <v>3</v>
      </c>
      <c r="BD701" s="40">
        <f t="shared" si="85"/>
        <v>0</v>
      </c>
    </row>
    <row r="702" spans="43:56" x14ac:dyDescent="0.25">
      <c r="AQ702" s="37">
        <v>3</v>
      </c>
      <c r="AR702">
        <v>3</v>
      </c>
      <c r="AS702">
        <v>2</v>
      </c>
      <c r="AT702">
        <v>4</v>
      </c>
      <c r="AU702">
        <v>2</v>
      </c>
      <c r="AV702">
        <f t="shared" si="81"/>
        <v>6</v>
      </c>
      <c r="AW702">
        <f t="shared" si="82"/>
        <v>8</v>
      </c>
      <c r="AX702">
        <v>1</v>
      </c>
      <c r="AY702">
        <v>1</v>
      </c>
      <c r="AZ702" s="41" t="str">
        <f t="shared" si="83"/>
        <v>6,8</v>
      </c>
      <c r="BA702" s="37" t="str">
        <f t="shared" si="80"/>
        <v>1,1,2,1</v>
      </c>
      <c r="BB702" s="37">
        <f t="shared" si="84"/>
        <v>0</v>
      </c>
      <c r="BC702" s="2" t="s">
        <v>3</v>
      </c>
      <c r="BD702" s="40">
        <f t="shared" si="85"/>
        <v>0</v>
      </c>
    </row>
    <row r="703" spans="43:56" x14ac:dyDescent="0.25">
      <c r="AQ703" s="37">
        <v>3</v>
      </c>
      <c r="AR703">
        <v>3</v>
      </c>
      <c r="AS703">
        <v>2</v>
      </c>
      <c r="AT703">
        <v>4</v>
      </c>
      <c r="AU703">
        <v>2</v>
      </c>
      <c r="AV703">
        <f t="shared" si="81"/>
        <v>6</v>
      </c>
      <c r="AW703">
        <f t="shared" si="82"/>
        <v>8</v>
      </c>
      <c r="AX703">
        <v>1</v>
      </c>
      <c r="AY703">
        <v>2</v>
      </c>
      <c r="AZ703" s="41" t="str">
        <f t="shared" si="83"/>
        <v>6,8</v>
      </c>
      <c r="BA703" s="37" t="str">
        <f t="shared" si="80"/>
        <v>1,1,2,2</v>
      </c>
      <c r="BB703" s="37">
        <f t="shared" si="84"/>
        <v>89488636363.636368</v>
      </c>
      <c r="BC703" s="2" t="s">
        <v>3</v>
      </c>
      <c r="BD703" s="40" t="str">
        <f t="shared" si="85"/>
        <v/>
      </c>
    </row>
    <row r="704" spans="43:56" x14ac:dyDescent="0.25">
      <c r="AQ704" s="37">
        <v>3</v>
      </c>
      <c r="AR704">
        <v>3</v>
      </c>
      <c r="AS704">
        <v>2</v>
      </c>
      <c r="AT704">
        <v>4</v>
      </c>
      <c r="AU704">
        <v>2</v>
      </c>
      <c r="AV704">
        <f t="shared" si="81"/>
        <v>6</v>
      </c>
      <c r="AW704">
        <f t="shared" si="82"/>
        <v>8</v>
      </c>
      <c r="AX704">
        <v>2</v>
      </c>
      <c r="AY704">
        <v>1</v>
      </c>
      <c r="AZ704" s="41" t="str">
        <f t="shared" si="83"/>
        <v>6,8</v>
      </c>
      <c r="BA704" s="37" t="str">
        <f t="shared" si="80"/>
        <v>2,2,2,1</v>
      </c>
      <c r="BB704" s="37">
        <f t="shared" si="84"/>
        <v>0</v>
      </c>
      <c r="BC704" s="2" t="s">
        <v>3</v>
      </c>
      <c r="BD704" s="40">
        <f t="shared" si="85"/>
        <v>0</v>
      </c>
    </row>
    <row r="705" spans="43:56" x14ac:dyDescent="0.25">
      <c r="AQ705" s="37">
        <v>3</v>
      </c>
      <c r="AR705">
        <v>3</v>
      </c>
      <c r="AS705">
        <v>2</v>
      </c>
      <c r="AT705">
        <v>4</v>
      </c>
      <c r="AU705">
        <v>2</v>
      </c>
      <c r="AV705">
        <f t="shared" si="81"/>
        <v>6</v>
      </c>
      <c r="AW705">
        <f t="shared" si="82"/>
        <v>8</v>
      </c>
      <c r="AX705">
        <v>2</v>
      </c>
      <c r="AY705">
        <v>2</v>
      </c>
      <c r="AZ705" s="41" t="str">
        <f t="shared" si="83"/>
        <v>6,8</v>
      </c>
      <c r="BA705" s="37" t="str">
        <f t="shared" si="80"/>
        <v>2,2,2,2</v>
      </c>
      <c r="BB705" s="37">
        <f t="shared" si="84"/>
        <v>230113636363.63635</v>
      </c>
      <c r="BC705" s="2" t="s">
        <v>3</v>
      </c>
      <c r="BD705" s="40" t="str">
        <f t="shared" si="85"/>
        <v/>
      </c>
    </row>
    <row r="706" spans="43:56" x14ac:dyDescent="0.25">
      <c r="AQ706" s="37">
        <v>3</v>
      </c>
      <c r="AR706">
        <v>4</v>
      </c>
      <c r="AS706">
        <v>1</v>
      </c>
      <c r="AT706">
        <v>1</v>
      </c>
      <c r="AU706">
        <v>1</v>
      </c>
      <c r="AV706">
        <f t="shared" si="81"/>
        <v>7</v>
      </c>
      <c r="AW706">
        <f t="shared" si="82"/>
        <v>1</v>
      </c>
      <c r="AX706" s="7">
        <v>1</v>
      </c>
      <c r="AY706" s="7">
        <v>1</v>
      </c>
      <c r="AZ706" s="41" t="str">
        <f t="shared" si="83"/>
        <v>7,1</v>
      </c>
      <c r="BA706" s="37" t="str">
        <f t="shared" ref="BA706:BA769" si="86">_xlfn.TEXTJOIN(",", 0, AX706, AX706, AU706, AY706)</f>
        <v>1,1,1,1</v>
      </c>
      <c r="BB706" s="37">
        <f t="shared" si="84"/>
        <v>230113636363.63635</v>
      </c>
      <c r="BC706" s="2" t="s">
        <v>3</v>
      </c>
      <c r="BD706" s="40" t="str">
        <f t="shared" si="85"/>
        <v/>
      </c>
    </row>
    <row r="707" spans="43:56" x14ac:dyDescent="0.25">
      <c r="AQ707" s="37">
        <v>3</v>
      </c>
      <c r="AR707">
        <v>4</v>
      </c>
      <c r="AS707">
        <v>1</v>
      </c>
      <c r="AT707">
        <v>1</v>
      </c>
      <c r="AU707">
        <v>1</v>
      </c>
      <c r="AV707">
        <f t="shared" ref="AV707:AV769" si="87">$AP$2*(AR707-1) + AS707</f>
        <v>7</v>
      </c>
      <c r="AW707">
        <f t="shared" ref="AW707:AW770" si="88">$AP$2*(AT707-1) + AU707</f>
        <v>1</v>
      </c>
      <c r="AX707">
        <v>1</v>
      </c>
      <c r="AY707">
        <v>2</v>
      </c>
      <c r="AZ707" s="41" t="str">
        <f t="shared" ref="AZ707:AZ769" si="89">_xlfn.TEXTJOIN(",", 0, AV707, AW707)</f>
        <v>7,1</v>
      </c>
      <c r="BA707" s="37" t="str">
        <f t="shared" si="86"/>
        <v>1,1,1,2</v>
      </c>
      <c r="BB707" s="37">
        <f t="shared" ref="BB707:BB770" si="90">INDEX($Q$2:$Q$17, MATCH(BA707, $J$2:$J$17, 0))</f>
        <v>0</v>
      </c>
      <c r="BC707" s="2" t="s">
        <v>3</v>
      </c>
      <c r="BD707" s="40">
        <f t="shared" ref="BD707:BD769" si="91">IF( ISNUMBER(BB707), IF(_xlfn.NUMBERVALUE(BB707) = 0, 0, ""), SUBSTITUTE(BB707, "GG", $BD$1))</f>
        <v>0</v>
      </c>
    </row>
    <row r="708" spans="43:56" x14ac:dyDescent="0.25">
      <c r="AQ708" s="37">
        <v>3</v>
      </c>
      <c r="AR708">
        <v>4</v>
      </c>
      <c r="AS708">
        <v>1</v>
      </c>
      <c r="AT708">
        <v>1</v>
      </c>
      <c r="AU708">
        <v>1</v>
      </c>
      <c r="AV708">
        <f t="shared" si="87"/>
        <v>7</v>
      </c>
      <c r="AW708">
        <f t="shared" si="88"/>
        <v>1</v>
      </c>
      <c r="AX708">
        <v>2</v>
      </c>
      <c r="AY708">
        <v>1</v>
      </c>
      <c r="AZ708" s="41" t="str">
        <f t="shared" si="89"/>
        <v>7,1</v>
      </c>
      <c r="BA708" s="37" t="str">
        <f t="shared" si="86"/>
        <v>2,2,1,1</v>
      </c>
      <c r="BB708" s="37">
        <f t="shared" si="90"/>
        <v>89488636363.636368</v>
      </c>
      <c r="BC708" s="2" t="s">
        <v>3</v>
      </c>
      <c r="BD708" s="40" t="str">
        <f t="shared" si="91"/>
        <v/>
      </c>
    </row>
    <row r="709" spans="43:56" x14ac:dyDescent="0.25">
      <c r="AQ709" s="37">
        <v>3</v>
      </c>
      <c r="AR709">
        <v>4</v>
      </c>
      <c r="AS709">
        <v>1</v>
      </c>
      <c r="AT709">
        <v>1</v>
      </c>
      <c r="AU709">
        <v>1</v>
      </c>
      <c r="AV709">
        <f t="shared" si="87"/>
        <v>7</v>
      </c>
      <c r="AW709">
        <f t="shared" si="88"/>
        <v>1</v>
      </c>
      <c r="AX709">
        <v>2</v>
      </c>
      <c r="AY709">
        <v>2</v>
      </c>
      <c r="AZ709" s="41" t="str">
        <f t="shared" si="89"/>
        <v>7,1</v>
      </c>
      <c r="BA709" s="37" t="str">
        <f t="shared" si="86"/>
        <v>2,2,1,2</v>
      </c>
      <c r="BB709" s="37">
        <f t="shared" si="90"/>
        <v>0</v>
      </c>
      <c r="BC709" s="2" t="s">
        <v>3</v>
      </c>
      <c r="BD709" s="40">
        <f t="shared" si="91"/>
        <v>0</v>
      </c>
    </row>
    <row r="710" spans="43:56" x14ac:dyDescent="0.25">
      <c r="AQ710" s="37">
        <v>3</v>
      </c>
      <c r="AR710">
        <v>4</v>
      </c>
      <c r="AS710">
        <v>1</v>
      </c>
      <c r="AT710">
        <v>1</v>
      </c>
      <c r="AU710">
        <v>2</v>
      </c>
      <c r="AV710">
        <f t="shared" si="87"/>
        <v>7</v>
      </c>
      <c r="AW710">
        <f t="shared" si="88"/>
        <v>2</v>
      </c>
      <c r="AX710">
        <v>1</v>
      </c>
      <c r="AY710">
        <v>1</v>
      </c>
      <c r="AZ710" s="41" t="str">
        <f t="shared" si="89"/>
        <v>7,2</v>
      </c>
      <c r="BA710" s="37" t="str">
        <f t="shared" si="86"/>
        <v>1,1,2,1</v>
      </c>
      <c r="BB710" s="37">
        <f t="shared" si="90"/>
        <v>0</v>
      </c>
      <c r="BC710" s="2" t="s">
        <v>3</v>
      </c>
      <c r="BD710" s="40">
        <f t="shared" si="91"/>
        <v>0</v>
      </c>
    </row>
    <row r="711" spans="43:56" x14ac:dyDescent="0.25">
      <c r="AQ711" s="37">
        <v>3</v>
      </c>
      <c r="AR711">
        <v>4</v>
      </c>
      <c r="AS711">
        <v>1</v>
      </c>
      <c r="AT711">
        <v>1</v>
      </c>
      <c r="AU711">
        <v>2</v>
      </c>
      <c r="AV711">
        <f t="shared" si="87"/>
        <v>7</v>
      </c>
      <c r="AW711">
        <f t="shared" si="88"/>
        <v>2</v>
      </c>
      <c r="AX711">
        <v>1</v>
      </c>
      <c r="AY711">
        <v>2</v>
      </c>
      <c r="AZ711" s="41" t="str">
        <f t="shared" si="89"/>
        <v>7,2</v>
      </c>
      <c r="BA711" s="37" t="str">
        <f t="shared" si="86"/>
        <v>1,1,2,2</v>
      </c>
      <c r="BB711" s="37">
        <f t="shared" si="90"/>
        <v>89488636363.636368</v>
      </c>
      <c r="BC711" s="2" t="s">
        <v>3</v>
      </c>
      <c r="BD711" s="40" t="str">
        <f t="shared" si="91"/>
        <v/>
      </c>
    </row>
    <row r="712" spans="43:56" x14ac:dyDescent="0.25">
      <c r="AQ712" s="37">
        <v>3</v>
      </c>
      <c r="AR712">
        <v>4</v>
      </c>
      <c r="AS712">
        <v>1</v>
      </c>
      <c r="AT712">
        <v>1</v>
      </c>
      <c r="AU712">
        <v>2</v>
      </c>
      <c r="AV712">
        <f t="shared" si="87"/>
        <v>7</v>
      </c>
      <c r="AW712">
        <f t="shared" si="88"/>
        <v>2</v>
      </c>
      <c r="AX712">
        <v>2</v>
      </c>
      <c r="AY712">
        <v>1</v>
      </c>
      <c r="AZ712" s="41" t="str">
        <f t="shared" si="89"/>
        <v>7,2</v>
      </c>
      <c r="BA712" s="37" t="str">
        <f t="shared" si="86"/>
        <v>2,2,2,1</v>
      </c>
      <c r="BB712" s="37">
        <f t="shared" si="90"/>
        <v>0</v>
      </c>
      <c r="BC712" s="2" t="s">
        <v>3</v>
      </c>
      <c r="BD712" s="40">
        <f t="shared" si="91"/>
        <v>0</v>
      </c>
    </row>
    <row r="713" spans="43:56" x14ac:dyDescent="0.25">
      <c r="AQ713" s="37">
        <v>3</v>
      </c>
      <c r="AR713">
        <v>4</v>
      </c>
      <c r="AS713">
        <v>1</v>
      </c>
      <c r="AT713">
        <v>1</v>
      </c>
      <c r="AU713">
        <v>2</v>
      </c>
      <c r="AV713">
        <f t="shared" si="87"/>
        <v>7</v>
      </c>
      <c r="AW713">
        <f t="shared" si="88"/>
        <v>2</v>
      </c>
      <c r="AX713">
        <v>2</v>
      </c>
      <c r="AY713">
        <v>2</v>
      </c>
      <c r="AZ713" s="41" t="str">
        <f t="shared" si="89"/>
        <v>7,2</v>
      </c>
      <c r="BA713" s="37" t="str">
        <f t="shared" si="86"/>
        <v>2,2,2,2</v>
      </c>
      <c r="BB713" s="37">
        <f t="shared" si="90"/>
        <v>230113636363.63635</v>
      </c>
      <c r="BC713" s="2" t="s">
        <v>3</v>
      </c>
      <c r="BD713" s="40" t="str">
        <f t="shared" si="91"/>
        <v/>
      </c>
    </row>
    <row r="714" spans="43:56" x14ac:dyDescent="0.25">
      <c r="AQ714" s="37">
        <v>3</v>
      </c>
      <c r="AR714">
        <v>4</v>
      </c>
      <c r="AS714">
        <v>1</v>
      </c>
      <c r="AT714">
        <v>2</v>
      </c>
      <c r="AU714">
        <v>1</v>
      </c>
      <c r="AV714">
        <f t="shared" si="87"/>
        <v>7</v>
      </c>
      <c r="AW714">
        <f t="shared" si="88"/>
        <v>3</v>
      </c>
      <c r="AX714">
        <v>1</v>
      </c>
      <c r="AY714">
        <v>1</v>
      </c>
      <c r="AZ714" s="41" t="str">
        <f t="shared" si="89"/>
        <v>7,3</v>
      </c>
      <c r="BA714" s="37" t="str">
        <f t="shared" si="86"/>
        <v>1,1,1,1</v>
      </c>
      <c r="BB714" s="37">
        <f t="shared" si="90"/>
        <v>230113636363.63635</v>
      </c>
      <c r="BC714" s="2" t="s">
        <v>3</v>
      </c>
      <c r="BD714" s="40" t="str">
        <f t="shared" si="91"/>
        <v/>
      </c>
    </row>
    <row r="715" spans="43:56" x14ac:dyDescent="0.25">
      <c r="AQ715" s="37">
        <v>3</v>
      </c>
      <c r="AR715">
        <v>4</v>
      </c>
      <c r="AS715">
        <v>1</v>
      </c>
      <c r="AT715">
        <v>2</v>
      </c>
      <c r="AU715">
        <v>1</v>
      </c>
      <c r="AV715">
        <f t="shared" si="87"/>
        <v>7</v>
      </c>
      <c r="AW715">
        <f t="shared" si="88"/>
        <v>3</v>
      </c>
      <c r="AX715">
        <v>1</v>
      </c>
      <c r="AY715">
        <v>2</v>
      </c>
      <c r="AZ715" s="41" t="str">
        <f t="shared" si="89"/>
        <v>7,3</v>
      </c>
      <c r="BA715" s="37" t="str">
        <f t="shared" si="86"/>
        <v>1,1,1,2</v>
      </c>
      <c r="BB715" s="37">
        <f t="shared" si="90"/>
        <v>0</v>
      </c>
      <c r="BC715" s="2" t="s">
        <v>3</v>
      </c>
      <c r="BD715" s="40">
        <f t="shared" si="91"/>
        <v>0</v>
      </c>
    </row>
    <row r="716" spans="43:56" x14ac:dyDescent="0.25">
      <c r="AQ716" s="37">
        <v>3</v>
      </c>
      <c r="AR716">
        <v>4</v>
      </c>
      <c r="AS716">
        <v>1</v>
      </c>
      <c r="AT716">
        <v>2</v>
      </c>
      <c r="AU716">
        <v>1</v>
      </c>
      <c r="AV716">
        <f t="shared" si="87"/>
        <v>7</v>
      </c>
      <c r="AW716">
        <f t="shared" si="88"/>
        <v>3</v>
      </c>
      <c r="AX716">
        <v>2</v>
      </c>
      <c r="AY716">
        <v>1</v>
      </c>
      <c r="AZ716" s="41" t="str">
        <f t="shared" si="89"/>
        <v>7,3</v>
      </c>
      <c r="BA716" s="37" t="str">
        <f t="shared" si="86"/>
        <v>2,2,1,1</v>
      </c>
      <c r="BB716" s="37">
        <f t="shared" si="90"/>
        <v>89488636363.636368</v>
      </c>
      <c r="BC716" s="2" t="s">
        <v>3</v>
      </c>
      <c r="BD716" s="40" t="str">
        <f t="shared" si="91"/>
        <v/>
      </c>
    </row>
    <row r="717" spans="43:56" x14ac:dyDescent="0.25">
      <c r="AQ717" s="37">
        <v>3</v>
      </c>
      <c r="AR717">
        <v>4</v>
      </c>
      <c r="AS717">
        <v>1</v>
      </c>
      <c r="AT717">
        <v>2</v>
      </c>
      <c r="AU717">
        <v>1</v>
      </c>
      <c r="AV717">
        <f t="shared" si="87"/>
        <v>7</v>
      </c>
      <c r="AW717">
        <f t="shared" si="88"/>
        <v>3</v>
      </c>
      <c r="AX717">
        <v>2</v>
      </c>
      <c r="AY717">
        <v>2</v>
      </c>
      <c r="AZ717" s="41" t="str">
        <f t="shared" si="89"/>
        <v>7,3</v>
      </c>
      <c r="BA717" s="37" t="str">
        <f t="shared" si="86"/>
        <v>2,2,1,2</v>
      </c>
      <c r="BB717" s="37">
        <f t="shared" si="90"/>
        <v>0</v>
      </c>
      <c r="BC717" s="2" t="s">
        <v>3</v>
      </c>
      <c r="BD717" s="40">
        <f t="shared" si="91"/>
        <v>0</v>
      </c>
    </row>
    <row r="718" spans="43:56" x14ac:dyDescent="0.25">
      <c r="AQ718" s="37">
        <v>3</v>
      </c>
      <c r="AR718">
        <v>4</v>
      </c>
      <c r="AS718">
        <v>1</v>
      </c>
      <c r="AT718">
        <v>2</v>
      </c>
      <c r="AU718">
        <v>2</v>
      </c>
      <c r="AV718">
        <f t="shared" si="87"/>
        <v>7</v>
      </c>
      <c r="AW718">
        <f t="shared" si="88"/>
        <v>4</v>
      </c>
      <c r="AX718">
        <v>1</v>
      </c>
      <c r="AY718">
        <v>1</v>
      </c>
      <c r="AZ718" s="41" t="str">
        <f t="shared" si="89"/>
        <v>7,4</v>
      </c>
      <c r="BA718" s="37" t="str">
        <f t="shared" si="86"/>
        <v>1,1,2,1</v>
      </c>
      <c r="BB718" s="37">
        <f t="shared" si="90"/>
        <v>0</v>
      </c>
      <c r="BC718" s="2" t="s">
        <v>3</v>
      </c>
      <c r="BD718" s="40">
        <f t="shared" si="91"/>
        <v>0</v>
      </c>
    </row>
    <row r="719" spans="43:56" x14ac:dyDescent="0.25">
      <c r="AQ719" s="37">
        <v>3</v>
      </c>
      <c r="AR719">
        <v>4</v>
      </c>
      <c r="AS719">
        <v>1</v>
      </c>
      <c r="AT719">
        <v>2</v>
      </c>
      <c r="AU719">
        <v>2</v>
      </c>
      <c r="AV719">
        <f t="shared" si="87"/>
        <v>7</v>
      </c>
      <c r="AW719">
        <f t="shared" si="88"/>
        <v>4</v>
      </c>
      <c r="AX719">
        <v>1</v>
      </c>
      <c r="AY719">
        <v>2</v>
      </c>
      <c r="AZ719" s="41" t="str">
        <f t="shared" si="89"/>
        <v>7,4</v>
      </c>
      <c r="BA719" s="37" t="str">
        <f t="shared" si="86"/>
        <v>1,1,2,2</v>
      </c>
      <c r="BB719" s="37">
        <f t="shared" si="90"/>
        <v>89488636363.636368</v>
      </c>
      <c r="BC719" s="2" t="s">
        <v>3</v>
      </c>
      <c r="BD719" s="40" t="str">
        <f t="shared" si="91"/>
        <v/>
      </c>
    </row>
    <row r="720" spans="43:56" x14ac:dyDescent="0.25">
      <c r="AQ720" s="37">
        <v>3</v>
      </c>
      <c r="AR720">
        <v>4</v>
      </c>
      <c r="AS720">
        <v>1</v>
      </c>
      <c r="AT720">
        <v>2</v>
      </c>
      <c r="AU720">
        <v>2</v>
      </c>
      <c r="AV720">
        <f t="shared" si="87"/>
        <v>7</v>
      </c>
      <c r="AW720">
        <f t="shared" si="88"/>
        <v>4</v>
      </c>
      <c r="AX720">
        <v>2</v>
      </c>
      <c r="AY720">
        <v>1</v>
      </c>
      <c r="AZ720" s="41" t="str">
        <f t="shared" si="89"/>
        <v>7,4</v>
      </c>
      <c r="BA720" s="37" t="str">
        <f t="shared" si="86"/>
        <v>2,2,2,1</v>
      </c>
      <c r="BB720" s="37">
        <f t="shared" si="90"/>
        <v>0</v>
      </c>
      <c r="BC720" s="2" t="s">
        <v>3</v>
      </c>
      <c r="BD720" s="40">
        <f t="shared" si="91"/>
        <v>0</v>
      </c>
    </row>
    <row r="721" spans="43:56" x14ac:dyDescent="0.25">
      <c r="AQ721" s="37">
        <v>3</v>
      </c>
      <c r="AR721">
        <v>4</v>
      </c>
      <c r="AS721">
        <v>1</v>
      </c>
      <c r="AT721">
        <v>2</v>
      </c>
      <c r="AU721">
        <v>2</v>
      </c>
      <c r="AV721">
        <f t="shared" si="87"/>
        <v>7</v>
      </c>
      <c r="AW721">
        <f t="shared" si="88"/>
        <v>4</v>
      </c>
      <c r="AX721">
        <v>2</v>
      </c>
      <c r="AY721">
        <v>2</v>
      </c>
      <c r="AZ721" s="41" t="str">
        <f t="shared" si="89"/>
        <v>7,4</v>
      </c>
      <c r="BA721" s="37" t="str">
        <f t="shared" si="86"/>
        <v>2,2,2,2</v>
      </c>
      <c r="BB721" s="37">
        <f t="shared" si="90"/>
        <v>230113636363.63635</v>
      </c>
      <c r="BC721" s="2" t="s">
        <v>3</v>
      </c>
      <c r="BD721" s="40" t="str">
        <f t="shared" si="91"/>
        <v/>
      </c>
    </row>
    <row r="722" spans="43:56" x14ac:dyDescent="0.25">
      <c r="AQ722" s="37">
        <v>3</v>
      </c>
      <c r="AR722">
        <v>4</v>
      </c>
      <c r="AS722">
        <v>1</v>
      </c>
      <c r="AT722">
        <v>3</v>
      </c>
      <c r="AU722">
        <v>1</v>
      </c>
      <c r="AV722">
        <f t="shared" si="87"/>
        <v>7</v>
      </c>
      <c r="AW722">
        <f t="shared" si="88"/>
        <v>5</v>
      </c>
      <c r="AX722">
        <v>1</v>
      </c>
      <c r="AY722">
        <v>1</v>
      </c>
      <c r="AZ722" s="41" t="str">
        <f t="shared" si="89"/>
        <v>7,5</v>
      </c>
      <c r="BA722" s="37" t="str">
        <f t="shared" si="86"/>
        <v>1,1,1,1</v>
      </c>
      <c r="BB722" s="37">
        <f t="shared" si="90"/>
        <v>230113636363.63635</v>
      </c>
      <c r="BC722" s="2" t="s">
        <v>3</v>
      </c>
      <c r="BD722" s="40" t="str">
        <f t="shared" si="91"/>
        <v/>
      </c>
    </row>
    <row r="723" spans="43:56" x14ac:dyDescent="0.25">
      <c r="AQ723" s="37">
        <v>3</v>
      </c>
      <c r="AR723">
        <v>4</v>
      </c>
      <c r="AS723">
        <v>1</v>
      </c>
      <c r="AT723">
        <v>3</v>
      </c>
      <c r="AU723">
        <v>1</v>
      </c>
      <c r="AV723">
        <f t="shared" si="87"/>
        <v>7</v>
      </c>
      <c r="AW723">
        <f t="shared" si="88"/>
        <v>5</v>
      </c>
      <c r="AX723">
        <v>1</v>
      </c>
      <c r="AY723">
        <v>2</v>
      </c>
      <c r="AZ723" s="41" t="str">
        <f t="shared" si="89"/>
        <v>7,5</v>
      </c>
      <c r="BA723" s="37" t="str">
        <f t="shared" si="86"/>
        <v>1,1,1,2</v>
      </c>
      <c r="BB723" s="37">
        <f t="shared" si="90"/>
        <v>0</v>
      </c>
      <c r="BC723" s="2" t="s">
        <v>3</v>
      </c>
      <c r="BD723" s="40">
        <f t="shared" si="91"/>
        <v>0</v>
      </c>
    </row>
    <row r="724" spans="43:56" x14ac:dyDescent="0.25">
      <c r="AQ724" s="37">
        <v>3</v>
      </c>
      <c r="AR724">
        <v>4</v>
      </c>
      <c r="AS724">
        <v>1</v>
      </c>
      <c r="AT724">
        <v>3</v>
      </c>
      <c r="AU724">
        <v>1</v>
      </c>
      <c r="AV724">
        <f t="shared" si="87"/>
        <v>7</v>
      </c>
      <c r="AW724">
        <f t="shared" si="88"/>
        <v>5</v>
      </c>
      <c r="AX724">
        <v>2</v>
      </c>
      <c r="AY724">
        <v>1</v>
      </c>
      <c r="AZ724" s="41" t="str">
        <f t="shared" si="89"/>
        <v>7,5</v>
      </c>
      <c r="BA724" s="37" t="str">
        <f t="shared" si="86"/>
        <v>2,2,1,1</v>
      </c>
      <c r="BB724" s="37">
        <f t="shared" si="90"/>
        <v>89488636363.636368</v>
      </c>
      <c r="BC724" s="2" t="s">
        <v>3</v>
      </c>
      <c r="BD724" s="40" t="str">
        <f t="shared" si="91"/>
        <v/>
      </c>
    </row>
    <row r="725" spans="43:56" x14ac:dyDescent="0.25">
      <c r="AQ725" s="37">
        <v>3</v>
      </c>
      <c r="AR725">
        <v>4</v>
      </c>
      <c r="AS725">
        <v>1</v>
      </c>
      <c r="AT725">
        <v>3</v>
      </c>
      <c r="AU725">
        <v>1</v>
      </c>
      <c r="AV725">
        <f t="shared" si="87"/>
        <v>7</v>
      </c>
      <c r="AW725">
        <f t="shared" si="88"/>
        <v>5</v>
      </c>
      <c r="AX725">
        <v>2</v>
      </c>
      <c r="AY725">
        <v>2</v>
      </c>
      <c r="AZ725" s="41" t="str">
        <f t="shared" si="89"/>
        <v>7,5</v>
      </c>
      <c r="BA725" s="37" t="str">
        <f t="shared" si="86"/>
        <v>2,2,1,2</v>
      </c>
      <c r="BB725" s="37">
        <f t="shared" si="90"/>
        <v>0</v>
      </c>
      <c r="BC725" s="2" t="s">
        <v>3</v>
      </c>
      <c r="BD725" s="40">
        <f t="shared" si="91"/>
        <v>0</v>
      </c>
    </row>
    <row r="726" spans="43:56" x14ac:dyDescent="0.25">
      <c r="AQ726" s="37">
        <v>3</v>
      </c>
      <c r="AR726">
        <v>4</v>
      </c>
      <c r="AS726">
        <v>1</v>
      </c>
      <c r="AT726">
        <v>3</v>
      </c>
      <c r="AU726">
        <v>2</v>
      </c>
      <c r="AV726">
        <f t="shared" si="87"/>
        <v>7</v>
      </c>
      <c r="AW726">
        <f t="shared" si="88"/>
        <v>6</v>
      </c>
      <c r="AX726">
        <v>1</v>
      </c>
      <c r="AY726">
        <v>1</v>
      </c>
      <c r="AZ726" s="41" t="str">
        <f t="shared" si="89"/>
        <v>7,6</v>
      </c>
      <c r="BA726" s="37" t="str">
        <f t="shared" si="86"/>
        <v>1,1,2,1</v>
      </c>
      <c r="BB726" s="37">
        <f t="shared" si="90"/>
        <v>0</v>
      </c>
      <c r="BC726" s="2" t="s">
        <v>3</v>
      </c>
      <c r="BD726" s="40">
        <f t="shared" si="91"/>
        <v>0</v>
      </c>
    </row>
    <row r="727" spans="43:56" x14ac:dyDescent="0.25">
      <c r="AQ727" s="37">
        <v>3</v>
      </c>
      <c r="AR727">
        <v>4</v>
      </c>
      <c r="AS727">
        <v>1</v>
      </c>
      <c r="AT727">
        <v>3</v>
      </c>
      <c r="AU727">
        <v>2</v>
      </c>
      <c r="AV727">
        <f t="shared" si="87"/>
        <v>7</v>
      </c>
      <c r="AW727">
        <f t="shared" si="88"/>
        <v>6</v>
      </c>
      <c r="AX727">
        <v>1</v>
      </c>
      <c r="AY727">
        <v>2</v>
      </c>
      <c r="AZ727" s="41" t="str">
        <f t="shared" si="89"/>
        <v>7,6</v>
      </c>
      <c r="BA727" s="37" t="str">
        <f t="shared" si="86"/>
        <v>1,1,2,2</v>
      </c>
      <c r="BB727" s="37">
        <f t="shared" si="90"/>
        <v>89488636363.636368</v>
      </c>
      <c r="BC727" s="2" t="s">
        <v>3</v>
      </c>
      <c r="BD727" s="40" t="str">
        <f t="shared" si="91"/>
        <v/>
      </c>
    </row>
    <row r="728" spans="43:56" x14ac:dyDescent="0.25">
      <c r="AQ728" s="37">
        <v>3</v>
      </c>
      <c r="AR728">
        <v>4</v>
      </c>
      <c r="AS728">
        <v>1</v>
      </c>
      <c r="AT728">
        <v>3</v>
      </c>
      <c r="AU728">
        <v>2</v>
      </c>
      <c r="AV728">
        <f t="shared" si="87"/>
        <v>7</v>
      </c>
      <c r="AW728">
        <f t="shared" si="88"/>
        <v>6</v>
      </c>
      <c r="AX728">
        <v>2</v>
      </c>
      <c r="AY728">
        <v>1</v>
      </c>
      <c r="AZ728" s="41" t="str">
        <f t="shared" si="89"/>
        <v>7,6</v>
      </c>
      <c r="BA728" s="37" t="str">
        <f t="shared" si="86"/>
        <v>2,2,2,1</v>
      </c>
      <c r="BB728" s="37">
        <f t="shared" si="90"/>
        <v>0</v>
      </c>
      <c r="BC728" s="2" t="s">
        <v>3</v>
      </c>
      <c r="BD728" s="40">
        <f t="shared" si="91"/>
        <v>0</v>
      </c>
    </row>
    <row r="729" spans="43:56" x14ac:dyDescent="0.25">
      <c r="AQ729" s="37">
        <v>3</v>
      </c>
      <c r="AR729">
        <v>4</v>
      </c>
      <c r="AS729">
        <v>1</v>
      </c>
      <c r="AT729">
        <v>3</v>
      </c>
      <c r="AU729">
        <v>2</v>
      </c>
      <c r="AV729">
        <f t="shared" si="87"/>
        <v>7</v>
      </c>
      <c r="AW729">
        <f t="shared" si="88"/>
        <v>6</v>
      </c>
      <c r="AX729">
        <v>2</v>
      </c>
      <c r="AY729">
        <v>2</v>
      </c>
      <c r="AZ729" s="41" t="str">
        <f t="shared" si="89"/>
        <v>7,6</v>
      </c>
      <c r="BA729" s="37" t="str">
        <f t="shared" si="86"/>
        <v>2,2,2,2</v>
      </c>
      <c r="BB729" s="37">
        <f t="shared" si="90"/>
        <v>230113636363.63635</v>
      </c>
      <c r="BC729" s="2" t="s">
        <v>3</v>
      </c>
      <c r="BD729" s="40" t="str">
        <f t="shared" si="91"/>
        <v/>
      </c>
    </row>
    <row r="730" spans="43:56" x14ac:dyDescent="0.25">
      <c r="AQ730" s="37">
        <v>3</v>
      </c>
      <c r="AR730">
        <v>4</v>
      </c>
      <c r="AS730">
        <v>1</v>
      </c>
      <c r="AT730">
        <v>4</v>
      </c>
      <c r="AU730">
        <v>1</v>
      </c>
      <c r="AV730">
        <f t="shared" si="87"/>
        <v>7</v>
      </c>
      <c r="AW730">
        <f t="shared" si="88"/>
        <v>7</v>
      </c>
      <c r="AX730">
        <v>1</v>
      </c>
      <c r="AY730">
        <v>1</v>
      </c>
      <c r="AZ730" s="41" t="str">
        <f t="shared" si="89"/>
        <v>7,7</v>
      </c>
      <c r="BA730" s="37" t="str">
        <f t="shared" si="86"/>
        <v>1,1,1,1</v>
      </c>
      <c r="BB730" s="37">
        <f t="shared" si="90"/>
        <v>230113636363.63635</v>
      </c>
      <c r="BC730" s="2" t="s">
        <v>3</v>
      </c>
      <c r="BD730" s="40" t="str">
        <f t="shared" si="91"/>
        <v/>
      </c>
    </row>
    <row r="731" spans="43:56" x14ac:dyDescent="0.25">
      <c r="AQ731" s="37">
        <v>3</v>
      </c>
      <c r="AR731">
        <v>4</v>
      </c>
      <c r="AS731">
        <v>1</v>
      </c>
      <c r="AT731">
        <v>4</v>
      </c>
      <c r="AU731">
        <v>1</v>
      </c>
      <c r="AV731">
        <f t="shared" si="87"/>
        <v>7</v>
      </c>
      <c r="AW731">
        <f t="shared" si="88"/>
        <v>7</v>
      </c>
      <c r="AX731">
        <v>1</v>
      </c>
      <c r="AY731">
        <v>2</v>
      </c>
      <c r="AZ731" s="41" t="str">
        <f t="shared" si="89"/>
        <v>7,7</v>
      </c>
      <c r="BA731" s="37" t="str">
        <f t="shared" si="86"/>
        <v>1,1,1,2</v>
      </c>
      <c r="BB731" s="37">
        <f t="shared" si="90"/>
        <v>0</v>
      </c>
      <c r="BC731" s="2" t="s">
        <v>3</v>
      </c>
      <c r="BD731" s="40">
        <f t="shared" si="91"/>
        <v>0</v>
      </c>
    </row>
    <row r="732" spans="43:56" x14ac:dyDescent="0.25">
      <c r="AQ732" s="37">
        <v>3</v>
      </c>
      <c r="AR732">
        <v>4</v>
      </c>
      <c r="AS732">
        <v>1</v>
      </c>
      <c r="AT732">
        <v>4</v>
      </c>
      <c r="AU732">
        <v>1</v>
      </c>
      <c r="AV732">
        <f t="shared" si="87"/>
        <v>7</v>
      </c>
      <c r="AW732">
        <f t="shared" si="88"/>
        <v>7</v>
      </c>
      <c r="AX732">
        <v>2</v>
      </c>
      <c r="AY732">
        <v>1</v>
      </c>
      <c r="AZ732" s="41" t="str">
        <f t="shared" si="89"/>
        <v>7,7</v>
      </c>
      <c r="BA732" s="37" t="str">
        <f t="shared" si="86"/>
        <v>2,2,1,1</v>
      </c>
      <c r="BB732" s="37">
        <f t="shared" si="90"/>
        <v>89488636363.636368</v>
      </c>
      <c r="BC732" s="2" t="s">
        <v>3</v>
      </c>
      <c r="BD732" s="40" t="str">
        <f t="shared" si="91"/>
        <v/>
      </c>
    </row>
    <row r="733" spans="43:56" x14ac:dyDescent="0.25">
      <c r="AQ733" s="37">
        <v>3</v>
      </c>
      <c r="AR733">
        <v>4</v>
      </c>
      <c r="AS733">
        <v>1</v>
      </c>
      <c r="AT733">
        <v>4</v>
      </c>
      <c r="AU733">
        <v>1</v>
      </c>
      <c r="AV733">
        <f t="shared" si="87"/>
        <v>7</v>
      </c>
      <c r="AW733">
        <f t="shared" si="88"/>
        <v>7</v>
      </c>
      <c r="AX733">
        <v>2</v>
      </c>
      <c r="AY733">
        <v>2</v>
      </c>
      <c r="AZ733" s="41" t="str">
        <f t="shared" si="89"/>
        <v>7,7</v>
      </c>
      <c r="BA733" s="37" t="str">
        <f t="shared" si="86"/>
        <v>2,2,1,2</v>
      </c>
      <c r="BB733" s="37">
        <f t="shared" si="90"/>
        <v>0</v>
      </c>
      <c r="BC733" s="2" t="s">
        <v>3</v>
      </c>
      <c r="BD733" s="40">
        <f t="shared" si="91"/>
        <v>0</v>
      </c>
    </row>
    <row r="734" spans="43:56" x14ac:dyDescent="0.25">
      <c r="AQ734" s="37">
        <v>3</v>
      </c>
      <c r="AR734">
        <v>4</v>
      </c>
      <c r="AS734">
        <v>1</v>
      </c>
      <c r="AT734">
        <v>4</v>
      </c>
      <c r="AU734">
        <v>2</v>
      </c>
      <c r="AV734">
        <f t="shared" si="87"/>
        <v>7</v>
      </c>
      <c r="AW734">
        <f t="shared" si="88"/>
        <v>8</v>
      </c>
      <c r="AX734">
        <v>1</v>
      </c>
      <c r="AY734">
        <v>1</v>
      </c>
      <c r="AZ734" s="41" t="str">
        <f t="shared" si="89"/>
        <v>7,8</v>
      </c>
      <c r="BA734" s="37" t="str">
        <f t="shared" si="86"/>
        <v>1,1,2,1</v>
      </c>
      <c r="BB734" s="37">
        <f t="shared" si="90"/>
        <v>0</v>
      </c>
      <c r="BC734" s="2" t="s">
        <v>3</v>
      </c>
      <c r="BD734" s="40">
        <f t="shared" si="91"/>
        <v>0</v>
      </c>
    </row>
    <row r="735" spans="43:56" x14ac:dyDescent="0.25">
      <c r="AQ735" s="37">
        <v>3</v>
      </c>
      <c r="AR735">
        <v>4</v>
      </c>
      <c r="AS735">
        <v>1</v>
      </c>
      <c r="AT735">
        <v>4</v>
      </c>
      <c r="AU735">
        <v>2</v>
      </c>
      <c r="AV735">
        <f t="shared" si="87"/>
        <v>7</v>
      </c>
      <c r="AW735">
        <f t="shared" si="88"/>
        <v>8</v>
      </c>
      <c r="AX735">
        <v>1</v>
      </c>
      <c r="AY735">
        <v>2</v>
      </c>
      <c r="AZ735" s="41" t="str">
        <f t="shared" si="89"/>
        <v>7,8</v>
      </c>
      <c r="BA735" s="37" t="str">
        <f t="shared" si="86"/>
        <v>1,1,2,2</v>
      </c>
      <c r="BB735" s="37">
        <f t="shared" si="90"/>
        <v>89488636363.636368</v>
      </c>
      <c r="BC735" s="2" t="s">
        <v>3</v>
      </c>
      <c r="BD735" s="40" t="str">
        <f t="shared" si="91"/>
        <v/>
      </c>
    </row>
    <row r="736" spans="43:56" x14ac:dyDescent="0.25">
      <c r="AQ736" s="37">
        <v>3</v>
      </c>
      <c r="AR736">
        <v>4</v>
      </c>
      <c r="AS736">
        <v>1</v>
      </c>
      <c r="AT736">
        <v>4</v>
      </c>
      <c r="AU736">
        <v>2</v>
      </c>
      <c r="AV736">
        <f t="shared" si="87"/>
        <v>7</v>
      </c>
      <c r="AW736">
        <f t="shared" si="88"/>
        <v>8</v>
      </c>
      <c r="AX736">
        <v>2</v>
      </c>
      <c r="AY736">
        <v>1</v>
      </c>
      <c r="AZ736" s="41" t="str">
        <f t="shared" si="89"/>
        <v>7,8</v>
      </c>
      <c r="BA736" s="37" t="str">
        <f t="shared" si="86"/>
        <v>2,2,2,1</v>
      </c>
      <c r="BB736" s="37">
        <f t="shared" si="90"/>
        <v>0</v>
      </c>
      <c r="BC736" s="2" t="s">
        <v>3</v>
      </c>
      <c r="BD736" s="40">
        <f t="shared" si="91"/>
        <v>0</v>
      </c>
    </row>
    <row r="737" spans="43:56" x14ac:dyDescent="0.25">
      <c r="AQ737" s="37">
        <v>3</v>
      </c>
      <c r="AR737">
        <v>4</v>
      </c>
      <c r="AS737">
        <v>1</v>
      </c>
      <c r="AT737">
        <v>4</v>
      </c>
      <c r="AU737">
        <v>2</v>
      </c>
      <c r="AV737">
        <f t="shared" si="87"/>
        <v>7</v>
      </c>
      <c r="AW737">
        <f t="shared" si="88"/>
        <v>8</v>
      </c>
      <c r="AX737">
        <v>2</v>
      </c>
      <c r="AY737">
        <v>2</v>
      </c>
      <c r="AZ737" s="41" t="str">
        <f t="shared" si="89"/>
        <v>7,8</v>
      </c>
      <c r="BA737" s="37" t="str">
        <f t="shared" si="86"/>
        <v>2,2,2,2</v>
      </c>
      <c r="BB737" s="37">
        <f t="shared" si="90"/>
        <v>230113636363.63635</v>
      </c>
      <c r="BC737" s="2" t="s">
        <v>3</v>
      </c>
      <c r="BD737" s="40" t="str">
        <f t="shared" si="91"/>
        <v/>
      </c>
    </row>
    <row r="738" spans="43:56" x14ac:dyDescent="0.25">
      <c r="AQ738" s="37">
        <v>3</v>
      </c>
      <c r="AR738">
        <v>4</v>
      </c>
      <c r="AS738">
        <v>2</v>
      </c>
      <c r="AT738">
        <v>1</v>
      </c>
      <c r="AU738">
        <v>1</v>
      </c>
      <c r="AV738">
        <f t="shared" si="87"/>
        <v>8</v>
      </c>
      <c r="AW738">
        <f t="shared" si="88"/>
        <v>1</v>
      </c>
      <c r="AX738">
        <v>1</v>
      </c>
      <c r="AY738">
        <v>1</v>
      </c>
      <c r="AZ738" s="41" t="str">
        <f t="shared" si="89"/>
        <v>8,1</v>
      </c>
      <c r="BA738" s="37" t="str">
        <f t="shared" si="86"/>
        <v>1,1,1,1</v>
      </c>
      <c r="BB738" s="37">
        <f t="shared" si="90"/>
        <v>230113636363.63635</v>
      </c>
      <c r="BC738" s="2" t="s">
        <v>3</v>
      </c>
      <c r="BD738" s="40" t="str">
        <f t="shared" si="91"/>
        <v/>
      </c>
    </row>
    <row r="739" spans="43:56" x14ac:dyDescent="0.25">
      <c r="AQ739" s="37">
        <v>3</v>
      </c>
      <c r="AR739">
        <v>4</v>
      </c>
      <c r="AS739">
        <v>2</v>
      </c>
      <c r="AT739">
        <v>1</v>
      </c>
      <c r="AU739">
        <v>1</v>
      </c>
      <c r="AV739">
        <f t="shared" si="87"/>
        <v>8</v>
      </c>
      <c r="AW739">
        <f t="shared" si="88"/>
        <v>1</v>
      </c>
      <c r="AX739">
        <v>1</v>
      </c>
      <c r="AY739">
        <v>2</v>
      </c>
      <c r="AZ739" s="41" t="str">
        <f t="shared" si="89"/>
        <v>8,1</v>
      </c>
      <c r="BA739" s="37" t="str">
        <f t="shared" si="86"/>
        <v>1,1,1,2</v>
      </c>
      <c r="BB739" s="37">
        <f t="shared" si="90"/>
        <v>0</v>
      </c>
      <c r="BC739" s="2" t="s">
        <v>3</v>
      </c>
      <c r="BD739" s="40">
        <f t="shared" si="91"/>
        <v>0</v>
      </c>
    </row>
    <row r="740" spans="43:56" x14ac:dyDescent="0.25">
      <c r="AQ740" s="37">
        <v>3</v>
      </c>
      <c r="AR740">
        <v>4</v>
      </c>
      <c r="AS740">
        <v>2</v>
      </c>
      <c r="AT740">
        <v>1</v>
      </c>
      <c r="AU740">
        <v>1</v>
      </c>
      <c r="AV740">
        <f t="shared" si="87"/>
        <v>8</v>
      </c>
      <c r="AW740">
        <f t="shared" si="88"/>
        <v>1</v>
      </c>
      <c r="AX740">
        <v>2</v>
      </c>
      <c r="AY740">
        <v>1</v>
      </c>
      <c r="AZ740" s="41" t="str">
        <f t="shared" si="89"/>
        <v>8,1</v>
      </c>
      <c r="BA740" s="37" t="str">
        <f t="shared" si="86"/>
        <v>2,2,1,1</v>
      </c>
      <c r="BB740" s="37">
        <f t="shared" si="90"/>
        <v>89488636363.636368</v>
      </c>
      <c r="BC740" s="2" t="s">
        <v>3</v>
      </c>
      <c r="BD740" s="40" t="str">
        <f t="shared" si="91"/>
        <v/>
      </c>
    </row>
    <row r="741" spans="43:56" x14ac:dyDescent="0.25">
      <c r="AQ741" s="37">
        <v>3</v>
      </c>
      <c r="AR741">
        <v>4</v>
      </c>
      <c r="AS741">
        <v>2</v>
      </c>
      <c r="AT741">
        <v>1</v>
      </c>
      <c r="AU741">
        <v>1</v>
      </c>
      <c r="AV741">
        <f t="shared" si="87"/>
        <v>8</v>
      </c>
      <c r="AW741">
        <f t="shared" si="88"/>
        <v>1</v>
      </c>
      <c r="AX741">
        <v>2</v>
      </c>
      <c r="AY741">
        <v>2</v>
      </c>
      <c r="AZ741" s="41" t="str">
        <f t="shared" si="89"/>
        <v>8,1</v>
      </c>
      <c r="BA741" s="37" t="str">
        <f t="shared" si="86"/>
        <v>2,2,1,2</v>
      </c>
      <c r="BB741" s="37">
        <f t="shared" si="90"/>
        <v>0</v>
      </c>
      <c r="BC741" s="2" t="s">
        <v>3</v>
      </c>
      <c r="BD741" s="40">
        <f t="shared" si="91"/>
        <v>0</v>
      </c>
    </row>
    <row r="742" spans="43:56" x14ac:dyDescent="0.25">
      <c r="AQ742" s="37">
        <v>3</v>
      </c>
      <c r="AR742">
        <v>4</v>
      </c>
      <c r="AS742">
        <v>2</v>
      </c>
      <c r="AT742">
        <v>1</v>
      </c>
      <c r="AU742">
        <v>2</v>
      </c>
      <c r="AV742">
        <f t="shared" si="87"/>
        <v>8</v>
      </c>
      <c r="AW742">
        <f t="shared" si="88"/>
        <v>2</v>
      </c>
      <c r="AX742">
        <v>1</v>
      </c>
      <c r="AY742">
        <v>1</v>
      </c>
      <c r="AZ742" s="41" t="str">
        <f t="shared" si="89"/>
        <v>8,2</v>
      </c>
      <c r="BA742" s="37" t="str">
        <f t="shared" si="86"/>
        <v>1,1,2,1</v>
      </c>
      <c r="BB742" s="37">
        <f t="shared" si="90"/>
        <v>0</v>
      </c>
      <c r="BC742" s="2" t="s">
        <v>3</v>
      </c>
      <c r="BD742" s="40">
        <f t="shared" si="91"/>
        <v>0</v>
      </c>
    </row>
    <row r="743" spans="43:56" x14ac:dyDescent="0.25">
      <c r="AQ743" s="37">
        <v>3</v>
      </c>
      <c r="AR743">
        <v>4</v>
      </c>
      <c r="AS743">
        <v>2</v>
      </c>
      <c r="AT743">
        <v>1</v>
      </c>
      <c r="AU743">
        <v>2</v>
      </c>
      <c r="AV743">
        <f t="shared" si="87"/>
        <v>8</v>
      </c>
      <c r="AW743">
        <f t="shared" si="88"/>
        <v>2</v>
      </c>
      <c r="AX743">
        <v>1</v>
      </c>
      <c r="AY743">
        <v>2</v>
      </c>
      <c r="AZ743" s="41" t="str">
        <f t="shared" si="89"/>
        <v>8,2</v>
      </c>
      <c r="BA743" s="37" t="str">
        <f t="shared" si="86"/>
        <v>1,1,2,2</v>
      </c>
      <c r="BB743" s="37">
        <f t="shared" si="90"/>
        <v>89488636363.636368</v>
      </c>
      <c r="BC743" s="2" t="s">
        <v>3</v>
      </c>
      <c r="BD743" s="40" t="str">
        <f t="shared" si="91"/>
        <v/>
      </c>
    </row>
    <row r="744" spans="43:56" x14ac:dyDescent="0.25">
      <c r="AQ744" s="37">
        <v>3</v>
      </c>
      <c r="AR744">
        <v>4</v>
      </c>
      <c r="AS744">
        <v>2</v>
      </c>
      <c r="AT744">
        <v>1</v>
      </c>
      <c r="AU744">
        <v>2</v>
      </c>
      <c r="AV744">
        <f t="shared" si="87"/>
        <v>8</v>
      </c>
      <c r="AW744">
        <f t="shared" si="88"/>
        <v>2</v>
      </c>
      <c r="AX744">
        <v>2</v>
      </c>
      <c r="AY744">
        <v>1</v>
      </c>
      <c r="AZ744" s="41" t="str">
        <f t="shared" si="89"/>
        <v>8,2</v>
      </c>
      <c r="BA744" s="37" t="str">
        <f t="shared" si="86"/>
        <v>2,2,2,1</v>
      </c>
      <c r="BB744" s="37">
        <f t="shared" si="90"/>
        <v>0</v>
      </c>
      <c r="BC744" s="2" t="s">
        <v>3</v>
      </c>
      <c r="BD744" s="40">
        <f t="shared" si="91"/>
        <v>0</v>
      </c>
    </row>
    <row r="745" spans="43:56" x14ac:dyDescent="0.25">
      <c r="AQ745" s="37">
        <v>3</v>
      </c>
      <c r="AR745">
        <v>4</v>
      </c>
      <c r="AS745">
        <v>2</v>
      </c>
      <c r="AT745">
        <v>1</v>
      </c>
      <c r="AU745">
        <v>2</v>
      </c>
      <c r="AV745">
        <f t="shared" si="87"/>
        <v>8</v>
      </c>
      <c r="AW745">
        <f t="shared" si="88"/>
        <v>2</v>
      </c>
      <c r="AX745">
        <v>2</v>
      </c>
      <c r="AY745">
        <v>2</v>
      </c>
      <c r="AZ745" s="41" t="str">
        <f t="shared" si="89"/>
        <v>8,2</v>
      </c>
      <c r="BA745" s="37" t="str">
        <f t="shared" si="86"/>
        <v>2,2,2,2</v>
      </c>
      <c r="BB745" s="37">
        <f t="shared" si="90"/>
        <v>230113636363.63635</v>
      </c>
      <c r="BC745" s="2" t="s">
        <v>3</v>
      </c>
      <c r="BD745" s="40" t="str">
        <f t="shared" si="91"/>
        <v/>
      </c>
    </row>
    <row r="746" spans="43:56" x14ac:dyDescent="0.25">
      <c r="AQ746" s="37">
        <v>3</v>
      </c>
      <c r="AR746">
        <v>4</v>
      </c>
      <c r="AS746">
        <v>2</v>
      </c>
      <c r="AT746">
        <v>2</v>
      </c>
      <c r="AU746">
        <v>1</v>
      </c>
      <c r="AV746">
        <f t="shared" si="87"/>
        <v>8</v>
      </c>
      <c r="AW746">
        <f t="shared" si="88"/>
        <v>3</v>
      </c>
      <c r="AX746">
        <v>1</v>
      </c>
      <c r="AY746">
        <v>1</v>
      </c>
      <c r="AZ746" s="41" t="str">
        <f t="shared" si="89"/>
        <v>8,3</v>
      </c>
      <c r="BA746" s="37" t="str">
        <f t="shared" si="86"/>
        <v>1,1,1,1</v>
      </c>
      <c r="BB746" s="37">
        <f t="shared" si="90"/>
        <v>230113636363.63635</v>
      </c>
      <c r="BC746" s="2" t="s">
        <v>3</v>
      </c>
      <c r="BD746" s="40" t="str">
        <f t="shared" si="91"/>
        <v/>
      </c>
    </row>
    <row r="747" spans="43:56" x14ac:dyDescent="0.25">
      <c r="AQ747" s="37">
        <v>3</v>
      </c>
      <c r="AR747">
        <v>4</v>
      </c>
      <c r="AS747">
        <v>2</v>
      </c>
      <c r="AT747">
        <v>2</v>
      </c>
      <c r="AU747">
        <v>1</v>
      </c>
      <c r="AV747">
        <f t="shared" si="87"/>
        <v>8</v>
      </c>
      <c r="AW747">
        <f t="shared" si="88"/>
        <v>3</v>
      </c>
      <c r="AX747">
        <v>1</v>
      </c>
      <c r="AY747">
        <v>2</v>
      </c>
      <c r="AZ747" s="41" t="str">
        <f t="shared" si="89"/>
        <v>8,3</v>
      </c>
      <c r="BA747" s="37" t="str">
        <f t="shared" si="86"/>
        <v>1,1,1,2</v>
      </c>
      <c r="BB747" s="37">
        <f t="shared" si="90"/>
        <v>0</v>
      </c>
      <c r="BC747" s="2" t="s">
        <v>3</v>
      </c>
      <c r="BD747" s="40">
        <f t="shared" si="91"/>
        <v>0</v>
      </c>
    </row>
    <row r="748" spans="43:56" x14ac:dyDescent="0.25">
      <c r="AQ748" s="37">
        <v>3</v>
      </c>
      <c r="AR748">
        <v>4</v>
      </c>
      <c r="AS748">
        <v>2</v>
      </c>
      <c r="AT748">
        <v>2</v>
      </c>
      <c r="AU748">
        <v>1</v>
      </c>
      <c r="AV748">
        <f t="shared" si="87"/>
        <v>8</v>
      </c>
      <c r="AW748">
        <f t="shared" si="88"/>
        <v>3</v>
      </c>
      <c r="AX748">
        <v>2</v>
      </c>
      <c r="AY748">
        <v>1</v>
      </c>
      <c r="AZ748" s="41" t="str">
        <f t="shared" si="89"/>
        <v>8,3</v>
      </c>
      <c r="BA748" s="37" t="str">
        <f t="shared" si="86"/>
        <v>2,2,1,1</v>
      </c>
      <c r="BB748" s="37">
        <f t="shared" si="90"/>
        <v>89488636363.636368</v>
      </c>
      <c r="BC748" s="2" t="s">
        <v>3</v>
      </c>
      <c r="BD748" s="40" t="str">
        <f t="shared" si="91"/>
        <v/>
      </c>
    </row>
    <row r="749" spans="43:56" x14ac:dyDescent="0.25">
      <c r="AQ749" s="37">
        <v>3</v>
      </c>
      <c r="AR749">
        <v>4</v>
      </c>
      <c r="AS749">
        <v>2</v>
      </c>
      <c r="AT749">
        <v>2</v>
      </c>
      <c r="AU749">
        <v>1</v>
      </c>
      <c r="AV749">
        <f t="shared" si="87"/>
        <v>8</v>
      </c>
      <c r="AW749">
        <f t="shared" si="88"/>
        <v>3</v>
      </c>
      <c r="AX749">
        <v>2</v>
      </c>
      <c r="AY749">
        <v>2</v>
      </c>
      <c r="AZ749" s="41" t="str">
        <f t="shared" si="89"/>
        <v>8,3</v>
      </c>
      <c r="BA749" s="37" t="str">
        <f t="shared" si="86"/>
        <v>2,2,1,2</v>
      </c>
      <c r="BB749" s="37">
        <f t="shared" si="90"/>
        <v>0</v>
      </c>
      <c r="BC749" s="2" t="s">
        <v>3</v>
      </c>
      <c r="BD749" s="40">
        <f t="shared" si="91"/>
        <v>0</v>
      </c>
    </row>
    <row r="750" spans="43:56" x14ac:dyDescent="0.25">
      <c r="AQ750" s="37">
        <v>3</v>
      </c>
      <c r="AR750">
        <v>4</v>
      </c>
      <c r="AS750">
        <v>2</v>
      </c>
      <c r="AT750">
        <v>2</v>
      </c>
      <c r="AU750">
        <v>2</v>
      </c>
      <c r="AV750">
        <f t="shared" si="87"/>
        <v>8</v>
      </c>
      <c r="AW750">
        <f t="shared" si="88"/>
        <v>4</v>
      </c>
      <c r="AX750">
        <v>1</v>
      </c>
      <c r="AY750">
        <v>1</v>
      </c>
      <c r="AZ750" s="41" t="str">
        <f t="shared" si="89"/>
        <v>8,4</v>
      </c>
      <c r="BA750" s="37" t="str">
        <f t="shared" si="86"/>
        <v>1,1,2,1</v>
      </c>
      <c r="BB750" s="37">
        <f t="shared" si="90"/>
        <v>0</v>
      </c>
      <c r="BC750" s="2" t="s">
        <v>3</v>
      </c>
      <c r="BD750" s="40">
        <f t="shared" si="91"/>
        <v>0</v>
      </c>
    </row>
    <row r="751" spans="43:56" x14ac:dyDescent="0.25">
      <c r="AQ751" s="37">
        <v>3</v>
      </c>
      <c r="AR751">
        <v>4</v>
      </c>
      <c r="AS751">
        <v>2</v>
      </c>
      <c r="AT751">
        <v>2</v>
      </c>
      <c r="AU751">
        <v>2</v>
      </c>
      <c r="AV751">
        <f t="shared" si="87"/>
        <v>8</v>
      </c>
      <c r="AW751">
        <f t="shared" si="88"/>
        <v>4</v>
      </c>
      <c r="AX751">
        <v>1</v>
      </c>
      <c r="AY751">
        <v>2</v>
      </c>
      <c r="AZ751" s="41" t="str">
        <f t="shared" si="89"/>
        <v>8,4</v>
      </c>
      <c r="BA751" s="37" t="str">
        <f t="shared" si="86"/>
        <v>1,1,2,2</v>
      </c>
      <c r="BB751" s="37">
        <f t="shared" si="90"/>
        <v>89488636363.636368</v>
      </c>
      <c r="BC751" s="2" t="s">
        <v>3</v>
      </c>
      <c r="BD751" s="40" t="str">
        <f t="shared" si="91"/>
        <v/>
      </c>
    </row>
    <row r="752" spans="43:56" x14ac:dyDescent="0.25">
      <c r="AQ752" s="37">
        <v>3</v>
      </c>
      <c r="AR752">
        <v>4</v>
      </c>
      <c r="AS752">
        <v>2</v>
      </c>
      <c r="AT752">
        <v>2</v>
      </c>
      <c r="AU752">
        <v>2</v>
      </c>
      <c r="AV752">
        <f t="shared" si="87"/>
        <v>8</v>
      </c>
      <c r="AW752">
        <f t="shared" si="88"/>
        <v>4</v>
      </c>
      <c r="AX752">
        <v>2</v>
      </c>
      <c r="AY752">
        <v>1</v>
      </c>
      <c r="AZ752" s="41" t="str">
        <f t="shared" si="89"/>
        <v>8,4</v>
      </c>
      <c r="BA752" s="37" t="str">
        <f t="shared" si="86"/>
        <v>2,2,2,1</v>
      </c>
      <c r="BB752" s="37">
        <f t="shared" si="90"/>
        <v>0</v>
      </c>
      <c r="BC752" s="2" t="s">
        <v>3</v>
      </c>
      <c r="BD752" s="40">
        <f t="shared" si="91"/>
        <v>0</v>
      </c>
    </row>
    <row r="753" spans="43:56" x14ac:dyDescent="0.25">
      <c r="AQ753" s="37">
        <v>3</v>
      </c>
      <c r="AR753">
        <v>4</v>
      </c>
      <c r="AS753">
        <v>2</v>
      </c>
      <c r="AT753">
        <v>2</v>
      </c>
      <c r="AU753">
        <v>2</v>
      </c>
      <c r="AV753">
        <f t="shared" si="87"/>
        <v>8</v>
      </c>
      <c r="AW753">
        <f t="shared" si="88"/>
        <v>4</v>
      </c>
      <c r="AX753">
        <v>2</v>
      </c>
      <c r="AY753">
        <v>2</v>
      </c>
      <c r="AZ753" s="41" t="str">
        <f t="shared" si="89"/>
        <v>8,4</v>
      </c>
      <c r="BA753" s="37" t="str">
        <f t="shared" si="86"/>
        <v>2,2,2,2</v>
      </c>
      <c r="BB753" s="37">
        <f t="shared" si="90"/>
        <v>230113636363.63635</v>
      </c>
      <c r="BC753" s="2" t="s">
        <v>3</v>
      </c>
      <c r="BD753" s="40" t="str">
        <f t="shared" si="91"/>
        <v/>
      </c>
    </row>
    <row r="754" spans="43:56" x14ac:dyDescent="0.25">
      <c r="AQ754" s="37">
        <v>3</v>
      </c>
      <c r="AR754">
        <v>4</v>
      </c>
      <c r="AS754">
        <v>2</v>
      </c>
      <c r="AT754">
        <v>3</v>
      </c>
      <c r="AU754">
        <v>1</v>
      </c>
      <c r="AV754">
        <f t="shared" si="87"/>
        <v>8</v>
      </c>
      <c r="AW754">
        <f t="shared" si="88"/>
        <v>5</v>
      </c>
      <c r="AX754">
        <v>1</v>
      </c>
      <c r="AY754">
        <v>1</v>
      </c>
      <c r="AZ754" s="41" t="str">
        <f t="shared" si="89"/>
        <v>8,5</v>
      </c>
      <c r="BA754" s="37" t="str">
        <f t="shared" si="86"/>
        <v>1,1,1,1</v>
      </c>
      <c r="BB754" s="37">
        <f t="shared" si="90"/>
        <v>230113636363.63635</v>
      </c>
      <c r="BC754" s="2" t="s">
        <v>3</v>
      </c>
      <c r="BD754" s="40" t="str">
        <f t="shared" si="91"/>
        <v/>
      </c>
    </row>
    <row r="755" spans="43:56" x14ac:dyDescent="0.25">
      <c r="AQ755" s="37">
        <v>3</v>
      </c>
      <c r="AR755">
        <v>4</v>
      </c>
      <c r="AS755">
        <v>2</v>
      </c>
      <c r="AT755">
        <v>3</v>
      </c>
      <c r="AU755">
        <v>1</v>
      </c>
      <c r="AV755">
        <f t="shared" si="87"/>
        <v>8</v>
      </c>
      <c r="AW755">
        <f t="shared" si="88"/>
        <v>5</v>
      </c>
      <c r="AX755">
        <v>1</v>
      </c>
      <c r="AY755">
        <v>2</v>
      </c>
      <c r="AZ755" s="41" t="str">
        <f t="shared" si="89"/>
        <v>8,5</v>
      </c>
      <c r="BA755" s="37" t="str">
        <f t="shared" si="86"/>
        <v>1,1,1,2</v>
      </c>
      <c r="BB755" s="37">
        <f t="shared" si="90"/>
        <v>0</v>
      </c>
      <c r="BC755" s="2" t="s">
        <v>3</v>
      </c>
      <c r="BD755" s="40">
        <f t="shared" si="91"/>
        <v>0</v>
      </c>
    </row>
    <row r="756" spans="43:56" x14ac:dyDescent="0.25">
      <c r="AQ756" s="37">
        <v>3</v>
      </c>
      <c r="AR756">
        <v>4</v>
      </c>
      <c r="AS756">
        <v>2</v>
      </c>
      <c r="AT756">
        <v>3</v>
      </c>
      <c r="AU756">
        <v>1</v>
      </c>
      <c r="AV756">
        <f t="shared" si="87"/>
        <v>8</v>
      </c>
      <c r="AW756">
        <f t="shared" si="88"/>
        <v>5</v>
      </c>
      <c r="AX756">
        <v>2</v>
      </c>
      <c r="AY756">
        <v>1</v>
      </c>
      <c r="AZ756" s="41" t="str">
        <f t="shared" si="89"/>
        <v>8,5</v>
      </c>
      <c r="BA756" s="37" t="str">
        <f t="shared" si="86"/>
        <v>2,2,1,1</v>
      </c>
      <c r="BB756" s="37">
        <f t="shared" si="90"/>
        <v>89488636363.636368</v>
      </c>
      <c r="BC756" s="2" t="s">
        <v>3</v>
      </c>
      <c r="BD756" s="40" t="str">
        <f t="shared" si="91"/>
        <v/>
      </c>
    </row>
    <row r="757" spans="43:56" x14ac:dyDescent="0.25">
      <c r="AQ757" s="37">
        <v>3</v>
      </c>
      <c r="AR757">
        <v>4</v>
      </c>
      <c r="AS757">
        <v>2</v>
      </c>
      <c r="AT757">
        <v>3</v>
      </c>
      <c r="AU757">
        <v>1</v>
      </c>
      <c r="AV757">
        <f t="shared" si="87"/>
        <v>8</v>
      </c>
      <c r="AW757">
        <f t="shared" si="88"/>
        <v>5</v>
      </c>
      <c r="AX757">
        <v>2</v>
      </c>
      <c r="AY757">
        <v>2</v>
      </c>
      <c r="AZ757" s="41" t="str">
        <f t="shared" si="89"/>
        <v>8,5</v>
      </c>
      <c r="BA757" s="37" t="str">
        <f t="shared" si="86"/>
        <v>2,2,1,2</v>
      </c>
      <c r="BB757" s="37">
        <f t="shared" si="90"/>
        <v>0</v>
      </c>
      <c r="BC757" s="2" t="s">
        <v>3</v>
      </c>
      <c r="BD757" s="40">
        <f t="shared" si="91"/>
        <v>0</v>
      </c>
    </row>
    <row r="758" spans="43:56" x14ac:dyDescent="0.25">
      <c r="AQ758" s="37">
        <v>3</v>
      </c>
      <c r="AR758">
        <v>4</v>
      </c>
      <c r="AS758">
        <v>2</v>
      </c>
      <c r="AT758">
        <v>3</v>
      </c>
      <c r="AU758">
        <v>2</v>
      </c>
      <c r="AV758">
        <f t="shared" si="87"/>
        <v>8</v>
      </c>
      <c r="AW758">
        <f t="shared" si="88"/>
        <v>6</v>
      </c>
      <c r="AX758">
        <v>1</v>
      </c>
      <c r="AY758">
        <v>1</v>
      </c>
      <c r="AZ758" s="41" t="str">
        <f t="shared" si="89"/>
        <v>8,6</v>
      </c>
      <c r="BA758" s="37" t="str">
        <f t="shared" si="86"/>
        <v>1,1,2,1</v>
      </c>
      <c r="BB758" s="37">
        <f t="shared" si="90"/>
        <v>0</v>
      </c>
      <c r="BC758" s="2" t="s">
        <v>3</v>
      </c>
      <c r="BD758" s="40">
        <f t="shared" si="91"/>
        <v>0</v>
      </c>
    </row>
    <row r="759" spans="43:56" x14ac:dyDescent="0.25">
      <c r="AQ759" s="37">
        <v>3</v>
      </c>
      <c r="AR759">
        <v>4</v>
      </c>
      <c r="AS759">
        <v>2</v>
      </c>
      <c r="AT759">
        <v>3</v>
      </c>
      <c r="AU759">
        <v>2</v>
      </c>
      <c r="AV759">
        <f t="shared" si="87"/>
        <v>8</v>
      </c>
      <c r="AW759">
        <f t="shared" si="88"/>
        <v>6</v>
      </c>
      <c r="AX759">
        <v>1</v>
      </c>
      <c r="AY759">
        <v>2</v>
      </c>
      <c r="AZ759" s="41" t="str">
        <f t="shared" si="89"/>
        <v>8,6</v>
      </c>
      <c r="BA759" s="37" t="str">
        <f t="shared" si="86"/>
        <v>1,1,2,2</v>
      </c>
      <c r="BB759" s="37">
        <f t="shared" si="90"/>
        <v>89488636363.636368</v>
      </c>
      <c r="BC759" s="2" t="s">
        <v>3</v>
      </c>
      <c r="BD759" s="40" t="str">
        <f t="shared" si="91"/>
        <v/>
      </c>
    </row>
    <row r="760" spans="43:56" x14ac:dyDescent="0.25">
      <c r="AQ760" s="37">
        <v>3</v>
      </c>
      <c r="AR760">
        <v>4</v>
      </c>
      <c r="AS760">
        <v>2</v>
      </c>
      <c r="AT760">
        <v>3</v>
      </c>
      <c r="AU760">
        <v>2</v>
      </c>
      <c r="AV760">
        <f t="shared" si="87"/>
        <v>8</v>
      </c>
      <c r="AW760">
        <f t="shared" si="88"/>
        <v>6</v>
      </c>
      <c r="AX760">
        <v>2</v>
      </c>
      <c r="AY760">
        <v>1</v>
      </c>
      <c r="AZ760" s="41" t="str">
        <f t="shared" si="89"/>
        <v>8,6</v>
      </c>
      <c r="BA760" s="37" t="str">
        <f t="shared" si="86"/>
        <v>2,2,2,1</v>
      </c>
      <c r="BB760" s="37">
        <f t="shared" si="90"/>
        <v>0</v>
      </c>
      <c r="BC760" s="2" t="s">
        <v>3</v>
      </c>
      <c r="BD760" s="40">
        <f t="shared" si="91"/>
        <v>0</v>
      </c>
    </row>
    <row r="761" spans="43:56" x14ac:dyDescent="0.25">
      <c r="AQ761" s="37">
        <v>3</v>
      </c>
      <c r="AR761">
        <v>4</v>
      </c>
      <c r="AS761">
        <v>2</v>
      </c>
      <c r="AT761">
        <v>3</v>
      </c>
      <c r="AU761">
        <v>2</v>
      </c>
      <c r="AV761">
        <f t="shared" si="87"/>
        <v>8</v>
      </c>
      <c r="AW761">
        <f t="shared" si="88"/>
        <v>6</v>
      </c>
      <c r="AX761">
        <v>2</v>
      </c>
      <c r="AY761">
        <v>2</v>
      </c>
      <c r="AZ761" s="41" t="str">
        <f t="shared" si="89"/>
        <v>8,6</v>
      </c>
      <c r="BA761" s="37" t="str">
        <f t="shared" si="86"/>
        <v>2,2,2,2</v>
      </c>
      <c r="BB761" s="37">
        <f t="shared" si="90"/>
        <v>230113636363.63635</v>
      </c>
      <c r="BC761" s="2" t="s">
        <v>3</v>
      </c>
      <c r="BD761" s="40" t="str">
        <f t="shared" si="91"/>
        <v/>
      </c>
    </row>
    <row r="762" spans="43:56" x14ac:dyDescent="0.25">
      <c r="AQ762" s="37">
        <v>3</v>
      </c>
      <c r="AR762">
        <v>4</v>
      </c>
      <c r="AS762">
        <v>2</v>
      </c>
      <c r="AT762">
        <v>4</v>
      </c>
      <c r="AU762">
        <v>1</v>
      </c>
      <c r="AV762">
        <f t="shared" si="87"/>
        <v>8</v>
      </c>
      <c r="AW762">
        <f t="shared" si="88"/>
        <v>7</v>
      </c>
      <c r="AX762">
        <v>1</v>
      </c>
      <c r="AY762">
        <v>1</v>
      </c>
      <c r="AZ762" s="41" t="str">
        <f t="shared" si="89"/>
        <v>8,7</v>
      </c>
      <c r="BA762" s="37" t="str">
        <f t="shared" si="86"/>
        <v>1,1,1,1</v>
      </c>
      <c r="BB762" s="37">
        <f t="shared" si="90"/>
        <v>230113636363.63635</v>
      </c>
      <c r="BC762" s="2" t="s">
        <v>3</v>
      </c>
      <c r="BD762" s="40" t="str">
        <f t="shared" si="91"/>
        <v/>
      </c>
    </row>
    <row r="763" spans="43:56" x14ac:dyDescent="0.25">
      <c r="AQ763" s="37">
        <v>3</v>
      </c>
      <c r="AR763">
        <v>4</v>
      </c>
      <c r="AS763">
        <v>2</v>
      </c>
      <c r="AT763">
        <v>4</v>
      </c>
      <c r="AU763">
        <v>1</v>
      </c>
      <c r="AV763">
        <f t="shared" si="87"/>
        <v>8</v>
      </c>
      <c r="AW763">
        <f t="shared" si="88"/>
        <v>7</v>
      </c>
      <c r="AX763">
        <v>1</v>
      </c>
      <c r="AY763">
        <v>2</v>
      </c>
      <c r="AZ763" s="41" t="str">
        <f t="shared" si="89"/>
        <v>8,7</v>
      </c>
      <c r="BA763" s="37" t="str">
        <f t="shared" si="86"/>
        <v>1,1,1,2</v>
      </c>
      <c r="BB763" s="37">
        <f t="shared" si="90"/>
        <v>0</v>
      </c>
      <c r="BC763" s="2" t="s">
        <v>3</v>
      </c>
      <c r="BD763" s="40">
        <f t="shared" si="91"/>
        <v>0</v>
      </c>
    </row>
    <row r="764" spans="43:56" x14ac:dyDescent="0.25">
      <c r="AQ764" s="37">
        <v>3</v>
      </c>
      <c r="AR764">
        <v>4</v>
      </c>
      <c r="AS764">
        <v>2</v>
      </c>
      <c r="AT764">
        <v>4</v>
      </c>
      <c r="AU764">
        <v>1</v>
      </c>
      <c r="AV764">
        <f t="shared" si="87"/>
        <v>8</v>
      </c>
      <c r="AW764">
        <f t="shared" si="88"/>
        <v>7</v>
      </c>
      <c r="AX764">
        <v>2</v>
      </c>
      <c r="AY764">
        <v>1</v>
      </c>
      <c r="AZ764" s="41" t="str">
        <f t="shared" si="89"/>
        <v>8,7</v>
      </c>
      <c r="BA764" s="37" t="str">
        <f t="shared" si="86"/>
        <v>2,2,1,1</v>
      </c>
      <c r="BB764" s="37">
        <f t="shared" si="90"/>
        <v>89488636363.636368</v>
      </c>
      <c r="BC764" s="2" t="s">
        <v>3</v>
      </c>
      <c r="BD764" s="40" t="str">
        <f t="shared" si="91"/>
        <v/>
      </c>
    </row>
    <row r="765" spans="43:56" x14ac:dyDescent="0.25">
      <c r="AQ765" s="37">
        <v>3</v>
      </c>
      <c r="AR765">
        <v>4</v>
      </c>
      <c r="AS765">
        <v>2</v>
      </c>
      <c r="AT765">
        <v>4</v>
      </c>
      <c r="AU765">
        <v>1</v>
      </c>
      <c r="AV765">
        <f t="shared" si="87"/>
        <v>8</v>
      </c>
      <c r="AW765">
        <f t="shared" si="88"/>
        <v>7</v>
      </c>
      <c r="AX765">
        <v>2</v>
      </c>
      <c r="AY765">
        <v>2</v>
      </c>
      <c r="AZ765" s="41" t="str">
        <f t="shared" si="89"/>
        <v>8,7</v>
      </c>
      <c r="BA765" s="37" t="str">
        <f t="shared" si="86"/>
        <v>2,2,1,2</v>
      </c>
      <c r="BB765" s="37">
        <f t="shared" si="90"/>
        <v>0</v>
      </c>
      <c r="BC765" s="2" t="s">
        <v>3</v>
      </c>
      <c r="BD765" s="40">
        <f t="shared" si="91"/>
        <v>0</v>
      </c>
    </row>
    <row r="766" spans="43:56" x14ac:dyDescent="0.25">
      <c r="AQ766" s="37">
        <v>3</v>
      </c>
      <c r="AR766">
        <v>4</v>
      </c>
      <c r="AS766">
        <v>2</v>
      </c>
      <c r="AT766">
        <v>4</v>
      </c>
      <c r="AU766">
        <v>2</v>
      </c>
      <c r="AV766">
        <f t="shared" si="87"/>
        <v>8</v>
      </c>
      <c r="AW766">
        <f t="shared" si="88"/>
        <v>8</v>
      </c>
      <c r="AX766">
        <v>1</v>
      </c>
      <c r="AY766">
        <v>1</v>
      </c>
      <c r="AZ766" s="41" t="str">
        <f t="shared" si="89"/>
        <v>8,8</v>
      </c>
      <c r="BA766" s="37" t="str">
        <f t="shared" si="86"/>
        <v>1,1,2,1</v>
      </c>
      <c r="BB766" s="37">
        <f t="shared" si="90"/>
        <v>0</v>
      </c>
      <c r="BC766" s="2" t="s">
        <v>3</v>
      </c>
      <c r="BD766" s="40">
        <f t="shared" si="91"/>
        <v>0</v>
      </c>
    </row>
    <row r="767" spans="43:56" x14ac:dyDescent="0.25">
      <c r="AQ767" s="37">
        <v>3</v>
      </c>
      <c r="AR767">
        <v>4</v>
      </c>
      <c r="AS767">
        <v>2</v>
      </c>
      <c r="AT767">
        <v>4</v>
      </c>
      <c r="AU767">
        <v>2</v>
      </c>
      <c r="AV767">
        <f t="shared" si="87"/>
        <v>8</v>
      </c>
      <c r="AW767">
        <f t="shared" si="88"/>
        <v>8</v>
      </c>
      <c r="AX767">
        <v>1</v>
      </c>
      <c r="AY767">
        <v>2</v>
      </c>
      <c r="AZ767" s="41" t="str">
        <f t="shared" si="89"/>
        <v>8,8</v>
      </c>
      <c r="BA767" s="37" t="str">
        <f t="shared" si="86"/>
        <v>1,1,2,2</v>
      </c>
      <c r="BB767" s="37">
        <f t="shared" si="90"/>
        <v>89488636363.636368</v>
      </c>
      <c r="BC767" s="2" t="s">
        <v>3</v>
      </c>
      <c r="BD767" s="40" t="str">
        <f t="shared" si="91"/>
        <v/>
      </c>
    </row>
    <row r="768" spans="43:56" x14ac:dyDescent="0.25">
      <c r="AQ768" s="37">
        <v>3</v>
      </c>
      <c r="AR768">
        <v>4</v>
      </c>
      <c r="AS768">
        <v>2</v>
      </c>
      <c r="AT768">
        <v>4</v>
      </c>
      <c r="AU768">
        <v>2</v>
      </c>
      <c r="AV768">
        <f t="shared" si="87"/>
        <v>8</v>
      </c>
      <c r="AW768">
        <f t="shared" si="88"/>
        <v>8</v>
      </c>
      <c r="AX768">
        <v>2</v>
      </c>
      <c r="AY768">
        <v>1</v>
      </c>
      <c r="AZ768" s="41" t="str">
        <f t="shared" si="89"/>
        <v>8,8</v>
      </c>
      <c r="BA768" s="37" t="str">
        <f t="shared" si="86"/>
        <v>2,2,2,1</v>
      </c>
      <c r="BB768" s="37">
        <f t="shared" si="90"/>
        <v>0</v>
      </c>
      <c r="BC768" s="2" t="s">
        <v>3</v>
      </c>
      <c r="BD768" s="40">
        <f t="shared" si="91"/>
        <v>0</v>
      </c>
    </row>
    <row r="769" spans="43:56" x14ac:dyDescent="0.25">
      <c r="AQ769" s="37">
        <v>3</v>
      </c>
      <c r="AR769">
        <v>4</v>
      </c>
      <c r="AS769">
        <v>2</v>
      </c>
      <c r="AT769">
        <v>4</v>
      </c>
      <c r="AU769">
        <v>2</v>
      </c>
      <c r="AV769">
        <f t="shared" si="87"/>
        <v>8</v>
      </c>
      <c r="AW769">
        <f t="shared" si="88"/>
        <v>8</v>
      </c>
      <c r="AX769">
        <v>2</v>
      </c>
      <c r="AY769">
        <v>2</v>
      </c>
      <c r="AZ769" s="41" t="str">
        <f t="shared" si="89"/>
        <v>8,8</v>
      </c>
      <c r="BA769" s="37" t="str">
        <f t="shared" si="86"/>
        <v>2,2,2,2</v>
      </c>
      <c r="BB769" s="37">
        <f t="shared" si="90"/>
        <v>230113636363.63635</v>
      </c>
      <c r="BC769" s="2" t="s">
        <v>3</v>
      </c>
      <c r="BD769" s="40" t="str">
        <f t="shared" si="91"/>
        <v/>
      </c>
    </row>
    <row r="770" spans="43:56" x14ac:dyDescent="0.25">
      <c r="AQ770" s="37">
        <v>4</v>
      </c>
      <c r="AR770">
        <v>1</v>
      </c>
      <c r="AS770">
        <v>1</v>
      </c>
      <c r="AT770">
        <v>1</v>
      </c>
      <c r="AU770">
        <v>1</v>
      </c>
      <c r="AV770">
        <f>$AP$2*(AR770-1) + AS770</f>
        <v>1</v>
      </c>
      <c r="AW770">
        <f t="shared" si="88"/>
        <v>1</v>
      </c>
      <c r="AX770">
        <v>1</v>
      </c>
      <c r="AY770">
        <v>1</v>
      </c>
      <c r="AZ770" s="41" t="str">
        <f>_xlfn.TEXTJOIN(",", 0, AV770, AW770)</f>
        <v>1,1</v>
      </c>
      <c r="BA770" s="37" t="str">
        <f t="shared" ref="BA770:BA833" si="92">_xlfn.TEXTJOIN(",", 0, AX770, AX770, AU770, AY770)</f>
        <v>1,1,1,1</v>
      </c>
      <c r="BB770" s="37">
        <f t="shared" si="90"/>
        <v>230113636363.63635</v>
      </c>
      <c r="BC770" s="2" t="s">
        <v>3</v>
      </c>
      <c r="BD770" s="40" t="str">
        <f>IF( ISNUMBER(BB770), IF(_xlfn.NUMBERVALUE(BB770) = 0, 0, ""), SUBSTITUTE(BB770, "GG", $BD$1))</f>
        <v/>
      </c>
    </row>
    <row r="771" spans="43:56" x14ac:dyDescent="0.25">
      <c r="AQ771" s="37">
        <v>4</v>
      </c>
      <c r="AR771">
        <v>1</v>
      </c>
      <c r="AS771">
        <v>1</v>
      </c>
      <c r="AT771">
        <v>1</v>
      </c>
      <c r="AU771">
        <v>1</v>
      </c>
      <c r="AV771">
        <f t="shared" ref="AV771:AV834" si="93">$AP$2*(AR771-1) + AS771</f>
        <v>1</v>
      </c>
      <c r="AW771">
        <f t="shared" ref="AW771:AW834" si="94">$AP$2*(AT771-1) + AU771</f>
        <v>1</v>
      </c>
      <c r="AX771">
        <v>1</v>
      </c>
      <c r="AY771">
        <v>2</v>
      </c>
      <c r="AZ771" s="41" t="str">
        <f t="shared" ref="AZ771:AZ834" si="95">_xlfn.TEXTJOIN(",", 0, AV771, AW771)</f>
        <v>1,1</v>
      </c>
      <c r="BA771" s="37" t="str">
        <f t="shared" si="92"/>
        <v>1,1,1,2</v>
      </c>
      <c r="BB771" s="37">
        <f t="shared" ref="BB771:BB834" si="96">INDEX($Q$2:$Q$17, MATCH(BA771, $J$2:$J$17, 0))</f>
        <v>0</v>
      </c>
      <c r="BC771" s="2" t="s">
        <v>3</v>
      </c>
      <c r="BD771" s="40">
        <f t="shared" ref="BD771:BD834" si="97">IF( ISNUMBER(BB771), IF(_xlfn.NUMBERVALUE(BB771) = 0, 0, ""), SUBSTITUTE(BB771, "GG", $BD$1))</f>
        <v>0</v>
      </c>
    </row>
    <row r="772" spans="43:56" x14ac:dyDescent="0.25">
      <c r="AQ772" s="37">
        <v>4</v>
      </c>
      <c r="AR772">
        <v>1</v>
      </c>
      <c r="AS772">
        <v>1</v>
      </c>
      <c r="AT772">
        <v>1</v>
      </c>
      <c r="AU772">
        <v>1</v>
      </c>
      <c r="AV772">
        <f t="shared" si="93"/>
        <v>1</v>
      </c>
      <c r="AW772">
        <f t="shared" si="94"/>
        <v>1</v>
      </c>
      <c r="AX772">
        <v>2</v>
      </c>
      <c r="AY772">
        <v>1</v>
      </c>
      <c r="AZ772" s="41" t="str">
        <f t="shared" si="95"/>
        <v>1,1</v>
      </c>
      <c r="BA772" s="37" t="str">
        <f t="shared" si="92"/>
        <v>2,2,1,1</v>
      </c>
      <c r="BB772" s="37">
        <f t="shared" si="96"/>
        <v>89488636363.636368</v>
      </c>
      <c r="BC772" s="2" t="s">
        <v>3</v>
      </c>
      <c r="BD772" s="40" t="str">
        <f t="shared" si="97"/>
        <v/>
      </c>
    </row>
    <row r="773" spans="43:56" x14ac:dyDescent="0.25">
      <c r="AQ773" s="37">
        <v>4</v>
      </c>
      <c r="AR773">
        <v>1</v>
      </c>
      <c r="AS773">
        <v>1</v>
      </c>
      <c r="AT773">
        <v>1</v>
      </c>
      <c r="AU773">
        <v>1</v>
      </c>
      <c r="AV773">
        <f t="shared" si="93"/>
        <v>1</v>
      </c>
      <c r="AW773">
        <f t="shared" si="94"/>
        <v>1</v>
      </c>
      <c r="AX773">
        <v>2</v>
      </c>
      <c r="AY773">
        <v>2</v>
      </c>
      <c r="AZ773" s="41" t="str">
        <f t="shared" si="95"/>
        <v>1,1</v>
      </c>
      <c r="BA773" s="37" t="str">
        <f t="shared" si="92"/>
        <v>2,2,1,2</v>
      </c>
      <c r="BB773" s="37">
        <f t="shared" si="96"/>
        <v>0</v>
      </c>
      <c r="BC773" s="2" t="s">
        <v>3</v>
      </c>
      <c r="BD773" s="40">
        <f t="shared" si="97"/>
        <v>0</v>
      </c>
    </row>
    <row r="774" spans="43:56" x14ac:dyDescent="0.25">
      <c r="AQ774" s="37">
        <v>4</v>
      </c>
      <c r="AR774">
        <v>1</v>
      </c>
      <c r="AS774">
        <v>1</v>
      </c>
      <c r="AT774">
        <v>1</v>
      </c>
      <c r="AU774">
        <v>2</v>
      </c>
      <c r="AV774">
        <f t="shared" si="93"/>
        <v>1</v>
      </c>
      <c r="AW774">
        <f t="shared" si="94"/>
        <v>2</v>
      </c>
      <c r="AX774">
        <v>1</v>
      </c>
      <c r="AY774">
        <v>1</v>
      </c>
      <c r="AZ774" s="41" t="str">
        <f t="shared" si="95"/>
        <v>1,2</v>
      </c>
      <c r="BA774" s="37" t="str">
        <f t="shared" si="92"/>
        <v>1,1,2,1</v>
      </c>
      <c r="BB774" s="37">
        <f t="shared" si="96"/>
        <v>0</v>
      </c>
      <c r="BC774" s="2" t="s">
        <v>3</v>
      </c>
      <c r="BD774" s="40">
        <f t="shared" si="97"/>
        <v>0</v>
      </c>
    </row>
    <row r="775" spans="43:56" x14ac:dyDescent="0.25">
      <c r="AQ775" s="37">
        <v>4</v>
      </c>
      <c r="AR775">
        <v>1</v>
      </c>
      <c r="AS775">
        <v>1</v>
      </c>
      <c r="AT775">
        <v>1</v>
      </c>
      <c r="AU775">
        <v>2</v>
      </c>
      <c r="AV775">
        <f t="shared" si="93"/>
        <v>1</v>
      </c>
      <c r="AW775">
        <f t="shared" si="94"/>
        <v>2</v>
      </c>
      <c r="AX775">
        <v>1</v>
      </c>
      <c r="AY775">
        <v>2</v>
      </c>
      <c r="AZ775" s="41" t="str">
        <f t="shared" si="95"/>
        <v>1,2</v>
      </c>
      <c r="BA775" s="37" t="str">
        <f t="shared" si="92"/>
        <v>1,1,2,2</v>
      </c>
      <c r="BB775" s="37">
        <f t="shared" si="96"/>
        <v>89488636363.636368</v>
      </c>
      <c r="BC775" s="2" t="s">
        <v>3</v>
      </c>
      <c r="BD775" s="40" t="str">
        <f t="shared" si="97"/>
        <v/>
      </c>
    </row>
    <row r="776" spans="43:56" x14ac:dyDescent="0.25">
      <c r="AQ776" s="37">
        <v>4</v>
      </c>
      <c r="AR776">
        <v>1</v>
      </c>
      <c r="AS776">
        <v>1</v>
      </c>
      <c r="AT776">
        <v>1</v>
      </c>
      <c r="AU776">
        <v>2</v>
      </c>
      <c r="AV776">
        <f t="shared" si="93"/>
        <v>1</v>
      </c>
      <c r="AW776">
        <f t="shared" si="94"/>
        <v>2</v>
      </c>
      <c r="AX776">
        <v>2</v>
      </c>
      <c r="AY776">
        <v>1</v>
      </c>
      <c r="AZ776" s="41" t="str">
        <f t="shared" si="95"/>
        <v>1,2</v>
      </c>
      <c r="BA776" s="37" t="str">
        <f t="shared" si="92"/>
        <v>2,2,2,1</v>
      </c>
      <c r="BB776" s="37">
        <f t="shared" si="96"/>
        <v>0</v>
      </c>
      <c r="BC776" s="2" t="s">
        <v>3</v>
      </c>
      <c r="BD776" s="40">
        <f t="shared" si="97"/>
        <v>0</v>
      </c>
    </row>
    <row r="777" spans="43:56" x14ac:dyDescent="0.25">
      <c r="AQ777" s="37">
        <v>4</v>
      </c>
      <c r="AR777">
        <v>1</v>
      </c>
      <c r="AS777">
        <v>1</v>
      </c>
      <c r="AT777">
        <v>1</v>
      </c>
      <c r="AU777">
        <v>2</v>
      </c>
      <c r="AV777">
        <f t="shared" si="93"/>
        <v>1</v>
      </c>
      <c r="AW777">
        <f t="shared" si="94"/>
        <v>2</v>
      </c>
      <c r="AX777">
        <v>2</v>
      </c>
      <c r="AY777">
        <v>2</v>
      </c>
      <c r="AZ777" s="41" t="str">
        <f t="shared" si="95"/>
        <v>1,2</v>
      </c>
      <c r="BA777" s="37" t="str">
        <f t="shared" si="92"/>
        <v>2,2,2,2</v>
      </c>
      <c r="BB777" s="37">
        <f t="shared" si="96"/>
        <v>230113636363.63635</v>
      </c>
      <c r="BC777" s="2" t="s">
        <v>3</v>
      </c>
      <c r="BD777" s="40" t="str">
        <f t="shared" si="97"/>
        <v/>
      </c>
    </row>
    <row r="778" spans="43:56" x14ac:dyDescent="0.25">
      <c r="AQ778" s="37">
        <v>4</v>
      </c>
      <c r="AR778">
        <v>1</v>
      </c>
      <c r="AS778">
        <v>1</v>
      </c>
      <c r="AT778">
        <v>2</v>
      </c>
      <c r="AU778">
        <v>1</v>
      </c>
      <c r="AV778">
        <f t="shared" si="93"/>
        <v>1</v>
      </c>
      <c r="AW778">
        <f t="shared" si="94"/>
        <v>3</v>
      </c>
      <c r="AX778">
        <v>1</v>
      </c>
      <c r="AY778">
        <v>1</v>
      </c>
      <c r="AZ778" s="41" t="str">
        <f t="shared" si="95"/>
        <v>1,3</v>
      </c>
      <c r="BA778" s="37" t="str">
        <f t="shared" si="92"/>
        <v>1,1,1,1</v>
      </c>
      <c r="BB778" s="37">
        <f t="shared" si="96"/>
        <v>230113636363.63635</v>
      </c>
      <c r="BC778" s="2" t="s">
        <v>3</v>
      </c>
      <c r="BD778" s="40" t="str">
        <f t="shared" si="97"/>
        <v/>
      </c>
    </row>
    <row r="779" spans="43:56" x14ac:dyDescent="0.25">
      <c r="AQ779" s="37">
        <v>4</v>
      </c>
      <c r="AR779">
        <v>1</v>
      </c>
      <c r="AS779">
        <v>1</v>
      </c>
      <c r="AT779">
        <v>2</v>
      </c>
      <c r="AU779">
        <v>1</v>
      </c>
      <c r="AV779">
        <f t="shared" si="93"/>
        <v>1</v>
      </c>
      <c r="AW779">
        <f t="shared" si="94"/>
        <v>3</v>
      </c>
      <c r="AX779">
        <v>1</v>
      </c>
      <c r="AY779">
        <v>2</v>
      </c>
      <c r="AZ779" s="41" t="str">
        <f t="shared" si="95"/>
        <v>1,3</v>
      </c>
      <c r="BA779" s="37" t="str">
        <f t="shared" si="92"/>
        <v>1,1,1,2</v>
      </c>
      <c r="BB779" s="37">
        <f t="shared" si="96"/>
        <v>0</v>
      </c>
      <c r="BC779" s="2" t="s">
        <v>3</v>
      </c>
      <c r="BD779" s="40">
        <f t="shared" si="97"/>
        <v>0</v>
      </c>
    </row>
    <row r="780" spans="43:56" x14ac:dyDescent="0.25">
      <c r="AQ780" s="37">
        <v>4</v>
      </c>
      <c r="AR780">
        <v>1</v>
      </c>
      <c r="AS780">
        <v>1</v>
      </c>
      <c r="AT780">
        <v>2</v>
      </c>
      <c r="AU780">
        <v>1</v>
      </c>
      <c r="AV780">
        <f t="shared" si="93"/>
        <v>1</v>
      </c>
      <c r="AW780">
        <f t="shared" si="94"/>
        <v>3</v>
      </c>
      <c r="AX780">
        <v>2</v>
      </c>
      <c r="AY780">
        <v>1</v>
      </c>
      <c r="AZ780" s="41" t="str">
        <f t="shared" si="95"/>
        <v>1,3</v>
      </c>
      <c r="BA780" s="37" t="str">
        <f t="shared" si="92"/>
        <v>2,2,1,1</v>
      </c>
      <c r="BB780" s="37">
        <f t="shared" si="96"/>
        <v>89488636363.636368</v>
      </c>
      <c r="BC780" s="2" t="s">
        <v>3</v>
      </c>
      <c r="BD780" s="40" t="str">
        <f t="shared" si="97"/>
        <v/>
      </c>
    </row>
    <row r="781" spans="43:56" x14ac:dyDescent="0.25">
      <c r="AQ781" s="37">
        <v>4</v>
      </c>
      <c r="AR781">
        <v>1</v>
      </c>
      <c r="AS781">
        <v>1</v>
      </c>
      <c r="AT781">
        <v>2</v>
      </c>
      <c r="AU781">
        <v>1</v>
      </c>
      <c r="AV781">
        <f t="shared" si="93"/>
        <v>1</v>
      </c>
      <c r="AW781">
        <f t="shared" si="94"/>
        <v>3</v>
      </c>
      <c r="AX781">
        <v>2</v>
      </c>
      <c r="AY781">
        <v>2</v>
      </c>
      <c r="AZ781" s="41" t="str">
        <f t="shared" si="95"/>
        <v>1,3</v>
      </c>
      <c r="BA781" s="37" t="str">
        <f t="shared" si="92"/>
        <v>2,2,1,2</v>
      </c>
      <c r="BB781" s="37">
        <f t="shared" si="96"/>
        <v>0</v>
      </c>
      <c r="BC781" s="2" t="s">
        <v>3</v>
      </c>
      <c r="BD781" s="40">
        <f t="shared" si="97"/>
        <v>0</v>
      </c>
    </row>
    <row r="782" spans="43:56" x14ac:dyDescent="0.25">
      <c r="AQ782" s="37">
        <v>4</v>
      </c>
      <c r="AR782">
        <v>1</v>
      </c>
      <c r="AS782">
        <v>1</v>
      </c>
      <c r="AT782">
        <v>2</v>
      </c>
      <c r="AU782">
        <v>2</v>
      </c>
      <c r="AV782">
        <f t="shared" si="93"/>
        <v>1</v>
      </c>
      <c r="AW782">
        <f t="shared" si="94"/>
        <v>4</v>
      </c>
      <c r="AX782">
        <v>1</v>
      </c>
      <c r="AY782">
        <v>1</v>
      </c>
      <c r="AZ782" s="41" t="str">
        <f t="shared" si="95"/>
        <v>1,4</v>
      </c>
      <c r="BA782" s="37" t="str">
        <f t="shared" si="92"/>
        <v>1,1,2,1</v>
      </c>
      <c r="BB782" s="37">
        <f t="shared" si="96"/>
        <v>0</v>
      </c>
      <c r="BC782" s="2" t="s">
        <v>3</v>
      </c>
      <c r="BD782" s="40">
        <f t="shared" si="97"/>
        <v>0</v>
      </c>
    </row>
    <row r="783" spans="43:56" x14ac:dyDescent="0.25">
      <c r="AQ783" s="37">
        <v>4</v>
      </c>
      <c r="AR783">
        <v>1</v>
      </c>
      <c r="AS783">
        <v>1</v>
      </c>
      <c r="AT783">
        <v>2</v>
      </c>
      <c r="AU783">
        <v>2</v>
      </c>
      <c r="AV783">
        <f t="shared" si="93"/>
        <v>1</v>
      </c>
      <c r="AW783">
        <f t="shared" si="94"/>
        <v>4</v>
      </c>
      <c r="AX783">
        <v>1</v>
      </c>
      <c r="AY783">
        <v>2</v>
      </c>
      <c r="AZ783" s="41" t="str">
        <f t="shared" si="95"/>
        <v>1,4</v>
      </c>
      <c r="BA783" s="37" t="str">
        <f t="shared" si="92"/>
        <v>1,1,2,2</v>
      </c>
      <c r="BB783" s="37">
        <f t="shared" si="96"/>
        <v>89488636363.636368</v>
      </c>
      <c r="BC783" s="2" t="s">
        <v>3</v>
      </c>
      <c r="BD783" s="40" t="str">
        <f t="shared" si="97"/>
        <v/>
      </c>
    </row>
    <row r="784" spans="43:56" x14ac:dyDescent="0.25">
      <c r="AQ784" s="37">
        <v>4</v>
      </c>
      <c r="AR784">
        <v>1</v>
      </c>
      <c r="AS784">
        <v>1</v>
      </c>
      <c r="AT784">
        <v>2</v>
      </c>
      <c r="AU784">
        <v>2</v>
      </c>
      <c r="AV784">
        <f t="shared" si="93"/>
        <v>1</v>
      </c>
      <c r="AW784">
        <f t="shared" si="94"/>
        <v>4</v>
      </c>
      <c r="AX784">
        <v>2</v>
      </c>
      <c r="AY784">
        <v>1</v>
      </c>
      <c r="AZ784" s="41" t="str">
        <f t="shared" si="95"/>
        <v>1,4</v>
      </c>
      <c r="BA784" s="37" t="str">
        <f t="shared" si="92"/>
        <v>2,2,2,1</v>
      </c>
      <c r="BB784" s="37">
        <f t="shared" si="96"/>
        <v>0</v>
      </c>
      <c r="BC784" s="2" t="s">
        <v>3</v>
      </c>
      <c r="BD784" s="40">
        <f t="shared" si="97"/>
        <v>0</v>
      </c>
    </row>
    <row r="785" spans="43:56" x14ac:dyDescent="0.25">
      <c r="AQ785" s="37">
        <v>4</v>
      </c>
      <c r="AR785">
        <v>1</v>
      </c>
      <c r="AS785">
        <v>1</v>
      </c>
      <c r="AT785">
        <v>2</v>
      </c>
      <c r="AU785">
        <v>2</v>
      </c>
      <c r="AV785">
        <f t="shared" si="93"/>
        <v>1</v>
      </c>
      <c r="AW785">
        <f t="shared" si="94"/>
        <v>4</v>
      </c>
      <c r="AX785">
        <v>2</v>
      </c>
      <c r="AY785">
        <v>2</v>
      </c>
      <c r="AZ785" s="41" t="str">
        <f t="shared" si="95"/>
        <v>1,4</v>
      </c>
      <c r="BA785" s="37" t="str">
        <f t="shared" si="92"/>
        <v>2,2,2,2</v>
      </c>
      <c r="BB785" s="37">
        <f t="shared" si="96"/>
        <v>230113636363.63635</v>
      </c>
      <c r="BC785" s="2" t="s">
        <v>3</v>
      </c>
      <c r="BD785" s="40" t="str">
        <f t="shared" si="97"/>
        <v/>
      </c>
    </row>
    <row r="786" spans="43:56" x14ac:dyDescent="0.25">
      <c r="AQ786" s="37">
        <v>4</v>
      </c>
      <c r="AR786">
        <v>1</v>
      </c>
      <c r="AS786">
        <v>1</v>
      </c>
      <c r="AT786">
        <v>3</v>
      </c>
      <c r="AU786">
        <v>1</v>
      </c>
      <c r="AV786">
        <f t="shared" si="93"/>
        <v>1</v>
      </c>
      <c r="AW786">
        <f t="shared" si="94"/>
        <v>5</v>
      </c>
      <c r="AX786">
        <v>1</v>
      </c>
      <c r="AY786">
        <v>1</v>
      </c>
      <c r="AZ786" s="41" t="str">
        <f t="shared" si="95"/>
        <v>1,5</v>
      </c>
      <c r="BA786" s="37" t="str">
        <f t="shared" si="92"/>
        <v>1,1,1,1</v>
      </c>
      <c r="BB786" s="37">
        <f t="shared" si="96"/>
        <v>230113636363.63635</v>
      </c>
      <c r="BC786" s="2" t="s">
        <v>3</v>
      </c>
      <c r="BD786" s="40" t="str">
        <f t="shared" si="97"/>
        <v/>
      </c>
    </row>
    <row r="787" spans="43:56" x14ac:dyDescent="0.25">
      <c r="AQ787" s="37">
        <v>4</v>
      </c>
      <c r="AR787">
        <v>1</v>
      </c>
      <c r="AS787">
        <v>1</v>
      </c>
      <c r="AT787">
        <v>3</v>
      </c>
      <c r="AU787">
        <v>1</v>
      </c>
      <c r="AV787">
        <f t="shared" si="93"/>
        <v>1</v>
      </c>
      <c r="AW787">
        <f t="shared" si="94"/>
        <v>5</v>
      </c>
      <c r="AX787">
        <v>1</v>
      </c>
      <c r="AY787">
        <v>2</v>
      </c>
      <c r="AZ787" s="41" t="str">
        <f t="shared" si="95"/>
        <v>1,5</v>
      </c>
      <c r="BA787" s="37" t="str">
        <f t="shared" si="92"/>
        <v>1,1,1,2</v>
      </c>
      <c r="BB787" s="37">
        <f t="shared" si="96"/>
        <v>0</v>
      </c>
      <c r="BC787" s="2" t="s">
        <v>3</v>
      </c>
      <c r="BD787" s="40">
        <f t="shared" si="97"/>
        <v>0</v>
      </c>
    </row>
    <row r="788" spans="43:56" x14ac:dyDescent="0.25">
      <c r="AQ788" s="37">
        <v>4</v>
      </c>
      <c r="AR788">
        <v>1</v>
      </c>
      <c r="AS788">
        <v>1</v>
      </c>
      <c r="AT788">
        <v>3</v>
      </c>
      <c r="AU788">
        <v>1</v>
      </c>
      <c r="AV788">
        <f t="shared" si="93"/>
        <v>1</v>
      </c>
      <c r="AW788">
        <f t="shared" si="94"/>
        <v>5</v>
      </c>
      <c r="AX788">
        <v>2</v>
      </c>
      <c r="AY788">
        <v>1</v>
      </c>
      <c r="AZ788" s="41" t="str">
        <f t="shared" si="95"/>
        <v>1,5</v>
      </c>
      <c r="BA788" s="37" t="str">
        <f t="shared" si="92"/>
        <v>2,2,1,1</v>
      </c>
      <c r="BB788" s="37">
        <f t="shared" si="96"/>
        <v>89488636363.636368</v>
      </c>
      <c r="BC788" s="2" t="s">
        <v>3</v>
      </c>
      <c r="BD788" s="40" t="str">
        <f t="shared" si="97"/>
        <v/>
      </c>
    </row>
    <row r="789" spans="43:56" x14ac:dyDescent="0.25">
      <c r="AQ789" s="37">
        <v>4</v>
      </c>
      <c r="AR789">
        <v>1</v>
      </c>
      <c r="AS789">
        <v>1</v>
      </c>
      <c r="AT789">
        <v>3</v>
      </c>
      <c r="AU789">
        <v>1</v>
      </c>
      <c r="AV789">
        <f t="shared" si="93"/>
        <v>1</v>
      </c>
      <c r="AW789">
        <f t="shared" si="94"/>
        <v>5</v>
      </c>
      <c r="AX789">
        <v>2</v>
      </c>
      <c r="AY789">
        <v>2</v>
      </c>
      <c r="AZ789" s="41" t="str">
        <f t="shared" si="95"/>
        <v>1,5</v>
      </c>
      <c r="BA789" s="37" t="str">
        <f t="shared" si="92"/>
        <v>2,2,1,2</v>
      </c>
      <c r="BB789" s="37">
        <f t="shared" si="96"/>
        <v>0</v>
      </c>
      <c r="BC789" s="2" t="s">
        <v>3</v>
      </c>
      <c r="BD789" s="40">
        <f t="shared" si="97"/>
        <v>0</v>
      </c>
    </row>
    <row r="790" spans="43:56" x14ac:dyDescent="0.25">
      <c r="AQ790" s="37">
        <v>4</v>
      </c>
      <c r="AR790">
        <v>1</v>
      </c>
      <c r="AS790">
        <v>1</v>
      </c>
      <c r="AT790">
        <v>3</v>
      </c>
      <c r="AU790">
        <v>2</v>
      </c>
      <c r="AV790">
        <f t="shared" si="93"/>
        <v>1</v>
      </c>
      <c r="AW790">
        <f t="shared" si="94"/>
        <v>6</v>
      </c>
      <c r="AX790">
        <v>1</v>
      </c>
      <c r="AY790">
        <v>1</v>
      </c>
      <c r="AZ790" s="41" t="str">
        <f t="shared" si="95"/>
        <v>1,6</v>
      </c>
      <c r="BA790" s="37" t="str">
        <f t="shared" si="92"/>
        <v>1,1,2,1</v>
      </c>
      <c r="BB790" s="37">
        <f t="shared" si="96"/>
        <v>0</v>
      </c>
      <c r="BC790" s="2" t="s">
        <v>3</v>
      </c>
      <c r="BD790" s="40">
        <f t="shared" si="97"/>
        <v>0</v>
      </c>
    </row>
    <row r="791" spans="43:56" x14ac:dyDescent="0.25">
      <c r="AQ791" s="37">
        <v>4</v>
      </c>
      <c r="AR791">
        <v>1</v>
      </c>
      <c r="AS791">
        <v>1</v>
      </c>
      <c r="AT791">
        <v>3</v>
      </c>
      <c r="AU791">
        <v>2</v>
      </c>
      <c r="AV791">
        <f t="shared" si="93"/>
        <v>1</v>
      </c>
      <c r="AW791">
        <f t="shared" si="94"/>
        <v>6</v>
      </c>
      <c r="AX791">
        <v>1</v>
      </c>
      <c r="AY791">
        <v>2</v>
      </c>
      <c r="AZ791" s="41" t="str">
        <f t="shared" si="95"/>
        <v>1,6</v>
      </c>
      <c r="BA791" s="37" t="str">
        <f t="shared" si="92"/>
        <v>1,1,2,2</v>
      </c>
      <c r="BB791" s="37">
        <f t="shared" si="96"/>
        <v>89488636363.636368</v>
      </c>
      <c r="BC791" s="2" t="s">
        <v>3</v>
      </c>
      <c r="BD791" s="40" t="str">
        <f t="shared" si="97"/>
        <v/>
      </c>
    </row>
    <row r="792" spans="43:56" x14ac:dyDescent="0.25">
      <c r="AQ792" s="37">
        <v>4</v>
      </c>
      <c r="AR792">
        <v>1</v>
      </c>
      <c r="AS792">
        <v>1</v>
      </c>
      <c r="AT792">
        <v>3</v>
      </c>
      <c r="AU792">
        <v>2</v>
      </c>
      <c r="AV792">
        <f t="shared" si="93"/>
        <v>1</v>
      </c>
      <c r="AW792">
        <f t="shared" si="94"/>
        <v>6</v>
      </c>
      <c r="AX792">
        <v>2</v>
      </c>
      <c r="AY792">
        <v>1</v>
      </c>
      <c r="AZ792" s="41" t="str">
        <f t="shared" si="95"/>
        <v>1,6</v>
      </c>
      <c r="BA792" s="37" t="str">
        <f t="shared" si="92"/>
        <v>2,2,2,1</v>
      </c>
      <c r="BB792" s="37">
        <f t="shared" si="96"/>
        <v>0</v>
      </c>
      <c r="BC792" s="2" t="s">
        <v>3</v>
      </c>
      <c r="BD792" s="40">
        <f t="shared" si="97"/>
        <v>0</v>
      </c>
    </row>
    <row r="793" spans="43:56" x14ac:dyDescent="0.25">
      <c r="AQ793" s="37">
        <v>4</v>
      </c>
      <c r="AR793">
        <v>1</v>
      </c>
      <c r="AS793">
        <v>1</v>
      </c>
      <c r="AT793">
        <v>3</v>
      </c>
      <c r="AU793">
        <v>2</v>
      </c>
      <c r="AV793">
        <f t="shared" si="93"/>
        <v>1</v>
      </c>
      <c r="AW793">
        <f t="shared" si="94"/>
        <v>6</v>
      </c>
      <c r="AX793">
        <v>2</v>
      </c>
      <c r="AY793">
        <v>2</v>
      </c>
      <c r="AZ793" s="41" t="str">
        <f t="shared" si="95"/>
        <v>1,6</v>
      </c>
      <c r="BA793" s="37" t="str">
        <f t="shared" si="92"/>
        <v>2,2,2,2</v>
      </c>
      <c r="BB793" s="37">
        <f t="shared" si="96"/>
        <v>230113636363.63635</v>
      </c>
      <c r="BC793" s="2" t="s">
        <v>3</v>
      </c>
      <c r="BD793" s="40" t="str">
        <f t="shared" si="97"/>
        <v/>
      </c>
    </row>
    <row r="794" spans="43:56" x14ac:dyDescent="0.25">
      <c r="AQ794" s="37">
        <v>4</v>
      </c>
      <c r="AR794">
        <v>1</v>
      </c>
      <c r="AS794">
        <v>1</v>
      </c>
      <c r="AT794">
        <v>4</v>
      </c>
      <c r="AU794">
        <v>1</v>
      </c>
      <c r="AV794">
        <f t="shared" si="93"/>
        <v>1</v>
      </c>
      <c r="AW794">
        <f t="shared" si="94"/>
        <v>7</v>
      </c>
      <c r="AX794">
        <v>1</v>
      </c>
      <c r="AY794">
        <v>1</v>
      </c>
      <c r="AZ794" s="41" t="str">
        <f t="shared" si="95"/>
        <v>1,7</v>
      </c>
      <c r="BA794" s="37" t="str">
        <f t="shared" si="92"/>
        <v>1,1,1,1</v>
      </c>
      <c r="BB794" s="37">
        <f t="shared" si="96"/>
        <v>230113636363.63635</v>
      </c>
      <c r="BC794" s="2" t="s">
        <v>3</v>
      </c>
      <c r="BD794" s="40" t="str">
        <f t="shared" si="97"/>
        <v/>
      </c>
    </row>
    <row r="795" spans="43:56" x14ac:dyDescent="0.25">
      <c r="AQ795" s="37">
        <v>4</v>
      </c>
      <c r="AR795">
        <v>1</v>
      </c>
      <c r="AS795">
        <v>1</v>
      </c>
      <c r="AT795">
        <v>4</v>
      </c>
      <c r="AU795">
        <v>1</v>
      </c>
      <c r="AV795">
        <f t="shared" si="93"/>
        <v>1</v>
      </c>
      <c r="AW795">
        <f t="shared" si="94"/>
        <v>7</v>
      </c>
      <c r="AX795">
        <v>1</v>
      </c>
      <c r="AY795">
        <v>2</v>
      </c>
      <c r="AZ795" s="41" t="str">
        <f t="shared" si="95"/>
        <v>1,7</v>
      </c>
      <c r="BA795" s="37" t="str">
        <f t="shared" si="92"/>
        <v>1,1,1,2</v>
      </c>
      <c r="BB795" s="37">
        <f t="shared" si="96"/>
        <v>0</v>
      </c>
      <c r="BC795" s="2" t="s">
        <v>3</v>
      </c>
      <c r="BD795" s="40">
        <f t="shared" si="97"/>
        <v>0</v>
      </c>
    </row>
    <row r="796" spans="43:56" x14ac:dyDescent="0.25">
      <c r="AQ796" s="37">
        <v>4</v>
      </c>
      <c r="AR796">
        <v>1</v>
      </c>
      <c r="AS796">
        <v>1</v>
      </c>
      <c r="AT796">
        <v>4</v>
      </c>
      <c r="AU796">
        <v>1</v>
      </c>
      <c r="AV796">
        <f t="shared" si="93"/>
        <v>1</v>
      </c>
      <c r="AW796">
        <f t="shared" si="94"/>
        <v>7</v>
      </c>
      <c r="AX796">
        <v>2</v>
      </c>
      <c r="AY796">
        <v>1</v>
      </c>
      <c r="AZ796" s="41" t="str">
        <f t="shared" si="95"/>
        <v>1,7</v>
      </c>
      <c r="BA796" s="37" t="str">
        <f t="shared" si="92"/>
        <v>2,2,1,1</v>
      </c>
      <c r="BB796" s="37">
        <f t="shared" si="96"/>
        <v>89488636363.636368</v>
      </c>
      <c r="BC796" s="2" t="s">
        <v>3</v>
      </c>
      <c r="BD796" s="40" t="str">
        <f t="shared" si="97"/>
        <v/>
      </c>
    </row>
    <row r="797" spans="43:56" x14ac:dyDescent="0.25">
      <c r="AQ797" s="37">
        <v>4</v>
      </c>
      <c r="AR797">
        <v>1</v>
      </c>
      <c r="AS797">
        <v>1</v>
      </c>
      <c r="AT797">
        <v>4</v>
      </c>
      <c r="AU797">
        <v>1</v>
      </c>
      <c r="AV797">
        <f t="shared" si="93"/>
        <v>1</v>
      </c>
      <c r="AW797">
        <f t="shared" si="94"/>
        <v>7</v>
      </c>
      <c r="AX797">
        <v>2</v>
      </c>
      <c r="AY797">
        <v>2</v>
      </c>
      <c r="AZ797" s="41" t="str">
        <f t="shared" si="95"/>
        <v>1,7</v>
      </c>
      <c r="BA797" s="37" t="str">
        <f t="shared" si="92"/>
        <v>2,2,1,2</v>
      </c>
      <c r="BB797" s="37">
        <f t="shared" si="96"/>
        <v>0</v>
      </c>
      <c r="BC797" s="2" t="s">
        <v>3</v>
      </c>
      <c r="BD797" s="40">
        <f t="shared" si="97"/>
        <v>0</v>
      </c>
    </row>
    <row r="798" spans="43:56" x14ac:dyDescent="0.25">
      <c r="AQ798" s="37">
        <v>4</v>
      </c>
      <c r="AR798">
        <v>1</v>
      </c>
      <c r="AS798">
        <v>1</v>
      </c>
      <c r="AT798">
        <v>4</v>
      </c>
      <c r="AU798">
        <v>2</v>
      </c>
      <c r="AV798">
        <f t="shared" si="93"/>
        <v>1</v>
      </c>
      <c r="AW798">
        <f t="shared" si="94"/>
        <v>8</v>
      </c>
      <c r="AX798">
        <v>1</v>
      </c>
      <c r="AY798">
        <v>1</v>
      </c>
      <c r="AZ798" s="41" t="str">
        <f t="shared" si="95"/>
        <v>1,8</v>
      </c>
      <c r="BA798" s="37" t="str">
        <f t="shared" si="92"/>
        <v>1,1,2,1</v>
      </c>
      <c r="BB798" s="37">
        <f t="shared" si="96"/>
        <v>0</v>
      </c>
      <c r="BC798" s="2" t="s">
        <v>3</v>
      </c>
      <c r="BD798" s="40">
        <f t="shared" si="97"/>
        <v>0</v>
      </c>
    </row>
    <row r="799" spans="43:56" x14ac:dyDescent="0.25">
      <c r="AQ799" s="37">
        <v>4</v>
      </c>
      <c r="AR799">
        <v>1</v>
      </c>
      <c r="AS799">
        <v>1</v>
      </c>
      <c r="AT799">
        <v>4</v>
      </c>
      <c r="AU799">
        <v>2</v>
      </c>
      <c r="AV799">
        <f t="shared" si="93"/>
        <v>1</v>
      </c>
      <c r="AW799">
        <f t="shared" si="94"/>
        <v>8</v>
      </c>
      <c r="AX799">
        <v>1</v>
      </c>
      <c r="AY799">
        <v>2</v>
      </c>
      <c r="AZ799" s="41" t="str">
        <f t="shared" si="95"/>
        <v>1,8</v>
      </c>
      <c r="BA799" s="37" t="str">
        <f t="shared" si="92"/>
        <v>1,1,2,2</v>
      </c>
      <c r="BB799" s="37">
        <f t="shared" si="96"/>
        <v>89488636363.636368</v>
      </c>
      <c r="BC799" s="2" t="s">
        <v>3</v>
      </c>
      <c r="BD799" s="40" t="str">
        <f t="shared" si="97"/>
        <v/>
      </c>
    </row>
    <row r="800" spans="43:56" x14ac:dyDescent="0.25">
      <c r="AQ800" s="37">
        <v>4</v>
      </c>
      <c r="AR800">
        <v>1</v>
      </c>
      <c r="AS800">
        <v>1</v>
      </c>
      <c r="AT800">
        <v>4</v>
      </c>
      <c r="AU800">
        <v>2</v>
      </c>
      <c r="AV800">
        <f t="shared" si="93"/>
        <v>1</v>
      </c>
      <c r="AW800">
        <f t="shared" si="94"/>
        <v>8</v>
      </c>
      <c r="AX800">
        <v>2</v>
      </c>
      <c r="AY800">
        <v>1</v>
      </c>
      <c r="AZ800" s="41" t="str">
        <f t="shared" si="95"/>
        <v>1,8</v>
      </c>
      <c r="BA800" s="37" t="str">
        <f t="shared" si="92"/>
        <v>2,2,2,1</v>
      </c>
      <c r="BB800" s="37">
        <f t="shared" si="96"/>
        <v>0</v>
      </c>
      <c r="BC800" s="2" t="s">
        <v>3</v>
      </c>
      <c r="BD800" s="40">
        <f t="shared" si="97"/>
        <v>0</v>
      </c>
    </row>
    <row r="801" spans="43:56" x14ac:dyDescent="0.25">
      <c r="AQ801" s="37">
        <v>4</v>
      </c>
      <c r="AR801">
        <v>1</v>
      </c>
      <c r="AS801">
        <v>1</v>
      </c>
      <c r="AT801">
        <v>4</v>
      </c>
      <c r="AU801">
        <v>2</v>
      </c>
      <c r="AV801">
        <f t="shared" si="93"/>
        <v>1</v>
      </c>
      <c r="AW801">
        <f t="shared" si="94"/>
        <v>8</v>
      </c>
      <c r="AX801">
        <v>2</v>
      </c>
      <c r="AY801">
        <v>2</v>
      </c>
      <c r="AZ801" s="41" t="str">
        <f t="shared" si="95"/>
        <v>1,8</v>
      </c>
      <c r="BA801" s="37" t="str">
        <f t="shared" si="92"/>
        <v>2,2,2,2</v>
      </c>
      <c r="BB801" s="37">
        <f t="shared" si="96"/>
        <v>230113636363.63635</v>
      </c>
      <c r="BC801" s="2" t="s">
        <v>3</v>
      </c>
      <c r="BD801" s="40" t="str">
        <f t="shared" si="97"/>
        <v/>
      </c>
    </row>
    <row r="802" spans="43:56" x14ac:dyDescent="0.25">
      <c r="AQ802" s="37">
        <v>4</v>
      </c>
      <c r="AR802">
        <v>1</v>
      </c>
      <c r="AS802">
        <v>2</v>
      </c>
      <c r="AT802">
        <v>1</v>
      </c>
      <c r="AU802">
        <v>1</v>
      </c>
      <c r="AV802">
        <f t="shared" si="93"/>
        <v>2</v>
      </c>
      <c r="AW802">
        <f t="shared" si="94"/>
        <v>1</v>
      </c>
      <c r="AX802">
        <v>1</v>
      </c>
      <c r="AY802">
        <v>1</v>
      </c>
      <c r="AZ802" s="41" t="str">
        <f t="shared" si="95"/>
        <v>2,1</v>
      </c>
      <c r="BA802" s="37" t="str">
        <f t="shared" si="92"/>
        <v>1,1,1,1</v>
      </c>
      <c r="BB802" s="37">
        <f t="shared" si="96"/>
        <v>230113636363.63635</v>
      </c>
      <c r="BC802" s="2" t="s">
        <v>3</v>
      </c>
      <c r="BD802" s="40" t="str">
        <f t="shared" si="97"/>
        <v/>
      </c>
    </row>
    <row r="803" spans="43:56" x14ac:dyDescent="0.25">
      <c r="AQ803" s="37">
        <v>4</v>
      </c>
      <c r="AR803">
        <v>1</v>
      </c>
      <c r="AS803">
        <v>2</v>
      </c>
      <c r="AT803">
        <v>1</v>
      </c>
      <c r="AU803">
        <v>1</v>
      </c>
      <c r="AV803">
        <f t="shared" si="93"/>
        <v>2</v>
      </c>
      <c r="AW803">
        <f t="shared" si="94"/>
        <v>1</v>
      </c>
      <c r="AX803">
        <v>1</v>
      </c>
      <c r="AY803">
        <v>2</v>
      </c>
      <c r="AZ803" s="41" t="str">
        <f t="shared" si="95"/>
        <v>2,1</v>
      </c>
      <c r="BA803" s="37" t="str">
        <f t="shared" si="92"/>
        <v>1,1,1,2</v>
      </c>
      <c r="BB803" s="37">
        <f t="shared" si="96"/>
        <v>0</v>
      </c>
      <c r="BC803" s="2" t="s">
        <v>3</v>
      </c>
      <c r="BD803" s="40">
        <f t="shared" si="97"/>
        <v>0</v>
      </c>
    </row>
    <row r="804" spans="43:56" x14ac:dyDescent="0.25">
      <c r="AQ804" s="37">
        <v>4</v>
      </c>
      <c r="AR804">
        <v>1</v>
      </c>
      <c r="AS804">
        <v>2</v>
      </c>
      <c r="AT804">
        <v>1</v>
      </c>
      <c r="AU804">
        <v>1</v>
      </c>
      <c r="AV804">
        <f t="shared" si="93"/>
        <v>2</v>
      </c>
      <c r="AW804">
        <f t="shared" si="94"/>
        <v>1</v>
      </c>
      <c r="AX804">
        <v>2</v>
      </c>
      <c r="AY804">
        <v>1</v>
      </c>
      <c r="AZ804" s="41" t="str">
        <f t="shared" si="95"/>
        <v>2,1</v>
      </c>
      <c r="BA804" s="37" t="str">
        <f t="shared" si="92"/>
        <v>2,2,1,1</v>
      </c>
      <c r="BB804" s="37">
        <f t="shared" si="96"/>
        <v>89488636363.636368</v>
      </c>
      <c r="BC804" s="2" t="s">
        <v>3</v>
      </c>
      <c r="BD804" s="40" t="str">
        <f t="shared" si="97"/>
        <v/>
      </c>
    </row>
    <row r="805" spans="43:56" x14ac:dyDescent="0.25">
      <c r="AQ805" s="37">
        <v>4</v>
      </c>
      <c r="AR805">
        <v>1</v>
      </c>
      <c r="AS805">
        <v>2</v>
      </c>
      <c r="AT805">
        <v>1</v>
      </c>
      <c r="AU805">
        <v>1</v>
      </c>
      <c r="AV805">
        <f t="shared" si="93"/>
        <v>2</v>
      </c>
      <c r="AW805">
        <f t="shared" si="94"/>
        <v>1</v>
      </c>
      <c r="AX805">
        <v>2</v>
      </c>
      <c r="AY805">
        <v>2</v>
      </c>
      <c r="AZ805" s="41" t="str">
        <f t="shared" si="95"/>
        <v>2,1</v>
      </c>
      <c r="BA805" s="37" t="str">
        <f t="shared" si="92"/>
        <v>2,2,1,2</v>
      </c>
      <c r="BB805" s="37">
        <f t="shared" si="96"/>
        <v>0</v>
      </c>
      <c r="BC805" s="2" t="s">
        <v>3</v>
      </c>
      <c r="BD805" s="40">
        <f t="shared" si="97"/>
        <v>0</v>
      </c>
    </row>
    <row r="806" spans="43:56" x14ac:dyDescent="0.25">
      <c r="AQ806" s="37">
        <v>4</v>
      </c>
      <c r="AR806">
        <v>1</v>
      </c>
      <c r="AS806">
        <v>2</v>
      </c>
      <c r="AT806">
        <v>1</v>
      </c>
      <c r="AU806">
        <v>2</v>
      </c>
      <c r="AV806">
        <f t="shared" si="93"/>
        <v>2</v>
      </c>
      <c r="AW806">
        <f t="shared" si="94"/>
        <v>2</v>
      </c>
      <c r="AX806">
        <v>1</v>
      </c>
      <c r="AY806">
        <v>1</v>
      </c>
      <c r="AZ806" s="41" t="str">
        <f t="shared" si="95"/>
        <v>2,2</v>
      </c>
      <c r="BA806" s="37" t="str">
        <f t="shared" si="92"/>
        <v>1,1,2,1</v>
      </c>
      <c r="BB806" s="37">
        <f t="shared" si="96"/>
        <v>0</v>
      </c>
      <c r="BC806" s="2" t="s">
        <v>3</v>
      </c>
      <c r="BD806" s="40">
        <f t="shared" si="97"/>
        <v>0</v>
      </c>
    </row>
    <row r="807" spans="43:56" x14ac:dyDescent="0.25">
      <c r="AQ807" s="37">
        <v>4</v>
      </c>
      <c r="AR807">
        <v>1</v>
      </c>
      <c r="AS807">
        <v>2</v>
      </c>
      <c r="AT807">
        <v>1</v>
      </c>
      <c r="AU807">
        <v>2</v>
      </c>
      <c r="AV807">
        <f t="shared" si="93"/>
        <v>2</v>
      </c>
      <c r="AW807">
        <f t="shared" si="94"/>
        <v>2</v>
      </c>
      <c r="AX807">
        <v>1</v>
      </c>
      <c r="AY807">
        <v>2</v>
      </c>
      <c r="AZ807" s="41" t="str">
        <f t="shared" si="95"/>
        <v>2,2</v>
      </c>
      <c r="BA807" s="37" t="str">
        <f t="shared" si="92"/>
        <v>1,1,2,2</v>
      </c>
      <c r="BB807" s="37">
        <f t="shared" si="96"/>
        <v>89488636363.636368</v>
      </c>
      <c r="BC807" s="2" t="s">
        <v>3</v>
      </c>
      <c r="BD807" s="40" t="str">
        <f t="shared" si="97"/>
        <v/>
      </c>
    </row>
    <row r="808" spans="43:56" x14ac:dyDescent="0.25">
      <c r="AQ808" s="37">
        <v>4</v>
      </c>
      <c r="AR808">
        <v>1</v>
      </c>
      <c r="AS808">
        <v>2</v>
      </c>
      <c r="AT808">
        <v>1</v>
      </c>
      <c r="AU808">
        <v>2</v>
      </c>
      <c r="AV808">
        <f t="shared" si="93"/>
        <v>2</v>
      </c>
      <c r="AW808">
        <f t="shared" si="94"/>
        <v>2</v>
      </c>
      <c r="AX808">
        <v>2</v>
      </c>
      <c r="AY808">
        <v>1</v>
      </c>
      <c r="AZ808" s="41" t="str">
        <f t="shared" si="95"/>
        <v>2,2</v>
      </c>
      <c r="BA808" s="37" t="str">
        <f t="shared" si="92"/>
        <v>2,2,2,1</v>
      </c>
      <c r="BB808" s="37">
        <f t="shared" si="96"/>
        <v>0</v>
      </c>
      <c r="BC808" s="2" t="s">
        <v>3</v>
      </c>
      <c r="BD808" s="40">
        <f t="shared" si="97"/>
        <v>0</v>
      </c>
    </row>
    <row r="809" spans="43:56" x14ac:dyDescent="0.25">
      <c r="AQ809" s="37">
        <v>4</v>
      </c>
      <c r="AR809">
        <v>1</v>
      </c>
      <c r="AS809">
        <v>2</v>
      </c>
      <c r="AT809">
        <v>1</v>
      </c>
      <c r="AU809">
        <v>2</v>
      </c>
      <c r="AV809">
        <f t="shared" si="93"/>
        <v>2</v>
      </c>
      <c r="AW809">
        <f t="shared" si="94"/>
        <v>2</v>
      </c>
      <c r="AX809">
        <v>2</v>
      </c>
      <c r="AY809">
        <v>2</v>
      </c>
      <c r="AZ809" s="41" t="str">
        <f t="shared" si="95"/>
        <v>2,2</v>
      </c>
      <c r="BA809" s="37" t="str">
        <f t="shared" si="92"/>
        <v>2,2,2,2</v>
      </c>
      <c r="BB809" s="37">
        <f t="shared" si="96"/>
        <v>230113636363.63635</v>
      </c>
      <c r="BC809" s="2" t="s">
        <v>3</v>
      </c>
      <c r="BD809" s="40" t="str">
        <f t="shared" si="97"/>
        <v/>
      </c>
    </row>
    <row r="810" spans="43:56" x14ac:dyDescent="0.25">
      <c r="AQ810" s="37">
        <v>4</v>
      </c>
      <c r="AR810">
        <v>1</v>
      </c>
      <c r="AS810">
        <v>2</v>
      </c>
      <c r="AT810">
        <v>2</v>
      </c>
      <c r="AU810">
        <v>1</v>
      </c>
      <c r="AV810">
        <f t="shared" si="93"/>
        <v>2</v>
      </c>
      <c r="AW810">
        <f t="shared" si="94"/>
        <v>3</v>
      </c>
      <c r="AX810">
        <v>1</v>
      </c>
      <c r="AY810">
        <v>1</v>
      </c>
      <c r="AZ810" s="41" t="str">
        <f t="shared" si="95"/>
        <v>2,3</v>
      </c>
      <c r="BA810" s="37" t="str">
        <f t="shared" si="92"/>
        <v>1,1,1,1</v>
      </c>
      <c r="BB810" s="37">
        <f t="shared" si="96"/>
        <v>230113636363.63635</v>
      </c>
      <c r="BC810" s="2" t="s">
        <v>3</v>
      </c>
      <c r="BD810" s="40" t="str">
        <f t="shared" si="97"/>
        <v/>
      </c>
    </row>
    <row r="811" spans="43:56" x14ac:dyDescent="0.25">
      <c r="AQ811" s="37">
        <v>4</v>
      </c>
      <c r="AR811">
        <v>1</v>
      </c>
      <c r="AS811">
        <v>2</v>
      </c>
      <c r="AT811">
        <v>2</v>
      </c>
      <c r="AU811">
        <v>1</v>
      </c>
      <c r="AV811">
        <f t="shared" si="93"/>
        <v>2</v>
      </c>
      <c r="AW811">
        <f t="shared" si="94"/>
        <v>3</v>
      </c>
      <c r="AX811">
        <v>1</v>
      </c>
      <c r="AY811">
        <v>2</v>
      </c>
      <c r="AZ811" s="41" t="str">
        <f t="shared" si="95"/>
        <v>2,3</v>
      </c>
      <c r="BA811" s="37" t="str">
        <f t="shared" si="92"/>
        <v>1,1,1,2</v>
      </c>
      <c r="BB811" s="37">
        <f t="shared" si="96"/>
        <v>0</v>
      </c>
      <c r="BC811" s="2" t="s">
        <v>3</v>
      </c>
      <c r="BD811" s="40">
        <f t="shared" si="97"/>
        <v>0</v>
      </c>
    </row>
    <row r="812" spans="43:56" x14ac:dyDescent="0.25">
      <c r="AQ812" s="37">
        <v>4</v>
      </c>
      <c r="AR812">
        <v>1</v>
      </c>
      <c r="AS812">
        <v>2</v>
      </c>
      <c r="AT812">
        <v>2</v>
      </c>
      <c r="AU812">
        <v>1</v>
      </c>
      <c r="AV812">
        <f t="shared" si="93"/>
        <v>2</v>
      </c>
      <c r="AW812">
        <f t="shared" si="94"/>
        <v>3</v>
      </c>
      <c r="AX812">
        <v>2</v>
      </c>
      <c r="AY812">
        <v>1</v>
      </c>
      <c r="AZ812" s="41" t="str">
        <f t="shared" si="95"/>
        <v>2,3</v>
      </c>
      <c r="BA812" s="37" t="str">
        <f t="shared" si="92"/>
        <v>2,2,1,1</v>
      </c>
      <c r="BB812" s="37">
        <f t="shared" si="96"/>
        <v>89488636363.636368</v>
      </c>
      <c r="BC812" s="2" t="s">
        <v>3</v>
      </c>
      <c r="BD812" s="40" t="str">
        <f t="shared" si="97"/>
        <v/>
      </c>
    </row>
    <row r="813" spans="43:56" x14ac:dyDescent="0.25">
      <c r="AQ813" s="37">
        <v>4</v>
      </c>
      <c r="AR813">
        <v>1</v>
      </c>
      <c r="AS813">
        <v>2</v>
      </c>
      <c r="AT813">
        <v>2</v>
      </c>
      <c r="AU813">
        <v>1</v>
      </c>
      <c r="AV813">
        <f t="shared" si="93"/>
        <v>2</v>
      </c>
      <c r="AW813">
        <f t="shared" si="94"/>
        <v>3</v>
      </c>
      <c r="AX813">
        <v>2</v>
      </c>
      <c r="AY813">
        <v>2</v>
      </c>
      <c r="AZ813" s="41" t="str">
        <f t="shared" si="95"/>
        <v>2,3</v>
      </c>
      <c r="BA813" s="37" t="str">
        <f t="shared" si="92"/>
        <v>2,2,1,2</v>
      </c>
      <c r="BB813" s="37">
        <f t="shared" si="96"/>
        <v>0</v>
      </c>
      <c r="BC813" s="2" t="s">
        <v>3</v>
      </c>
      <c r="BD813" s="40">
        <f t="shared" si="97"/>
        <v>0</v>
      </c>
    </row>
    <row r="814" spans="43:56" x14ac:dyDescent="0.25">
      <c r="AQ814" s="37">
        <v>4</v>
      </c>
      <c r="AR814">
        <v>1</v>
      </c>
      <c r="AS814">
        <v>2</v>
      </c>
      <c r="AT814">
        <v>2</v>
      </c>
      <c r="AU814">
        <v>2</v>
      </c>
      <c r="AV814">
        <f t="shared" si="93"/>
        <v>2</v>
      </c>
      <c r="AW814">
        <f t="shared" si="94"/>
        <v>4</v>
      </c>
      <c r="AX814">
        <v>1</v>
      </c>
      <c r="AY814">
        <v>1</v>
      </c>
      <c r="AZ814" s="41" t="str">
        <f t="shared" si="95"/>
        <v>2,4</v>
      </c>
      <c r="BA814" s="37" t="str">
        <f t="shared" si="92"/>
        <v>1,1,2,1</v>
      </c>
      <c r="BB814" s="37">
        <f t="shared" si="96"/>
        <v>0</v>
      </c>
      <c r="BC814" s="2" t="s">
        <v>3</v>
      </c>
      <c r="BD814" s="40">
        <f t="shared" si="97"/>
        <v>0</v>
      </c>
    </row>
    <row r="815" spans="43:56" x14ac:dyDescent="0.25">
      <c r="AQ815" s="37">
        <v>4</v>
      </c>
      <c r="AR815">
        <v>1</v>
      </c>
      <c r="AS815">
        <v>2</v>
      </c>
      <c r="AT815">
        <v>2</v>
      </c>
      <c r="AU815">
        <v>2</v>
      </c>
      <c r="AV815">
        <f t="shared" si="93"/>
        <v>2</v>
      </c>
      <c r="AW815">
        <f t="shared" si="94"/>
        <v>4</v>
      </c>
      <c r="AX815">
        <v>1</v>
      </c>
      <c r="AY815">
        <v>2</v>
      </c>
      <c r="AZ815" s="41" t="str">
        <f t="shared" si="95"/>
        <v>2,4</v>
      </c>
      <c r="BA815" s="37" t="str">
        <f t="shared" si="92"/>
        <v>1,1,2,2</v>
      </c>
      <c r="BB815" s="37">
        <f t="shared" si="96"/>
        <v>89488636363.636368</v>
      </c>
      <c r="BC815" s="2" t="s">
        <v>3</v>
      </c>
      <c r="BD815" s="40" t="str">
        <f t="shared" si="97"/>
        <v/>
      </c>
    </row>
    <row r="816" spans="43:56" x14ac:dyDescent="0.25">
      <c r="AQ816" s="37">
        <v>4</v>
      </c>
      <c r="AR816">
        <v>1</v>
      </c>
      <c r="AS816">
        <v>2</v>
      </c>
      <c r="AT816">
        <v>2</v>
      </c>
      <c r="AU816">
        <v>2</v>
      </c>
      <c r="AV816">
        <f t="shared" si="93"/>
        <v>2</v>
      </c>
      <c r="AW816">
        <f t="shared" si="94"/>
        <v>4</v>
      </c>
      <c r="AX816">
        <v>2</v>
      </c>
      <c r="AY816">
        <v>1</v>
      </c>
      <c r="AZ816" s="41" t="str">
        <f t="shared" si="95"/>
        <v>2,4</v>
      </c>
      <c r="BA816" s="37" t="str">
        <f t="shared" si="92"/>
        <v>2,2,2,1</v>
      </c>
      <c r="BB816" s="37">
        <f t="shared" si="96"/>
        <v>0</v>
      </c>
      <c r="BC816" s="2" t="s">
        <v>3</v>
      </c>
      <c r="BD816" s="40">
        <f t="shared" si="97"/>
        <v>0</v>
      </c>
    </row>
    <row r="817" spans="43:56" x14ac:dyDescent="0.25">
      <c r="AQ817" s="37">
        <v>4</v>
      </c>
      <c r="AR817">
        <v>1</v>
      </c>
      <c r="AS817">
        <v>2</v>
      </c>
      <c r="AT817">
        <v>2</v>
      </c>
      <c r="AU817">
        <v>2</v>
      </c>
      <c r="AV817">
        <f t="shared" si="93"/>
        <v>2</v>
      </c>
      <c r="AW817">
        <f t="shared" si="94"/>
        <v>4</v>
      </c>
      <c r="AX817">
        <v>2</v>
      </c>
      <c r="AY817">
        <v>2</v>
      </c>
      <c r="AZ817" s="41" t="str">
        <f t="shared" si="95"/>
        <v>2,4</v>
      </c>
      <c r="BA817" s="37" t="str">
        <f t="shared" si="92"/>
        <v>2,2,2,2</v>
      </c>
      <c r="BB817" s="37">
        <f t="shared" si="96"/>
        <v>230113636363.63635</v>
      </c>
      <c r="BC817" s="2" t="s">
        <v>3</v>
      </c>
      <c r="BD817" s="40" t="str">
        <f t="shared" si="97"/>
        <v/>
      </c>
    </row>
    <row r="818" spans="43:56" x14ac:dyDescent="0.25">
      <c r="AQ818" s="37">
        <v>4</v>
      </c>
      <c r="AR818">
        <v>1</v>
      </c>
      <c r="AS818">
        <v>2</v>
      </c>
      <c r="AT818">
        <v>3</v>
      </c>
      <c r="AU818">
        <v>1</v>
      </c>
      <c r="AV818">
        <f t="shared" si="93"/>
        <v>2</v>
      </c>
      <c r="AW818">
        <f t="shared" si="94"/>
        <v>5</v>
      </c>
      <c r="AX818">
        <v>1</v>
      </c>
      <c r="AY818">
        <v>1</v>
      </c>
      <c r="AZ818" s="41" t="str">
        <f t="shared" si="95"/>
        <v>2,5</v>
      </c>
      <c r="BA818" s="37" t="str">
        <f t="shared" si="92"/>
        <v>1,1,1,1</v>
      </c>
      <c r="BB818" s="37">
        <f t="shared" si="96"/>
        <v>230113636363.63635</v>
      </c>
      <c r="BC818" s="2" t="s">
        <v>3</v>
      </c>
      <c r="BD818" s="40" t="str">
        <f t="shared" si="97"/>
        <v/>
      </c>
    </row>
    <row r="819" spans="43:56" x14ac:dyDescent="0.25">
      <c r="AQ819" s="37">
        <v>4</v>
      </c>
      <c r="AR819">
        <v>1</v>
      </c>
      <c r="AS819">
        <v>2</v>
      </c>
      <c r="AT819">
        <v>3</v>
      </c>
      <c r="AU819">
        <v>1</v>
      </c>
      <c r="AV819">
        <f t="shared" si="93"/>
        <v>2</v>
      </c>
      <c r="AW819">
        <f t="shared" si="94"/>
        <v>5</v>
      </c>
      <c r="AX819">
        <v>1</v>
      </c>
      <c r="AY819">
        <v>2</v>
      </c>
      <c r="AZ819" s="41" t="str">
        <f t="shared" si="95"/>
        <v>2,5</v>
      </c>
      <c r="BA819" s="37" t="str">
        <f t="shared" si="92"/>
        <v>1,1,1,2</v>
      </c>
      <c r="BB819" s="37">
        <f t="shared" si="96"/>
        <v>0</v>
      </c>
      <c r="BC819" s="2" t="s">
        <v>3</v>
      </c>
      <c r="BD819" s="40">
        <f t="shared" si="97"/>
        <v>0</v>
      </c>
    </row>
    <row r="820" spans="43:56" x14ac:dyDescent="0.25">
      <c r="AQ820" s="37">
        <v>4</v>
      </c>
      <c r="AR820">
        <v>1</v>
      </c>
      <c r="AS820">
        <v>2</v>
      </c>
      <c r="AT820">
        <v>3</v>
      </c>
      <c r="AU820">
        <v>1</v>
      </c>
      <c r="AV820">
        <f t="shared" si="93"/>
        <v>2</v>
      </c>
      <c r="AW820">
        <f t="shared" si="94"/>
        <v>5</v>
      </c>
      <c r="AX820">
        <v>2</v>
      </c>
      <c r="AY820">
        <v>1</v>
      </c>
      <c r="AZ820" s="41" t="str">
        <f t="shared" si="95"/>
        <v>2,5</v>
      </c>
      <c r="BA820" s="37" t="str">
        <f t="shared" si="92"/>
        <v>2,2,1,1</v>
      </c>
      <c r="BB820" s="37">
        <f t="shared" si="96"/>
        <v>89488636363.636368</v>
      </c>
      <c r="BC820" s="2" t="s">
        <v>3</v>
      </c>
      <c r="BD820" s="40" t="str">
        <f t="shared" si="97"/>
        <v/>
      </c>
    </row>
    <row r="821" spans="43:56" x14ac:dyDescent="0.25">
      <c r="AQ821" s="37">
        <v>4</v>
      </c>
      <c r="AR821">
        <v>1</v>
      </c>
      <c r="AS821">
        <v>2</v>
      </c>
      <c r="AT821">
        <v>3</v>
      </c>
      <c r="AU821">
        <v>1</v>
      </c>
      <c r="AV821">
        <f t="shared" si="93"/>
        <v>2</v>
      </c>
      <c r="AW821">
        <f t="shared" si="94"/>
        <v>5</v>
      </c>
      <c r="AX821">
        <v>2</v>
      </c>
      <c r="AY821">
        <v>2</v>
      </c>
      <c r="AZ821" s="41" t="str">
        <f t="shared" si="95"/>
        <v>2,5</v>
      </c>
      <c r="BA821" s="37" t="str">
        <f t="shared" si="92"/>
        <v>2,2,1,2</v>
      </c>
      <c r="BB821" s="37">
        <f t="shared" si="96"/>
        <v>0</v>
      </c>
      <c r="BC821" s="2" t="s">
        <v>3</v>
      </c>
      <c r="BD821" s="40">
        <f t="shared" si="97"/>
        <v>0</v>
      </c>
    </row>
    <row r="822" spans="43:56" x14ac:dyDescent="0.25">
      <c r="AQ822" s="37">
        <v>4</v>
      </c>
      <c r="AR822">
        <v>1</v>
      </c>
      <c r="AS822">
        <v>2</v>
      </c>
      <c r="AT822">
        <v>3</v>
      </c>
      <c r="AU822">
        <v>2</v>
      </c>
      <c r="AV822">
        <f t="shared" si="93"/>
        <v>2</v>
      </c>
      <c r="AW822">
        <f t="shared" si="94"/>
        <v>6</v>
      </c>
      <c r="AX822">
        <v>1</v>
      </c>
      <c r="AY822">
        <v>1</v>
      </c>
      <c r="AZ822" s="41" t="str">
        <f t="shared" si="95"/>
        <v>2,6</v>
      </c>
      <c r="BA822" s="37" t="str">
        <f t="shared" si="92"/>
        <v>1,1,2,1</v>
      </c>
      <c r="BB822" s="37">
        <f t="shared" si="96"/>
        <v>0</v>
      </c>
      <c r="BC822" s="2" t="s">
        <v>3</v>
      </c>
      <c r="BD822" s="40">
        <f t="shared" si="97"/>
        <v>0</v>
      </c>
    </row>
    <row r="823" spans="43:56" x14ac:dyDescent="0.25">
      <c r="AQ823" s="37">
        <v>4</v>
      </c>
      <c r="AR823">
        <v>1</v>
      </c>
      <c r="AS823">
        <v>2</v>
      </c>
      <c r="AT823">
        <v>3</v>
      </c>
      <c r="AU823">
        <v>2</v>
      </c>
      <c r="AV823">
        <f t="shared" si="93"/>
        <v>2</v>
      </c>
      <c r="AW823">
        <f t="shared" si="94"/>
        <v>6</v>
      </c>
      <c r="AX823">
        <v>1</v>
      </c>
      <c r="AY823">
        <v>2</v>
      </c>
      <c r="AZ823" s="41" t="str">
        <f t="shared" si="95"/>
        <v>2,6</v>
      </c>
      <c r="BA823" s="37" t="str">
        <f t="shared" si="92"/>
        <v>1,1,2,2</v>
      </c>
      <c r="BB823" s="37">
        <f t="shared" si="96"/>
        <v>89488636363.636368</v>
      </c>
      <c r="BC823" s="2" t="s">
        <v>3</v>
      </c>
      <c r="BD823" s="40" t="str">
        <f t="shared" si="97"/>
        <v/>
      </c>
    </row>
    <row r="824" spans="43:56" x14ac:dyDescent="0.25">
      <c r="AQ824" s="37">
        <v>4</v>
      </c>
      <c r="AR824">
        <v>1</v>
      </c>
      <c r="AS824">
        <v>2</v>
      </c>
      <c r="AT824">
        <v>3</v>
      </c>
      <c r="AU824">
        <v>2</v>
      </c>
      <c r="AV824">
        <f t="shared" si="93"/>
        <v>2</v>
      </c>
      <c r="AW824">
        <f t="shared" si="94"/>
        <v>6</v>
      </c>
      <c r="AX824">
        <v>2</v>
      </c>
      <c r="AY824">
        <v>1</v>
      </c>
      <c r="AZ824" s="41" t="str">
        <f t="shared" si="95"/>
        <v>2,6</v>
      </c>
      <c r="BA824" s="37" t="str">
        <f t="shared" si="92"/>
        <v>2,2,2,1</v>
      </c>
      <c r="BB824" s="37">
        <f t="shared" si="96"/>
        <v>0</v>
      </c>
      <c r="BC824" s="2" t="s">
        <v>3</v>
      </c>
      <c r="BD824" s="40">
        <f t="shared" si="97"/>
        <v>0</v>
      </c>
    </row>
    <row r="825" spans="43:56" x14ac:dyDescent="0.25">
      <c r="AQ825" s="37">
        <v>4</v>
      </c>
      <c r="AR825">
        <v>1</v>
      </c>
      <c r="AS825">
        <v>2</v>
      </c>
      <c r="AT825">
        <v>3</v>
      </c>
      <c r="AU825">
        <v>2</v>
      </c>
      <c r="AV825">
        <f t="shared" si="93"/>
        <v>2</v>
      </c>
      <c r="AW825">
        <f t="shared" si="94"/>
        <v>6</v>
      </c>
      <c r="AX825">
        <v>2</v>
      </c>
      <c r="AY825">
        <v>2</v>
      </c>
      <c r="AZ825" s="41" t="str">
        <f t="shared" si="95"/>
        <v>2,6</v>
      </c>
      <c r="BA825" s="37" t="str">
        <f t="shared" si="92"/>
        <v>2,2,2,2</v>
      </c>
      <c r="BB825" s="37">
        <f t="shared" si="96"/>
        <v>230113636363.63635</v>
      </c>
      <c r="BC825" s="2" t="s">
        <v>3</v>
      </c>
      <c r="BD825" s="40" t="str">
        <f t="shared" si="97"/>
        <v/>
      </c>
    </row>
    <row r="826" spans="43:56" x14ac:dyDescent="0.25">
      <c r="AQ826" s="37">
        <v>4</v>
      </c>
      <c r="AR826">
        <v>1</v>
      </c>
      <c r="AS826">
        <v>2</v>
      </c>
      <c r="AT826">
        <v>4</v>
      </c>
      <c r="AU826">
        <v>1</v>
      </c>
      <c r="AV826">
        <f t="shared" si="93"/>
        <v>2</v>
      </c>
      <c r="AW826">
        <f t="shared" si="94"/>
        <v>7</v>
      </c>
      <c r="AX826">
        <v>1</v>
      </c>
      <c r="AY826">
        <v>1</v>
      </c>
      <c r="AZ826" s="41" t="str">
        <f t="shared" si="95"/>
        <v>2,7</v>
      </c>
      <c r="BA826" s="37" t="str">
        <f t="shared" si="92"/>
        <v>1,1,1,1</v>
      </c>
      <c r="BB826" s="37">
        <f t="shared" si="96"/>
        <v>230113636363.63635</v>
      </c>
      <c r="BC826" s="2" t="s">
        <v>3</v>
      </c>
      <c r="BD826" s="40" t="str">
        <f t="shared" si="97"/>
        <v/>
      </c>
    </row>
    <row r="827" spans="43:56" x14ac:dyDescent="0.25">
      <c r="AQ827" s="37">
        <v>4</v>
      </c>
      <c r="AR827">
        <v>1</v>
      </c>
      <c r="AS827">
        <v>2</v>
      </c>
      <c r="AT827">
        <v>4</v>
      </c>
      <c r="AU827">
        <v>1</v>
      </c>
      <c r="AV827">
        <f t="shared" si="93"/>
        <v>2</v>
      </c>
      <c r="AW827">
        <f t="shared" si="94"/>
        <v>7</v>
      </c>
      <c r="AX827">
        <v>1</v>
      </c>
      <c r="AY827">
        <v>2</v>
      </c>
      <c r="AZ827" s="41" t="str">
        <f t="shared" si="95"/>
        <v>2,7</v>
      </c>
      <c r="BA827" s="37" t="str">
        <f t="shared" si="92"/>
        <v>1,1,1,2</v>
      </c>
      <c r="BB827" s="37">
        <f t="shared" si="96"/>
        <v>0</v>
      </c>
      <c r="BC827" s="2" t="s">
        <v>3</v>
      </c>
      <c r="BD827" s="40">
        <f t="shared" si="97"/>
        <v>0</v>
      </c>
    </row>
    <row r="828" spans="43:56" x14ac:dyDescent="0.25">
      <c r="AQ828" s="37">
        <v>4</v>
      </c>
      <c r="AR828">
        <v>1</v>
      </c>
      <c r="AS828">
        <v>2</v>
      </c>
      <c r="AT828">
        <v>4</v>
      </c>
      <c r="AU828">
        <v>1</v>
      </c>
      <c r="AV828">
        <f t="shared" si="93"/>
        <v>2</v>
      </c>
      <c r="AW828">
        <f t="shared" si="94"/>
        <v>7</v>
      </c>
      <c r="AX828">
        <v>2</v>
      </c>
      <c r="AY828">
        <v>1</v>
      </c>
      <c r="AZ828" s="41" t="str">
        <f t="shared" si="95"/>
        <v>2,7</v>
      </c>
      <c r="BA828" s="37" t="str">
        <f t="shared" si="92"/>
        <v>2,2,1,1</v>
      </c>
      <c r="BB828" s="37">
        <f t="shared" si="96"/>
        <v>89488636363.636368</v>
      </c>
      <c r="BC828" s="2" t="s">
        <v>3</v>
      </c>
      <c r="BD828" s="40" t="str">
        <f t="shared" si="97"/>
        <v/>
      </c>
    </row>
    <row r="829" spans="43:56" x14ac:dyDescent="0.25">
      <c r="AQ829" s="37">
        <v>4</v>
      </c>
      <c r="AR829">
        <v>1</v>
      </c>
      <c r="AS829">
        <v>2</v>
      </c>
      <c r="AT829">
        <v>4</v>
      </c>
      <c r="AU829">
        <v>1</v>
      </c>
      <c r="AV829">
        <f t="shared" si="93"/>
        <v>2</v>
      </c>
      <c r="AW829">
        <f t="shared" si="94"/>
        <v>7</v>
      </c>
      <c r="AX829">
        <v>2</v>
      </c>
      <c r="AY829">
        <v>2</v>
      </c>
      <c r="AZ829" s="41" t="str">
        <f t="shared" si="95"/>
        <v>2,7</v>
      </c>
      <c r="BA829" s="37" t="str">
        <f t="shared" si="92"/>
        <v>2,2,1,2</v>
      </c>
      <c r="BB829" s="37">
        <f t="shared" si="96"/>
        <v>0</v>
      </c>
      <c r="BC829" s="2" t="s">
        <v>3</v>
      </c>
      <c r="BD829" s="40">
        <f t="shared" si="97"/>
        <v>0</v>
      </c>
    </row>
    <row r="830" spans="43:56" x14ac:dyDescent="0.25">
      <c r="AQ830" s="37">
        <v>4</v>
      </c>
      <c r="AR830">
        <v>1</v>
      </c>
      <c r="AS830">
        <v>2</v>
      </c>
      <c r="AT830">
        <v>4</v>
      </c>
      <c r="AU830">
        <v>2</v>
      </c>
      <c r="AV830">
        <f t="shared" si="93"/>
        <v>2</v>
      </c>
      <c r="AW830">
        <f t="shared" si="94"/>
        <v>8</v>
      </c>
      <c r="AX830">
        <v>1</v>
      </c>
      <c r="AY830">
        <v>1</v>
      </c>
      <c r="AZ830" s="41" t="str">
        <f t="shared" si="95"/>
        <v>2,8</v>
      </c>
      <c r="BA830" s="37" t="str">
        <f t="shared" si="92"/>
        <v>1,1,2,1</v>
      </c>
      <c r="BB830" s="37">
        <f t="shared" si="96"/>
        <v>0</v>
      </c>
      <c r="BC830" s="2" t="s">
        <v>3</v>
      </c>
      <c r="BD830" s="40">
        <f t="shared" si="97"/>
        <v>0</v>
      </c>
    </row>
    <row r="831" spans="43:56" x14ac:dyDescent="0.25">
      <c r="AQ831" s="37">
        <v>4</v>
      </c>
      <c r="AR831">
        <v>1</v>
      </c>
      <c r="AS831">
        <v>2</v>
      </c>
      <c r="AT831">
        <v>4</v>
      </c>
      <c r="AU831">
        <v>2</v>
      </c>
      <c r="AV831">
        <f t="shared" si="93"/>
        <v>2</v>
      </c>
      <c r="AW831">
        <f t="shared" si="94"/>
        <v>8</v>
      </c>
      <c r="AX831">
        <v>1</v>
      </c>
      <c r="AY831">
        <v>2</v>
      </c>
      <c r="AZ831" s="41" t="str">
        <f t="shared" si="95"/>
        <v>2,8</v>
      </c>
      <c r="BA831" s="37" t="str">
        <f t="shared" si="92"/>
        <v>1,1,2,2</v>
      </c>
      <c r="BB831" s="37">
        <f t="shared" si="96"/>
        <v>89488636363.636368</v>
      </c>
      <c r="BC831" s="2" t="s">
        <v>3</v>
      </c>
      <c r="BD831" s="40" t="str">
        <f t="shared" si="97"/>
        <v/>
      </c>
    </row>
    <row r="832" spans="43:56" x14ac:dyDescent="0.25">
      <c r="AQ832" s="37">
        <v>4</v>
      </c>
      <c r="AR832">
        <v>1</v>
      </c>
      <c r="AS832">
        <v>2</v>
      </c>
      <c r="AT832">
        <v>4</v>
      </c>
      <c r="AU832">
        <v>2</v>
      </c>
      <c r="AV832">
        <f t="shared" si="93"/>
        <v>2</v>
      </c>
      <c r="AW832">
        <f t="shared" si="94"/>
        <v>8</v>
      </c>
      <c r="AX832">
        <v>2</v>
      </c>
      <c r="AY832">
        <v>1</v>
      </c>
      <c r="AZ832" s="41" t="str">
        <f t="shared" si="95"/>
        <v>2,8</v>
      </c>
      <c r="BA832" s="37" t="str">
        <f t="shared" si="92"/>
        <v>2,2,2,1</v>
      </c>
      <c r="BB832" s="37">
        <f t="shared" si="96"/>
        <v>0</v>
      </c>
      <c r="BC832" s="2" t="s">
        <v>3</v>
      </c>
      <c r="BD832" s="40">
        <f t="shared" si="97"/>
        <v>0</v>
      </c>
    </row>
    <row r="833" spans="43:56" x14ac:dyDescent="0.25">
      <c r="AQ833" s="37">
        <v>4</v>
      </c>
      <c r="AR833">
        <v>1</v>
      </c>
      <c r="AS833">
        <v>2</v>
      </c>
      <c r="AT833">
        <v>4</v>
      </c>
      <c r="AU833">
        <v>2</v>
      </c>
      <c r="AV833">
        <f t="shared" si="93"/>
        <v>2</v>
      </c>
      <c r="AW833">
        <f t="shared" si="94"/>
        <v>8</v>
      </c>
      <c r="AX833">
        <v>2</v>
      </c>
      <c r="AY833">
        <v>2</v>
      </c>
      <c r="AZ833" s="41" t="str">
        <f t="shared" si="95"/>
        <v>2,8</v>
      </c>
      <c r="BA833" s="37" t="str">
        <f t="shared" si="92"/>
        <v>2,2,2,2</v>
      </c>
      <c r="BB833" s="37">
        <f t="shared" si="96"/>
        <v>230113636363.63635</v>
      </c>
      <c r="BC833" s="2" t="s">
        <v>3</v>
      </c>
      <c r="BD833" s="40" t="str">
        <f t="shared" si="97"/>
        <v/>
      </c>
    </row>
    <row r="834" spans="43:56" x14ac:dyDescent="0.25">
      <c r="AQ834" s="37">
        <v>4</v>
      </c>
      <c r="AR834">
        <v>2</v>
      </c>
      <c r="AS834">
        <v>1</v>
      </c>
      <c r="AT834">
        <v>1</v>
      </c>
      <c r="AU834">
        <v>1</v>
      </c>
      <c r="AV834">
        <f t="shared" si="93"/>
        <v>3</v>
      </c>
      <c r="AW834">
        <f t="shared" si="94"/>
        <v>1</v>
      </c>
      <c r="AX834" s="7">
        <v>1</v>
      </c>
      <c r="AY834" s="7">
        <v>1</v>
      </c>
      <c r="AZ834" s="41" t="str">
        <f t="shared" si="95"/>
        <v>3,1</v>
      </c>
      <c r="BA834" s="37" t="str">
        <f t="shared" ref="BA834:BA897" si="98">_xlfn.TEXTJOIN(",", 0, AX834, AX834, AU834, AY834)</f>
        <v>1,1,1,1</v>
      </c>
      <c r="BB834" s="37">
        <f t="shared" si="96"/>
        <v>230113636363.63635</v>
      </c>
      <c r="BC834" s="2" t="s">
        <v>3</v>
      </c>
      <c r="BD834" s="40" t="str">
        <f t="shared" si="97"/>
        <v/>
      </c>
    </row>
    <row r="835" spans="43:56" x14ac:dyDescent="0.25">
      <c r="AQ835" s="37">
        <v>4</v>
      </c>
      <c r="AR835">
        <v>2</v>
      </c>
      <c r="AS835">
        <v>1</v>
      </c>
      <c r="AT835">
        <v>1</v>
      </c>
      <c r="AU835">
        <v>1</v>
      </c>
      <c r="AV835">
        <f t="shared" ref="AV835:AV897" si="99">$AP$2*(AR835-1) + AS835</f>
        <v>3</v>
      </c>
      <c r="AW835">
        <f t="shared" ref="AW835:AW898" si="100">$AP$2*(AT835-1) + AU835</f>
        <v>1</v>
      </c>
      <c r="AX835">
        <v>1</v>
      </c>
      <c r="AY835">
        <v>2</v>
      </c>
      <c r="AZ835" s="41" t="str">
        <f t="shared" ref="AZ835:AZ897" si="101">_xlfn.TEXTJOIN(",", 0, AV835, AW835)</f>
        <v>3,1</v>
      </c>
      <c r="BA835" s="37" t="str">
        <f t="shared" si="98"/>
        <v>1,1,1,2</v>
      </c>
      <c r="BB835" s="37">
        <f t="shared" ref="BB835:BB898" si="102">INDEX($Q$2:$Q$17, MATCH(BA835, $J$2:$J$17, 0))</f>
        <v>0</v>
      </c>
      <c r="BC835" s="2" t="s">
        <v>3</v>
      </c>
      <c r="BD835" s="40">
        <f t="shared" ref="BD835:BD897" si="103">IF( ISNUMBER(BB835), IF(_xlfn.NUMBERVALUE(BB835) = 0, 0, ""), SUBSTITUTE(BB835, "GG", $BD$1))</f>
        <v>0</v>
      </c>
    </row>
    <row r="836" spans="43:56" x14ac:dyDescent="0.25">
      <c r="AQ836" s="37">
        <v>4</v>
      </c>
      <c r="AR836">
        <v>2</v>
      </c>
      <c r="AS836">
        <v>1</v>
      </c>
      <c r="AT836">
        <v>1</v>
      </c>
      <c r="AU836">
        <v>1</v>
      </c>
      <c r="AV836">
        <f t="shared" si="99"/>
        <v>3</v>
      </c>
      <c r="AW836">
        <f t="shared" si="100"/>
        <v>1</v>
      </c>
      <c r="AX836">
        <v>2</v>
      </c>
      <c r="AY836">
        <v>1</v>
      </c>
      <c r="AZ836" s="41" t="str">
        <f t="shared" si="101"/>
        <v>3,1</v>
      </c>
      <c r="BA836" s="37" t="str">
        <f t="shared" si="98"/>
        <v>2,2,1,1</v>
      </c>
      <c r="BB836" s="37">
        <f t="shared" si="102"/>
        <v>89488636363.636368</v>
      </c>
      <c r="BC836" s="2" t="s">
        <v>3</v>
      </c>
      <c r="BD836" s="40" t="str">
        <f t="shared" si="103"/>
        <v/>
      </c>
    </row>
    <row r="837" spans="43:56" x14ac:dyDescent="0.25">
      <c r="AQ837" s="37">
        <v>4</v>
      </c>
      <c r="AR837">
        <v>2</v>
      </c>
      <c r="AS837">
        <v>1</v>
      </c>
      <c r="AT837">
        <v>1</v>
      </c>
      <c r="AU837">
        <v>1</v>
      </c>
      <c r="AV837">
        <f t="shared" si="99"/>
        <v>3</v>
      </c>
      <c r="AW837">
        <f t="shared" si="100"/>
        <v>1</v>
      </c>
      <c r="AX837">
        <v>2</v>
      </c>
      <c r="AY837">
        <v>2</v>
      </c>
      <c r="AZ837" s="41" t="str">
        <f t="shared" si="101"/>
        <v>3,1</v>
      </c>
      <c r="BA837" s="37" t="str">
        <f t="shared" si="98"/>
        <v>2,2,1,2</v>
      </c>
      <c r="BB837" s="37">
        <f t="shared" si="102"/>
        <v>0</v>
      </c>
      <c r="BC837" s="2" t="s">
        <v>3</v>
      </c>
      <c r="BD837" s="40">
        <f t="shared" si="103"/>
        <v>0</v>
      </c>
    </row>
    <row r="838" spans="43:56" x14ac:dyDescent="0.25">
      <c r="AQ838" s="37">
        <v>4</v>
      </c>
      <c r="AR838">
        <v>2</v>
      </c>
      <c r="AS838">
        <v>1</v>
      </c>
      <c r="AT838">
        <v>1</v>
      </c>
      <c r="AU838">
        <v>2</v>
      </c>
      <c r="AV838">
        <f t="shared" si="99"/>
        <v>3</v>
      </c>
      <c r="AW838">
        <f t="shared" si="100"/>
        <v>2</v>
      </c>
      <c r="AX838">
        <v>1</v>
      </c>
      <c r="AY838">
        <v>1</v>
      </c>
      <c r="AZ838" s="41" t="str">
        <f t="shared" si="101"/>
        <v>3,2</v>
      </c>
      <c r="BA838" s="37" t="str">
        <f t="shared" si="98"/>
        <v>1,1,2,1</v>
      </c>
      <c r="BB838" s="37">
        <f t="shared" si="102"/>
        <v>0</v>
      </c>
      <c r="BC838" s="2" t="s">
        <v>3</v>
      </c>
      <c r="BD838" s="40">
        <f t="shared" si="103"/>
        <v>0</v>
      </c>
    </row>
    <row r="839" spans="43:56" x14ac:dyDescent="0.25">
      <c r="AQ839" s="37">
        <v>4</v>
      </c>
      <c r="AR839">
        <v>2</v>
      </c>
      <c r="AS839">
        <v>1</v>
      </c>
      <c r="AT839">
        <v>1</v>
      </c>
      <c r="AU839">
        <v>2</v>
      </c>
      <c r="AV839">
        <f t="shared" si="99"/>
        <v>3</v>
      </c>
      <c r="AW839">
        <f t="shared" si="100"/>
        <v>2</v>
      </c>
      <c r="AX839">
        <v>1</v>
      </c>
      <c r="AY839">
        <v>2</v>
      </c>
      <c r="AZ839" s="41" t="str">
        <f t="shared" si="101"/>
        <v>3,2</v>
      </c>
      <c r="BA839" s="37" t="str">
        <f t="shared" si="98"/>
        <v>1,1,2,2</v>
      </c>
      <c r="BB839" s="37">
        <f t="shared" si="102"/>
        <v>89488636363.636368</v>
      </c>
      <c r="BC839" s="2" t="s">
        <v>3</v>
      </c>
      <c r="BD839" s="40" t="str">
        <f t="shared" si="103"/>
        <v/>
      </c>
    </row>
    <row r="840" spans="43:56" x14ac:dyDescent="0.25">
      <c r="AQ840" s="37">
        <v>4</v>
      </c>
      <c r="AR840">
        <v>2</v>
      </c>
      <c r="AS840">
        <v>1</v>
      </c>
      <c r="AT840">
        <v>1</v>
      </c>
      <c r="AU840">
        <v>2</v>
      </c>
      <c r="AV840">
        <f t="shared" si="99"/>
        <v>3</v>
      </c>
      <c r="AW840">
        <f t="shared" si="100"/>
        <v>2</v>
      </c>
      <c r="AX840">
        <v>2</v>
      </c>
      <c r="AY840">
        <v>1</v>
      </c>
      <c r="AZ840" s="41" t="str">
        <f t="shared" si="101"/>
        <v>3,2</v>
      </c>
      <c r="BA840" s="37" t="str">
        <f t="shared" si="98"/>
        <v>2,2,2,1</v>
      </c>
      <c r="BB840" s="37">
        <f t="shared" si="102"/>
        <v>0</v>
      </c>
      <c r="BC840" s="2" t="s">
        <v>3</v>
      </c>
      <c r="BD840" s="40">
        <f t="shared" si="103"/>
        <v>0</v>
      </c>
    </row>
    <row r="841" spans="43:56" x14ac:dyDescent="0.25">
      <c r="AQ841" s="37">
        <v>4</v>
      </c>
      <c r="AR841">
        <v>2</v>
      </c>
      <c r="AS841">
        <v>1</v>
      </c>
      <c r="AT841">
        <v>1</v>
      </c>
      <c r="AU841">
        <v>2</v>
      </c>
      <c r="AV841">
        <f t="shared" si="99"/>
        <v>3</v>
      </c>
      <c r="AW841">
        <f t="shared" si="100"/>
        <v>2</v>
      </c>
      <c r="AX841">
        <v>2</v>
      </c>
      <c r="AY841">
        <v>2</v>
      </c>
      <c r="AZ841" s="41" t="str">
        <f t="shared" si="101"/>
        <v>3,2</v>
      </c>
      <c r="BA841" s="37" t="str">
        <f t="shared" si="98"/>
        <v>2,2,2,2</v>
      </c>
      <c r="BB841" s="37">
        <f t="shared" si="102"/>
        <v>230113636363.63635</v>
      </c>
      <c r="BC841" s="2" t="s">
        <v>3</v>
      </c>
      <c r="BD841" s="40" t="str">
        <f t="shared" si="103"/>
        <v/>
      </c>
    </row>
    <row r="842" spans="43:56" x14ac:dyDescent="0.25">
      <c r="AQ842" s="37">
        <v>4</v>
      </c>
      <c r="AR842">
        <v>2</v>
      </c>
      <c r="AS842">
        <v>1</v>
      </c>
      <c r="AT842">
        <v>2</v>
      </c>
      <c r="AU842">
        <v>1</v>
      </c>
      <c r="AV842">
        <f t="shared" si="99"/>
        <v>3</v>
      </c>
      <c r="AW842">
        <f t="shared" si="100"/>
        <v>3</v>
      </c>
      <c r="AX842">
        <v>1</v>
      </c>
      <c r="AY842">
        <v>1</v>
      </c>
      <c r="AZ842" s="41" t="str">
        <f t="shared" si="101"/>
        <v>3,3</v>
      </c>
      <c r="BA842" s="37" t="str">
        <f t="shared" si="98"/>
        <v>1,1,1,1</v>
      </c>
      <c r="BB842" s="37">
        <f t="shared" si="102"/>
        <v>230113636363.63635</v>
      </c>
      <c r="BC842" s="2" t="s">
        <v>3</v>
      </c>
      <c r="BD842" s="40" t="str">
        <f t="shared" si="103"/>
        <v/>
      </c>
    </row>
    <row r="843" spans="43:56" x14ac:dyDescent="0.25">
      <c r="AQ843" s="37">
        <v>4</v>
      </c>
      <c r="AR843">
        <v>2</v>
      </c>
      <c r="AS843">
        <v>1</v>
      </c>
      <c r="AT843">
        <v>2</v>
      </c>
      <c r="AU843">
        <v>1</v>
      </c>
      <c r="AV843">
        <f t="shared" si="99"/>
        <v>3</v>
      </c>
      <c r="AW843">
        <f t="shared" si="100"/>
        <v>3</v>
      </c>
      <c r="AX843">
        <v>1</v>
      </c>
      <c r="AY843">
        <v>2</v>
      </c>
      <c r="AZ843" s="41" t="str">
        <f t="shared" si="101"/>
        <v>3,3</v>
      </c>
      <c r="BA843" s="37" t="str">
        <f t="shared" si="98"/>
        <v>1,1,1,2</v>
      </c>
      <c r="BB843" s="37">
        <f t="shared" si="102"/>
        <v>0</v>
      </c>
      <c r="BC843" s="2" t="s">
        <v>3</v>
      </c>
      <c r="BD843" s="40">
        <f t="shared" si="103"/>
        <v>0</v>
      </c>
    </row>
    <row r="844" spans="43:56" x14ac:dyDescent="0.25">
      <c r="AQ844" s="37">
        <v>4</v>
      </c>
      <c r="AR844">
        <v>2</v>
      </c>
      <c r="AS844">
        <v>1</v>
      </c>
      <c r="AT844">
        <v>2</v>
      </c>
      <c r="AU844">
        <v>1</v>
      </c>
      <c r="AV844">
        <f t="shared" si="99"/>
        <v>3</v>
      </c>
      <c r="AW844">
        <f t="shared" si="100"/>
        <v>3</v>
      </c>
      <c r="AX844">
        <v>2</v>
      </c>
      <c r="AY844">
        <v>1</v>
      </c>
      <c r="AZ844" s="41" t="str">
        <f t="shared" si="101"/>
        <v>3,3</v>
      </c>
      <c r="BA844" s="37" t="str">
        <f t="shared" si="98"/>
        <v>2,2,1,1</v>
      </c>
      <c r="BB844" s="37">
        <f t="shared" si="102"/>
        <v>89488636363.636368</v>
      </c>
      <c r="BC844" s="2" t="s">
        <v>3</v>
      </c>
      <c r="BD844" s="40" t="str">
        <f t="shared" si="103"/>
        <v/>
      </c>
    </row>
    <row r="845" spans="43:56" x14ac:dyDescent="0.25">
      <c r="AQ845" s="37">
        <v>4</v>
      </c>
      <c r="AR845">
        <v>2</v>
      </c>
      <c r="AS845">
        <v>1</v>
      </c>
      <c r="AT845">
        <v>2</v>
      </c>
      <c r="AU845">
        <v>1</v>
      </c>
      <c r="AV845">
        <f t="shared" si="99"/>
        <v>3</v>
      </c>
      <c r="AW845">
        <f t="shared" si="100"/>
        <v>3</v>
      </c>
      <c r="AX845">
        <v>2</v>
      </c>
      <c r="AY845">
        <v>2</v>
      </c>
      <c r="AZ845" s="41" t="str">
        <f t="shared" si="101"/>
        <v>3,3</v>
      </c>
      <c r="BA845" s="37" t="str">
        <f t="shared" si="98"/>
        <v>2,2,1,2</v>
      </c>
      <c r="BB845" s="37">
        <f t="shared" si="102"/>
        <v>0</v>
      </c>
      <c r="BC845" s="2" t="s">
        <v>3</v>
      </c>
      <c r="BD845" s="40">
        <f t="shared" si="103"/>
        <v>0</v>
      </c>
    </row>
    <row r="846" spans="43:56" x14ac:dyDescent="0.25">
      <c r="AQ846" s="37">
        <v>4</v>
      </c>
      <c r="AR846">
        <v>2</v>
      </c>
      <c r="AS846">
        <v>1</v>
      </c>
      <c r="AT846">
        <v>2</v>
      </c>
      <c r="AU846">
        <v>2</v>
      </c>
      <c r="AV846">
        <f t="shared" si="99"/>
        <v>3</v>
      </c>
      <c r="AW846">
        <f t="shared" si="100"/>
        <v>4</v>
      </c>
      <c r="AX846">
        <v>1</v>
      </c>
      <c r="AY846">
        <v>1</v>
      </c>
      <c r="AZ846" s="41" t="str">
        <f t="shared" si="101"/>
        <v>3,4</v>
      </c>
      <c r="BA846" s="37" t="str">
        <f t="shared" si="98"/>
        <v>1,1,2,1</v>
      </c>
      <c r="BB846" s="37">
        <f t="shared" si="102"/>
        <v>0</v>
      </c>
      <c r="BC846" s="2" t="s">
        <v>3</v>
      </c>
      <c r="BD846" s="40">
        <f t="shared" si="103"/>
        <v>0</v>
      </c>
    </row>
    <row r="847" spans="43:56" x14ac:dyDescent="0.25">
      <c r="AQ847" s="37">
        <v>4</v>
      </c>
      <c r="AR847">
        <v>2</v>
      </c>
      <c r="AS847">
        <v>1</v>
      </c>
      <c r="AT847">
        <v>2</v>
      </c>
      <c r="AU847">
        <v>2</v>
      </c>
      <c r="AV847">
        <f t="shared" si="99"/>
        <v>3</v>
      </c>
      <c r="AW847">
        <f t="shared" si="100"/>
        <v>4</v>
      </c>
      <c r="AX847">
        <v>1</v>
      </c>
      <c r="AY847">
        <v>2</v>
      </c>
      <c r="AZ847" s="41" t="str">
        <f t="shared" si="101"/>
        <v>3,4</v>
      </c>
      <c r="BA847" s="37" t="str">
        <f t="shared" si="98"/>
        <v>1,1,2,2</v>
      </c>
      <c r="BB847" s="37">
        <f t="shared" si="102"/>
        <v>89488636363.636368</v>
      </c>
      <c r="BC847" s="2" t="s">
        <v>3</v>
      </c>
      <c r="BD847" s="40" t="str">
        <f t="shared" si="103"/>
        <v/>
      </c>
    </row>
    <row r="848" spans="43:56" x14ac:dyDescent="0.25">
      <c r="AQ848" s="37">
        <v>4</v>
      </c>
      <c r="AR848">
        <v>2</v>
      </c>
      <c r="AS848">
        <v>1</v>
      </c>
      <c r="AT848">
        <v>2</v>
      </c>
      <c r="AU848">
        <v>2</v>
      </c>
      <c r="AV848">
        <f t="shared" si="99"/>
        <v>3</v>
      </c>
      <c r="AW848">
        <f t="shared" si="100"/>
        <v>4</v>
      </c>
      <c r="AX848">
        <v>2</v>
      </c>
      <c r="AY848">
        <v>1</v>
      </c>
      <c r="AZ848" s="41" t="str">
        <f t="shared" si="101"/>
        <v>3,4</v>
      </c>
      <c r="BA848" s="37" t="str">
        <f t="shared" si="98"/>
        <v>2,2,2,1</v>
      </c>
      <c r="BB848" s="37">
        <f t="shared" si="102"/>
        <v>0</v>
      </c>
      <c r="BC848" s="2" t="s">
        <v>3</v>
      </c>
      <c r="BD848" s="40">
        <f t="shared" si="103"/>
        <v>0</v>
      </c>
    </row>
    <row r="849" spans="43:56" x14ac:dyDescent="0.25">
      <c r="AQ849" s="37">
        <v>4</v>
      </c>
      <c r="AR849">
        <v>2</v>
      </c>
      <c r="AS849">
        <v>1</v>
      </c>
      <c r="AT849">
        <v>2</v>
      </c>
      <c r="AU849">
        <v>2</v>
      </c>
      <c r="AV849">
        <f t="shared" si="99"/>
        <v>3</v>
      </c>
      <c r="AW849">
        <f t="shared" si="100"/>
        <v>4</v>
      </c>
      <c r="AX849">
        <v>2</v>
      </c>
      <c r="AY849">
        <v>2</v>
      </c>
      <c r="AZ849" s="41" t="str">
        <f t="shared" si="101"/>
        <v>3,4</v>
      </c>
      <c r="BA849" s="37" t="str">
        <f t="shared" si="98"/>
        <v>2,2,2,2</v>
      </c>
      <c r="BB849" s="37">
        <f t="shared" si="102"/>
        <v>230113636363.63635</v>
      </c>
      <c r="BC849" s="2" t="s">
        <v>3</v>
      </c>
      <c r="BD849" s="40" t="str">
        <f t="shared" si="103"/>
        <v/>
      </c>
    </row>
    <row r="850" spans="43:56" x14ac:dyDescent="0.25">
      <c r="AQ850" s="37">
        <v>4</v>
      </c>
      <c r="AR850">
        <v>2</v>
      </c>
      <c r="AS850">
        <v>1</v>
      </c>
      <c r="AT850">
        <v>3</v>
      </c>
      <c r="AU850">
        <v>1</v>
      </c>
      <c r="AV850">
        <f t="shared" si="99"/>
        <v>3</v>
      </c>
      <c r="AW850">
        <f t="shared" si="100"/>
        <v>5</v>
      </c>
      <c r="AX850">
        <v>1</v>
      </c>
      <c r="AY850">
        <v>1</v>
      </c>
      <c r="AZ850" s="41" t="str">
        <f t="shared" si="101"/>
        <v>3,5</v>
      </c>
      <c r="BA850" s="37" t="str">
        <f t="shared" si="98"/>
        <v>1,1,1,1</v>
      </c>
      <c r="BB850" s="37">
        <f t="shared" si="102"/>
        <v>230113636363.63635</v>
      </c>
      <c r="BC850" s="2" t="s">
        <v>3</v>
      </c>
      <c r="BD850" s="40" t="str">
        <f t="shared" si="103"/>
        <v/>
      </c>
    </row>
    <row r="851" spans="43:56" x14ac:dyDescent="0.25">
      <c r="AQ851" s="37">
        <v>4</v>
      </c>
      <c r="AR851">
        <v>2</v>
      </c>
      <c r="AS851">
        <v>1</v>
      </c>
      <c r="AT851">
        <v>3</v>
      </c>
      <c r="AU851">
        <v>1</v>
      </c>
      <c r="AV851">
        <f t="shared" si="99"/>
        <v>3</v>
      </c>
      <c r="AW851">
        <f t="shared" si="100"/>
        <v>5</v>
      </c>
      <c r="AX851">
        <v>1</v>
      </c>
      <c r="AY851">
        <v>2</v>
      </c>
      <c r="AZ851" s="41" t="str">
        <f t="shared" si="101"/>
        <v>3,5</v>
      </c>
      <c r="BA851" s="37" t="str">
        <f t="shared" si="98"/>
        <v>1,1,1,2</v>
      </c>
      <c r="BB851" s="37">
        <f t="shared" si="102"/>
        <v>0</v>
      </c>
      <c r="BC851" s="2" t="s">
        <v>3</v>
      </c>
      <c r="BD851" s="40">
        <f t="shared" si="103"/>
        <v>0</v>
      </c>
    </row>
    <row r="852" spans="43:56" x14ac:dyDescent="0.25">
      <c r="AQ852" s="37">
        <v>4</v>
      </c>
      <c r="AR852">
        <v>2</v>
      </c>
      <c r="AS852">
        <v>1</v>
      </c>
      <c r="AT852">
        <v>3</v>
      </c>
      <c r="AU852">
        <v>1</v>
      </c>
      <c r="AV852">
        <f t="shared" si="99"/>
        <v>3</v>
      </c>
      <c r="AW852">
        <f t="shared" si="100"/>
        <v>5</v>
      </c>
      <c r="AX852">
        <v>2</v>
      </c>
      <c r="AY852">
        <v>1</v>
      </c>
      <c r="AZ852" s="41" t="str">
        <f t="shared" si="101"/>
        <v>3,5</v>
      </c>
      <c r="BA852" s="37" t="str">
        <f t="shared" si="98"/>
        <v>2,2,1,1</v>
      </c>
      <c r="BB852" s="37">
        <f t="shared" si="102"/>
        <v>89488636363.636368</v>
      </c>
      <c r="BC852" s="2" t="s">
        <v>3</v>
      </c>
      <c r="BD852" s="40" t="str">
        <f t="shared" si="103"/>
        <v/>
      </c>
    </row>
    <row r="853" spans="43:56" x14ac:dyDescent="0.25">
      <c r="AQ853" s="37">
        <v>4</v>
      </c>
      <c r="AR853">
        <v>2</v>
      </c>
      <c r="AS853">
        <v>1</v>
      </c>
      <c r="AT853">
        <v>3</v>
      </c>
      <c r="AU853">
        <v>1</v>
      </c>
      <c r="AV853">
        <f t="shared" si="99"/>
        <v>3</v>
      </c>
      <c r="AW853">
        <f t="shared" si="100"/>
        <v>5</v>
      </c>
      <c r="AX853">
        <v>2</v>
      </c>
      <c r="AY853">
        <v>2</v>
      </c>
      <c r="AZ853" s="41" t="str">
        <f t="shared" si="101"/>
        <v>3,5</v>
      </c>
      <c r="BA853" s="37" t="str">
        <f t="shared" si="98"/>
        <v>2,2,1,2</v>
      </c>
      <c r="BB853" s="37">
        <f t="shared" si="102"/>
        <v>0</v>
      </c>
      <c r="BC853" s="2" t="s">
        <v>3</v>
      </c>
      <c r="BD853" s="40">
        <f t="shared" si="103"/>
        <v>0</v>
      </c>
    </row>
    <row r="854" spans="43:56" x14ac:dyDescent="0.25">
      <c r="AQ854" s="37">
        <v>4</v>
      </c>
      <c r="AR854">
        <v>2</v>
      </c>
      <c r="AS854">
        <v>1</v>
      </c>
      <c r="AT854">
        <v>3</v>
      </c>
      <c r="AU854">
        <v>2</v>
      </c>
      <c r="AV854">
        <f t="shared" si="99"/>
        <v>3</v>
      </c>
      <c r="AW854">
        <f t="shared" si="100"/>
        <v>6</v>
      </c>
      <c r="AX854">
        <v>1</v>
      </c>
      <c r="AY854">
        <v>1</v>
      </c>
      <c r="AZ854" s="41" t="str">
        <f t="shared" si="101"/>
        <v>3,6</v>
      </c>
      <c r="BA854" s="37" t="str">
        <f t="shared" si="98"/>
        <v>1,1,2,1</v>
      </c>
      <c r="BB854" s="37">
        <f t="shared" si="102"/>
        <v>0</v>
      </c>
      <c r="BC854" s="2" t="s">
        <v>3</v>
      </c>
      <c r="BD854" s="40">
        <f t="shared" si="103"/>
        <v>0</v>
      </c>
    </row>
    <row r="855" spans="43:56" x14ac:dyDescent="0.25">
      <c r="AQ855" s="37">
        <v>4</v>
      </c>
      <c r="AR855">
        <v>2</v>
      </c>
      <c r="AS855">
        <v>1</v>
      </c>
      <c r="AT855">
        <v>3</v>
      </c>
      <c r="AU855">
        <v>2</v>
      </c>
      <c r="AV855">
        <f t="shared" si="99"/>
        <v>3</v>
      </c>
      <c r="AW855">
        <f t="shared" si="100"/>
        <v>6</v>
      </c>
      <c r="AX855">
        <v>1</v>
      </c>
      <c r="AY855">
        <v>2</v>
      </c>
      <c r="AZ855" s="41" t="str">
        <f t="shared" si="101"/>
        <v>3,6</v>
      </c>
      <c r="BA855" s="37" t="str">
        <f t="shared" si="98"/>
        <v>1,1,2,2</v>
      </c>
      <c r="BB855" s="37">
        <f t="shared" si="102"/>
        <v>89488636363.636368</v>
      </c>
      <c r="BC855" s="2" t="s">
        <v>3</v>
      </c>
      <c r="BD855" s="40" t="str">
        <f t="shared" si="103"/>
        <v/>
      </c>
    </row>
    <row r="856" spans="43:56" x14ac:dyDescent="0.25">
      <c r="AQ856" s="37">
        <v>4</v>
      </c>
      <c r="AR856">
        <v>2</v>
      </c>
      <c r="AS856">
        <v>1</v>
      </c>
      <c r="AT856">
        <v>3</v>
      </c>
      <c r="AU856">
        <v>2</v>
      </c>
      <c r="AV856">
        <f t="shared" si="99"/>
        <v>3</v>
      </c>
      <c r="AW856">
        <f t="shared" si="100"/>
        <v>6</v>
      </c>
      <c r="AX856">
        <v>2</v>
      </c>
      <c r="AY856">
        <v>1</v>
      </c>
      <c r="AZ856" s="41" t="str">
        <f t="shared" si="101"/>
        <v>3,6</v>
      </c>
      <c r="BA856" s="37" t="str">
        <f t="shared" si="98"/>
        <v>2,2,2,1</v>
      </c>
      <c r="BB856" s="37">
        <f t="shared" si="102"/>
        <v>0</v>
      </c>
      <c r="BC856" s="2" t="s">
        <v>3</v>
      </c>
      <c r="BD856" s="40">
        <f t="shared" si="103"/>
        <v>0</v>
      </c>
    </row>
    <row r="857" spans="43:56" x14ac:dyDescent="0.25">
      <c r="AQ857" s="37">
        <v>4</v>
      </c>
      <c r="AR857">
        <v>2</v>
      </c>
      <c r="AS857">
        <v>1</v>
      </c>
      <c r="AT857">
        <v>3</v>
      </c>
      <c r="AU857">
        <v>2</v>
      </c>
      <c r="AV857">
        <f t="shared" si="99"/>
        <v>3</v>
      </c>
      <c r="AW857">
        <f t="shared" si="100"/>
        <v>6</v>
      </c>
      <c r="AX857">
        <v>2</v>
      </c>
      <c r="AY857">
        <v>2</v>
      </c>
      <c r="AZ857" s="41" t="str">
        <f t="shared" si="101"/>
        <v>3,6</v>
      </c>
      <c r="BA857" s="37" t="str">
        <f t="shared" si="98"/>
        <v>2,2,2,2</v>
      </c>
      <c r="BB857" s="37">
        <f t="shared" si="102"/>
        <v>230113636363.63635</v>
      </c>
      <c r="BC857" s="2" t="s">
        <v>3</v>
      </c>
      <c r="BD857" s="40" t="str">
        <f t="shared" si="103"/>
        <v/>
      </c>
    </row>
    <row r="858" spans="43:56" x14ac:dyDescent="0.25">
      <c r="AQ858" s="37">
        <v>4</v>
      </c>
      <c r="AR858">
        <v>2</v>
      </c>
      <c r="AS858">
        <v>1</v>
      </c>
      <c r="AT858">
        <v>4</v>
      </c>
      <c r="AU858">
        <v>1</v>
      </c>
      <c r="AV858">
        <f t="shared" si="99"/>
        <v>3</v>
      </c>
      <c r="AW858">
        <f t="shared" si="100"/>
        <v>7</v>
      </c>
      <c r="AX858">
        <v>1</v>
      </c>
      <c r="AY858">
        <v>1</v>
      </c>
      <c r="AZ858" s="41" t="str">
        <f t="shared" si="101"/>
        <v>3,7</v>
      </c>
      <c r="BA858" s="37" t="str">
        <f t="shared" si="98"/>
        <v>1,1,1,1</v>
      </c>
      <c r="BB858" s="37">
        <f t="shared" si="102"/>
        <v>230113636363.63635</v>
      </c>
      <c r="BC858" s="2" t="s">
        <v>3</v>
      </c>
      <c r="BD858" s="40" t="str">
        <f t="shared" si="103"/>
        <v/>
      </c>
    </row>
    <row r="859" spans="43:56" x14ac:dyDescent="0.25">
      <c r="AQ859" s="37">
        <v>4</v>
      </c>
      <c r="AR859">
        <v>2</v>
      </c>
      <c r="AS859">
        <v>1</v>
      </c>
      <c r="AT859">
        <v>4</v>
      </c>
      <c r="AU859">
        <v>1</v>
      </c>
      <c r="AV859">
        <f t="shared" si="99"/>
        <v>3</v>
      </c>
      <c r="AW859">
        <f t="shared" si="100"/>
        <v>7</v>
      </c>
      <c r="AX859">
        <v>1</v>
      </c>
      <c r="AY859">
        <v>2</v>
      </c>
      <c r="AZ859" s="41" t="str">
        <f t="shared" si="101"/>
        <v>3,7</v>
      </c>
      <c r="BA859" s="37" t="str">
        <f t="shared" si="98"/>
        <v>1,1,1,2</v>
      </c>
      <c r="BB859" s="37">
        <f t="shared" si="102"/>
        <v>0</v>
      </c>
      <c r="BC859" s="2" t="s">
        <v>3</v>
      </c>
      <c r="BD859" s="40">
        <f t="shared" si="103"/>
        <v>0</v>
      </c>
    </row>
    <row r="860" spans="43:56" x14ac:dyDescent="0.25">
      <c r="AQ860" s="37">
        <v>4</v>
      </c>
      <c r="AR860">
        <v>2</v>
      </c>
      <c r="AS860">
        <v>1</v>
      </c>
      <c r="AT860">
        <v>4</v>
      </c>
      <c r="AU860">
        <v>1</v>
      </c>
      <c r="AV860">
        <f t="shared" si="99"/>
        <v>3</v>
      </c>
      <c r="AW860">
        <f t="shared" si="100"/>
        <v>7</v>
      </c>
      <c r="AX860">
        <v>2</v>
      </c>
      <c r="AY860">
        <v>1</v>
      </c>
      <c r="AZ860" s="41" t="str">
        <f t="shared" si="101"/>
        <v>3,7</v>
      </c>
      <c r="BA860" s="37" t="str">
        <f t="shared" si="98"/>
        <v>2,2,1,1</v>
      </c>
      <c r="BB860" s="37">
        <f t="shared" si="102"/>
        <v>89488636363.636368</v>
      </c>
      <c r="BC860" s="2" t="s">
        <v>3</v>
      </c>
      <c r="BD860" s="40" t="str">
        <f t="shared" si="103"/>
        <v/>
      </c>
    </row>
    <row r="861" spans="43:56" x14ac:dyDescent="0.25">
      <c r="AQ861" s="37">
        <v>4</v>
      </c>
      <c r="AR861">
        <v>2</v>
      </c>
      <c r="AS861">
        <v>1</v>
      </c>
      <c r="AT861">
        <v>4</v>
      </c>
      <c r="AU861">
        <v>1</v>
      </c>
      <c r="AV861">
        <f t="shared" si="99"/>
        <v>3</v>
      </c>
      <c r="AW861">
        <f t="shared" si="100"/>
        <v>7</v>
      </c>
      <c r="AX861">
        <v>2</v>
      </c>
      <c r="AY861">
        <v>2</v>
      </c>
      <c r="AZ861" s="41" t="str">
        <f t="shared" si="101"/>
        <v>3,7</v>
      </c>
      <c r="BA861" s="37" t="str">
        <f t="shared" si="98"/>
        <v>2,2,1,2</v>
      </c>
      <c r="BB861" s="37">
        <f t="shared" si="102"/>
        <v>0</v>
      </c>
      <c r="BC861" s="2" t="s">
        <v>3</v>
      </c>
      <c r="BD861" s="40">
        <f t="shared" si="103"/>
        <v>0</v>
      </c>
    </row>
    <row r="862" spans="43:56" x14ac:dyDescent="0.25">
      <c r="AQ862" s="37">
        <v>4</v>
      </c>
      <c r="AR862">
        <v>2</v>
      </c>
      <c r="AS862">
        <v>1</v>
      </c>
      <c r="AT862">
        <v>4</v>
      </c>
      <c r="AU862">
        <v>2</v>
      </c>
      <c r="AV862">
        <f t="shared" si="99"/>
        <v>3</v>
      </c>
      <c r="AW862">
        <f t="shared" si="100"/>
        <v>8</v>
      </c>
      <c r="AX862">
        <v>1</v>
      </c>
      <c r="AY862">
        <v>1</v>
      </c>
      <c r="AZ862" s="41" t="str">
        <f t="shared" si="101"/>
        <v>3,8</v>
      </c>
      <c r="BA862" s="37" t="str">
        <f t="shared" si="98"/>
        <v>1,1,2,1</v>
      </c>
      <c r="BB862" s="37">
        <f t="shared" si="102"/>
        <v>0</v>
      </c>
      <c r="BC862" s="2" t="s">
        <v>3</v>
      </c>
      <c r="BD862" s="40">
        <f t="shared" si="103"/>
        <v>0</v>
      </c>
    </row>
    <row r="863" spans="43:56" x14ac:dyDescent="0.25">
      <c r="AQ863" s="37">
        <v>4</v>
      </c>
      <c r="AR863">
        <v>2</v>
      </c>
      <c r="AS863">
        <v>1</v>
      </c>
      <c r="AT863">
        <v>4</v>
      </c>
      <c r="AU863">
        <v>2</v>
      </c>
      <c r="AV863">
        <f t="shared" si="99"/>
        <v>3</v>
      </c>
      <c r="AW863">
        <f t="shared" si="100"/>
        <v>8</v>
      </c>
      <c r="AX863">
        <v>1</v>
      </c>
      <c r="AY863">
        <v>2</v>
      </c>
      <c r="AZ863" s="41" t="str">
        <f t="shared" si="101"/>
        <v>3,8</v>
      </c>
      <c r="BA863" s="37" t="str">
        <f t="shared" si="98"/>
        <v>1,1,2,2</v>
      </c>
      <c r="BB863" s="37">
        <f t="shared" si="102"/>
        <v>89488636363.636368</v>
      </c>
      <c r="BC863" s="2" t="s">
        <v>3</v>
      </c>
      <c r="BD863" s="40" t="str">
        <f t="shared" si="103"/>
        <v/>
      </c>
    </row>
    <row r="864" spans="43:56" x14ac:dyDescent="0.25">
      <c r="AQ864" s="37">
        <v>4</v>
      </c>
      <c r="AR864">
        <v>2</v>
      </c>
      <c r="AS864">
        <v>1</v>
      </c>
      <c r="AT864">
        <v>4</v>
      </c>
      <c r="AU864">
        <v>2</v>
      </c>
      <c r="AV864">
        <f t="shared" si="99"/>
        <v>3</v>
      </c>
      <c r="AW864">
        <f t="shared" si="100"/>
        <v>8</v>
      </c>
      <c r="AX864">
        <v>2</v>
      </c>
      <c r="AY864">
        <v>1</v>
      </c>
      <c r="AZ864" s="41" t="str">
        <f t="shared" si="101"/>
        <v>3,8</v>
      </c>
      <c r="BA864" s="37" t="str">
        <f t="shared" si="98"/>
        <v>2,2,2,1</v>
      </c>
      <c r="BB864" s="37">
        <f t="shared" si="102"/>
        <v>0</v>
      </c>
      <c r="BC864" s="2" t="s">
        <v>3</v>
      </c>
      <c r="BD864" s="40">
        <f t="shared" si="103"/>
        <v>0</v>
      </c>
    </row>
    <row r="865" spans="43:56" x14ac:dyDescent="0.25">
      <c r="AQ865" s="37">
        <v>4</v>
      </c>
      <c r="AR865">
        <v>2</v>
      </c>
      <c r="AS865">
        <v>1</v>
      </c>
      <c r="AT865">
        <v>4</v>
      </c>
      <c r="AU865">
        <v>2</v>
      </c>
      <c r="AV865">
        <f t="shared" si="99"/>
        <v>3</v>
      </c>
      <c r="AW865">
        <f t="shared" si="100"/>
        <v>8</v>
      </c>
      <c r="AX865">
        <v>2</v>
      </c>
      <c r="AY865">
        <v>2</v>
      </c>
      <c r="AZ865" s="41" t="str">
        <f t="shared" si="101"/>
        <v>3,8</v>
      </c>
      <c r="BA865" s="37" t="str">
        <f t="shared" si="98"/>
        <v>2,2,2,2</v>
      </c>
      <c r="BB865" s="37">
        <f t="shared" si="102"/>
        <v>230113636363.63635</v>
      </c>
      <c r="BC865" s="2" t="s">
        <v>3</v>
      </c>
      <c r="BD865" s="40" t="str">
        <f t="shared" si="103"/>
        <v/>
      </c>
    </row>
    <row r="866" spans="43:56" x14ac:dyDescent="0.25">
      <c r="AQ866" s="37">
        <v>4</v>
      </c>
      <c r="AR866">
        <v>2</v>
      </c>
      <c r="AS866">
        <v>2</v>
      </c>
      <c r="AT866">
        <v>1</v>
      </c>
      <c r="AU866">
        <v>1</v>
      </c>
      <c r="AV866">
        <f t="shared" si="99"/>
        <v>4</v>
      </c>
      <c r="AW866">
        <f t="shared" si="100"/>
        <v>1</v>
      </c>
      <c r="AX866">
        <v>1</v>
      </c>
      <c r="AY866">
        <v>1</v>
      </c>
      <c r="AZ866" s="41" t="str">
        <f t="shared" si="101"/>
        <v>4,1</v>
      </c>
      <c r="BA866" s="37" t="str">
        <f t="shared" si="98"/>
        <v>1,1,1,1</v>
      </c>
      <c r="BB866" s="37">
        <f t="shared" si="102"/>
        <v>230113636363.63635</v>
      </c>
      <c r="BC866" s="2" t="s">
        <v>3</v>
      </c>
      <c r="BD866" s="40" t="str">
        <f t="shared" si="103"/>
        <v/>
      </c>
    </row>
    <row r="867" spans="43:56" x14ac:dyDescent="0.25">
      <c r="AQ867" s="37">
        <v>4</v>
      </c>
      <c r="AR867">
        <v>2</v>
      </c>
      <c r="AS867">
        <v>2</v>
      </c>
      <c r="AT867">
        <v>1</v>
      </c>
      <c r="AU867">
        <v>1</v>
      </c>
      <c r="AV867">
        <f t="shared" si="99"/>
        <v>4</v>
      </c>
      <c r="AW867">
        <f t="shared" si="100"/>
        <v>1</v>
      </c>
      <c r="AX867">
        <v>1</v>
      </c>
      <c r="AY867">
        <v>2</v>
      </c>
      <c r="AZ867" s="41" t="str">
        <f t="shared" si="101"/>
        <v>4,1</v>
      </c>
      <c r="BA867" s="37" t="str">
        <f t="shared" si="98"/>
        <v>1,1,1,2</v>
      </c>
      <c r="BB867" s="37">
        <f t="shared" si="102"/>
        <v>0</v>
      </c>
      <c r="BC867" s="2" t="s">
        <v>3</v>
      </c>
      <c r="BD867" s="40">
        <f t="shared" si="103"/>
        <v>0</v>
      </c>
    </row>
    <row r="868" spans="43:56" x14ac:dyDescent="0.25">
      <c r="AQ868" s="37">
        <v>4</v>
      </c>
      <c r="AR868">
        <v>2</v>
      </c>
      <c r="AS868">
        <v>2</v>
      </c>
      <c r="AT868">
        <v>1</v>
      </c>
      <c r="AU868">
        <v>1</v>
      </c>
      <c r="AV868">
        <f t="shared" si="99"/>
        <v>4</v>
      </c>
      <c r="AW868">
        <f t="shared" si="100"/>
        <v>1</v>
      </c>
      <c r="AX868">
        <v>2</v>
      </c>
      <c r="AY868">
        <v>1</v>
      </c>
      <c r="AZ868" s="41" t="str">
        <f t="shared" si="101"/>
        <v>4,1</v>
      </c>
      <c r="BA868" s="37" t="str">
        <f t="shared" si="98"/>
        <v>2,2,1,1</v>
      </c>
      <c r="BB868" s="37">
        <f t="shared" si="102"/>
        <v>89488636363.636368</v>
      </c>
      <c r="BC868" s="2" t="s">
        <v>3</v>
      </c>
      <c r="BD868" s="40" t="str">
        <f t="shared" si="103"/>
        <v/>
      </c>
    </row>
    <row r="869" spans="43:56" x14ac:dyDescent="0.25">
      <c r="AQ869" s="37">
        <v>4</v>
      </c>
      <c r="AR869">
        <v>2</v>
      </c>
      <c r="AS869">
        <v>2</v>
      </c>
      <c r="AT869">
        <v>1</v>
      </c>
      <c r="AU869">
        <v>1</v>
      </c>
      <c r="AV869">
        <f t="shared" si="99"/>
        <v>4</v>
      </c>
      <c r="AW869">
        <f t="shared" si="100"/>
        <v>1</v>
      </c>
      <c r="AX869">
        <v>2</v>
      </c>
      <c r="AY869">
        <v>2</v>
      </c>
      <c r="AZ869" s="41" t="str">
        <f t="shared" si="101"/>
        <v>4,1</v>
      </c>
      <c r="BA869" s="37" t="str">
        <f t="shared" si="98"/>
        <v>2,2,1,2</v>
      </c>
      <c r="BB869" s="37">
        <f t="shared" si="102"/>
        <v>0</v>
      </c>
      <c r="BC869" s="2" t="s">
        <v>3</v>
      </c>
      <c r="BD869" s="40">
        <f t="shared" si="103"/>
        <v>0</v>
      </c>
    </row>
    <row r="870" spans="43:56" x14ac:dyDescent="0.25">
      <c r="AQ870" s="37">
        <v>4</v>
      </c>
      <c r="AR870">
        <v>2</v>
      </c>
      <c r="AS870">
        <v>2</v>
      </c>
      <c r="AT870">
        <v>1</v>
      </c>
      <c r="AU870">
        <v>2</v>
      </c>
      <c r="AV870">
        <f t="shared" si="99"/>
        <v>4</v>
      </c>
      <c r="AW870">
        <f t="shared" si="100"/>
        <v>2</v>
      </c>
      <c r="AX870">
        <v>1</v>
      </c>
      <c r="AY870">
        <v>1</v>
      </c>
      <c r="AZ870" s="41" t="str">
        <f t="shared" si="101"/>
        <v>4,2</v>
      </c>
      <c r="BA870" s="37" t="str">
        <f t="shared" si="98"/>
        <v>1,1,2,1</v>
      </c>
      <c r="BB870" s="37">
        <f t="shared" si="102"/>
        <v>0</v>
      </c>
      <c r="BC870" s="2" t="s">
        <v>3</v>
      </c>
      <c r="BD870" s="40">
        <f t="shared" si="103"/>
        <v>0</v>
      </c>
    </row>
    <row r="871" spans="43:56" x14ac:dyDescent="0.25">
      <c r="AQ871" s="37">
        <v>4</v>
      </c>
      <c r="AR871">
        <v>2</v>
      </c>
      <c r="AS871">
        <v>2</v>
      </c>
      <c r="AT871">
        <v>1</v>
      </c>
      <c r="AU871">
        <v>2</v>
      </c>
      <c r="AV871">
        <f t="shared" si="99"/>
        <v>4</v>
      </c>
      <c r="AW871">
        <f t="shared" si="100"/>
        <v>2</v>
      </c>
      <c r="AX871">
        <v>1</v>
      </c>
      <c r="AY871">
        <v>2</v>
      </c>
      <c r="AZ871" s="41" t="str">
        <f t="shared" si="101"/>
        <v>4,2</v>
      </c>
      <c r="BA871" s="37" t="str">
        <f t="shared" si="98"/>
        <v>1,1,2,2</v>
      </c>
      <c r="BB871" s="37">
        <f t="shared" si="102"/>
        <v>89488636363.636368</v>
      </c>
      <c r="BC871" s="2" t="s">
        <v>3</v>
      </c>
      <c r="BD871" s="40" t="str">
        <f t="shared" si="103"/>
        <v/>
      </c>
    </row>
    <row r="872" spans="43:56" x14ac:dyDescent="0.25">
      <c r="AQ872" s="37">
        <v>4</v>
      </c>
      <c r="AR872">
        <v>2</v>
      </c>
      <c r="AS872">
        <v>2</v>
      </c>
      <c r="AT872">
        <v>1</v>
      </c>
      <c r="AU872">
        <v>2</v>
      </c>
      <c r="AV872">
        <f t="shared" si="99"/>
        <v>4</v>
      </c>
      <c r="AW872">
        <f t="shared" si="100"/>
        <v>2</v>
      </c>
      <c r="AX872">
        <v>2</v>
      </c>
      <c r="AY872">
        <v>1</v>
      </c>
      <c r="AZ872" s="41" t="str">
        <f t="shared" si="101"/>
        <v>4,2</v>
      </c>
      <c r="BA872" s="37" t="str">
        <f t="shared" si="98"/>
        <v>2,2,2,1</v>
      </c>
      <c r="BB872" s="37">
        <f t="shared" si="102"/>
        <v>0</v>
      </c>
      <c r="BC872" s="2" t="s">
        <v>3</v>
      </c>
      <c r="BD872" s="40">
        <f t="shared" si="103"/>
        <v>0</v>
      </c>
    </row>
    <row r="873" spans="43:56" x14ac:dyDescent="0.25">
      <c r="AQ873" s="37">
        <v>4</v>
      </c>
      <c r="AR873">
        <v>2</v>
      </c>
      <c r="AS873">
        <v>2</v>
      </c>
      <c r="AT873">
        <v>1</v>
      </c>
      <c r="AU873">
        <v>2</v>
      </c>
      <c r="AV873">
        <f t="shared" si="99"/>
        <v>4</v>
      </c>
      <c r="AW873">
        <f t="shared" si="100"/>
        <v>2</v>
      </c>
      <c r="AX873">
        <v>2</v>
      </c>
      <c r="AY873">
        <v>2</v>
      </c>
      <c r="AZ873" s="41" t="str">
        <f t="shared" si="101"/>
        <v>4,2</v>
      </c>
      <c r="BA873" s="37" t="str">
        <f t="shared" si="98"/>
        <v>2,2,2,2</v>
      </c>
      <c r="BB873" s="37">
        <f t="shared" si="102"/>
        <v>230113636363.63635</v>
      </c>
      <c r="BC873" s="2" t="s">
        <v>3</v>
      </c>
      <c r="BD873" s="40" t="str">
        <f t="shared" si="103"/>
        <v/>
      </c>
    </row>
    <row r="874" spans="43:56" x14ac:dyDescent="0.25">
      <c r="AQ874" s="37">
        <v>4</v>
      </c>
      <c r="AR874">
        <v>2</v>
      </c>
      <c r="AS874">
        <v>2</v>
      </c>
      <c r="AT874">
        <v>2</v>
      </c>
      <c r="AU874">
        <v>1</v>
      </c>
      <c r="AV874">
        <f t="shared" si="99"/>
        <v>4</v>
      </c>
      <c r="AW874">
        <f t="shared" si="100"/>
        <v>3</v>
      </c>
      <c r="AX874">
        <v>1</v>
      </c>
      <c r="AY874">
        <v>1</v>
      </c>
      <c r="AZ874" s="41" t="str">
        <f t="shared" si="101"/>
        <v>4,3</v>
      </c>
      <c r="BA874" s="37" t="str">
        <f t="shared" si="98"/>
        <v>1,1,1,1</v>
      </c>
      <c r="BB874" s="37">
        <f t="shared" si="102"/>
        <v>230113636363.63635</v>
      </c>
      <c r="BC874" s="2" t="s">
        <v>3</v>
      </c>
      <c r="BD874" s="40" t="str">
        <f t="shared" si="103"/>
        <v/>
      </c>
    </row>
    <row r="875" spans="43:56" x14ac:dyDescent="0.25">
      <c r="AQ875" s="37">
        <v>4</v>
      </c>
      <c r="AR875">
        <v>2</v>
      </c>
      <c r="AS875">
        <v>2</v>
      </c>
      <c r="AT875">
        <v>2</v>
      </c>
      <c r="AU875">
        <v>1</v>
      </c>
      <c r="AV875">
        <f t="shared" si="99"/>
        <v>4</v>
      </c>
      <c r="AW875">
        <f t="shared" si="100"/>
        <v>3</v>
      </c>
      <c r="AX875">
        <v>1</v>
      </c>
      <c r="AY875">
        <v>2</v>
      </c>
      <c r="AZ875" s="41" t="str">
        <f t="shared" si="101"/>
        <v>4,3</v>
      </c>
      <c r="BA875" s="37" t="str">
        <f t="shared" si="98"/>
        <v>1,1,1,2</v>
      </c>
      <c r="BB875" s="37">
        <f t="shared" si="102"/>
        <v>0</v>
      </c>
      <c r="BC875" s="2" t="s">
        <v>3</v>
      </c>
      <c r="BD875" s="40">
        <f t="shared" si="103"/>
        <v>0</v>
      </c>
    </row>
    <row r="876" spans="43:56" x14ac:dyDescent="0.25">
      <c r="AQ876" s="37">
        <v>4</v>
      </c>
      <c r="AR876">
        <v>2</v>
      </c>
      <c r="AS876">
        <v>2</v>
      </c>
      <c r="AT876">
        <v>2</v>
      </c>
      <c r="AU876">
        <v>1</v>
      </c>
      <c r="AV876">
        <f t="shared" si="99"/>
        <v>4</v>
      </c>
      <c r="AW876">
        <f t="shared" si="100"/>
        <v>3</v>
      </c>
      <c r="AX876">
        <v>2</v>
      </c>
      <c r="AY876">
        <v>1</v>
      </c>
      <c r="AZ876" s="41" t="str">
        <f t="shared" si="101"/>
        <v>4,3</v>
      </c>
      <c r="BA876" s="37" t="str">
        <f t="shared" si="98"/>
        <v>2,2,1,1</v>
      </c>
      <c r="BB876" s="37">
        <f t="shared" si="102"/>
        <v>89488636363.636368</v>
      </c>
      <c r="BC876" s="2" t="s">
        <v>3</v>
      </c>
      <c r="BD876" s="40" t="str">
        <f t="shared" si="103"/>
        <v/>
      </c>
    </row>
    <row r="877" spans="43:56" x14ac:dyDescent="0.25">
      <c r="AQ877" s="37">
        <v>4</v>
      </c>
      <c r="AR877">
        <v>2</v>
      </c>
      <c r="AS877">
        <v>2</v>
      </c>
      <c r="AT877">
        <v>2</v>
      </c>
      <c r="AU877">
        <v>1</v>
      </c>
      <c r="AV877">
        <f t="shared" si="99"/>
        <v>4</v>
      </c>
      <c r="AW877">
        <f t="shared" si="100"/>
        <v>3</v>
      </c>
      <c r="AX877">
        <v>2</v>
      </c>
      <c r="AY877">
        <v>2</v>
      </c>
      <c r="AZ877" s="41" t="str">
        <f t="shared" si="101"/>
        <v>4,3</v>
      </c>
      <c r="BA877" s="37" t="str">
        <f t="shared" si="98"/>
        <v>2,2,1,2</v>
      </c>
      <c r="BB877" s="37">
        <f t="shared" si="102"/>
        <v>0</v>
      </c>
      <c r="BC877" s="2" t="s">
        <v>3</v>
      </c>
      <c r="BD877" s="40">
        <f t="shared" si="103"/>
        <v>0</v>
      </c>
    </row>
    <row r="878" spans="43:56" x14ac:dyDescent="0.25">
      <c r="AQ878" s="37">
        <v>4</v>
      </c>
      <c r="AR878">
        <v>2</v>
      </c>
      <c r="AS878">
        <v>2</v>
      </c>
      <c r="AT878">
        <v>2</v>
      </c>
      <c r="AU878">
        <v>2</v>
      </c>
      <c r="AV878">
        <f t="shared" si="99"/>
        <v>4</v>
      </c>
      <c r="AW878">
        <f t="shared" si="100"/>
        <v>4</v>
      </c>
      <c r="AX878">
        <v>1</v>
      </c>
      <c r="AY878">
        <v>1</v>
      </c>
      <c r="AZ878" s="41" t="str">
        <f t="shared" si="101"/>
        <v>4,4</v>
      </c>
      <c r="BA878" s="37" t="str">
        <f t="shared" si="98"/>
        <v>1,1,2,1</v>
      </c>
      <c r="BB878" s="37">
        <f t="shared" si="102"/>
        <v>0</v>
      </c>
      <c r="BC878" s="2" t="s">
        <v>3</v>
      </c>
      <c r="BD878" s="40">
        <f t="shared" si="103"/>
        <v>0</v>
      </c>
    </row>
    <row r="879" spans="43:56" x14ac:dyDescent="0.25">
      <c r="AQ879" s="37">
        <v>4</v>
      </c>
      <c r="AR879">
        <v>2</v>
      </c>
      <c r="AS879">
        <v>2</v>
      </c>
      <c r="AT879">
        <v>2</v>
      </c>
      <c r="AU879">
        <v>2</v>
      </c>
      <c r="AV879">
        <f t="shared" si="99"/>
        <v>4</v>
      </c>
      <c r="AW879">
        <f t="shared" si="100"/>
        <v>4</v>
      </c>
      <c r="AX879">
        <v>1</v>
      </c>
      <c r="AY879">
        <v>2</v>
      </c>
      <c r="AZ879" s="41" t="str">
        <f t="shared" si="101"/>
        <v>4,4</v>
      </c>
      <c r="BA879" s="37" t="str">
        <f t="shared" si="98"/>
        <v>1,1,2,2</v>
      </c>
      <c r="BB879" s="37">
        <f t="shared" si="102"/>
        <v>89488636363.636368</v>
      </c>
      <c r="BC879" s="2" t="s">
        <v>3</v>
      </c>
      <c r="BD879" s="40" t="str">
        <f t="shared" si="103"/>
        <v/>
      </c>
    </row>
    <row r="880" spans="43:56" x14ac:dyDescent="0.25">
      <c r="AQ880" s="37">
        <v>4</v>
      </c>
      <c r="AR880">
        <v>2</v>
      </c>
      <c r="AS880">
        <v>2</v>
      </c>
      <c r="AT880">
        <v>2</v>
      </c>
      <c r="AU880">
        <v>2</v>
      </c>
      <c r="AV880">
        <f t="shared" si="99"/>
        <v>4</v>
      </c>
      <c r="AW880">
        <f t="shared" si="100"/>
        <v>4</v>
      </c>
      <c r="AX880">
        <v>2</v>
      </c>
      <c r="AY880">
        <v>1</v>
      </c>
      <c r="AZ880" s="41" t="str">
        <f t="shared" si="101"/>
        <v>4,4</v>
      </c>
      <c r="BA880" s="37" t="str">
        <f t="shared" si="98"/>
        <v>2,2,2,1</v>
      </c>
      <c r="BB880" s="37">
        <f t="shared" si="102"/>
        <v>0</v>
      </c>
      <c r="BC880" s="2" t="s">
        <v>3</v>
      </c>
      <c r="BD880" s="40">
        <f t="shared" si="103"/>
        <v>0</v>
      </c>
    </row>
    <row r="881" spans="43:56" x14ac:dyDescent="0.25">
      <c r="AQ881" s="37">
        <v>4</v>
      </c>
      <c r="AR881">
        <v>2</v>
      </c>
      <c r="AS881">
        <v>2</v>
      </c>
      <c r="AT881">
        <v>2</v>
      </c>
      <c r="AU881">
        <v>2</v>
      </c>
      <c r="AV881">
        <f t="shared" si="99"/>
        <v>4</v>
      </c>
      <c r="AW881">
        <f t="shared" si="100"/>
        <v>4</v>
      </c>
      <c r="AX881">
        <v>2</v>
      </c>
      <c r="AY881">
        <v>2</v>
      </c>
      <c r="AZ881" s="41" t="str">
        <f t="shared" si="101"/>
        <v>4,4</v>
      </c>
      <c r="BA881" s="37" t="str">
        <f t="shared" si="98"/>
        <v>2,2,2,2</v>
      </c>
      <c r="BB881" s="37">
        <f t="shared" si="102"/>
        <v>230113636363.63635</v>
      </c>
      <c r="BC881" s="2" t="s">
        <v>3</v>
      </c>
      <c r="BD881" s="40" t="str">
        <f t="shared" si="103"/>
        <v/>
      </c>
    </row>
    <row r="882" spans="43:56" x14ac:dyDescent="0.25">
      <c r="AQ882" s="37">
        <v>4</v>
      </c>
      <c r="AR882">
        <v>2</v>
      </c>
      <c r="AS882">
        <v>2</v>
      </c>
      <c r="AT882">
        <v>3</v>
      </c>
      <c r="AU882">
        <v>1</v>
      </c>
      <c r="AV882">
        <f t="shared" si="99"/>
        <v>4</v>
      </c>
      <c r="AW882">
        <f t="shared" si="100"/>
        <v>5</v>
      </c>
      <c r="AX882">
        <v>1</v>
      </c>
      <c r="AY882">
        <v>1</v>
      </c>
      <c r="AZ882" s="41" t="str">
        <f t="shared" si="101"/>
        <v>4,5</v>
      </c>
      <c r="BA882" s="37" t="str">
        <f t="shared" si="98"/>
        <v>1,1,1,1</v>
      </c>
      <c r="BB882" s="37">
        <f t="shared" si="102"/>
        <v>230113636363.63635</v>
      </c>
      <c r="BC882" s="2" t="s">
        <v>3</v>
      </c>
      <c r="BD882" s="40" t="str">
        <f t="shared" si="103"/>
        <v/>
      </c>
    </row>
    <row r="883" spans="43:56" x14ac:dyDescent="0.25">
      <c r="AQ883" s="37">
        <v>4</v>
      </c>
      <c r="AR883">
        <v>2</v>
      </c>
      <c r="AS883">
        <v>2</v>
      </c>
      <c r="AT883">
        <v>3</v>
      </c>
      <c r="AU883">
        <v>1</v>
      </c>
      <c r="AV883">
        <f t="shared" si="99"/>
        <v>4</v>
      </c>
      <c r="AW883">
        <f t="shared" si="100"/>
        <v>5</v>
      </c>
      <c r="AX883">
        <v>1</v>
      </c>
      <c r="AY883">
        <v>2</v>
      </c>
      <c r="AZ883" s="41" t="str">
        <f t="shared" si="101"/>
        <v>4,5</v>
      </c>
      <c r="BA883" s="37" t="str">
        <f t="shared" si="98"/>
        <v>1,1,1,2</v>
      </c>
      <c r="BB883" s="37">
        <f t="shared" si="102"/>
        <v>0</v>
      </c>
      <c r="BC883" s="2" t="s">
        <v>3</v>
      </c>
      <c r="BD883" s="40">
        <f t="shared" si="103"/>
        <v>0</v>
      </c>
    </row>
    <row r="884" spans="43:56" x14ac:dyDescent="0.25">
      <c r="AQ884" s="37">
        <v>4</v>
      </c>
      <c r="AR884">
        <v>2</v>
      </c>
      <c r="AS884">
        <v>2</v>
      </c>
      <c r="AT884">
        <v>3</v>
      </c>
      <c r="AU884">
        <v>1</v>
      </c>
      <c r="AV884">
        <f t="shared" si="99"/>
        <v>4</v>
      </c>
      <c r="AW884">
        <f t="shared" si="100"/>
        <v>5</v>
      </c>
      <c r="AX884">
        <v>2</v>
      </c>
      <c r="AY884">
        <v>1</v>
      </c>
      <c r="AZ884" s="41" t="str">
        <f t="shared" si="101"/>
        <v>4,5</v>
      </c>
      <c r="BA884" s="37" t="str">
        <f t="shared" si="98"/>
        <v>2,2,1,1</v>
      </c>
      <c r="BB884" s="37">
        <f t="shared" si="102"/>
        <v>89488636363.636368</v>
      </c>
      <c r="BC884" s="2" t="s">
        <v>3</v>
      </c>
      <c r="BD884" s="40" t="str">
        <f t="shared" si="103"/>
        <v/>
      </c>
    </row>
    <row r="885" spans="43:56" x14ac:dyDescent="0.25">
      <c r="AQ885" s="37">
        <v>4</v>
      </c>
      <c r="AR885">
        <v>2</v>
      </c>
      <c r="AS885">
        <v>2</v>
      </c>
      <c r="AT885">
        <v>3</v>
      </c>
      <c r="AU885">
        <v>1</v>
      </c>
      <c r="AV885">
        <f t="shared" si="99"/>
        <v>4</v>
      </c>
      <c r="AW885">
        <f t="shared" si="100"/>
        <v>5</v>
      </c>
      <c r="AX885">
        <v>2</v>
      </c>
      <c r="AY885">
        <v>2</v>
      </c>
      <c r="AZ885" s="41" t="str">
        <f t="shared" si="101"/>
        <v>4,5</v>
      </c>
      <c r="BA885" s="37" t="str">
        <f t="shared" si="98"/>
        <v>2,2,1,2</v>
      </c>
      <c r="BB885" s="37">
        <f t="shared" si="102"/>
        <v>0</v>
      </c>
      <c r="BC885" s="2" t="s">
        <v>3</v>
      </c>
      <c r="BD885" s="40">
        <f t="shared" si="103"/>
        <v>0</v>
      </c>
    </row>
    <row r="886" spans="43:56" x14ac:dyDescent="0.25">
      <c r="AQ886" s="37">
        <v>4</v>
      </c>
      <c r="AR886">
        <v>2</v>
      </c>
      <c r="AS886">
        <v>2</v>
      </c>
      <c r="AT886">
        <v>3</v>
      </c>
      <c r="AU886">
        <v>2</v>
      </c>
      <c r="AV886">
        <f t="shared" si="99"/>
        <v>4</v>
      </c>
      <c r="AW886">
        <f t="shared" si="100"/>
        <v>6</v>
      </c>
      <c r="AX886">
        <v>1</v>
      </c>
      <c r="AY886">
        <v>1</v>
      </c>
      <c r="AZ886" s="41" t="str">
        <f t="shared" si="101"/>
        <v>4,6</v>
      </c>
      <c r="BA886" s="37" t="str">
        <f t="shared" si="98"/>
        <v>1,1,2,1</v>
      </c>
      <c r="BB886" s="37">
        <f t="shared" si="102"/>
        <v>0</v>
      </c>
      <c r="BC886" s="2" t="s">
        <v>3</v>
      </c>
      <c r="BD886" s="40">
        <f t="shared" si="103"/>
        <v>0</v>
      </c>
    </row>
    <row r="887" spans="43:56" x14ac:dyDescent="0.25">
      <c r="AQ887" s="37">
        <v>4</v>
      </c>
      <c r="AR887">
        <v>2</v>
      </c>
      <c r="AS887">
        <v>2</v>
      </c>
      <c r="AT887">
        <v>3</v>
      </c>
      <c r="AU887">
        <v>2</v>
      </c>
      <c r="AV887">
        <f t="shared" si="99"/>
        <v>4</v>
      </c>
      <c r="AW887">
        <f t="shared" si="100"/>
        <v>6</v>
      </c>
      <c r="AX887">
        <v>1</v>
      </c>
      <c r="AY887">
        <v>2</v>
      </c>
      <c r="AZ887" s="41" t="str">
        <f t="shared" si="101"/>
        <v>4,6</v>
      </c>
      <c r="BA887" s="37" t="str">
        <f t="shared" si="98"/>
        <v>1,1,2,2</v>
      </c>
      <c r="BB887" s="37">
        <f t="shared" si="102"/>
        <v>89488636363.636368</v>
      </c>
      <c r="BC887" s="2" t="s">
        <v>3</v>
      </c>
      <c r="BD887" s="40" t="str">
        <f t="shared" si="103"/>
        <v/>
      </c>
    </row>
    <row r="888" spans="43:56" x14ac:dyDescent="0.25">
      <c r="AQ888" s="37">
        <v>4</v>
      </c>
      <c r="AR888">
        <v>2</v>
      </c>
      <c r="AS888">
        <v>2</v>
      </c>
      <c r="AT888">
        <v>3</v>
      </c>
      <c r="AU888">
        <v>2</v>
      </c>
      <c r="AV888">
        <f t="shared" si="99"/>
        <v>4</v>
      </c>
      <c r="AW888">
        <f t="shared" si="100"/>
        <v>6</v>
      </c>
      <c r="AX888">
        <v>2</v>
      </c>
      <c r="AY888">
        <v>1</v>
      </c>
      <c r="AZ888" s="41" t="str">
        <f t="shared" si="101"/>
        <v>4,6</v>
      </c>
      <c r="BA888" s="37" t="str">
        <f t="shared" si="98"/>
        <v>2,2,2,1</v>
      </c>
      <c r="BB888" s="37">
        <f t="shared" si="102"/>
        <v>0</v>
      </c>
      <c r="BC888" s="2" t="s">
        <v>3</v>
      </c>
      <c r="BD888" s="40">
        <f t="shared" si="103"/>
        <v>0</v>
      </c>
    </row>
    <row r="889" spans="43:56" x14ac:dyDescent="0.25">
      <c r="AQ889" s="37">
        <v>4</v>
      </c>
      <c r="AR889">
        <v>2</v>
      </c>
      <c r="AS889">
        <v>2</v>
      </c>
      <c r="AT889">
        <v>3</v>
      </c>
      <c r="AU889">
        <v>2</v>
      </c>
      <c r="AV889">
        <f t="shared" si="99"/>
        <v>4</v>
      </c>
      <c r="AW889">
        <f t="shared" si="100"/>
        <v>6</v>
      </c>
      <c r="AX889">
        <v>2</v>
      </c>
      <c r="AY889">
        <v>2</v>
      </c>
      <c r="AZ889" s="41" t="str">
        <f t="shared" si="101"/>
        <v>4,6</v>
      </c>
      <c r="BA889" s="37" t="str">
        <f t="shared" si="98"/>
        <v>2,2,2,2</v>
      </c>
      <c r="BB889" s="37">
        <f t="shared" si="102"/>
        <v>230113636363.63635</v>
      </c>
      <c r="BC889" s="2" t="s">
        <v>3</v>
      </c>
      <c r="BD889" s="40" t="str">
        <f t="shared" si="103"/>
        <v/>
      </c>
    </row>
    <row r="890" spans="43:56" x14ac:dyDescent="0.25">
      <c r="AQ890" s="37">
        <v>4</v>
      </c>
      <c r="AR890">
        <v>2</v>
      </c>
      <c r="AS890">
        <v>2</v>
      </c>
      <c r="AT890">
        <v>4</v>
      </c>
      <c r="AU890">
        <v>1</v>
      </c>
      <c r="AV890">
        <f t="shared" si="99"/>
        <v>4</v>
      </c>
      <c r="AW890">
        <f t="shared" si="100"/>
        <v>7</v>
      </c>
      <c r="AX890">
        <v>1</v>
      </c>
      <c r="AY890">
        <v>1</v>
      </c>
      <c r="AZ890" s="41" t="str">
        <f t="shared" si="101"/>
        <v>4,7</v>
      </c>
      <c r="BA890" s="37" t="str">
        <f t="shared" si="98"/>
        <v>1,1,1,1</v>
      </c>
      <c r="BB890" s="37">
        <f t="shared" si="102"/>
        <v>230113636363.63635</v>
      </c>
      <c r="BC890" s="2" t="s">
        <v>3</v>
      </c>
      <c r="BD890" s="40" t="str">
        <f t="shared" si="103"/>
        <v/>
      </c>
    </row>
    <row r="891" spans="43:56" x14ac:dyDescent="0.25">
      <c r="AQ891" s="37">
        <v>4</v>
      </c>
      <c r="AR891">
        <v>2</v>
      </c>
      <c r="AS891">
        <v>2</v>
      </c>
      <c r="AT891">
        <v>4</v>
      </c>
      <c r="AU891">
        <v>1</v>
      </c>
      <c r="AV891">
        <f t="shared" si="99"/>
        <v>4</v>
      </c>
      <c r="AW891">
        <f t="shared" si="100"/>
        <v>7</v>
      </c>
      <c r="AX891">
        <v>1</v>
      </c>
      <c r="AY891">
        <v>2</v>
      </c>
      <c r="AZ891" s="41" t="str">
        <f t="shared" si="101"/>
        <v>4,7</v>
      </c>
      <c r="BA891" s="37" t="str">
        <f t="shared" si="98"/>
        <v>1,1,1,2</v>
      </c>
      <c r="BB891" s="37">
        <f t="shared" si="102"/>
        <v>0</v>
      </c>
      <c r="BC891" s="2" t="s">
        <v>3</v>
      </c>
      <c r="BD891" s="40">
        <f t="shared" si="103"/>
        <v>0</v>
      </c>
    </row>
    <row r="892" spans="43:56" x14ac:dyDescent="0.25">
      <c r="AQ892" s="37">
        <v>4</v>
      </c>
      <c r="AR892">
        <v>2</v>
      </c>
      <c r="AS892">
        <v>2</v>
      </c>
      <c r="AT892">
        <v>4</v>
      </c>
      <c r="AU892">
        <v>1</v>
      </c>
      <c r="AV892">
        <f t="shared" si="99"/>
        <v>4</v>
      </c>
      <c r="AW892">
        <f t="shared" si="100"/>
        <v>7</v>
      </c>
      <c r="AX892">
        <v>2</v>
      </c>
      <c r="AY892">
        <v>1</v>
      </c>
      <c r="AZ892" s="41" t="str">
        <f t="shared" si="101"/>
        <v>4,7</v>
      </c>
      <c r="BA892" s="37" t="str">
        <f t="shared" si="98"/>
        <v>2,2,1,1</v>
      </c>
      <c r="BB892" s="37">
        <f t="shared" si="102"/>
        <v>89488636363.636368</v>
      </c>
      <c r="BC892" s="2" t="s">
        <v>3</v>
      </c>
      <c r="BD892" s="40" t="str">
        <f t="shared" si="103"/>
        <v/>
      </c>
    </row>
    <row r="893" spans="43:56" x14ac:dyDescent="0.25">
      <c r="AQ893" s="37">
        <v>4</v>
      </c>
      <c r="AR893">
        <v>2</v>
      </c>
      <c r="AS893">
        <v>2</v>
      </c>
      <c r="AT893">
        <v>4</v>
      </c>
      <c r="AU893">
        <v>1</v>
      </c>
      <c r="AV893">
        <f t="shared" si="99"/>
        <v>4</v>
      </c>
      <c r="AW893">
        <f t="shared" si="100"/>
        <v>7</v>
      </c>
      <c r="AX893">
        <v>2</v>
      </c>
      <c r="AY893">
        <v>2</v>
      </c>
      <c r="AZ893" s="41" t="str">
        <f t="shared" si="101"/>
        <v>4,7</v>
      </c>
      <c r="BA893" s="37" t="str">
        <f t="shared" si="98"/>
        <v>2,2,1,2</v>
      </c>
      <c r="BB893" s="37">
        <f t="shared" si="102"/>
        <v>0</v>
      </c>
      <c r="BC893" s="2" t="s">
        <v>3</v>
      </c>
      <c r="BD893" s="40">
        <f t="shared" si="103"/>
        <v>0</v>
      </c>
    </row>
    <row r="894" spans="43:56" x14ac:dyDescent="0.25">
      <c r="AQ894" s="37">
        <v>4</v>
      </c>
      <c r="AR894">
        <v>2</v>
      </c>
      <c r="AS894">
        <v>2</v>
      </c>
      <c r="AT894">
        <v>4</v>
      </c>
      <c r="AU894">
        <v>2</v>
      </c>
      <c r="AV894">
        <f t="shared" si="99"/>
        <v>4</v>
      </c>
      <c r="AW894">
        <f t="shared" si="100"/>
        <v>8</v>
      </c>
      <c r="AX894">
        <v>1</v>
      </c>
      <c r="AY894">
        <v>1</v>
      </c>
      <c r="AZ894" s="41" t="str">
        <f t="shared" si="101"/>
        <v>4,8</v>
      </c>
      <c r="BA894" s="37" t="str">
        <f t="shared" si="98"/>
        <v>1,1,2,1</v>
      </c>
      <c r="BB894" s="37">
        <f t="shared" si="102"/>
        <v>0</v>
      </c>
      <c r="BC894" s="2" t="s">
        <v>3</v>
      </c>
      <c r="BD894" s="40">
        <f t="shared" si="103"/>
        <v>0</v>
      </c>
    </row>
    <row r="895" spans="43:56" x14ac:dyDescent="0.25">
      <c r="AQ895" s="37">
        <v>4</v>
      </c>
      <c r="AR895">
        <v>2</v>
      </c>
      <c r="AS895">
        <v>2</v>
      </c>
      <c r="AT895">
        <v>4</v>
      </c>
      <c r="AU895">
        <v>2</v>
      </c>
      <c r="AV895">
        <f t="shared" si="99"/>
        <v>4</v>
      </c>
      <c r="AW895">
        <f t="shared" si="100"/>
        <v>8</v>
      </c>
      <c r="AX895">
        <v>1</v>
      </c>
      <c r="AY895">
        <v>2</v>
      </c>
      <c r="AZ895" s="41" t="str">
        <f t="shared" si="101"/>
        <v>4,8</v>
      </c>
      <c r="BA895" s="37" t="str">
        <f t="shared" si="98"/>
        <v>1,1,2,2</v>
      </c>
      <c r="BB895" s="37">
        <f t="shared" si="102"/>
        <v>89488636363.636368</v>
      </c>
      <c r="BC895" s="2" t="s">
        <v>3</v>
      </c>
      <c r="BD895" s="40" t="str">
        <f t="shared" si="103"/>
        <v/>
      </c>
    </row>
    <row r="896" spans="43:56" x14ac:dyDescent="0.25">
      <c r="AQ896" s="37">
        <v>4</v>
      </c>
      <c r="AR896">
        <v>2</v>
      </c>
      <c r="AS896">
        <v>2</v>
      </c>
      <c r="AT896">
        <v>4</v>
      </c>
      <c r="AU896">
        <v>2</v>
      </c>
      <c r="AV896">
        <f t="shared" si="99"/>
        <v>4</v>
      </c>
      <c r="AW896">
        <f t="shared" si="100"/>
        <v>8</v>
      </c>
      <c r="AX896">
        <v>2</v>
      </c>
      <c r="AY896">
        <v>1</v>
      </c>
      <c r="AZ896" s="41" t="str">
        <f t="shared" si="101"/>
        <v>4,8</v>
      </c>
      <c r="BA896" s="37" t="str">
        <f t="shared" si="98"/>
        <v>2,2,2,1</v>
      </c>
      <c r="BB896" s="37">
        <f t="shared" si="102"/>
        <v>0</v>
      </c>
      <c r="BC896" s="2" t="s">
        <v>3</v>
      </c>
      <c r="BD896" s="40">
        <f t="shared" si="103"/>
        <v>0</v>
      </c>
    </row>
    <row r="897" spans="43:56" x14ac:dyDescent="0.25">
      <c r="AQ897" s="37">
        <v>4</v>
      </c>
      <c r="AR897">
        <v>2</v>
      </c>
      <c r="AS897">
        <v>2</v>
      </c>
      <c r="AT897">
        <v>4</v>
      </c>
      <c r="AU897">
        <v>2</v>
      </c>
      <c r="AV897">
        <f t="shared" si="99"/>
        <v>4</v>
      </c>
      <c r="AW897">
        <f t="shared" si="100"/>
        <v>8</v>
      </c>
      <c r="AX897">
        <v>2</v>
      </c>
      <c r="AY897">
        <v>2</v>
      </c>
      <c r="AZ897" s="41" t="str">
        <f t="shared" si="101"/>
        <v>4,8</v>
      </c>
      <c r="BA897" s="37" t="str">
        <f t="shared" si="98"/>
        <v>2,2,2,2</v>
      </c>
      <c r="BB897" s="37">
        <f t="shared" si="102"/>
        <v>230113636363.63635</v>
      </c>
      <c r="BC897" s="2" t="s">
        <v>3</v>
      </c>
      <c r="BD897" s="40" t="str">
        <f t="shared" si="103"/>
        <v/>
      </c>
    </row>
    <row r="898" spans="43:56" x14ac:dyDescent="0.25">
      <c r="AQ898" s="37">
        <v>4</v>
      </c>
      <c r="AR898">
        <v>3</v>
      </c>
      <c r="AS898">
        <v>1</v>
      </c>
      <c r="AT898">
        <v>1</v>
      </c>
      <c r="AU898">
        <v>1</v>
      </c>
      <c r="AV898">
        <f>$AP$2*(AR898-1) + AS898</f>
        <v>5</v>
      </c>
      <c r="AW898">
        <f t="shared" si="100"/>
        <v>1</v>
      </c>
      <c r="AX898">
        <v>1</v>
      </c>
      <c r="AY898">
        <v>1</v>
      </c>
      <c r="AZ898" s="41" t="str">
        <f>_xlfn.TEXTJOIN(",", 0, AV898, AW898)</f>
        <v>5,1</v>
      </c>
      <c r="BA898" s="37" t="str">
        <f t="shared" ref="BA898:BA961" si="104">_xlfn.TEXTJOIN(",", 0, AX898, AX898, AU898, AY898)</f>
        <v>1,1,1,1</v>
      </c>
      <c r="BB898" s="37">
        <f t="shared" si="102"/>
        <v>230113636363.63635</v>
      </c>
      <c r="BC898" s="2" t="s">
        <v>3</v>
      </c>
      <c r="BD898" s="40" t="str">
        <f>IF( ISNUMBER(BB898), IF(_xlfn.NUMBERVALUE(BB898) = 0, 0, ""), SUBSTITUTE(BB898, "GG", $BD$1))</f>
        <v/>
      </c>
    </row>
    <row r="899" spans="43:56" x14ac:dyDescent="0.25">
      <c r="AQ899" s="37">
        <v>4</v>
      </c>
      <c r="AR899">
        <v>3</v>
      </c>
      <c r="AS899">
        <v>1</v>
      </c>
      <c r="AT899">
        <v>1</v>
      </c>
      <c r="AU899">
        <v>1</v>
      </c>
      <c r="AV899">
        <f t="shared" ref="AV899:AV962" si="105">$AP$2*(AR899-1) + AS899</f>
        <v>5</v>
      </c>
      <c r="AW899">
        <f t="shared" ref="AW899:AW962" si="106">$AP$2*(AT899-1) + AU899</f>
        <v>1</v>
      </c>
      <c r="AX899">
        <v>1</v>
      </c>
      <c r="AY899">
        <v>2</v>
      </c>
      <c r="AZ899" s="41" t="str">
        <f t="shared" ref="AZ899:AZ962" si="107">_xlfn.TEXTJOIN(",", 0, AV899, AW899)</f>
        <v>5,1</v>
      </c>
      <c r="BA899" s="37" t="str">
        <f t="shared" si="104"/>
        <v>1,1,1,2</v>
      </c>
      <c r="BB899" s="37">
        <f t="shared" ref="BB899:BB962" si="108">INDEX($Q$2:$Q$17, MATCH(BA899, $J$2:$J$17, 0))</f>
        <v>0</v>
      </c>
      <c r="BC899" s="2" t="s">
        <v>3</v>
      </c>
      <c r="BD899" s="40">
        <f t="shared" ref="BD899:BD962" si="109">IF( ISNUMBER(BB899), IF(_xlfn.NUMBERVALUE(BB899) = 0, 0, ""), SUBSTITUTE(BB899, "GG", $BD$1))</f>
        <v>0</v>
      </c>
    </row>
    <row r="900" spans="43:56" x14ac:dyDescent="0.25">
      <c r="AQ900" s="37">
        <v>4</v>
      </c>
      <c r="AR900">
        <v>3</v>
      </c>
      <c r="AS900">
        <v>1</v>
      </c>
      <c r="AT900">
        <v>1</v>
      </c>
      <c r="AU900">
        <v>1</v>
      </c>
      <c r="AV900">
        <f t="shared" si="105"/>
        <v>5</v>
      </c>
      <c r="AW900">
        <f t="shared" si="106"/>
        <v>1</v>
      </c>
      <c r="AX900">
        <v>2</v>
      </c>
      <c r="AY900">
        <v>1</v>
      </c>
      <c r="AZ900" s="41" t="str">
        <f t="shared" si="107"/>
        <v>5,1</v>
      </c>
      <c r="BA900" s="37" t="str">
        <f t="shared" si="104"/>
        <v>2,2,1,1</v>
      </c>
      <c r="BB900" s="37">
        <f t="shared" si="108"/>
        <v>89488636363.636368</v>
      </c>
      <c r="BC900" s="2" t="s">
        <v>3</v>
      </c>
      <c r="BD900" s="40" t="str">
        <f t="shared" si="109"/>
        <v/>
      </c>
    </row>
    <row r="901" spans="43:56" x14ac:dyDescent="0.25">
      <c r="AQ901" s="37">
        <v>4</v>
      </c>
      <c r="AR901">
        <v>3</v>
      </c>
      <c r="AS901">
        <v>1</v>
      </c>
      <c r="AT901">
        <v>1</v>
      </c>
      <c r="AU901">
        <v>1</v>
      </c>
      <c r="AV901">
        <f t="shared" si="105"/>
        <v>5</v>
      </c>
      <c r="AW901">
        <f t="shared" si="106"/>
        <v>1</v>
      </c>
      <c r="AX901">
        <v>2</v>
      </c>
      <c r="AY901">
        <v>2</v>
      </c>
      <c r="AZ901" s="41" t="str">
        <f t="shared" si="107"/>
        <v>5,1</v>
      </c>
      <c r="BA901" s="37" t="str">
        <f t="shared" si="104"/>
        <v>2,2,1,2</v>
      </c>
      <c r="BB901" s="37">
        <f t="shared" si="108"/>
        <v>0</v>
      </c>
      <c r="BC901" s="2" t="s">
        <v>3</v>
      </c>
      <c r="BD901" s="40">
        <f t="shared" si="109"/>
        <v>0</v>
      </c>
    </row>
    <row r="902" spans="43:56" x14ac:dyDescent="0.25">
      <c r="AQ902" s="37">
        <v>4</v>
      </c>
      <c r="AR902">
        <v>3</v>
      </c>
      <c r="AS902">
        <v>1</v>
      </c>
      <c r="AT902">
        <v>1</v>
      </c>
      <c r="AU902">
        <v>2</v>
      </c>
      <c r="AV902">
        <f t="shared" si="105"/>
        <v>5</v>
      </c>
      <c r="AW902">
        <f t="shared" si="106"/>
        <v>2</v>
      </c>
      <c r="AX902">
        <v>1</v>
      </c>
      <c r="AY902">
        <v>1</v>
      </c>
      <c r="AZ902" s="41" t="str">
        <f t="shared" si="107"/>
        <v>5,2</v>
      </c>
      <c r="BA902" s="37" t="str">
        <f t="shared" si="104"/>
        <v>1,1,2,1</v>
      </c>
      <c r="BB902" s="37">
        <f t="shared" si="108"/>
        <v>0</v>
      </c>
      <c r="BC902" s="2" t="s">
        <v>3</v>
      </c>
      <c r="BD902" s="40">
        <f t="shared" si="109"/>
        <v>0</v>
      </c>
    </row>
    <row r="903" spans="43:56" x14ac:dyDescent="0.25">
      <c r="AQ903" s="37">
        <v>4</v>
      </c>
      <c r="AR903">
        <v>3</v>
      </c>
      <c r="AS903">
        <v>1</v>
      </c>
      <c r="AT903">
        <v>1</v>
      </c>
      <c r="AU903">
        <v>2</v>
      </c>
      <c r="AV903">
        <f t="shared" si="105"/>
        <v>5</v>
      </c>
      <c r="AW903">
        <f t="shared" si="106"/>
        <v>2</v>
      </c>
      <c r="AX903">
        <v>1</v>
      </c>
      <c r="AY903">
        <v>2</v>
      </c>
      <c r="AZ903" s="41" t="str">
        <f t="shared" si="107"/>
        <v>5,2</v>
      </c>
      <c r="BA903" s="37" t="str">
        <f t="shared" si="104"/>
        <v>1,1,2,2</v>
      </c>
      <c r="BB903" s="37">
        <f t="shared" si="108"/>
        <v>89488636363.636368</v>
      </c>
      <c r="BC903" s="2" t="s">
        <v>3</v>
      </c>
      <c r="BD903" s="40" t="str">
        <f t="shared" si="109"/>
        <v/>
      </c>
    </row>
    <row r="904" spans="43:56" x14ac:dyDescent="0.25">
      <c r="AQ904" s="37">
        <v>4</v>
      </c>
      <c r="AR904">
        <v>3</v>
      </c>
      <c r="AS904">
        <v>1</v>
      </c>
      <c r="AT904">
        <v>1</v>
      </c>
      <c r="AU904">
        <v>2</v>
      </c>
      <c r="AV904">
        <f t="shared" si="105"/>
        <v>5</v>
      </c>
      <c r="AW904">
        <f t="shared" si="106"/>
        <v>2</v>
      </c>
      <c r="AX904">
        <v>2</v>
      </c>
      <c r="AY904">
        <v>1</v>
      </c>
      <c r="AZ904" s="41" t="str">
        <f t="shared" si="107"/>
        <v>5,2</v>
      </c>
      <c r="BA904" s="37" t="str">
        <f t="shared" si="104"/>
        <v>2,2,2,1</v>
      </c>
      <c r="BB904" s="37">
        <f t="shared" si="108"/>
        <v>0</v>
      </c>
      <c r="BC904" s="2" t="s">
        <v>3</v>
      </c>
      <c r="BD904" s="40">
        <f t="shared" si="109"/>
        <v>0</v>
      </c>
    </row>
    <row r="905" spans="43:56" x14ac:dyDescent="0.25">
      <c r="AQ905" s="37">
        <v>4</v>
      </c>
      <c r="AR905">
        <v>3</v>
      </c>
      <c r="AS905">
        <v>1</v>
      </c>
      <c r="AT905">
        <v>1</v>
      </c>
      <c r="AU905">
        <v>2</v>
      </c>
      <c r="AV905">
        <f t="shared" si="105"/>
        <v>5</v>
      </c>
      <c r="AW905">
        <f t="shared" si="106"/>
        <v>2</v>
      </c>
      <c r="AX905">
        <v>2</v>
      </c>
      <c r="AY905">
        <v>2</v>
      </c>
      <c r="AZ905" s="41" t="str">
        <f t="shared" si="107"/>
        <v>5,2</v>
      </c>
      <c r="BA905" s="37" t="str">
        <f t="shared" si="104"/>
        <v>2,2,2,2</v>
      </c>
      <c r="BB905" s="37">
        <f t="shared" si="108"/>
        <v>230113636363.63635</v>
      </c>
      <c r="BC905" s="2" t="s">
        <v>3</v>
      </c>
      <c r="BD905" s="40" t="str">
        <f t="shared" si="109"/>
        <v/>
      </c>
    </row>
    <row r="906" spans="43:56" x14ac:dyDescent="0.25">
      <c r="AQ906" s="37">
        <v>4</v>
      </c>
      <c r="AR906">
        <v>3</v>
      </c>
      <c r="AS906">
        <v>1</v>
      </c>
      <c r="AT906">
        <v>2</v>
      </c>
      <c r="AU906">
        <v>1</v>
      </c>
      <c r="AV906">
        <f t="shared" si="105"/>
        <v>5</v>
      </c>
      <c r="AW906">
        <f t="shared" si="106"/>
        <v>3</v>
      </c>
      <c r="AX906">
        <v>1</v>
      </c>
      <c r="AY906">
        <v>1</v>
      </c>
      <c r="AZ906" s="41" t="str">
        <f t="shared" si="107"/>
        <v>5,3</v>
      </c>
      <c r="BA906" s="37" t="str">
        <f t="shared" si="104"/>
        <v>1,1,1,1</v>
      </c>
      <c r="BB906" s="37">
        <f t="shared" si="108"/>
        <v>230113636363.63635</v>
      </c>
      <c r="BC906" s="2" t="s">
        <v>3</v>
      </c>
      <c r="BD906" s="40" t="str">
        <f t="shared" si="109"/>
        <v/>
      </c>
    </row>
    <row r="907" spans="43:56" x14ac:dyDescent="0.25">
      <c r="AQ907" s="37">
        <v>4</v>
      </c>
      <c r="AR907">
        <v>3</v>
      </c>
      <c r="AS907">
        <v>1</v>
      </c>
      <c r="AT907">
        <v>2</v>
      </c>
      <c r="AU907">
        <v>1</v>
      </c>
      <c r="AV907">
        <f t="shared" si="105"/>
        <v>5</v>
      </c>
      <c r="AW907">
        <f t="shared" si="106"/>
        <v>3</v>
      </c>
      <c r="AX907">
        <v>1</v>
      </c>
      <c r="AY907">
        <v>2</v>
      </c>
      <c r="AZ907" s="41" t="str">
        <f t="shared" si="107"/>
        <v>5,3</v>
      </c>
      <c r="BA907" s="37" t="str">
        <f t="shared" si="104"/>
        <v>1,1,1,2</v>
      </c>
      <c r="BB907" s="37">
        <f t="shared" si="108"/>
        <v>0</v>
      </c>
      <c r="BC907" s="2" t="s">
        <v>3</v>
      </c>
      <c r="BD907" s="40">
        <f t="shared" si="109"/>
        <v>0</v>
      </c>
    </row>
    <row r="908" spans="43:56" x14ac:dyDescent="0.25">
      <c r="AQ908" s="37">
        <v>4</v>
      </c>
      <c r="AR908">
        <v>3</v>
      </c>
      <c r="AS908">
        <v>1</v>
      </c>
      <c r="AT908">
        <v>2</v>
      </c>
      <c r="AU908">
        <v>1</v>
      </c>
      <c r="AV908">
        <f t="shared" si="105"/>
        <v>5</v>
      </c>
      <c r="AW908">
        <f t="shared" si="106"/>
        <v>3</v>
      </c>
      <c r="AX908">
        <v>2</v>
      </c>
      <c r="AY908">
        <v>1</v>
      </c>
      <c r="AZ908" s="41" t="str">
        <f t="shared" si="107"/>
        <v>5,3</v>
      </c>
      <c r="BA908" s="37" t="str">
        <f t="shared" si="104"/>
        <v>2,2,1,1</v>
      </c>
      <c r="BB908" s="37">
        <f t="shared" si="108"/>
        <v>89488636363.636368</v>
      </c>
      <c r="BC908" s="2" t="s">
        <v>3</v>
      </c>
      <c r="BD908" s="40" t="str">
        <f t="shared" si="109"/>
        <v/>
      </c>
    </row>
    <row r="909" spans="43:56" x14ac:dyDescent="0.25">
      <c r="AQ909" s="37">
        <v>4</v>
      </c>
      <c r="AR909">
        <v>3</v>
      </c>
      <c r="AS909">
        <v>1</v>
      </c>
      <c r="AT909">
        <v>2</v>
      </c>
      <c r="AU909">
        <v>1</v>
      </c>
      <c r="AV909">
        <f t="shared" si="105"/>
        <v>5</v>
      </c>
      <c r="AW909">
        <f t="shared" si="106"/>
        <v>3</v>
      </c>
      <c r="AX909">
        <v>2</v>
      </c>
      <c r="AY909">
        <v>2</v>
      </c>
      <c r="AZ909" s="41" t="str">
        <f t="shared" si="107"/>
        <v>5,3</v>
      </c>
      <c r="BA909" s="37" t="str">
        <f t="shared" si="104"/>
        <v>2,2,1,2</v>
      </c>
      <c r="BB909" s="37">
        <f t="shared" si="108"/>
        <v>0</v>
      </c>
      <c r="BC909" s="2" t="s">
        <v>3</v>
      </c>
      <c r="BD909" s="40">
        <f t="shared" si="109"/>
        <v>0</v>
      </c>
    </row>
    <row r="910" spans="43:56" x14ac:dyDescent="0.25">
      <c r="AQ910" s="37">
        <v>4</v>
      </c>
      <c r="AR910">
        <v>3</v>
      </c>
      <c r="AS910">
        <v>1</v>
      </c>
      <c r="AT910">
        <v>2</v>
      </c>
      <c r="AU910">
        <v>2</v>
      </c>
      <c r="AV910">
        <f t="shared" si="105"/>
        <v>5</v>
      </c>
      <c r="AW910">
        <f t="shared" si="106"/>
        <v>4</v>
      </c>
      <c r="AX910">
        <v>1</v>
      </c>
      <c r="AY910">
        <v>1</v>
      </c>
      <c r="AZ910" s="41" t="str">
        <f t="shared" si="107"/>
        <v>5,4</v>
      </c>
      <c r="BA910" s="37" t="str">
        <f t="shared" si="104"/>
        <v>1,1,2,1</v>
      </c>
      <c r="BB910" s="37">
        <f t="shared" si="108"/>
        <v>0</v>
      </c>
      <c r="BC910" s="2" t="s">
        <v>3</v>
      </c>
      <c r="BD910" s="40">
        <f t="shared" si="109"/>
        <v>0</v>
      </c>
    </row>
    <row r="911" spans="43:56" x14ac:dyDescent="0.25">
      <c r="AQ911" s="37">
        <v>4</v>
      </c>
      <c r="AR911">
        <v>3</v>
      </c>
      <c r="AS911">
        <v>1</v>
      </c>
      <c r="AT911">
        <v>2</v>
      </c>
      <c r="AU911">
        <v>2</v>
      </c>
      <c r="AV911">
        <f t="shared" si="105"/>
        <v>5</v>
      </c>
      <c r="AW911">
        <f t="shared" si="106"/>
        <v>4</v>
      </c>
      <c r="AX911">
        <v>1</v>
      </c>
      <c r="AY911">
        <v>2</v>
      </c>
      <c r="AZ911" s="41" t="str">
        <f t="shared" si="107"/>
        <v>5,4</v>
      </c>
      <c r="BA911" s="37" t="str">
        <f t="shared" si="104"/>
        <v>1,1,2,2</v>
      </c>
      <c r="BB911" s="37">
        <f t="shared" si="108"/>
        <v>89488636363.636368</v>
      </c>
      <c r="BC911" s="2" t="s">
        <v>3</v>
      </c>
      <c r="BD911" s="40" t="str">
        <f t="shared" si="109"/>
        <v/>
      </c>
    </row>
    <row r="912" spans="43:56" x14ac:dyDescent="0.25">
      <c r="AQ912" s="37">
        <v>4</v>
      </c>
      <c r="AR912">
        <v>3</v>
      </c>
      <c r="AS912">
        <v>1</v>
      </c>
      <c r="AT912">
        <v>2</v>
      </c>
      <c r="AU912">
        <v>2</v>
      </c>
      <c r="AV912">
        <f t="shared" si="105"/>
        <v>5</v>
      </c>
      <c r="AW912">
        <f t="shared" si="106"/>
        <v>4</v>
      </c>
      <c r="AX912">
        <v>2</v>
      </c>
      <c r="AY912">
        <v>1</v>
      </c>
      <c r="AZ912" s="41" t="str">
        <f t="shared" si="107"/>
        <v>5,4</v>
      </c>
      <c r="BA912" s="37" t="str">
        <f t="shared" si="104"/>
        <v>2,2,2,1</v>
      </c>
      <c r="BB912" s="37">
        <f t="shared" si="108"/>
        <v>0</v>
      </c>
      <c r="BC912" s="2" t="s">
        <v>3</v>
      </c>
      <c r="BD912" s="40">
        <f t="shared" si="109"/>
        <v>0</v>
      </c>
    </row>
    <row r="913" spans="43:56" x14ac:dyDescent="0.25">
      <c r="AQ913" s="37">
        <v>4</v>
      </c>
      <c r="AR913">
        <v>3</v>
      </c>
      <c r="AS913">
        <v>1</v>
      </c>
      <c r="AT913">
        <v>2</v>
      </c>
      <c r="AU913">
        <v>2</v>
      </c>
      <c r="AV913">
        <f t="shared" si="105"/>
        <v>5</v>
      </c>
      <c r="AW913">
        <f t="shared" si="106"/>
        <v>4</v>
      </c>
      <c r="AX913">
        <v>2</v>
      </c>
      <c r="AY913">
        <v>2</v>
      </c>
      <c r="AZ913" s="41" t="str">
        <f t="shared" si="107"/>
        <v>5,4</v>
      </c>
      <c r="BA913" s="37" t="str">
        <f t="shared" si="104"/>
        <v>2,2,2,2</v>
      </c>
      <c r="BB913" s="37">
        <f t="shared" si="108"/>
        <v>230113636363.63635</v>
      </c>
      <c r="BC913" s="2" t="s">
        <v>3</v>
      </c>
      <c r="BD913" s="40" t="str">
        <f t="shared" si="109"/>
        <v/>
      </c>
    </row>
    <row r="914" spans="43:56" x14ac:dyDescent="0.25">
      <c r="AQ914" s="37">
        <v>4</v>
      </c>
      <c r="AR914">
        <v>3</v>
      </c>
      <c r="AS914">
        <v>1</v>
      </c>
      <c r="AT914">
        <v>3</v>
      </c>
      <c r="AU914">
        <v>1</v>
      </c>
      <c r="AV914">
        <f t="shared" si="105"/>
        <v>5</v>
      </c>
      <c r="AW914">
        <f t="shared" si="106"/>
        <v>5</v>
      </c>
      <c r="AX914">
        <v>1</v>
      </c>
      <c r="AY914">
        <v>1</v>
      </c>
      <c r="AZ914" s="41" t="str">
        <f t="shared" si="107"/>
        <v>5,5</v>
      </c>
      <c r="BA914" s="37" t="str">
        <f t="shared" si="104"/>
        <v>1,1,1,1</v>
      </c>
      <c r="BB914" s="37">
        <f t="shared" si="108"/>
        <v>230113636363.63635</v>
      </c>
      <c r="BC914" s="2" t="s">
        <v>3</v>
      </c>
      <c r="BD914" s="40" t="str">
        <f t="shared" si="109"/>
        <v/>
      </c>
    </row>
    <row r="915" spans="43:56" x14ac:dyDescent="0.25">
      <c r="AQ915" s="37">
        <v>4</v>
      </c>
      <c r="AR915">
        <v>3</v>
      </c>
      <c r="AS915">
        <v>1</v>
      </c>
      <c r="AT915">
        <v>3</v>
      </c>
      <c r="AU915">
        <v>1</v>
      </c>
      <c r="AV915">
        <f t="shared" si="105"/>
        <v>5</v>
      </c>
      <c r="AW915">
        <f t="shared" si="106"/>
        <v>5</v>
      </c>
      <c r="AX915">
        <v>1</v>
      </c>
      <c r="AY915">
        <v>2</v>
      </c>
      <c r="AZ915" s="41" t="str">
        <f t="shared" si="107"/>
        <v>5,5</v>
      </c>
      <c r="BA915" s="37" t="str">
        <f t="shared" si="104"/>
        <v>1,1,1,2</v>
      </c>
      <c r="BB915" s="37">
        <f t="shared" si="108"/>
        <v>0</v>
      </c>
      <c r="BC915" s="2" t="s">
        <v>3</v>
      </c>
      <c r="BD915" s="40">
        <f t="shared" si="109"/>
        <v>0</v>
      </c>
    </row>
    <row r="916" spans="43:56" x14ac:dyDescent="0.25">
      <c r="AQ916" s="37">
        <v>4</v>
      </c>
      <c r="AR916">
        <v>3</v>
      </c>
      <c r="AS916">
        <v>1</v>
      </c>
      <c r="AT916">
        <v>3</v>
      </c>
      <c r="AU916">
        <v>1</v>
      </c>
      <c r="AV916">
        <f t="shared" si="105"/>
        <v>5</v>
      </c>
      <c r="AW916">
        <f t="shared" si="106"/>
        <v>5</v>
      </c>
      <c r="AX916">
        <v>2</v>
      </c>
      <c r="AY916">
        <v>1</v>
      </c>
      <c r="AZ916" s="41" t="str">
        <f t="shared" si="107"/>
        <v>5,5</v>
      </c>
      <c r="BA916" s="37" t="str">
        <f t="shared" si="104"/>
        <v>2,2,1,1</v>
      </c>
      <c r="BB916" s="37">
        <f t="shared" si="108"/>
        <v>89488636363.636368</v>
      </c>
      <c r="BC916" s="2" t="s">
        <v>3</v>
      </c>
      <c r="BD916" s="40" t="str">
        <f t="shared" si="109"/>
        <v/>
      </c>
    </row>
    <row r="917" spans="43:56" x14ac:dyDescent="0.25">
      <c r="AQ917" s="37">
        <v>4</v>
      </c>
      <c r="AR917">
        <v>3</v>
      </c>
      <c r="AS917">
        <v>1</v>
      </c>
      <c r="AT917">
        <v>3</v>
      </c>
      <c r="AU917">
        <v>1</v>
      </c>
      <c r="AV917">
        <f t="shared" si="105"/>
        <v>5</v>
      </c>
      <c r="AW917">
        <f t="shared" si="106"/>
        <v>5</v>
      </c>
      <c r="AX917">
        <v>2</v>
      </c>
      <c r="AY917">
        <v>2</v>
      </c>
      <c r="AZ917" s="41" t="str">
        <f t="shared" si="107"/>
        <v>5,5</v>
      </c>
      <c r="BA917" s="37" t="str">
        <f t="shared" si="104"/>
        <v>2,2,1,2</v>
      </c>
      <c r="BB917" s="37">
        <f t="shared" si="108"/>
        <v>0</v>
      </c>
      <c r="BC917" s="2" t="s">
        <v>3</v>
      </c>
      <c r="BD917" s="40">
        <f t="shared" si="109"/>
        <v>0</v>
      </c>
    </row>
    <row r="918" spans="43:56" x14ac:dyDescent="0.25">
      <c r="AQ918" s="37">
        <v>4</v>
      </c>
      <c r="AR918">
        <v>3</v>
      </c>
      <c r="AS918">
        <v>1</v>
      </c>
      <c r="AT918">
        <v>3</v>
      </c>
      <c r="AU918">
        <v>2</v>
      </c>
      <c r="AV918">
        <f t="shared" si="105"/>
        <v>5</v>
      </c>
      <c r="AW918">
        <f t="shared" si="106"/>
        <v>6</v>
      </c>
      <c r="AX918">
        <v>1</v>
      </c>
      <c r="AY918">
        <v>1</v>
      </c>
      <c r="AZ918" s="41" t="str">
        <f t="shared" si="107"/>
        <v>5,6</v>
      </c>
      <c r="BA918" s="37" t="str">
        <f t="shared" si="104"/>
        <v>1,1,2,1</v>
      </c>
      <c r="BB918" s="37">
        <f t="shared" si="108"/>
        <v>0</v>
      </c>
      <c r="BC918" s="2" t="s">
        <v>3</v>
      </c>
      <c r="BD918" s="40">
        <f t="shared" si="109"/>
        <v>0</v>
      </c>
    </row>
    <row r="919" spans="43:56" x14ac:dyDescent="0.25">
      <c r="AQ919" s="37">
        <v>4</v>
      </c>
      <c r="AR919">
        <v>3</v>
      </c>
      <c r="AS919">
        <v>1</v>
      </c>
      <c r="AT919">
        <v>3</v>
      </c>
      <c r="AU919">
        <v>2</v>
      </c>
      <c r="AV919">
        <f t="shared" si="105"/>
        <v>5</v>
      </c>
      <c r="AW919">
        <f t="shared" si="106"/>
        <v>6</v>
      </c>
      <c r="AX919">
        <v>1</v>
      </c>
      <c r="AY919">
        <v>2</v>
      </c>
      <c r="AZ919" s="41" t="str">
        <f t="shared" si="107"/>
        <v>5,6</v>
      </c>
      <c r="BA919" s="37" t="str">
        <f t="shared" si="104"/>
        <v>1,1,2,2</v>
      </c>
      <c r="BB919" s="37">
        <f t="shared" si="108"/>
        <v>89488636363.636368</v>
      </c>
      <c r="BC919" s="2" t="s">
        <v>3</v>
      </c>
      <c r="BD919" s="40" t="str">
        <f t="shared" si="109"/>
        <v/>
      </c>
    </row>
    <row r="920" spans="43:56" x14ac:dyDescent="0.25">
      <c r="AQ920" s="37">
        <v>4</v>
      </c>
      <c r="AR920">
        <v>3</v>
      </c>
      <c r="AS920">
        <v>1</v>
      </c>
      <c r="AT920">
        <v>3</v>
      </c>
      <c r="AU920">
        <v>2</v>
      </c>
      <c r="AV920">
        <f t="shared" si="105"/>
        <v>5</v>
      </c>
      <c r="AW920">
        <f t="shared" si="106"/>
        <v>6</v>
      </c>
      <c r="AX920">
        <v>2</v>
      </c>
      <c r="AY920">
        <v>1</v>
      </c>
      <c r="AZ920" s="41" t="str">
        <f t="shared" si="107"/>
        <v>5,6</v>
      </c>
      <c r="BA920" s="37" t="str">
        <f t="shared" si="104"/>
        <v>2,2,2,1</v>
      </c>
      <c r="BB920" s="37">
        <f t="shared" si="108"/>
        <v>0</v>
      </c>
      <c r="BC920" s="2" t="s">
        <v>3</v>
      </c>
      <c r="BD920" s="40">
        <f t="shared" si="109"/>
        <v>0</v>
      </c>
    </row>
    <row r="921" spans="43:56" x14ac:dyDescent="0.25">
      <c r="AQ921" s="37">
        <v>4</v>
      </c>
      <c r="AR921">
        <v>3</v>
      </c>
      <c r="AS921">
        <v>1</v>
      </c>
      <c r="AT921">
        <v>3</v>
      </c>
      <c r="AU921">
        <v>2</v>
      </c>
      <c r="AV921">
        <f t="shared" si="105"/>
        <v>5</v>
      </c>
      <c r="AW921">
        <f t="shared" si="106"/>
        <v>6</v>
      </c>
      <c r="AX921">
        <v>2</v>
      </c>
      <c r="AY921">
        <v>2</v>
      </c>
      <c r="AZ921" s="41" t="str">
        <f t="shared" si="107"/>
        <v>5,6</v>
      </c>
      <c r="BA921" s="37" t="str">
        <f t="shared" si="104"/>
        <v>2,2,2,2</v>
      </c>
      <c r="BB921" s="37">
        <f t="shared" si="108"/>
        <v>230113636363.63635</v>
      </c>
      <c r="BC921" s="2" t="s">
        <v>3</v>
      </c>
      <c r="BD921" s="40" t="str">
        <f t="shared" si="109"/>
        <v/>
      </c>
    </row>
    <row r="922" spans="43:56" x14ac:dyDescent="0.25">
      <c r="AQ922" s="37">
        <v>4</v>
      </c>
      <c r="AR922">
        <v>3</v>
      </c>
      <c r="AS922">
        <v>1</v>
      </c>
      <c r="AT922">
        <v>4</v>
      </c>
      <c r="AU922">
        <v>1</v>
      </c>
      <c r="AV922">
        <f t="shared" si="105"/>
        <v>5</v>
      </c>
      <c r="AW922">
        <f t="shared" si="106"/>
        <v>7</v>
      </c>
      <c r="AX922">
        <v>1</v>
      </c>
      <c r="AY922">
        <v>1</v>
      </c>
      <c r="AZ922" s="41" t="str">
        <f t="shared" si="107"/>
        <v>5,7</v>
      </c>
      <c r="BA922" s="37" t="str">
        <f t="shared" si="104"/>
        <v>1,1,1,1</v>
      </c>
      <c r="BB922" s="37">
        <f t="shared" si="108"/>
        <v>230113636363.63635</v>
      </c>
      <c r="BC922" s="2" t="s">
        <v>3</v>
      </c>
      <c r="BD922" s="40" t="str">
        <f t="shared" si="109"/>
        <v/>
      </c>
    </row>
    <row r="923" spans="43:56" x14ac:dyDescent="0.25">
      <c r="AQ923" s="37">
        <v>4</v>
      </c>
      <c r="AR923">
        <v>3</v>
      </c>
      <c r="AS923">
        <v>1</v>
      </c>
      <c r="AT923">
        <v>4</v>
      </c>
      <c r="AU923">
        <v>1</v>
      </c>
      <c r="AV923">
        <f t="shared" si="105"/>
        <v>5</v>
      </c>
      <c r="AW923">
        <f t="shared" si="106"/>
        <v>7</v>
      </c>
      <c r="AX923">
        <v>1</v>
      </c>
      <c r="AY923">
        <v>2</v>
      </c>
      <c r="AZ923" s="41" t="str">
        <f t="shared" si="107"/>
        <v>5,7</v>
      </c>
      <c r="BA923" s="37" t="str">
        <f t="shared" si="104"/>
        <v>1,1,1,2</v>
      </c>
      <c r="BB923" s="37">
        <f t="shared" si="108"/>
        <v>0</v>
      </c>
      <c r="BC923" s="2" t="s">
        <v>3</v>
      </c>
      <c r="BD923" s="40">
        <f t="shared" si="109"/>
        <v>0</v>
      </c>
    </row>
    <row r="924" spans="43:56" x14ac:dyDescent="0.25">
      <c r="AQ924" s="37">
        <v>4</v>
      </c>
      <c r="AR924">
        <v>3</v>
      </c>
      <c r="AS924">
        <v>1</v>
      </c>
      <c r="AT924">
        <v>4</v>
      </c>
      <c r="AU924">
        <v>1</v>
      </c>
      <c r="AV924">
        <f t="shared" si="105"/>
        <v>5</v>
      </c>
      <c r="AW924">
        <f t="shared" si="106"/>
        <v>7</v>
      </c>
      <c r="AX924">
        <v>2</v>
      </c>
      <c r="AY924">
        <v>1</v>
      </c>
      <c r="AZ924" s="41" t="str">
        <f t="shared" si="107"/>
        <v>5,7</v>
      </c>
      <c r="BA924" s="37" t="str">
        <f t="shared" si="104"/>
        <v>2,2,1,1</v>
      </c>
      <c r="BB924" s="37">
        <f t="shared" si="108"/>
        <v>89488636363.636368</v>
      </c>
      <c r="BC924" s="2" t="s">
        <v>3</v>
      </c>
      <c r="BD924" s="40" t="str">
        <f t="shared" si="109"/>
        <v/>
      </c>
    </row>
    <row r="925" spans="43:56" x14ac:dyDescent="0.25">
      <c r="AQ925" s="37">
        <v>4</v>
      </c>
      <c r="AR925">
        <v>3</v>
      </c>
      <c r="AS925">
        <v>1</v>
      </c>
      <c r="AT925">
        <v>4</v>
      </c>
      <c r="AU925">
        <v>1</v>
      </c>
      <c r="AV925">
        <f t="shared" si="105"/>
        <v>5</v>
      </c>
      <c r="AW925">
        <f t="shared" si="106"/>
        <v>7</v>
      </c>
      <c r="AX925">
        <v>2</v>
      </c>
      <c r="AY925">
        <v>2</v>
      </c>
      <c r="AZ925" s="41" t="str">
        <f t="shared" si="107"/>
        <v>5,7</v>
      </c>
      <c r="BA925" s="37" t="str">
        <f t="shared" si="104"/>
        <v>2,2,1,2</v>
      </c>
      <c r="BB925" s="37">
        <f t="shared" si="108"/>
        <v>0</v>
      </c>
      <c r="BC925" s="2" t="s">
        <v>3</v>
      </c>
      <c r="BD925" s="40">
        <f t="shared" si="109"/>
        <v>0</v>
      </c>
    </row>
    <row r="926" spans="43:56" x14ac:dyDescent="0.25">
      <c r="AQ926" s="37">
        <v>4</v>
      </c>
      <c r="AR926">
        <v>3</v>
      </c>
      <c r="AS926">
        <v>1</v>
      </c>
      <c r="AT926">
        <v>4</v>
      </c>
      <c r="AU926">
        <v>2</v>
      </c>
      <c r="AV926">
        <f t="shared" si="105"/>
        <v>5</v>
      </c>
      <c r="AW926">
        <f t="shared" si="106"/>
        <v>8</v>
      </c>
      <c r="AX926">
        <v>1</v>
      </c>
      <c r="AY926">
        <v>1</v>
      </c>
      <c r="AZ926" s="41" t="str">
        <f t="shared" si="107"/>
        <v>5,8</v>
      </c>
      <c r="BA926" s="37" t="str">
        <f t="shared" si="104"/>
        <v>1,1,2,1</v>
      </c>
      <c r="BB926" s="37">
        <f t="shared" si="108"/>
        <v>0</v>
      </c>
      <c r="BC926" s="2" t="s">
        <v>3</v>
      </c>
      <c r="BD926" s="40">
        <f t="shared" si="109"/>
        <v>0</v>
      </c>
    </row>
    <row r="927" spans="43:56" x14ac:dyDescent="0.25">
      <c r="AQ927" s="37">
        <v>4</v>
      </c>
      <c r="AR927">
        <v>3</v>
      </c>
      <c r="AS927">
        <v>1</v>
      </c>
      <c r="AT927">
        <v>4</v>
      </c>
      <c r="AU927">
        <v>2</v>
      </c>
      <c r="AV927">
        <f t="shared" si="105"/>
        <v>5</v>
      </c>
      <c r="AW927">
        <f t="shared" si="106"/>
        <v>8</v>
      </c>
      <c r="AX927">
        <v>1</v>
      </c>
      <c r="AY927">
        <v>2</v>
      </c>
      <c r="AZ927" s="41" t="str">
        <f t="shared" si="107"/>
        <v>5,8</v>
      </c>
      <c r="BA927" s="37" t="str">
        <f t="shared" si="104"/>
        <v>1,1,2,2</v>
      </c>
      <c r="BB927" s="37">
        <f t="shared" si="108"/>
        <v>89488636363.636368</v>
      </c>
      <c r="BC927" s="2" t="s">
        <v>3</v>
      </c>
      <c r="BD927" s="40" t="str">
        <f t="shared" si="109"/>
        <v/>
      </c>
    </row>
    <row r="928" spans="43:56" x14ac:dyDescent="0.25">
      <c r="AQ928" s="37">
        <v>4</v>
      </c>
      <c r="AR928">
        <v>3</v>
      </c>
      <c r="AS928">
        <v>1</v>
      </c>
      <c r="AT928">
        <v>4</v>
      </c>
      <c r="AU928">
        <v>2</v>
      </c>
      <c r="AV928">
        <f t="shared" si="105"/>
        <v>5</v>
      </c>
      <c r="AW928">
        <f t="shared" si="106"/>
        <v>8</v>
      </c>
      <c r="AX928">
        <v>2</v>
      </c>
      <c r="AY928">
        <v>1</v>
      </c>
      <c r="AZ928" s="41" t="str">
        <f t="shared" si="107"/>
        <v>5,8</v>
      </c>
      <c r="BA928" s="37" t="str">
        <f t="shared" si="104"/>
        <v>2,2,2,1</v>
      </c>
      <c r="BB928" s="37">
        <f t="shared" si="108"/>
        <v>0</v>
      </c>
      <c r="BC928" s="2" t="s">
        <v>3</v>
      </c>
      <c r="BD928" s="40">
        <f t="shared" si="109"/>
        <v>0</v>
      </c>
    </row>
    <row r="929" spans="43:56" x14ac:dyDescent="0.25">
      <c r="AQ929" s="37">
        <v>4</v>
      </c>
      <c r="AR929">
        <v>3</v>
      </c>
      <c r="AS929">
        <v>1</v>
      </c>
      <c r="AT929">
        <v>4</v>
      </c>
      <c r="AU929">
        <v>2</v>
      </c>
      <c r="AV929">
        <f t="shared" si="105"/>
        <v>5</v>
      </c>
      <c r="AW929">
        <f t="shared" si="106"/>
        <v>8</v>
      </c>
      <c r="AX929">
        <v>2</v>
      </c>
      <c r="AY929">
        <v>2</v>
      </c>
      <c r="AZ929" s="41" t="str">
        <f t="shared" si="107"/>
        <v>5,8</v>
      </c>
      <c r="BA929" s="37" t="str">
        <f t="shared" si="104"/>
        <v>2,2,2,2</v>
      </c>
      <c r="BB929" s="37">
        <f t="shared" si="108"/>
        <v>230113636363.63635</v>
      </c>
      <c r="BC929" s="2" t="s">
        <v>3</v>
      </c>
      <c r="BD929" s="40" t="str">
        <f t="shared" si="109"/>
        <v/>
      </c>
    </row>
    <row r="930" spans="43:56" x14ac:dyDescent="0.25">
      <c r="AQ930" s="37">
        <v>4</v>
      </c>
      <c r="AR930">
        <v>3</v>
      </c>
      <c r="AS930">
        <v>2</v>
      </c>
      <c r="AT930">
        <v>1</v>
      </c>
      <c r="AU930">
        <v>1</v>
      </c>
      <c r="AV930">
        <f t="shared" si="105"/>
        <v>6</v>
      </c>
      <c r="AW930">
        <f t="shared" si="106"/>
        <v>1</v>
      </c>
      <c r="AX930">
        <v>1</v>
      </c>
      <c r="AY930">
        <v>1</v>
      </c>
      <c r="AZ930" s="41" t="str">
        <f t="shared" si="107"/>
        <v>6,1</v>
      </c>
      <c r="BA930" s="37" t="str">
        <f t="shared" si="104"/>
        <v>1,1,1,1</v>
      </c>
      <c r="BB930" s="37">
        <f t="shared" si="108"/>
        <v>230113636363.63635</v>
      </c>
      <c r="BC930" s="2" t="s">
        <v>3</v>
      </c>
      <c r="BD930" s="40" t="str">
        <f t="shared" si="109"/>
        <v/>
      </c>
    </row>
    <row r="931" spans="43:56" x14ac:dyDescent="0.25">
      <c r="AQ931" s="37">
        <v>4</v>
      </c>
      <c r="AR931">
        <v>3</v>
      </c>
      <c r="AS931">
        <v>2</v>
      </c>
      <c r="AT931">
        <v>1</v>
      </c>
      <c r="AU931">
        <v>1</v>
      </c>
      <c r="AV931">
        <f t="shared" si="105"/>
        <v>6</v>
      </c>
      <c r="AW931">
        <f t="shared" si="106"/>
        <v>1</v>
      </c>
      <c r="AX931">
        <v>1</v>
      </c>
      <c r="AY931">
        <v>2</v>
      </c>
      <c r="AZ931" s="41" t="str">
        <f t="shared" si="107"/>
        <v>6,1</v>
      </c>
      <c r="BA931" s="37" t="str">
        <f t="shared" si="104"/>
        <v>1,1,1,2</v>
      </c>
      <c r="BB931" s="37">
        <f t="shared" si="108"/>
        <v>0</v>
      </c>
      <c r="BC931" s="2" t="s">
        <v>3</v>
      </c>
      <c r="BD931" s="40">
        <f t="shared" si="109"/>
        <v>0</v>
      </c>
    </row>
    <row r="932" spans="43:56" x14ac:dyDescent="0.25">
      <c r="AQ932" s="37">
        <v>4</v>
      </c>
      <c r="AR932">
        <v>3</v>
      </c>
      <c r="AS932">
        <v>2</v>
      </c>
      <c r="AT932">
        <v>1</v>
      </c>
      <c r="AU932">
        <v>1</v>
      </c>
      <c r="AV932">
        <f t="shared" si="105"/>
        <v>6</v>
      </c>
      <c r="AW932">
        <f t="shared" si="106"/>
        <v>1</v>
      </c>
      <c r="AX932">
        <v>2</v>
      </c>
      <c r="AY932">
        <v>1</v>
      </c>
      <c r="AZ932" s="41" t="str">
        <f t="shared" si="107"/>
        <v>6,1</v>
      </c>
      <c r="BA932" s="37" t="str">
        <f t="shared" si="104"/>
        <v>2,2,1,1</v>
      </c>
      <c r="BB932" s="37">
        <f t="shared" si="108"/>
        <v>89488636363.636368</v>
      </c>
      <c r="BC932" s="2" t="s">
        <v>3</v>
      </c>
      <c r="BD932" s="40" t="str">
        <f t="shared" si="109"/>
        <v/>
      </c>
    </row>
    <row r="933" spans="43:56" x14ac:dyDescent="0.25">
      <c r="AQ933" s="37">
        <v>4</v>
      </c>
      <c r="AR933">
        <v>3</v>
      </c>
      <c r="AS933">
        <v>2</v>
      </c>
      <c r="AT933">
        <v>1</v>
      </c>
      <c r="AU933">
        <v>1</v>
      </c>
      <c r="AV933">
        <f t="shared" si="105"/>
        <v>6</v>
      </c>
      <c r="AW933">
        <f t="shared" si="106"/>
        <v>1</v>
      </c>
      <c r="AX933">
        <v>2</v>
      </c>
      <c r="AY933">
        <v>2</v>
      </c>
      <c r="AZ933" s="41" t="str">
        <f t="shared" si="107"/>
        <v>6,1</v>
      </c>
      <c r="BA933" s="37" t="str">
        <f t="shared" si="104"/>
        <v>2,2,1,2</v>
      </c>
      <c r="BB933" s="37">
        <f t="shared" si="108"/>
        <v>0</v>
      </c>
      <c r="BC933" s="2" t="s">
        <v>3</v>
      </c>
      <c r="BD933" s="40">
        <f t="shared" si="109"/>
        <v>0</v>
      </c>
    </row>
    <row r="934" spans="43:56" x14ac:dyDescent="0.25">
      <c r="AQ934" s="37">
        <v>4</v>
      </c>
      <c r="AR934">
        <v>3</v>
      </c>
      <c r="AS934">
        <v>2</v>
      </c>
      <c r="AT934">
        <v>1</v>
      </c>
      <c r="AU934">
        <v>2</v>
      </c>
      <c r="AV934">
        <f t="shared" si="105"/>
        <v>6</v>
      </c>
      <c r="AW934">
        <f t="shared" si="106"/>
        <v>2</v>
      </c>
      <c r="AX934">
        <v>1</v>
      </c>
      <c r="AY934">
        <v>1</v>
      </c>
      <c r="AZ934" s="41" t="str">
        <f t="shared" si="107"/>
        <v>6,2</v>
      </c>
      <c r="BA934" s="37" t="str">
        <f t="shared" si="104"/>
        <v>1,1,2,1</v>
      </c>
      <c r="BB934" s="37">
        <f t="shared" si="108"/>
        <v>0</v>
      </c>
      <c r="BC934" s="2" t="s">
        <v>3</v>
      </c>
      <c r="BD934" s="40">
        <f t="shared" si="109"/>
        <v>0</v>
      </c>
    </row>
    <row r="935" spans="43:56" x14ac:dyDescent="0.25">
      <c r="AQ935" s="37">
        <v>4</v>
      </c>
      <c r="AR935">
        <v>3</v>
      </c>
      <c r="AS935">
        <v>2</v>
      </c>
      <c r="AT935">
        <v>1</v>
      </c>
      <c r="AU935">
        <v>2</v>
      </c>
      <c r="AV935">
        <f t="shared" si="105"/>
        <v>6</v>
      </c>
      <c r="AW935">
        <f t="shared" si="106"/>
        <v>2</v>
      </c>
      <c r="AX935">
        <v>1</v>
      </c>
      <c r="AY935">
        <v>2</v>
      </c>
      <c r="AZ935" s="41" t="str">
        <f t="shared" si="107"/>
        <v>6,2</v>
      </c>
      <c r="BA935" s="37" t="str">
        <f t="shared" si="104"/>
        <v>1,1,2,2</v>
      </c>
      <c r="BB935" s="37">
        <f t="shared" si="108"/>
        <v>89488636363.636368</v>
      </c>
      <c r="BC935" s="2" t="s">
        <v>3</v>
      </c>
      <c r="BD935" s="40" t="str">
        <f t="shared" si="109"/>
        <v/>
      </c>
    </row>
    <row r="936" spans="43:56" x14ac:dyDescent="0.25">
      <c r="AQ936" s="37">
        <v>4</v>
      </c>
      <c r="AR936">
        <v>3</v>
      </c>
      <c r="AS936">
        <v>2</v>
      </c>
      <c r="AT936">
        <v>1</v>
      </c>
      <c r="AU936">
        <v>2</v>
      </c>
      <c r="AV936">
        <f t="shared" si="105"/>
        <v>6</v>
      </c>
      <c r="AW936">
        <f t="shared" si="106"/>
        <v>2</v>
      </c>
      <c r="AX936">
        <v>2</v>
      </c>
      <c r="AY936">
        <v>1</v>
      </c>
      <c r="AZ936" s="41" t="str">
        <f t="shared" si="107"/>
        <v>6,2</v>
      </c>
      <c r="BA936" s="37" t="str">
        <f t="shared" si="104"/>
        <v>2,2,2,1</v>
      </c>
      <c r="BB936" s="37">
        <f t="shared" si="108"/>
        <v>0</v>
      </c>
      <c r="BC936" s="2" t="s">
        <v>3</v>
      </c>
      <c r="BD936" s="40">
        <f t="shared" si="109"/>
        <v>0</v>
      </c>
    </row>
    <row r="937" spans="43:56" x14ac:dyDescent="0.25">
      <c r="AQ937" s="37">
        <v>4</v>
      </c>
      <c r="AR937">
        <v>3</v>
      </c>
      <c r="AS937">
        <v>2</v>
      </c>
      <c r="AT937">
        <v>1</v>
      </c>
      <c r="AU937">
        <v>2</v>
      </c>
      <c r="AV937">
        <f t="shared" si="105"/>
        <v>6</v>
      </c>
      <c r="AW937">
        <f t="shared" si="106"/>
        <v>2</v>
      </c>
      <c r="AX937">
        <v>2</v>
      </c>
      <c r="AY937">
        <v>2</v>
      </c>
      <c r="AZ937" s="41" t="str">
        <f t="shared" si="107"/>
        <v>6,2</v>
      </c>
      <c r="BA937" s="37" t="str">
        <f t="shared" si="104"/>
        <v>2,2,2,2</v>
      </c>
      <c r="BB937" s="37">
        <f t="shared" si="108"/>
        <v>230113636363.63635</v>
      </c>
      <c r="BC937" s="2" t="s">
        <v>3</v>
      </c>
      <c r="BD937" s="40" t="str">
        <f t="shared" si="109"/>
        <v/>
      </c>
    </row>
    <row r="938" spans="43:56" x14ac:dyDescent="0.25">
      <c r="AQ938" s="37">
        <v>4</v>
      </c>
      <c r="AR938">
        <v>3</v>
      </c>
      <c r="AS938">
        <v>2</v>
      </c>
      <c r="AT938">
        <v>2</v>
      </c>
      <c r="AU938">
        <v>1</v>
      </c>
      <c r="AV938">
        <f t="shared" si="105"/>
        <v>6</v>
      </c>
      <c r="AW938">
        <f t="shared" si="106"/>
        <v>3</v>
      </c>
      <c r="AX938">
        <v>1</v>
      </c>
      <c r="AY938">
        <v>1</v>
      </c>
      <c r="AZ938" s="41" t="str">
        <f t="shared" si="107"/>
        <v>6,3</v>
      </c>
      <c r="BA938" s="37" t="str">
        <f t="shared" si="104"/>
        <v>1,1,1,1</v>
      </c>
      <c r="BB938" s="37">
        <f t="shared" si="108"/>
        <v>230113636363.63635</v>
      </c>
      <c r="BC938" s="2" t="s">
        <v>3</v>
      </c>
      <c r="BD938" s="40" t="str">
        <f t="shared" si="109"/>
        <v/>
      </c>
    </row>
    <row r="939" spans="43:56" x14ac:dyDescent="0.25">
      <c r="AQ939" s="37">
        <v>4</v>
      </c>
      <c r="AR939">
        <v>3</v>
      </c>
      <c r="AS939">
        <v>2</v>
      </c>
      <c r="AT939">
        <v>2</v>
      </c>
      <c r="AU939">
        <v>1</v>
      </c>
      <c r="AV939">
        <f t="shared" si="105"/>
        <v>6</v>
      </c>
      <c r="AW939">
        <f t="shared" si="106"/>
        <v>3</v>
      </c>
      <c r="AX939">
        <v>1</v>
      </c>
      <c r="AY939">
        <v>2</v>
      </c>
      <c r="AZ939" s="41" t="str">
        <f t="shared" si="107"/>
        <v>6,3</v>
      </c>
      <c r="BA939" s="37" t="str">
        <f t="shared" si="104"/>
        <v>1,1,1,2</v>
      </c>
      <c r="BB939" s="37">
        <f t="shared" si="108"/>
        <v>0</v>
      </c>
      <c r="BC939" s="2" t="s">
        <v>3</v>
      </c>
      <c r="BD939" s="40">
        <f t="shared" si="109"/>
        <v>0</v>
      </c>
    </row>
    <row r="940" spans="43:56" x14ac:dyDescent="0.25">
      <c r="AQ940" s="37">
        <v>4</v>
      </c>
      <c r="AR940">
        <v>3</v>
      </c>
      <c r="AS940">
        <v>2</v>
      </c>
      <c r="AT940">
        <v>2</v>
      </c>
      <c r="AU940">
        <v>1</v>
      </c>
      <c r="AV940">
        <f t="shared" si="105"/>
        <v>6</v>
      </c>
      <c r="AW940">
        <f t="shared" si="106"/>
        <v>3</v>
      </c>
      <c r="AX940">
        <v>2</v>
      </c>
      <c r="AY940">
        <v>1</v>
      </c>
      <c r="AZ940" s="41" t="str">
        <f t="shared" si="107"/>
        <v>6,3</v>
      </c>
      <c r="BA940" s="37" t="str">
        <f t="shared" si="104"/>
        <v>2,2,1,1</v>
      </c>
      <c r="BB940" s="37">
        <f t="shared" si="108"/>
        <v>89488636363.636368</v>
      </c>
      <c r="BC940" s="2" t="s">
        <v>3</v>
      </c>
      <c r="BD940" s="40" t="str">
        <f t="shared" si="109"/>
        <v/>
      </c>
    </row>
    <row r="941" spans="43:56" x14ac:dyDescent="0.25">
      <c r="AQ941" s="37">
        <v>4</v>
      </c>
      <c r="AR941">
        <v>3</v>
      </c>
      <c r="AS941">
        <v>2</v>
      </c>
      <c r="AT941">
        <v>2</v>
      </c>
      <c r="AU941">
        <v>1</v>
      </c>
      <c r="AV941">
        <f t="shared" si="105"/>
        <v>6</v>
      </c>
      <c r="AW941">
        <f t="shared" si="106"/>
        <v>3</v>
      </c>
      <c r="AX941">
        <v>2</v>
      </c>
      <c r="AY941">
        <v>2</v>
      </c>
      <c r="AZ941" s="41" t="str">
        <f t="shared" si="107"/>
        <v>6,3</v>
      </c>
      <c r="BA941" s="37" t="str">
        <f t="shared" si="104"/>
        <v>2,2,1,2</v>
      </c>
      <c r="BB941" s="37">
        <f t="shared" si="108"/>
        <v>0</v>
      </c>
      <c r="BC941" s="2" t="s">
        <v>3</v>
      </c>
      <c r="BD941" s="40">
        <f t="shared" si="109"/>
        <v>0</v>
      </c>
    </row>
    <row r="942" spans="43:56" x14ac:dyDescent="0.25">
      <c r="AQ942" s="37">
        <v>4</v>
      </c>
      <c r="AR942">
        <v>3</v>
      </c>
      <c r="AS942">
        <v>2</v>
      </c>
      <c r="AT942">
        <v>2</v>
      </c>
      <c r="AU942">
        <v>2</v>
      </c>
      <c r="AV942">
        <f t="shared" si="105"/>
        <v>6</v>
      </c>
      <c r="AW942">
        <f t="shared" si="106"/>
        <v>4</v>
      </c>
      <c r="AX942">
        <v>1</v>
      </c>
      <c r="AY942">
        <v>1</v>
      </c>
      <c r="AZ942" s="41" t="str">
        <f t="shared" si="107"/>
        <v>6,4</v>
      </c>
      <c r="BA942" s="37" t="str">
        <f t="shared" si="104"/>
        <v>1,1,2,1</v>
      </c>
      <c r="BB942" s="37">
        <f t="shared" si="108"/>
        <v>0</v>
      </c>
      <c r="BC942" s="2" t="s">
        <v>3</v>
      </c>
      <c r="BD942" s="40">
        <f t="shared" si="109"/>
        <v>0</v>
      </c>
    </row>
    <row r="943" spans="43:56" x14ac:dyDescent="0.25">
      <c r="AQ943" s="37">
        <v>4</v>
      </c>
      <c r="AR943">
        <v>3</v>
      </c>
      <c r="AS943">
        <v>2</v>
      </c>
      <c r="AT943">
        <v>2</v>
      </c>
      <c r="AU943">
        <v>2</v>
      </c>
      <c r="AV943">
        <f t="shared" si="105"/>
        <v>6</v>
      </c>
      <c r="AW943">
        <f t="shared" si="106"/>
        <v>4</v>
      </c>
      <c r="AX943">
        <v>1</v>
      </c>
      <c r="AY943">
        <v>2</v>
      </c>
      <c r="AZ943" s="41" t="str">
        <f t="shared" si="107"/>
        <v>6,4</v>
      </c>
      <c r="BA943" s="37" t="str">
        <f t="shared" si="104"/>
        <v>1,1,2,2</v>
      </c>
      <c r="BB943" s="37">
        <f t="shared" si="108"/>
        <v>89488636363.636368</v>
      </c>
      <c r="BC943" s="2" t="s">
        <v>3</v>
      </c>
      <c r="BD943" s="40" t="str">
        <f t="shared" si="109"/>
        <v/>
      </c>
    </row>
    <row r="944" spans="43:56" x14ac:dyDescent="0.25">
      <c r="AQ944" s="37">
        <v>4</v>
      </c>
      <c r="AR944">
        <v>3</v>
      </c>
      <c r="AS944">
        <v>2</v>
      </c>
      <c r="AT944">
        <v>2</v>
      </c>
      <c r="AU944">
        <v>2</v>
      </c>
      <c r="AV944">
        <f t="shared" si="105"/>
        <v>6</v>
      </c>
      <c r="AW944">
        <f t="shared" si="106"/>
        <v>4</v>
      </c>
      <c r="AX944">
        <v>2</v>
      </c>
      <c r="AY944">
        <v>1</v>
      </c>
      <c r="AZ944" s="41" t="str">
        <f t="shared" si="107"/>
        <v>6,4</v>
      </c>
      <c r="BA944" s="37" t="str">
        <f t="shared" si="104"/>
        <v>2,2,2,1</v>
      </c>
      <c r="BB944" s="37">
        <f t="shared" si="108"/>
        <v>0</v>
      </c>
      <c r="BC944" s="2" t="s">
        <v>3</v>
      </c>
      <c r="BD944" s="40">
        <f t="shared" si="109"/>
        <v>0</v>
      </c>
    </row>
    <row r="945" spans="43:56" x14ac:dyDescent="0.25">
      <c r="AQ945" s="37">
        <v>4</v>
      </c>
      <c r="AR945">
        <v>3</v>
      </c>
      <c r="AS945">
        <v>2</v>
      </c>
      <c r="AT945">
        <v>2</v>
      </c>
      <c r="AU945">
        <v>2</v>
      </c>
      <c r="AV945">
        <f t="shared" si="105"/>
        <v>6</v>
      </c>
      <c r="AW945">
        <f t="shared" si="106"/>
        <v>4</v>
      </c>
      <c r="AX945">
        <v>2</v>
      </c>
      <c r="AY945">
        <v>2</v>
      </c>
      <c r="AZ945" s="41" t="str">
        <f t="shared" si="107"/>
        <v>6,4</v>
      </c>
      <c r="BA945" s="37" t="str">
        <f t="shared" si="104"/>
        <v>2,2,2,2</v>
      </c>
      <c r="BB945" s="37">
        <f t="shared" si="108"/>
        <v>230113636363.63635</v>
      </c>
      <c r="BC945" s="2" t="s">
        <v>3</v>
      </c>
      <c r="BD945" s="40" t="str">
        <f t="shared" si="109"/>
        <v/>
      </c>
    </row>
    <row r="946" spans="43:56" x14ac:dyDescent="0.25">
      <c r="AQ946" s="37">
        <v>4</v>
      </c>
      <c r="AR946">
        <v>3</v>
      </c>
      <c r="AS946">
        <v>2</v>
      </c>
      <c r="AT946">
        <v>3</v>
      </c>
      <c r="AU946">
        <v>1</v>
      </c>
      <c r="AV946">
        <f t="shared" si="105"/>
        <v>6</v>
      </c>
      <c r="AW946">
        <f t="shared" si="106"/>
        <v>5</v>
      </c>
      <c r="AX946">
        <v>1</v>
      </c>
      <c r="AY946">
        <v>1</v>
      </c>
      <c r="AZ946" s="41" t="str">
        <f t="shared" si="107"/>
        <v>6,5</v>
      </c>
      <c r="BA946" s="37" t="str">
        <f t="shared" si="104"/>
        <v>1,1,1,1</v>
      </c>
      <c r="BB946" s="37">
        <f t="shared" si="108"/>
        <v>230113636363.63635</v>
      </c>
      <c r="BC946" s="2" t="s">
        <v>3</v>
      </c>
      <c r="BD946" s="40" t="str">
        <f t="shared" si="109"/>
        <v/>
      </c>
    </row>
    <row r="947" spans="43:56" x14ac:dyDescent="0.25">
      <c r="AQ947" s="37">
        <v>4</v>
      </c>
      <c r="AR947">
        <v>3</v>
      </c>
      <c r="AS947">
        <v>2</v>
      </c>
      <c r="AT947">
        <v>3</v>
      </c>
      <c r="AU947">
        <v>1</v>
      </c>
      <c r="AV947">
        <f t="shared" si="105"/>
        <v>6</v>
      </c>
      <c r="AW947">
        <f t="shared" si="106"/>
        <v>5</v>
      </c>
      <c r="AX947">
        <v>1</v>
      </c>
      <c r="AY947">
        <v>2</v>
      </c>
      <c r="AZ947" s="41" t="str">
        <f t="shared" si="107"/>
        <v>6,5</v>
      </c>
      <c r="BA947" s="37" t="str">
        <f t="shared" si="104"/>
        <v>1,1,1,2</v>
      </c>
      <c r="BB947" s="37">
        <f t="shared" si="108"/>
        <v>0</v>
      </c>
      <c r="BC947" s="2" t="s">
        <v>3</v>
      </c>
      <c r="BD947" s="40">
        <f t="shared" si="109"/>
        <v>0</v>
      </c>
    </row>
    <row r="948" spans="43:56" x14ac:dyDescent="0.25">
      <c r="AQ948" s="37">
        <v>4</v>
      </c>
      <c r="AR948">
        <v>3</v>
      </c>
      <c r="AS948">
        <v>2</v>
      </c>
      <c r="AT948">
        <v>3</v>
      </c>
      <c r="AU948">
        <v>1</v>
      </c>
      <c r="AV948">
        <f t="shared" si="105"/>
        <v>6</v>
      </c>
      <c r="AW948">
        <f t="shared" si="106"/>
        <v>5</v>
      </c>
      <c r="AX948">
        <v>2</v>
      </c>
      <c r="AY948">
        <v>1</v>
      </c>
      <c r="AZ948" s="41" t="str">
        <f t="shared" si="107"/>
        <v>6,5</v>
      </c>
      <c r="BA948" s="37" t="str">
        <f t="shared" si="104"/>
        <v>2,2,1,1</v>
      </c>
      <c r="BB948" s="37">
        <f t="shared" si="108"/>
        <v>89488636363.636368</v>
      </c>
      <c r="BC948" s="2" t="s">
        <v>3</v>
      </c>
      <c r="BD948" s="40" t="str">
        <f t="shared" si="109"/>
        <v/>
      </c>
    </row>
    <row r="949" spans="43:56" x14ac:dyDescent="0.25">
      <c r="AQ949" s="37">
        <v>4</v>
      </c>
      <c r="AR949">
        <v>3</v>
      </c>
      <c r="AS949">
        <v>2</v>
      </c>
      <c r="AT949">
        <v>3</v>
      </c>
      <c r="AU949">
        <v>1</v>
      </c>
      <c r="AV949">
        <f t="shared" si="105"/>
        <v>6</v>
      </c>
      <c r="AW949">
        <f t="shared" si="106"/>
        <v>5</v>
      </c>
      <c r="AX949">
        <v>2</v>
      </c>
      <c r="AY949">
        <v>2</v>
      </c>
      <c r="AZ949" s="41" t="str">
        <f t="shared" si="107"/>
        <v>6,5</v>
      </c>
      <c r="BA949" s="37" t="str">
        <f t="shared" si="104"/>
        <v>2,2,1,2</v>
      </c>
      <c r="BB949" s="37">
        <f t="shared" si="108"/>
        <v>0</v>
      </c>
      <c r="BC949" s="2" t="s">
        <v>3</v>
      </c>
      <c r="BD949" s="40">
        <f t="shared" si="109"/>
        <v>0</v>
      </c>
    </row>
    <row r="950" spans="43:56" x14ac:dyDescent="0.25">
      <c r="AQ950" s="37">
        <v>4</v>
      </c>
      <c r="AR950">
        <v>3</v>
      </c>
      <c r="AS950">
        <v>2</v>
      </c>
      <c r="AT950">
        <v>3</v>
      </c>
      <c r="AU950">
        <v>2</v>
      </c>
      <c r="AV950">
        <f t="shared" si="105"/>
        <v>6</v>
      </c>
      <c r="AW950">
        <f t="shared" si="106"/>
        <v>6</v>
      </c>
      <c r="AX950">
        <v>1</v>
      </c>
      <c r="AY950">
        <v>1</v>
      </c>
      <c r="AZ950" s="41" t="str">
        <f t="shared" si="107"/>
        <v>6,6</v>
      </c>
      <c r="BA950" s="37" t="str">
        <f t="shared" si="104"/>
        <v>1,1,2,1</v>
      </c>
      <c r="BB950" s="37">
        <f t="shared" si="108"/>
        <v>0</v>
      </c>
      <c r="BC950" s="2" t="s">
        <v>3</v>
      </c>
      <c r="BD950" s="40">
        <f t="shared" si="109"/>
        <v>0</v>
      </c>
    </row>
    <row r="951" spans="43:56" x14ac:dyDescent="0.25">
      <c r="AQ951" s="37">
        <v>4</v>
      </c>
      <c r="AR951">
        <v>3</v>
      </c>
      <c r="AS951">
        <v>2</v>
      </c>
      <c r="AT951">
        <v>3</v>
      </c>
      <c r="AU951">
        <v>2</v>
      </c>
      <c r="AV951">
        <f t="shared" si="105"/>
        <v>6</v>
      </c>
      <c r="AW951">
        <f t="shared" si="106"/>
        <v>6</v>
      </c>
      <c r="AX951">
        <v>1</v>
      </c>
      <c r="AY951">
        <v>2</v>
      </c>
      <c r="AZ951" s="41" t="str">
        <f t="shared" si="107"/>
        <v>6,6</v>
      </c>
      <c r="BA951" s="37" t="str">
        <f t="shared" si="104"/>
        <v>1,1,2,2</v>
      </c>
      <c r="BB951" s="37">
        <f t="shared" si="108"/>
        <v>89488636363.636368</v>
      </c>
      <c r="BC951" s="2" t="s">
        <v>3</v>
      </c>
      <c r="BD951" s="40" t="str">
        <f t="shared" si="109"/>
        <v/>
      </c>
    </row>
    <row r="952" spans="43:56" x14ac:dyDescent="0.25">
      <c r="AQ952" s="37">
        <v>4</v>
      </c>
      <c r="AR952">
        <v>3</v>
      </c>
      <c r="AS952">
        <v>2</v>
      </c>
      <c r="AT952">
        <v>3</v>
      </c>
      <c r="AU952">
        <v>2</v>
      </c>
      <c r="AV952">
        <f t="shared" si="105"/>
        <v>6</v>
      </c>
      <c r="AW952">
        <f t="shared" si="106"/>
        <v>6</v>
      </c>
      <c r="AX952">
        <v>2</v>
      </c>
      <c r="AY952">
        <v>1</v>
      </c>
      <c r="AZ952" s="41" t="str">
        <f t="shared" si="107"/>
        <v>6,6</v>
      </c>
      <c r="BA952" s="37" t="str">
        <f t="shared" si="104"/>
        <v>2,2,2,1</v>
      </c>
      <c r="BB952" s="37">
        <f t="shared" si="108"/>
        <v>0</v>
      </c>
      <c r="BC952" s="2" t="s">
        <v>3</v>
      </c>
      <c r="BD952" s="40">
        <f t="shared" si="109"/>
        <v>0</v>
      </c>
    </row>
    <row r="953" spans="43:56" x14ac:dyDescent="0.25">
      <c r="AQ953" s="37">
        <v>4</v>
      </c>
      <c r="AR953">
        <v>3</v>
      </c>
      <c r="AS953">
        <v>2</v>
      </c>
      <c r="AT953">
        <v>3</v>
      </c>
      <c r="AU953">
        <v>2</v>
      </c>
      <c r="AV953">
        <f t="shared" si="105"/>
        <v>6</v>
      </c>
      <c r="AW953">
        <f t="shared" si="106"/>
        <v>6</v>
      </c>
      <c r="AX953">
        <v>2</v>
      </c>
      <c r="AY953">
        <v>2</v>
      </c>
      <c r="AZ953" s="41" t="str">
        <f t="shared" si="107"/>
        <v>6,6</v>
      </c>
      <c r="BA953" s="37" t="str">
        <f t="shared" si="104"/>
        <v>2,2,2,2</v>
      </c>
      <c r="BB953" s="37">
        <f t="shared" si="108"/>
        <v>230113636363.63635</v>
      </c>
      <c r="BC953" s="2" t="s">
        <v>3</v>
      </c>
      <c r="BD953" s="40" t="str">
        <f t="shared" si="109"/>
        <v/>
      </c>
    </row>
    <row r="954" spans="43:56" x14ac:dyDescent="0.25">
      <c r="AQ954" s="37">
        <v>4</v>
      </c>
      <c r="AR954">
        <v>3</v>
      </c>
      <c r="AS954">
        <v>2</v>
      </c>
      <c r="AT954">
        <v>4</v>
      </c>
      <c r="AU954">
        <v>1</v>
      </c>
      <c r="AV954">
        <f t="shared" si="105"/>
        <v>6</v>
      </c>
      <c r="AW954">
        <f t="shared" si="106"/>
        <v>7</v>
      </c>
      <c r="AX954">
        <v>1</v>
      </c>
      <c r="AY954">
        <v>1</v>
      </c>
      <c r="AZ954" s="41" t="str">
        <f t="shared" si="107"/>
        <v>6,7</v>
      </c>
      <c r="BA954" s="37" t="str">
        <f t="shared" si="104"/>
        <v>1,1,1,1</v>
      </c>
      <c r="BB954" s="37">
        <f t="shared" si="108"/>
        <v>230113636363.63635</v>
      </c>
      <c r="BC954" s="2" t="s">
        <v>3</v>
      </c>
      <c r="BD954" s="40" t="str">
        <f t="shared" si="109"/>
        <v/>
      </c>
    </row>
    <row r="955" spans="43:56" x14ac:dyDescent="0.25">
      <c r="AQ955" s="37">
        <v>4</v>
      </c>
      <c r="AR955">
        <v>3</v>
      </c>
      <c r="AS955">
        <v>2</v>
      </c>
      <c r="AT955">
        <v>4</v>
      </c>
      <c r="AU955">
        <v>1</v>
      </c>
      <c r="AV955">
        <f t="shared" si="105"/>
        <v>6</v>
      </c>
      <c r="AW955">
        <f t="shared" si="106"/>
        <v>7</v>
      </c>
      <c r="AX955">
        <v>1</v>
      </c>
      <c r="AY955">
        <v>2</v>
      </c>
      <c r="AZ955" s="41" t="str">
        <f t="shared" si="107"/>
        <v>6,7</v>
      </c>
      <c r="BA955" s="37" t="str">
        <f t="shared" si="104"/>
        <v>1,1,1,2</v>
      </c>
      <c r="BB955" s="37">
        <f t="shared" si="108"/>
        <v>0</v>
      </c>
      <c r="BC955" s="2" t="s">
        <v>3</v>
      </c>
      <c r="BD955" s="40">
        <f t="shared" si="109"/>
        <v>0</v>
      </c>
    </row>
    <row r="956" spans="43:56" x14ac:dyDescent="0.25">
      <c r="AQ956" s="37">
        <v>4</v>
      </c>
      <c r="AR956">
        <v>3</v>
      </c>
      <c r="AS956">
        <v>2</v>
      </c>
      <c r="AT956">
        <v>4</v>
      </c>
      <c r="AU956">
        <v>1</v>
      </c>
      <c r="AV956">
        <f t="shared" si="105"/>
        <v>6</v>
      </c>
      <c r="AW956">
        <f t="shared" si="106"/>
        <v>7</v>
      </c>
      <c r="AX956">
        <v>2</v>
      </c>
      <c r="AY956">
        <v>1</v>
      </c>
      <c r="AZ956" s="41" t="str">
        <f t="shared" si="107"/>
        <v>6,7</v>
      </c>
      <c r="BA956" s="37" t="str">
        <f t="shared" si="104"/>
        <v>2,2,1,1</v>
      </c>
      <c r="BB956" s="37">
        <f t="shared" si="108"/>
        <v>89488636363.636368</v>
      </c>
      <c r="BC956" s="2" t="s">
        <v>3</v>
      </c>
      <c r="BD956" s="40" t="str">
        <f t="shared" si="109"/>
        <v/>
      </c>
    </row>
    <row r="957" spans="43:56" x14ac:dyDescent="0.25">
      <c r="AQ957" s="37">
        <v>4</v>
      </c>
      <c r="AR957">
        <v>3</v>
      </c>
      <c r="AS957">
        <v>2</v>
      </c>
      <c r="AT957">
        <v>4</v>
      </c>
      <c r="AU957">
        <v>1</v>
      </c>
      <c r="AV957">
        <f t="shared" si="105"/>
        <v>6</v>
      </c>
      <c r="AW957">
        <f t="shared" si="106"/>
        <v>7</v>
      </c>
      <c r="AX957">
        <v>2</v>
      </c>
      <c r="AY957">
        <v>2</v>
      </c>
      <c r="AZ957" s="41" t="str">
        <f t="shared" si="107"/>
        <v>6,7</v>
      </c>
      <c r="BA957" s="37" t="str">
        <f t="shared" si="104"/>
        <v>2,2,1,2</v>
      </c>
      <c r="BB957" s="37">
        <f t="shared" si="108"/>
        <v>0</v>
      </c>
      <c r="BC957" s="2" t="s">
        <v>3</v>
      </c>
      <c r="BD957" s="40">
        <f t="shared" si="109"/>
        <v>0</v>
      </c>
    </row>
    <row r="958" spans="43:56" x14ac:dyDescent="0.25">
      <c r="AQ958" s="37">
        <v>4</v>
      </c>
      <c r="AR958">
        <v>3</v>
      </c>
      <c r="AS958">
        <v>2</v>
      </c>
      <c r="AT958">
        <v>4</v>
      </c>
      <c r="AU958">
        <v>2</v>
      </c>
      <c r="AV958">
        <f t="shared" si="105"/>
        <v>6</v>
      </c>
      <c r="AW958">
        <f t="shared" si="106"/>
        <v>8</v>
      </c>
      <c r="AX958">
        <v>1</v>
      </c>
      <c r="AY958">
        <v>1</v>
      </c>
      <c r="AZ958" s="41" t="str">
        <f t="shared" si="107"/>
        <v>6,8</v>
      </c>
      <c r="BA958" s="37" t="str">
        <f t="shared" si="104"/>
        <v>1,1,2,1</v>
      </c>
      <c r="BB958" s="37">
        <f t="shared" si="108"/>
        <v>0</v>
      </c>
      <c r="BC958" s="2" t="s">
        <v>3</v>
      </c>
      <c r="BD958" s="40">
        <f t="shared" si="109"/>
        <v>0</v>
      </c>
    </row>
    <row r="959" spans="43:56" x14ac:dyDescent="0.25">
      <c r="AQ959" s="37">
        <v>4</v>
      </c>
      <c r="AR959">
        <v>3</v>
      </c>
      <c r="AS959">
        <v>2</v>
      </c>
      <c r="AT959">
        <v>4</v>
      </c>
      <c r="AU959">
        <v>2</v>
      </c>
      <c r="AV959">
        <f t="shared" si="105"/>
        <v>6</v>
      </c>
      <c r="AW959">
        <f t="shared" si="106"/>
        <v>8</v>
      </c>
      <c r="AX959">
        <v>1</v>
      </c>
      <c r="AY959">
        <v>2</v>
      </c>
      <c r="AZ959" s="41" t="str">
        <f t="shared" si="107"/>
        <v>6,8</v>
      </c>
      <c r="BA959" s="37" t="str">
        <f t="shared" si="104"/>
        <v>1,1,2,2</v>
      </c>
      <c r="BB959" s="37">
        <f t="shared" si="108"/>
        <v>89488636363.636368</v>
      </c>
      <c r="BC959" s="2" t="s">
        <v>3</v>
      </c>
      <c r="BD959" s="40" t="str">
        <f t="shared" si="109"/>
        <v/>
      </c>
    </row>
    <row r="960" spans="43:56" x14ac:dyDescent="0.25">
      <c r="AQ960" s="37">
        <v>4</v>
      </c>
      <c r="AR960">
        <v>3</v>
      </c>
      <c r="AS960">
        <v>2</v>
      </c>
      <c r="AT960">
        <v>4</v>
      </c>
      <c r="AU960">
        <v>2</v>
      </c>
      <c r="AV960">
        <f t="shared" si="105"/>
        <v>6</v>
      </c>
      <c r="AW960">
        <f t="shared" si="106"/>
        <v>8</v>
      </c>
      <c r="AX960">
        <v>2</v>
      </c>
      <c r="AY960">
        <v>1</v>
      </c>
      <c r="AZ960" s="41" t="str">
        <f t="shared" si="107"/>
        <v>6,8</v>
      </c>
      <c r="BA960" s="37" t="str">
        <f t="shared" si="104"/>
        <v>2,2,2,1</v>
      </c>
      <c r="BB960" s="37">
        <f t="shared" si="108"/>
        <v>0</v>
      </c>
      <c r="BC960" s="2" t="s">
        <v>3</v>
      </c>
      <c r="BD960" s="40">
        <f t="shared" si="109"/>
        <v>0</v>
      </c>
    </row>
    <row r="961" spans="43:56" x14ac:dyDescent="0.25">
      <c r="AQ961" s="37">
        <v>4</v>
      </c>
      <c r="AR961">
        <v>3</v>
      </c>
      <c r="AS961">
        <v>2</v>
      </c>
      <c r="AT961">
        <v>4</v>
      </c>
      <c r="AU961">
        <v>2</v>
      </c>
      <c r="AV961">
        <f t="shared" si="105"/>
        <v>6</v>
      </c>
      <c r="AW961">
        <f t="shared" si="106"/>
        <v>8</v>
      </c>
      <c r="AX961">
        <v>2</v>
      </c>
      <c r="AY961">
        <v>2</v>
      </c>
      <c r="AZ961" s="41" t="str">
        <f t="shared" si="107"/>
        <v>6,8</v>
      </c>
      <c r="BA961" s="37" t="str">
        <f t="shared" si="104"/>
        <v>2,2,2,2</v>
      </c>
      <c r="BB961" s="37">
        <f t="shared" si="108"/>
        <v>230113636363.63635</v>
      </c>
      <c r="BC961" s="2" t="s">
        <v>3</v>
      </c>
      <c r="BD961" s="40" t="str">
        <f t="shared" si="109"/>
        <v/>
      </c>
    </row>
    <row r="962" spans="43:56" x14ac:dyDescent="0.25">
      <c r="AQ962" s="37">
        <v>4</v>
      </c>
      <c r="AR962">
        <v>4</v>
      </c>
      <c r="AS962">
        <v>1</v>
      </c>
      <c r="AT962">
        <v>1</v>
      </c>
      <c r="AU962">
        <v>1</v>
      </c>
      <c r="AV962">
        <f t="shared" si="105"/>
        <v>7</v>
      </c>
      <c r="AW962">
        <f t="shared" si="106"/>
        <v>1</v>
      </c>
      <c r="AX962" s="7">
        <v>1</v>
      </c>
      <c r="AY962" s="7">
        <v>1</v>
      </c>
      <c r="AZ962" s="41" t="str">
        <f t="shared" si="107"/>
        <v>7,1</v>
      </c>
      <c r="BA962" s="37" t="str">
        <f t="shared" ref="BA962:BA1025" si="110">_xlfn.TEXTJOIN(",", 0, AX962, AX962, AU962, AY962)</f>
        <v>1,1,1,1</v>
      </c>
      <c r="BB962" s="37">
        <f t="shared" si="108"/>
        <v>230113636363.63635</v>
      </c>
      <c r="BC962" s="2" t="s">
        <v>3</v>
      </c>
      <c r="BD962" s="40" t="str">
        <f t="shared" si="109"/>
        <v/>
      </c>
    </row>
    <row r="963" spans="43:56" x14ac:dyDescent="0.25">
      <c r="AQ963" s="37">
        <v>4</v>
      </c>
      <c r="AR963">
        <v>4</v>
      </c>
      <c r="AS963">
        <v>1</v>
      </c>
      <c r="AT963">
        <v>1</v>
      </c>
      <c r="AU963">
        <v>1</v>
      </c>
      <c r="AV963">
        <f t="shared" ref="AV963:AV1025" si="111">$AP$2*(AR963-1) + AS963</f>
        <v>7</v>
      </c>
      <c r="AW963">
        <f t="shared" ref="AW963:AW1025" si="112">$AP$2*(AT963-1) + AU963</f>
        <v>1</v>
      </c>
      <c r="AX963">
        <v>1</v>
      </c>
      <c r="AY963">
        <v>2</v>
      </c>
      <c r="AZ963" s="41" t="str">
        <f t="shared" ref="AZ963:AZ1025" si="113">_xlfn.TEXTJOIN(",", 0, AV963, AW963)</f>
        <v>7,1</v>
      </c>
      <c r="BA963" s="37" t="str">
        <f t="shared" si="110"/>
        <v>1,1,1,2</v>
      </c>
      <c r="BB963" s="37">
        <f t="shared" ref="BB963:BB1025" si="114">INDEX($Q$2:$Q$17, MATCH(BA963, $J$2:$J$17, 0))</f>
        <v>0</v>
      </c>
      <c r="BC963" s="2" t="s">
        <v>3</v>
      </c>
      <c r="BD963" s="40">
        <f t="shared" ref="BD963:BD1025" si="115">IF( ISNUMBER(BB963), IF(_xlfn.NUMBERVALUE(BB963) = 0, 0, ""), SUBSTITUTE(BB963, "GG", $BD$1))</f>
        <v>0</v>
      </c>
    </row>
    <row r="964" spans="43:56" x14ac:dyDescent="0.25">
      <c r="AQ964" s="37">
        <v>4</v>
      </c>
      <c r="AR964">
        <v>4</v>
      </c>
      <c r="AS964">
        <v>1</v>
      </c>
      <c r="AT964">
        <v>1</v>
      </c>
      <c r="AU964">
        <v>1</v>
      </c>
      <c r="AV964">
        <f t="shared" si="111"/>
        <v>7</v>
      </c>
      <c r="AW964">
        <f t="shared" si="112"/>
        <v>1</v>
      </c>
      <c r="AX964">
        <v>2</v>
      </c>
      <c r="AY964">
        <v>1</v>
      </c>
      <c r="AZ964" s="41" t="str">
        <f t="shared" si="113"/>
        <v>7,1</v>
      </c>
      <c r="BA964" s="37" t="str">
        <f t="shared" si="110"/>
        <v>2,2,1,1</v>
      </c>
      <c r="BB964" s="37">
        <f t="shared" si="114"/>
        <v>89488636363.636368</v>
      </c>
      <c r="BC964" s="2" t="s">
        <v>3</v>
      </c>
      <c r="BD964" s="40" t="str">
        <f t="shared" si="115"/>
        <v/>
      </c>
    </row>
    <row r="965" spans="43:56" x14ac:dyDescent="0.25">
      <c r="AQ965" s="37">
        <v>4</v>
      </c>
      <c r="AR965">
        <v>4</v>
      </c>
      <c r="AS965">
        <v>1</v>
      </c>
      <c r="AT965">
        <v>1</v>
      </c>
      <c r="AU965">
        <v>1</v>
      </c>
      <c r="AV965">
        <f t="shared" si="111"/>
        <v>7</v>
      </c>
      <c r="AW965">
        <f t="shared" si="112"/>
        <v>1</v>
      </c>
      <c r="AX965">
        <v>2</v>
      </c>
      <c r="AY965">
        <v>2</v>
      </c>
      <c r="AZ965" s="41" t="str">
        <f t="shared" si="113"/>
        <v>7,1</v>
      </c>
      <c r="BA965" s="37" t="str">
        <f t="shared" si="110"/>
        <v>2,2,1,2</v>
      </c>
      <c r="BB965" s="37">
        <f t="shared" si="114"/>
        <v>0</v>
      </c>
      <c r="BC965" s="2" t="s">
        <v>3</v>
      </c>
      <c r="BD965" s="40">
        <f t="shared" si="115"/>
        <v>0</v>
      </c>
    </row>
    <row r="966" spans="43:56" x14ac:dyDescent="0.25">
      <c r="AQ966" s="37">
        <v>4</v>
      </c>
      <c r="AR966">
        <v>4</v>
      </c>
      <c r="AS966">
        <v>1</v>
      </c>
      <c r="AT966">
        <v>1</v>
      </c>
      <c r="AU966">
        <v>2</v>
      </c>
      <c r="AV966">
        <f t="shared" si="111"/>
        <v>7</v>
      </c>
      <c r="AW966">
        <f t="shared" si="112"/>
        <v>2</v>
      </c>
      <c r="AX966">
        <v>1</v>
      </c>
      <c r="AY966">
        <v>1</v>
      </c>
      <c r="AZ966" s="41" t="str">
        <f t="shared" si="113"/>
        <v>7,2</v>
      </c>
      <c r="BA966" s="37" t="str">
        <f t="shared" si="110"/>
        <v>1,1,2,1</v>
      </c>
      <c r="BB966" s="37">
        <f t="shared" si="114"/>
        <v>0</v>
      </c>
      <c r="BC966" s="2" t="s">
        <v>3</v>
      </c>
      <c r="BD966" s="40">
        <f t="shared" si="115"/>
        <v>0</v>
      </c>
    </row>
    <row r="967" spans="43:56" x14ac:dyDescent="0.25">
      <c r="AQ967" s="37">
        <v>4</v>
      </c>
      <c r="AR967">
        <v>4</v>
      </c>
      <c r="AS967">
        <v>1</v>
      </c>
      <c r="AT967">
        <v>1</v>
      </c>
      <c r="AU967">
        <v>2</v>
      </c>
      <c r="AV967">
        <f t="shared" si="111"/>
        <v>7</v>
      </c>
      <c r="AW967">
        <f t="shared" si="112"/>
        <v>2</v>
      </c>
      <c r="AX967">
        <v>1</v>
      </c>
      <c r="AY967">
        <v>2</v>
      </c>
      <c r="AZ967" s="41" t="str">
        <f t="shared" si="113"/>
        <v>7,2</v>
      </c>
      <c r="BA967" s="37" t="str">
        <f t="shared" si="110"/>
        <v>1,1,2,2</v>
      </c>
      <c r="BB967" s="37">
        <f t="shared" si="114"/>
        <v>89488636363.636368</v>
      </c>
      <c r="BC967" s="2" t="s">
        <v>3</v>
      </c>
      <c r="BD967" s="40" t="str">
        <f t="shared" si="115"/>
        <v/>
      </c>
    </row>
    <row r="968" spans="43:56" x14ac:dyDescent="0.25">
      <c r="AQ968" s="37">
        <v>4</v>
      </c>
      <c r="AR968">
        <v>4</v>
      </c>
      <c r="AS968">
        <v>1</v>
      </c>
      <c r="AT968">
        <v>1</v>
      </c>
      <c r="AU968">
        <v>2</v>
      </c>
      <c r="AV968">
        <f t="shared" si="111"/>
        <v>7</v>
      </c>
      <c r="AW968">
        <f t="shared" si="112"/>
        <v>2</v>
      </c>
      <c r="AX968">
        <v>2</v>
      </c>
      <c r="AY968">
        <v>1</v>
      </c>
      <c r="AZ968" s="41" t="str">
        <f t="shared" si="113"/>
        <v>7,2</v>
      </c>
      <c r="BA968" s="37" t="str">
        <f t="shared" si="110"/>
        <v>2,2,2,1</v>
      </c>
      <c r="BB968" s="37">
        <f t="shared" si="114"/>
        <v>0</v>
      </c>
      <c r="BC968" s="2" t="s">
        <v>3</v>
      </c>
      <c r="BD968" s="40">
        <f t="shared" si="115"/>
        <v>0</v>
      </c>
    </row>
    <row r="969" spans="43:56" x14ac:dyDescent="0.25">
      <c r="AQ969" s="37">
        <v>4</v>
      </c>
      <c r="AR969">
        <v>4</v>
      </c>
      <c r="AS969">
        <v>1</v>
      </c>
      <c r="AT969">
        <v>1</v>
      </c>
      <c r="AU969">
        <v>2</v>
      </c>
      <c r="AV969">
        <f t="shared" si="111"/>
        <v>7</v>
      </c>
      <c r="AW969">
        <f t="shared" si="112"/>
        <v>2</v>
      </c>
      <c r="AX969">
        <v>2</v>
      </c>
      <c r="AY969">
        <v>2</v>
      </c>
      <c r="AZ969" s="41" t="str">
        <f t="shared" si="113"/>
        <v>7,2</v>
      </c>
      <c r="BA969" s="37" t="str">
        <f t="shared" si="110"/>
        <v>2,2,2,2</v>
      </c>
      <c r="BB969" s="37">
        <f t="shared" si="114"/>
        <v>230113636363.63635</v>
      </c>
      <c r="BC969" s="2" t="s">
        <v>3</v>
      </c>
      <c r="BD969" s="40" t="str">
        <f t="shared" si="115"/>
        <v/>
      </c>
    </row>
    <row r="970" spans="43:56" x14ac:dyDescent="0.25">
      <c r="AQ970" s="37">
        <v>4</v>
      </c>
      <c r="AR970">
        <v>4</v>
      </c>
      <c r="AS970">
        <v>1</v>
      </c>
      <c r="AT970">
        <v>2</v>
      </c>
      <c r="AU970">
        <v>1</v>
      </c>
      <c r="AV970">
        <f t="shared" si="111"/>
        <v>7</v>
      </c>
      <c r="AW970">
        <f t="shared" si="112"/>
        <v>3</v>
      </c>
      <c r="AX970">
        <v>1</v>
      </c>
      <c r="AY970">
        <v>1</v>
      </c>
      <c r="AZ970" s="41" t="str">
        <f t="shared" si="113"/>
        <v>7,3</v>
      </c>
      <c r="BA970" s="37" t="str">
        <f t="shared" si="110"/>
        <v>1,1,1,1</v>
      </c>
      <c r="BB970" s="37">
        <f t="shared" si="114"/>
        <v>230113636363.63635</v>
      </c>
      <c r="BC970" s="2" t="s">
        <v>3</v>
      </c>
      <c r="BD970" s="40" t="str">
        <f t="shared" si="115"/>
        <v/>
      </c>
    </row>
    <row r="971" spans="43:56" x14ac:dyDescent="0.25">
      <c r="AQ971" s="37">
        <v>4</v>
      </c>
      <c r="AR971">
        <v>4</v>
      </c>
      <c r="AS971">
        <v>1</v>
      </c>
      <c r="AT971">
        <v>2</v>
      </c>
      <c r="AU971">
        <v>1</v>
      </c>
      <c r="AV971">
        <f t="shared" si="111"/>
        <v>7</v>
      </c>
      <c r="AW971">
        <f t="shared" si="112"/>
        <v>3</v>
      </c>
      <c r="AX971">
        <v>1</v>
      </c>
      <c r="AY971">
        <v>2</v>
      </c>
      <c r="AZ971" s="41" t="str">
        <f t="shared" si="113"/>
        <v>7,3</v>
      </c>
      <c r="BA971" s="37" t="str">
        <f t="shared" si="110"/>
        <v>1,1,1,2</v>
      </c>
      <c r="BB971" s="37">
        <f t="shared" si="114"/>
        <v>0</v>
      </c>
      <c r="BC971" s="2" t="s">
        <v>3</v>
      </c>
      <c r="BD971" s="40">
        <f t="shared" si="115"/>
        <v>0</v>
      </c>
    </row>
    <row r="972" spans="43:56" x14ac:dyDescent="0.25">
      <c r="AQ972" s="37">
        <v>4</v>
      </c>
      <c r="AR972">
        <v>4</v>
      </c>
      <c r="AS972">
        <v>1</v>
      </c>
      <c r="AT972">
        <v>2</v>
      </c>
      <c r="AU972">
        <v>1</v>
      </c>
      <c r="AV972">
        <f t="shared" si="111"/>
        <v>7</v>
      </c>
      <c r="AW972">
        <f t="shared" si="112"/>
        <v>3</v>
      </c>
      <c r="AX972">
        <v>2</v>
      </c>
      <c r="AY972">
        <v>1</v>
      </c>
      <c r="AZ972" s="41" t="str">
        <f t="shared" si="113"/>
        <v>7,3</v>
      </c>
      <c r="BA972" s="37" t="str">
        <f t="shared" si="110"/>
        <v>2,2,1,1</v>
      </c>
      <c r="BB972" s="37">
        <f t="shared" si="114"/>
        <v>89488636363.636368</v>
      </c>
      <c r="BC972" s="2" t="s">
        <v>3</v>
      </c>
      <c r="BD972" s="40" t="str">
        <f t="shared" si="115"/>
        <v/>
      </c>
    </row>
    <row r="973" spans="43:56" x14ac:dyDescent="0.25">
      <c r="AQ973" s="37">
        <v>4</v>
      </c>
      <c r="AR973">
        <v>4</v>
      </c>
      <c r="AS973">
        <v>1</v>
      </c>
      <c r="AT973">
        <v>2</v>
      </c>
      <c r="AU973">
        <v>1</v>
      </c>
      <c r="AV973">
        <f t="shared" si="111"/>
        <v>7</v>
      </c>
      <c r="AW973">
        <f t="shared" si="112"/>
        <v>3</v>
      </c>
      <c r="AX973">
        <v>2</v>
      </c>
      <c r="AY973">
        <v>2</v>
      </c>
      <c r="AZ973" s="41" t="str">
        <f t="shared" si="113"/>
        <v>7,3</v>
      </c>
      <c r="BA973" s="37" t="str">
        <f t="shared" si="110"/>
        <v>2,2,1,2</v>
      </c>
      <c r="BB973" s="37">
        <f t="shared" si="114"/>
        <v>0</v>
      </c>
      <c r="BC973" s="2" t="s">
        <v>3</v>
      </c>
      <c r="BD973" s="40">
        <f t="shared" si="115"/>
        <v>0</v>
      </c>
    </row>
    <row r="974" spans="43:56" x14ac:dyDescent="0.25">
      <c r="AQ974" s="37">
        <v>4</v>
      </c>
      <c r="AR974">
        <v>4</v>
      </c>
      <c r="AS974">
        <v>1</v>
      </c>
      <c r="AT974">
        <v>2</v>
      </c>
      <c r="AU974">
        <v>2</v>
      </c>
      <c r="AV974">
        <f t="shared" si="111"/>
        <v>7</v>
      </c>
      <c r="AW974">
        <f t="shared" si="112"/>
        <v>4</v>
      </c>
      <c r="AX974">
        <v>1</v>
      </c>
      <c r="AY974">
        <v>1</v>
      </c>
      <c r="AZ974" s="41" t="str">
        <f t="shared" si="113"/>
        <v>7,4</v>
      </c>
      <c r="BA974" s="37" t="str">
        <f t="shared" si="110"/>
        <v>1,1,2,1</v>
      </c>
      <c r="BB974" s="37">
        <f t="shared" si="114"/>
        <v>0</v>
      </c>
      <c r="BC974" s="2" t="s">
        <v>3</v>
      </c>
      <c r="BD974" s="40">
        <f t="shared" si="115"/>
        <v>0</v>
      </c>
    </row>
    <row r="975" spans="43:56" x14ac:dyDescent="0.25">
      <c r="AQ975" s="37">
        <v>4</v>
      </c>
      <c r="AR975">
        <v>4</v>
      </c>
      <c r="AS975">
        <v>1</v>
      </c>
      <c r="AT975">
        <v>2</v>
      </c>
      <c r="AU975">
        <v>2</v>
      </c>
      <c r="AV975">
        <f t="shared" si="111"/>
        <v>7</v>
      </c>
      <c r="AW975">
        <f t="shared" si="112"/>
        <v>4</v>
      </c>
      <c r="AX975">
        <v>1</v>
      </c>
      <c r="AY975">
        <v>2</v>
      </c>
      <c r="AZ975" s="41" t="str">
        <f t="shared" si="113"/>
        <v>7,4</v>
      </c>
      <c r="BA975" s="37" t="str">
        <f t="shared" si="110"/>
        <v>1,1,2,2</v>
      </c>
      <c r="BB975" s="37">
        <f t="shared" si="114"/>
        <v>89488636363.636368</v>
      </c>
      <c r="BC975" s="2" t="s">
        <v>3</v>
      </c>
      <c r="BD975" s="40" t="str">
        <f t="shared" si="115"/>
        <v/>
      </c>
    </row>
    <row r="976" spans="43:56" x14ac:dyDescent="0.25">
      <c r="AQ976" s="37">
        <v>4</v>
      </c>
      <c r="AR976">
        <v>4</v>
      </c>
      <c r="AS976">
        <v>1</v>
      </c>
      <c r="AT976">
        <v>2</v>
      </c>
      <c r="AU976">
        <v>2</v>
      </c>
      <c r="AV976">
        <f t="shared" si="111"/>
        <v>7</v>
      </c>
      <c r="AW976">
        <f t="shared" si="112"/>
        <v>4</v>
      </c>
      <c r="AX976">
        <v>2</v>
      </c>
      <c r="AY976">
        <v>1</v>
      </c>
      <c r="AZ976" s="41" t="str">
        <f t="shared" si="113"/>
        <v>7,4</v>
      </c>
      <c r="BA976" s="37" t="str">
        <f t="shared" si="110"/>
        <v>2,2,2,1</v>
      </c>
      <c r="BB976" s="37">
        <f t="shared" si="114"/>
        <v>0</v>
      </c>
      <c r="BC976" s="2" t="s">
        <v>3</v>
      </c>
      <c r="BD976" s="40">
        <f t="shared" si="115"/>
        <v>0</v>
      </c>
    </row>
    <row r="977" spans="43:56" x14ac:dyDescent="0.25">
      <c r="AQ977" s="37">
        <v>4</v>
      </c>
      <c r="AR977">
        <v>4</v>
      </c>
      <c r="AS977">
        <v>1</v>
      </c>
      <c r="AT977">
        <v>2</v>
      </c>
      <c r="AU977">
        <v>2</v>
      </c>
      <c r="AV977">
        <f t="shared" si="111"/>
        <v>7</v>
      </c>
      <c r="AW977">
        <f t="shared" si="112"/>
        <v>4</v>
      </c>
      <c r="AX977">
        <v>2</v>
      </c>
      <c r="AY977">
        <v>2</v>
      </c>
      <c r="AZ977" s="41" t="str">
        <f t="shared" si="113"/>
        <v>7,4</v>
      </c>
      <c r="BA977" s="37" t="str">
        <f t="shared" si="110"/>
        <v>2,2,2,2</v>
      </c>
      <c r="BB977" s="37">
        <f t="shared" si="114"/>
        <v>230113636363.63635</v>
      </c>
      <c r="BC977" s="2" t="s">
        <v>3</v>
      </c>
      <c r="BD977" s="40" t="str">
        <f t="shared" si="115"/>
        <v/>
      </c>
    </row>
    <row r="978" spans="43:56" x14ac:dyDescent="0.25">
      <c r="AQ978" s="37">
        <v>4</v>
      </c>
      <c r="AR978">
        <v>4</v>
      </c>
      <c r="AS978">
        <v>1</v>
      </c>
      <c r="AT978">
        <v>3</v>
      </c>
      <c r="AU978">
        <v>1</v>
      </c>
      <c r="AV978">
        <f t="shared" si="111"/>
        <v>7</v>
      </c>
      <c r="AW978">
        <f t="shared" si="112"/>
        <v>5</v>
      </c>
      <c r="AX978">
        <v>1</v>
      </c>
      <c r="AY978">
        <v>1</v>
      </c>
      <c r="AZ978" s="41" t="str">
        <f t="shared" si="113"/>
        <v>7,5</v>
      </c>
      <c r="BA978" s="37" t="str">
        <f t="shared" si="110"/>
        <v>1,1,1,1</v>
      </c>
      <c r="BB978" s="37">
        <f t="shared" si="114"/>
        <v>230113636363.63635</v>
      </c>
      <c r="BC978" s="2" t="s">
        <v>3</v>
      </c>
      <c r="BD978" s="40" t="str">
        <f t="shared" si="115"/>
        <v/>
      </c>
    </row>
    <row r="979" spans="43:56" x14ac:dyDescent="0.25">
      <c r="AQ979" s="37">
        <v>4</v>
      </c>
      <c r="AR979">
        <v>4</v>
      </c>
      <c r="AS979">
        <v>1</v>
      </c>
      <c r="AT979">
        <v>3</v>
      </c>
      <c r="AU979">
        <v>1</v>
      </c>
      <c r="AV979">
        <f t="shared" si="111"/>
        <v>7</v>
      </c>
      <c r="AW979">
        <f t="shared" si="112"/>
        <v>5</v>
      </c>
      <c r="AX979">
        <v>1</v>
      </c>
      <c r="AY979">
        <v>2</v>
      </c>
      <c r="AZ979" s="41" t="str">
        <f t="shared" si="113"/>
        <v>7,5</v>
      </c>
      <c r="BA979" s="37" t="str">
        <f t="shared" si="110"/>
        <v>1,1,1,2</v>
      </c>
      <c r="BB979" s="37">
        <f t="shared" si="114"/>
        <v>0</v>
      </c>
      <c r="BC979" s="2" t="s">
        <v>3</v>
      </c>
      <c r="BD979" s="40">
        <f t="shared" si="115"/>
        <v>0</v>
      </c>
    </row>
    <row r="980" spans="43:56" x14ac:dyDescent="0.25">
      <c r="AQ980" s="37">
        <v>4</v>
      </c>
      <c r="AR980">
        <v>4</v>
      </c>
      <c r="AS980">
        <v>1</v>
      </c>
      <c r="AT980">
        <v>3</v>
      </c>
      <c r="AU980">
        <v>1</v>
      </c>
      <c r="AV980">
        <f t="shared" si="111"/>
        <v>7</v>
      </c>
      <c r="AW980">
        <f t="shared" si="112"/>
        <v>5</v>
      </c>
      <c r="AX980">
        <v>2</v>
      </c>
      <c r="AY980">
        <v>1</v>
      </c>
      <c r="AZ980" s="41" t="str">
        <f t="shared" si="113"/>
        <v>7,5</v>
      </c>
      <c r="BA980" s="37" t="str">
        <f t="shared" si="110"/>
        <v>2,2,1,1</v>
      </c>
      <c r="BB980" s="37">
        <f t="shared" si="114"/>
        <v>89488636363.636368</v>
      </c>
      <c r="BC980" s="2" t="s">
        <v>3</v>
      </c>
      <c r="BD980" s="40" t="str">
        <f t="shared" si="115"/>
        <v/>
      </c>
    </row>
    <row r="981" spans="43:56" x14ac:dyDescent="0.25">
      <c r="AQ981" s="37">
        <v>4</v>
      </c>
      <c r="AR981">
        <v>4</v>
      </c>
      <c r="AS981">
        <v>1</v>
      </c>
      <c r="AT981">
        <v>3</v>
      </c>
      <c r="AU981">
        <v>1</v>
      </c>
      <c r="AV981">
        <f t="shared" si="111"/>
        <v>7</v>
      </c>
      <c r="AW981">
        <f t="shared" si="112"/>
        <v>5</v>
      </c>
      <c r="AX981">
        <v>2</v>
      </c>
      <c r="AY981">
        <v>2</v>
      </c>
      <c r="AZ981" s="41" t="str">
        <f t="shared" si="113"/>
        <v>7,5</v>
      </c>
      <c r="BA981" s="37" t="str">
        <f t="shared" si="110"/>
        <v>2,2,1,2</v>
      </c>
      <c r="BB981" s="37">
        <f t="shared" si="114"/>
        <v>0</v>
      </c>
      <c r="BC981" s="2" t="s">
        <v>3</v>
      </c>
      <c r="BD981" s="40">
        <f t="shared" si="115"/>
        <v>0</v>
      </c>
    </row>
    <row r="982" spans="43:56" x14ac:dyDescent="0.25">
      <c r="AQ982" s="37">
        <v>4</v>
      </c>
      <c r="AR982">
        <v>4</v>
      </c>
      <c r="AS982">
        <v>1</v>
      </c>
      <c r="AT982">
        <v>3</v>
      </c>
      <c r="AU982">
        <v>2</v>
      </c>
      <c r="AV982">
        <f t="shared" si="111"/>
        <v>7</v>
      </c>
      <c r="AW982">
        <f t="shared" si="112"/>
        <v>6</v>
      </c>
      <c r="AX982">
        <v>1</v>
      </c>
      <c r="AY982">
        <v>1</v>
      </c>
      <c r="AZ982" s="41" t="str">
        <f t="shared" si="113"/>
        <v>7,6</v>
      </c>
      <c r="BA982" s="37" t="str">
        <f t="shared" si="110"/>
        <v>1,1,2,1</v>
      </c>
      <c r="BB982" s="37">
        <f t="shared" si="114"/>
        <v>0</v>
      </c>
      <c r="BC982" s="2" t="s">
        <v>3</v>
      </c>
      <c r="BD982" s="40">
        <f t="shared" si="115"/>
        <v>0</v>
      </c>
    </row>
    <row r="983" spans="43:56" x14ac:dyDescent="0.25">
      <c r="AQ983" s="37">
        <v>4</v>
      </c>
      <c r="AR983">
        <v>4</v>
      </c>
      <c r="AS983">
        <v>1</v>
      </c>
      <c r="AT983">
        <v>3</v>
      </c>
      <c r="AU983">
        <v>2</v>
      </c>
      <c r="AV983">
        <f t="shared" si="111"/>
        <v>7</v>
      </c>
      <c r="AW983">
        <f t="shared" si="112"/>
        <v>6</v>
      </c>
      <c r="AX983">
        <v>1</v>
      </c>
      <c r="AY983">
        <v>2</v>
      </c>
      <c r="AZ983" s="41" t="str">
        <f t="shared" si="113"/>
        <v>7,6</v>
      </c>
      <c r="BA983" s="37" t="str">
        <f t="shared" si="110"/>
        <v>1,1,2,2</v>
      </c>
      <c r="BB983" s="37">
        <f t="shared" si="114"/>
        <v>89488636363.636368</v>
      </c>
      <c r="BC983" s="2" t="s">
        <v>3</v>
      </c>
      <c r="BD983" s="40" t="str">
        <f t="shared" si="115"/>
        <v/>
      </c>
    </row>
    <row r="984" spans="43:56" x14ac:dyDescent="0.25">
      <c r="AQ984" s="37">
        <v>4</v>
      </c>
      <c r="AR984">
        <v>4</v>
      </c>
      <c r="AS984">
        <v>1</v>
      </c>
      <c r="AT984">
        <v>3</v>
      </c>
      <c r="AU984">
        <v>2</v>
      </c>
      <c r="AV984">
        <f t="shared" si="111"/>
        <v>7</v>
      </c>
      <c r="AW984">
        <f t="shared" si="112"/>
        <v>6</v>
      </c>
      <c r="AX984">
        <v>2</v>
      </c>
      <c r="AY984">
        <v>1</v>
      </c>
      <c r="AZ984" s="41" t="str">
        <f t="shared" si="113"/>
        <v>7,6</v>
      </c>
      <c r="BA984" s="37" t="str">
        <f t="shared" si="110"/>
        <v>2,2,2,1</v>
      </c>
      <c r="BB984" s="37">
        <f t="shared" si="114"/>
        <v>0</v>
      </c>
      <c r="BC984" s="2" t="s">
        <v>3</v>
      </c>
      <c r="BD984" s="40">
        <f t="shared" si="115"/>
        <v>0</v>
      </c>
    </row>
    <row r="985" spans="43:56" x14ac:dyDescent="0.25">
      <c r="AQ985" s="37">
        <v>4</v>
      </c>
      <c r="AR985">
        <v>4</v>
      </c>
      <c r="AS985">
        <v>1</v>
      </c>
      <c r="AT985">
        <v>3</v>
      </c>
      <c r="AU985">
        <v>2</v>
      </c>
      <c r="AV985">
        <f t="shared" si="111"/>
        <v>7</v>
      </c>
      <c r="AW985">
        <f t="shared" si="112"/>
        <v>6</v>
      </c>
      <c r="AX985">
        <v>2</v>
      </c>
      <c r="AY985">
        <v>2</v>
      </c>
      <c r="AZ985" s="41" t="str">
        <f t="shared" si="113"/>
        <v>7,6</v>
      </c>
      <c r="BA985" s="37" t="str">
        <f t="shared" si="110"/>
        <v>2,2,2,2</v>
      </c>
      <c r="BB985" s="37">
        <f t="shared" si="114"/>
        <v>230113636363.63635</v>
      </c>
      <c r="BC985" s="2" t="s">
        <v>3</v>
      </c>
      <c r="BD985" s="40" t="str">
        <f t="shared" si="115"/>
        <v/>
      </c>
    </row>
    <row r="986" spans="43:56" x14ac:dyDescent="0.25">
      <c r="AQ986" s="37">
        <v>4</v>
      </c>
      <c r="AR986">
        <v>4</v>
      </c>
      <c r="AS986">
        <v>1</v>
      </c>
      <c r="AT986">
        <v>4</v>
      </c>
      <c r="AU986">
        <v>1</v>
      </c>
      <c r="AV986">
        <f t="shared" si="111"/>
        <v>7</v>
      </c>
      <c r="AW986">
        <f t="shared" si="112"/>
        <v>7</v>
      </c>
      <c r="AX986">
        <v>1</v>
      </c>
      <c r="AY986">
        <v>1</v>
      </c>
      <c r="AZ986" s="41" t="str">
        <f t="shared" si="113"/>
        <v>7,7</v>
      </c>
      <c r="BA986" s="37" t="str">
        <f t="shared" si="110"/>
        <v>1,1,1,1</v>
      </c>
      <c r="BB986" s="37">
        <f t="shared" si="114"/>
        <v>230113636363.63635</v>
      </c>
      <c r="BC986" s="2" t="s">
        <v>3</v>
      </c>
      <c r="BD986" s="40" t="str">
        <f t="shared" si="115"/>
        <v/>
      </c>
    </row>
    <row r="987" spans="43:56" x14ac:dyDescent="0.25">
      <c r="AQ987" s="37">
        <v>4</v>
      </c>
      <c r="AR987">
        <v>4</v>
      </c>
      <c r="AS987">
        <v>1</v>
      </c>
      <c r="AT987">
        <v>4</v>
      </c>
      <c r="AU987">
        <v>1</v>
      </c>
      <c r="AV987">
        <f t="shared" si="111"/>
        <v>7</v>
      </c>
      <c r="AW987">
        <f t="shared" si="112"/>
        <v>7</v>
      </c>
      <c r="AX987">
        <v>1</v>
      </c>
      <c r="AY987">
        <v>2</v>
      </c>
      <c r="AZ987" s="41" t="str">
        <f t="shared" si="113"/>
        <v>7,7</v>
      </c>
      <c r="BA987" s="37" t="str">
        <f t="shared" si="110"/>
        <v>1,1,1,2</v>
      </c>
      <c r="BB987" s="37">
        <f t="shared" si="114"/>
        <v>0</v>
      </c>
      <c r="BC987" s="2" t="s">
        <v>3</v>
      </c>
      <c r="BD987" s="40">
        <f t="shared" si="115"/>
        <v>0</v>
      </c>
    </row>
    <row r="988" spans="43:56" x14ac:dyDescent="0.25">
      <c r="AQ988" s="37">
        <v>4</v>
      </c>
      <c r="AR988">
        <v>4</v>
      </c>
      <c r="AS988">
        <v>1</v>
      </c>
      <c r="AT988">
        <v>4</v>
      </c>
      <c r="AU988">
        <v>1</v>
      </c>
      <c r="AV988">
        <f t="shared" si="111"/>
        <v>7</v>
      </c>
      <c r="AW988">
        <f t="shared" si="112"/>
        <v>7</v>
      </c>
      <c r="AX988">
        <v>2</v>
      </c>
      <c r="AY988">
        <v>1</v>
      </c>
      <c r="AZ988" s="41" t="str">
        <f t="shared" si="113"/>
        <v>7,7</v>
      </c>
      <c r="BA988" s="37" t="str">
        <f t="shared" si="110"/>
        <v>2,2,1,1</v>
      </c>
      <c r="BB988" s="37">
        <f t="shared" si="114"/>
        <v>89488636363.636368</v>
      </c>
      <c r="BC988" s="2" t="s">
        <v>3</v>
      </c>
      <c r="BD988" s="40" t="str">
        <f t="shared" si="115"/>
        <v/>
      </c>
    </row>
    <row r="989" spans="43:56" x14ac:dyDescent="0.25">
      <c r="AQ989" s="37">
        <v>4</v>
      </c>
      <c r="AR989">
        <v>4</v>
      </c>
      <c r="AS989">
        <v>1</v>
      </c>
      <c r="AT989">
        <v>4</v>
      </c>
      <c r="AU989">
        <v>1</v>
      </c>
      <c r="AV989">
        <f t="shared" si="111"/>
        <v>7</v>
      </c>
      <c r="AW989">
        <f t="shared" si="112"/>
        <v>7</v>
      </c>
      <c r="AX989">
        <v>2</v>
      </c>
      <c r="AY989">
        <v>2</v>
      </c>
      <c r="AZ989" s="41" t="str">
        <f t="shared" si="113"/>
        <v>7,7</v>
      </c>
      <c r="BA989" s="37" t="str">
        <f t="shared" si="110"/>
        <v>2,2,1,2</v>
      </c>
      <c r="BB989" s="37">
        <f t="shared" si="114"/>
        <v>0</v>
      </c>
      <c r="BC989" s="2" t="s">
        <v>3</v>
      </c>
      <c r="BD989" s="40">
        <f t="shared" si="115"/>
        <v>0</v>
      </c>
    </row>
    <row r="990" spans="43:56" x14ac:dyDescent="0.25">
      <c r="AQ990" s="37">
        <v>4</v>
      </c>
      <c r="AR990">
        <v>4</v>
      </c>
      <c r="AS990">
        <v>1</v>
      </c>
      <c r="AT990">
        <v>4</v>
      </c>
      <c r="AU990">
        <v>2</v>
      </c>
      <c r="AV990">
        <f t="shared" si="111"/>
        <v>7</v>
      </c>
      <c r="AW990">
        <f t="shared" si="112"/>
        <v>8</v>
      </c>
      <c r="AX990">
        <v>1</v>
      </c>
      <c r="AY990">
        <v>1</v>
      </c>
      <c r="AZ990" s="41" t="str">
        <f t="shared" si="113"/>
        <v>7,8</v>
      </c>
      <c r="BA990" s="37" t="str">
        <f t="shared" si="110"/>
        <v>1,1,2,1</v>
      </c>
      <c r="BB990" s="37">
        <f t="shared" si="114"/>
        <v>0</v>
      </c>
      <c r="BC990" s="2" t="s">
        <v>3</v>
      </c>
      <c r="BD990" s="40">
        <f t="shared" si="115"/>
        <v>0</v>
      </c>
    </row>
    <row r="991" spans="43:56" x14ac:dyDescent="0.25">
      <c r="AQ991" s="37">
        <v>4</v>
      </c>
      <c r="AR991">
        <v>4</v>
      </c>
      <c r="AS991">
        <v>1</v>
      </c>
      <c r="AT991">
        <v>4</v>
      </c>
      <c r="AU991">
        <v>2</v>
      </c>
      <c r="AV991">
        <f t="shared" si="111"/>
        <v>7</v>
      </c>
      <c r="AW991">
        <f t="shared" si="112"/>
        <v>8</v>
      </c>
      <c r="AX991">
        <v>1</v>
      </c>
      <c r="AY991">
        <v>2</v>
      </c>
      <c r="AZ991" s="41" t="str">
        <f t="shared" si="113"/>
        <v>7,8</v>
      </c>
      <c r="BA991" s="37" t="str">
        <f t="shared" si="110"/>
        <v>1,1,2,2</v>
      </c>
      <c r="BB991" s="37">
        <f t="shared" si="114"/>
        <v>89488636363.636368</v>
      </c>
      <c r="BC991" s="2" t="s">
        <v>3</v>
      </c>
      <c r="BD991" s="40" t="str">
        <f t="shared" si="115"/>
        <v/>
      </c>
    </row>
    <row r="992" spans="43:56" x14ac:dyDescent="0.25">
      <c r="AQ992" s="37">
        <v>4</v>
      </c>
      <c r="AR992">
        <v>4</v>
      </c>
      <c r="AS992">
        <v>1</v>
      </c>
      <c r="AT992">
        <v>4</v>
      </c>
      <c r="AU992">
        <v>2</v>
      </c>
      <c r="AV992">
        <f t="shared" si="111"/>
        <v>7</v>
      </c>
      <c r="AW992">
        <f t="shared" si="112"/>
        <v>8</v>
      </c>
      <c r="AX992">
        <v>2</v>
      </c>
      <c r="AY992">
        <v>1</v>
      </c>
      <c r="AZ992" s="41" t="str">
        <f t="shared" si="113"/>
        <v>7,8</v>
      </c>
      <c r="BA992" s="37" t="str">
        <f t="shared" si="110"/>
        <v>2,2,2,1</v>
      </c>
      <c r="BB992" s="37">
        <f t="shared" si="114"/>
        <v>0</v>
      </c>
      <c r="BC992" s="2" t="s">
        <v>3</v>
      </c>
      <c r="BD992" s="40">
        <f t="shared" si="115"/>
        <v>0</v>
      </c>
    </row>
    <row r="993" spans="43:56" x14ac:dyDescent="0.25">
      <c r="AQ993" s="37">
        <v>4</v>
      </c>
      <c r="AR993">
        <v>4</v>
      </c>
      <c r="AS993">
        <v>1</v>
      </c>
      <c r="AT993">
        <v>4</v>
      </c>
      <c r="AU993">
        <v>2</v>
      </c>
      <c r="AV993">
        <f t="shared" si="111"/>
        <v>7</v>
      </c>
      <c r="AW993">
        <f t="shared" si="112"/>
        <v>8</v>
      </c>
      <c r="AX993">
        <v>2</v>
      </c>
      <c r="AY993">
        <v>2</v>
      </c>
      <c r="AZ993" s="41" t="str">
        <f t="shared" si="113"/>
        <v>7,8</v>
      </c>
      <c r="BA993" s="37" t="str">
        <f t="shared" si="110"/>
        <v>2,2,2,2</v>
      </c>
      <c r="BB993" s="37">
        <f t="shared" si="114"/>
        <v>230113636363.63635</v>
      </c>
      <c r="BC993" s="2" t="s">
        <v>3</v>
      </c>
      <c r="BD993" s="40" t="str">
        <f t="shared" si="115"/>
        <v/>
      </c>
    </row>
    <row r="994" spans="43:56" x14ac:dyDescent="0.25">
      <c r="AQ994" s="37">
        <v>4</v>
      </c>
      <c r="AR994">
        <v>4</v>
      </c>
      <c r="AS994">
        <v>2</v>
      </c>
      <c r="AT994">
        <v>1</v>
      </c>
      <c r="AU994">
        <v>1</v>
      </c>
      <c r="AV994">
        <f t="shared" si="111"/>
        <v>8</v>
      </c>
      <c r="AW994">
        <f t="shared" si="112"/>
        <v>1</v>
      </c>
      <c r="AX994">
        <v>1</v>
      </c>
      <c r="AY994">
        <v>1</v>
      </c>
      <c r="AZ994" s="41" t="str">
        <f t="shared" si="113"/>
        <v>8,1</v>
      </c>
      <c r="BA994" s="37" t="str">
        <f t="shared" si="110"/>
        <v>1,1,1,1</v>
      </c>
      <c r="BB994" s="37">
        <f t="shared" si="114"/>
        <v>230113636363.63635</v>
      </c>
      <c r="BC994" s="2" t="s">
        <v>3</v>
      </c>
      <c r="BD994" s="40" t="str">
        <f t="shared" si="115"/>
        <v/>
      </c>
    </row>
    <row r="995" spans="43:56" x14ac:dyDescent="0.25">
      <c r="AQ995" s="37">
        <v>4</v>
      </c>
      <c r="AR995">
        <v>4</v>
      </c>
      <c r="AS995">
        <v>2</v>
      </c>
      <c r="AT995">
        <v>1</v>
      </c>
      <c r="AU995">
        <v>1</v>
      </c>
      <c r="AV995">
        <f t="shared" si="111"/>
        <v>8</v>
      </c>
      <c r="AW995">
        <f t="shared" si="112"/>
        <v>1</v>
      </c>
      <c r="AX995">
        <v>1</v>
      </c>
      <c r="AY995">
        <v>2</v>
      </c>
      <c r="AZ995" s="41" t="str">
        <f t="shared" si="113"/>
        <v>8,1</v>
      </c>
      <c r="BA995" s="37" t="str">
        <f t="shared" si="110"/>
        <v>1,1,1,2</v>
      </c>
      <c r="BB995" s="37">
        <f t="shared" si="114"/>
        <v>0</v>
      </c>
      <c r="BC995" s="2" t="s">
        <v>3</v>
      </c>
      <c r="BD995" s="40">
        <f t="shared" si="115"/>
        <v>0</v>
      </c>
    </row>
    <row r="996" spans="43:56" x14ac:dyDescent="0.25">
      <c r="AQ996" s="37">
        <v>4</v>
      </c>
      <c r="AR996">
        <v>4</v>
      </c>
      <c r="AS996">
        <v>2</v>
      </c>
      <c r="AT996">
        <v>1</v>
      </c>
      <c r="AU996">
        <v>1</v>
      </c>
      <c r="AV996">
        <f t="shared" si="111"/>
        <v>8</v>
      </c>
      <c r="AW996">
        <f t="shared" si="112"/>
        <v>1</v>
      </c>
      <c r="AX996">
        <v>2</v>
      </c>
      <c r="AY996">
        <v>1</v>
      </c>
      <c r="AZ996" s="41" t="str">
        <f t="shared" si="113"/>
        <v>8,1</v>
      </c>
      <c r="BA996" s="37" t="str">
        <f t="shared" si="110"/>
        <v>2,2,1,1</v>
      </c>
      <c r="BB996" s="37">
        <f t="shared" si="114"/>
        <v>89488636363.636368</v>
      </c>
      <c r="BC996" s="2" t="s">
        <v>3</v>
      </c>
      <c r="BD996" s="40" t="str">
        <f t="shared" si="115"/>
        <v/>
      </c>
    </row>
    <row r="997" spans="43:56" x14ac:dyDescent="0.25">
      <c r="AQ997" s="37">
        <v>4</v>
      </c>
      <c r="AR997">
        <v>4</v>
      </c>
      <c r="AS997">
        <v>2</v>
      </c>
      <c r="AT997">
        <v>1</v>
      </c>
      <c r="AU997">
        <v>1</v>
      </c>
      <c r="AV997">
        <f t="shared" si="111"/>
        <v>8</v>
      </c>
      <c r="AW997">
        <f t="shared" si="112"/>
        <v>1</v>
      </c>
      <c r="AX997">
        <v>2</v>
      </c>
      <c r="AY997">
        <v>2</v>
      </c>
      <c r="AZ997" s="41" t="str">
        <f t="shared" si="113"/>
        <v>8,1</v>
      </c>
      <c r="BA997" s="37" t="str">
        <f t="shared" si="110"/>
        <v>2,2,1,2</v>
      </c>
      <c r="BB997" s="37">
        <f t="shared" si="114"/>
        <v>0</v>
      </c>
      <c r="BC997" s="2" t="s">
        <v>3</v>
      </c>
      <c r="BD997" s="40">
        <f t="shared" si="115"/>
        <v>0</v>
      </c>
    </row>
    <row r="998" spans="43:56" x14ac:dyDescent="0.25">
      <c r="AQ998" s="37">
        <v>4</v>
      </c>
      <c r="AR998">
        <v>4</v>
      </c>
      <c r="AS998">
        <v>2</v>
      </c>
      <c r="AT998">
        <v>1</v>
      </c>
      <c r="AU998">
        <v>2</v>
      </c>
      <c r="AV998">
        <f t="shared" si="111"/>
        <v>8</v>
      </c>
      <c r="AW998">
        <f t="shared" si="112"/>
        <v>2</v>
      </c>
      <c r="AX998">
        <v>1</v>
      </c>
      <c r="AY998">
        <v>1</v>
      </c>
      <c r="AZ998" s="41" t="str">
        <f t="shared" si="113"/>
        <v>8,2</v>
      </c>
      <c r="BA998" s="37" t="str">
        <f t="shared" si="110"/>
        <v>1,1,2,1</v>
      </c>
      <c r="BB998" s="37">
        <f t="shared" si="114"/>
        <v>0</v>
      </c>
      <c r="BC998" s="2" t="s">
        <v>3</v>
      </c>
      <c r="BD998" s="40">
        <f t="shared" si="115"/>
        <v>0</v>
      </c>
    </row>
    <row r="999" spans="43:56" x14ac:dyDescent="0.25">
      <c r="AQ999" s="37">
        <v>4</v>
      </c>
      <c r="AR999">
        <v>4</v>
      </c>
      <c r="AS999">
        <v>2</v>
      </c>
      <c r="AT999">
        <v>1</v>
      </c>
      <c r="AU999">
        <v>2</v>
      </c>
      <c r="AV999">
        <f t="shared" si="111"/>
        <v>8</v>
      </c>
      <c r="AW999">
        <f t="shared" si="112"/>
        <v>2</v>
      </c>
      <c r="AX999">
        <v>1</v>
      </c>
      <c r="AY999">
        <v>2</v>
      </c>
      <c r="AZ999" s="41" t="str">
        <f t="shared" si="113"/>
        <v>8,2</v>
      </c>
      <c r="BA999" s="37" t="str">
        <f t="shared" si="110"/>
        <v>1,1,2,2</v>
      </c>
      <c r="BB999" s="37">
        <f t="shared" si="114"/>
        <v>89488636363.636368</v>
      </c>
      <c r="BC999" s="2" t="s">
        <v>3</v>
      </c>
      <c r="BD999" s="40" t="str">
        <f t="shared" si="115"/>
        <v/>
      </c>
    </row>
    <row r="1000" spans="43:56" x14ac:dyDescent="0.25">
      <c r="AQ1000" s="37">
        <v>4</v>
      </c>
      <c r="AR1000">
        <v>4</v>
      </c>
      <c r="AS1000">
        <v>2</v>
      </c>
      <c r="AT1000">
        <v>1</v>
      </c>
      <c r="AU1000">
        <v>2</v>
      </c>
      <c r="AV1000">
        <f t="shared" si="111"/>
        <v>8</v>
      </c>
      <c r="AW1000">
        <f t="shared" si="112"/>
        <v>2</v>
      </c>
      <c r="AX1000">
        <v>2</v>
      </c>
      <c r="AY1000">
        <v>1</v>
      </c>
      <c r="AZ1000" s="41" t="str">
        <f t="shared" si="113"/>
        <v>8,2</v>
      </c>
      <c r="BA1000" s="37" t="str">
        <f t="shared" si="110"/>
        <v>2,2,2,1</v>
      </c>
      <c r="BB1000" s="37">
        <f t="shared" si="114"/>
        <v>0</v>
      </c>
      <c r="BC1000" s="2" t="s">
        <v>3</v>
      </c>
      <c r="BD1000" s="40">
        <f t="shared" si="115"/>
        <v>0</v>
      </c>
    </row>
    <row r="1001" spans="43:56" x14ac:dyDescent="0.25">
      <c r="AQ1001" s="37">
        <v>4</v>
      </c>
      <c r="AR1001">
        <v>4</v>
      </c>
      <c r="AS1001">
        <v>2</v>
      </c>
      <c r="AT1001">
        <v>1</v>
      </c>
      <c r="AU1001">
        <v>2</v>
      </c>
      <c r="AV1001">
        <f t="shared" si="111"/>
        <v>8</v>
      </c>
      <c r="AW1001">
        <f t="shared" si="112"/>
        <v>2</v>
      </c>
      <c r="AX1001">
        <v>2</v>
      </c>
      <c r="AY1001">
        <v>2</v>
      </c>
      <c r="AZ1001" s="41" t="str">
        <f t="shared" si="113"/>
        <v>8,2</v>
      </c>
      <c r="BA1001" s="37" t="str">
        <f t="shared" si="110"/>
        <v>2,2,2,2</v>
      </c>
      <c r="BB1001" s="37">
        <f t="shared" si="114"/>
        <v>230113636363.63635</v>
      </c>
      <c r="BC1001" s="2" t="s">
        <v>3</v>
      </c>
      <c r="BD1001" s="40" t="str">
        <f t="shared" si="115"/>
        <v/>
      </c>
    </row>
    <row r="1002" spans="43:56" x14ac:dyDescent="0.25">
      <c r="AQ1002" s="37">
        <v>4</v>
      </c>
      <c r="AR1002">
        <v>4</v>
      </c>
      <c r="AS1002">
        <v>2</v>
      </c>
      <c r="AT1002">
        <v>2</v>
      </c>
      <c r="AU1002">
        <v>1</v>
      </c>
      <c r="AV1002">
        <f t="shared" si="111"/>
        <v>8</v>
      </c>
      <c r="AW1002">
        <f t="shared" si="112"/>
        <v>3</v>
      </c>
      <c r="AX1002">
        <v>1</v>
      </c>
      <c r="AY1002">
        <v>1</v>
      </c>
      <c r="AZ1002" s="41" t="str">
        <f t="shared" si="113"/>
        <v>8,3</v>
      </c>
      <c r="BA1002" s="37" t="str">
        <f t="shared" si="110"/>
        <v>1,1,1,1</v>
      </c>
      <c r="BB1002" s="37">
        <f t="shared" si="114"/>
        <v>230113636363.63635</v>
      </c>
      <c r="BC1002" s="2" t="s">
        <v>3</v>
      </c>
      <c r="BD1002" s="40" t="str">
        <f t="shared" si="115"/>
        <v/>
      </c>
    </row>
    <row r="1003" spans="43:56" x14ac:dyDescent="0.25">
      <c r="AQ1003" s="37">
        <v>4</v>
      </c>
      <c r="AR1003">
        <v>4</v>
      </c>
      <c r="AS1003">
        <v>2</v>
      </c>
      <c r="AT1003">
        <v>2</v>
      </c>
      <c r="AU1003">
        <v>1</v>
      </c>
      <c r="AV1003">
        <f t="shared" si="111"/>
        <v>8</v>
      </c>
      <c r="AW1003">
        <f t="shared" si="112"/>
        <v>3</v>
      </c>
      <c r="AX1003">
        <v>1</v>
      </c>
      <c r="AY1003">
        <v>2</v>
      </c>
      <c r="AZ1003" s="41" t="str">
        <f t="shared" si="113"/>
        <v>8,3</v>
      </c>
      <c r="BA1003" s="37" t="str">
        <f t="shared" si="110"/>
        <v>1,1,1,2</v>
      </c>
      <c r="BB1003" s="37">
        <f t="shared" si="114"/>
        <v>0</v>
      </c>
      <c r="BC1003" s="2" t="s">
        <v>3</v>
      </c>
      <c r="BD1003" s="40">
        <f t="shared" si="115"/>
        <v>0</v>
      </c>
    </row>
    <row r="1004" spans="43:56" x14ac:dyDescent="0.25">
      <c r="AQ1004" s="37">
        <v>4</v>
      </c>
      <c r="AR1004">
        <v>4</v>
      </c>
      <c r="AS1004">
        <v>2</v>
      </c>
      <c r="AT1004">
        <v>2</v>
      </c>
      <c r="AU1004">
        <v>1</v>
      </c>
      <c r="AV1004">
        <f t="shared" si="111"/>
        <v>8</v>
      </c>
      <c r="AW1004">
        <f t="shared" si="112"/>
        <v>3</v>
      </c>
      <c r="AX1004">
        <v>2</v>
      </c>
      <c r="AY1004">
        <v>1</v>
      </c>
      <c r="AZ1004" s="41" t="str">
        <f t="shared" si="113"/>
        <v>8,3</v>
      </c>
      <c r="BA1004" s="37" t="str">
        <f t="shared" si="110"/>
        <v>2,2,1,1</v>
      </c>
      <c r="BB1004" s="37">
        <f t="shared" si="114"/>
        <v>89488636363.636368</v>
      </c>
      <c r="BC1004" s="2" t="s">
        <v>3</v>
      </c>
      <c r="BD1004" s="40" t="str">
        <f t="shared" si="115"/>
        <v/>
      </c>
    </row>
    <row r="1005" spans="43:56" x14ac:dyDescent="0.25">
      <c r="AQ1005" s="37">
        <v>4</v>
      </c>
      <c r="AR1005">
        <v>4</v>
      </c>
      <c r="AS1005">
        <v>2</v>
      </c>
      <c r="AT1005">
        <v>2</v>
      </c>
      <c r="AU1005">
        <v>1</v>
      </c>
      <c r="AV1005">
        <f t="shared" si="111"/>
        <v>8</v>
      </c>
      <c r="AW1005">
        <f t="shared" si="112"/>
        <v>3</v>
      </c>
      <c r="AX1005">
        <v>2</v>
      </c>
      <c r="AY1005">
        <v>2</v>
      </c>
      <c r="AZ1005" s="41" t="str">
        <f t="shared" si="113"/>
        <v>8,3</v>
      </c>
      <c r="BA1005" s="37" t="str">
        <f t="shared" si="110"/>
        <v>2,2,1,2</v>
      </c>
      <c r="BB1005" s="37">
        <f t="shared" si="114"/>
        <v>0</v>
      </c>
      <c r="BC1005" s="2" t="s">
        <v>3</v>
      </c>
      <c r="BD1005" s="40">
        <f t="shared" si="115"/>
        <v>0</v>
      </c>
    </row>
    <row r="1006" spans="43:56" x14ac:dyDescent="0.25">
      <c r="AQ1006" s="37">
        <v>4</v>
      </c>
      <c r="AR1006">
        <v>4</v>
      </c>
      <c r="AS1006">
        <v>2</v>
      </c>
      <c r="AT1006">
        <v>2</v>
      </c>
      <c r="AU1006">
        <v>2</v>
      </c>
      <c r="AV1006">
        <f t="shared" si="111"/>
        <v>8</v>
      </c>
      <c r="AW1006">
        <f t="shared" si="112"/>
        <v>4</v>
      </c>
      <c r="AX1006">
        <v>1</v>
      </c>
      <c r="AY1006">
        <v>1</v>
      </c>
      <c r="AZ1006" s="41" t="str">
        <f t="shared" si="113"/>
        <v>8,4</v>
      </c>
      <c r="BA1006" s="37" t="str">
        <f t="shared" si="110"/>
        <v>1,1,2,1</v>
      </c>
      <c r="BB1006" s="37">
        <f t="shared" si="114"/>
        <v>0</v>
      </c>
      <c r="BC1006" s="2" t="s">
        <v>3</v>
      </c>
      <c r="BD1006" s="40">
        <f t="shared" si="115"/>
        <v>0</v>
      </c>
    </row>
    <row r="1007" spans="43:56" x14ac:dyDescent="0.25">
      <c r="AQ1007" s="37">
        <v>4</v>
      </c>
      <c r="AR1007">
        <v>4</v>
      </c>
      <c r="AS1007">
        <v>2</v>
      </c>
      <c r="AT1007">
        <v>2</v>
      </c>
      <c r="AU1007">
        <v>2</v>
      </c>
      <c r="AV1007">
        <f t="shared" si="111"/>
        <v>8</v>
      </c>
      <c r="AW1007">
        <f t="shared" si="112"/>
        <v>4</v>
      </c>
      <c r="AX1007">
        <v>1</v>
      </c>
      <c r="AY1007">
        <v>2</v>
      </c>
      <c r="AZ1007" s="41" t="str">
        <f t="shared" si="113"/>
        <v>8,4</v>
      </c>
      <c r="BA1007" s="37" t="str">
        <f t="shared" si="110"/>
        <v>1,1,2,2</v>
      </c>
      <c r="BB1007" s="37">
        <f t="shared" si="114"/>
        <v>89488636363.636368</v>
      </c>
      <c r="BC1007" s="2" t="s">
        <v>3</v>
      </c>
      <c r="BD1007" s="40" t="str">
        <f t="shared" si="115"/>
        <v/>
      </c>
    </row>
    <row r="1008" spans="43:56" x14ac:dyDescent="0.25">
      <c r="AQ1008" s="37">
        <v>4</v>
      </c>
      <c r="AR1008">
        <v>4</v>
      </c>
      <c r="AS1008">
        <v>2</v>
      </c>
      <c r="AT1008">
        <v>2</v>
      </c>
      <c r="AU1008">
        <v>2</v>
      </c>
      <c r="AV1008">
        <f t="shared" si="111"/>
        <v>8</v>
      </c>
      <c r="AW1008">
        <f t="shared" si="112"/>
        <v>4</v>
      </c>
      <c r="AX1008">
        <v>2</v>
      </c>
      <c r="AY1008">
        <v>1</v>
      </c>
      <c r="AZ1008" s="41" t="str">
        <f t="shared" si="113"/>
        <v>8,4</v>
      </c>
      <c r="BA1008" s="37" t="str">
        <f t="shared" si="110"/>
        <v>2,2,2,1</v>
      </c>
      <c r="BB1008" s="37">
        <f t="shared" si="114"/>
        <v>0</v>
      </c>
      <c r="BC1008" s="2" t="s">
        <v>3</v>
      </c>
      <c r="BD1008" s="40">
        <f t="shared" si="115"/>
        <v>0</v>
      </c>
    </row>
    <row r="1009" spans="43:56" x14ac:dyDescent="0.25">
      <c r="AQ1009" s="37">
        <v>4</v>
      </c>
      <c r="AR1009">
        <v>4</v>
      </c>
      <c r="AS1009">
        <v>2</v>
      </c>
      <c r="AT1009">
        <v>2</v>
      </c>
      <c r="AU1009">
        <v>2</v>
      </c>
      <c r="AV1009">
        <f t="shared" si="111"/>
        <v>8</v>
      </c>
      <c r="AW1009">
        <f t="shared" si="112"/>
        <v>4</v>
      </c>
      <c r="AX1009">
        <v>2</v>
      </c>
      <c r="AY1009">
        <v>2</v>
      </c>
      <c r="AZ1009" s="41" t="str">
        <f t="shared" si="113"/>
        <v>8,4</v>
      </c>
      <c r="BA1009" s="37" t="str">
        <f t="shared" si="110"/>
        <v>2,2,2,2</v>
      </c>
      <c r="BB1009" s="37">
        <f t="shared" si="114"/>
        <v>230113636363.63635</v>
      </c>
      <c r="BC1009" s="2" t="s">
        <v>3</v>
      </c>
      <c r="BD1009" s="40" t="str">
        <f t="shared" si="115"/>
        <v/>
      </c>
    </row>
    <row r="1010" spans="43:56" x14ac:dyDescent="0.25">
      <c r="AQ1010" s="37">
        <v>4</v>
      </c>
      <c r="AR1010">
        <v>4</v>
      </c>
      <c r="AS1010">
        <v>2</v>
      </c>
      <c r="AT1010">
        <v>3</v>
      </c>
      <c r="AU1010">
        <v>1</v>
      </c>
      <c r="AV1010">
        <f t="shared" si="111"/>
        <v>8</v>
      </c>
      <c r="AW1010">
        <f t="shared" si="112"/>
        <v>5</v>
      </c>
      <c r="AX1010">
        <v>1</v>
      </c>
      <c r="AY1010">
        <v>1</v>
      </c>
      <c r="AZ1010" s="41" t="str">
        <f t="shared" si="113"/>
        <v>8,5</v>
      </c>
      <c r="BA1010" s="37" t="str">
        <f t="shared" si="110"/>
        <v>1,1,1,1</v>
      </c>
      <c r="BB1010" s="37">
        <f t="shared" si="114"/>
        <v>230113636363.63635</v>
      </c>
      <c r="BC1010" s="2" t="s">
        <v>3</v>
      </c>
      <c r="BD1010" s="40" t="str">
        <f t="shared" si="115"/>
        <v/>
      </c>
    </row>
    <row r="1011" spans="43:56" x14ac:dyDescent="0.25">
      <c r="AQ1011" s="37">
        <v>4</v>
      </c>
      <c r="AR1011">
        <v>4</v>
      </c>
      <c r="AS1011">
        <v>2</v>
      </c>
      <c r="AT1011">
        <v>3</v>
      </c>
      <c r="AU1011">
        <v>1</v>
      </c>
      <c r="AV1011">
        <f t="shared" si="111"/>
        <v>8</v>
      </c>
      <c r="AW1011">
        <f t="shared" si="112"/>
        <v>5</v>
      </c>
      <c r="AX1011">
        <v>1</v>
      </c>
      <c r="AY1011">
        <v>2</v>
      </c>
      <c r="AZ1011" s="41" t="str">
        <f t="shared" si="113"/>
        <v>8,5</v>
      </c>
      <c r="BA1011" s="37" t="str">
        <f t="shared" si="110"/>
        <v>1,1,1,2</v>
      </c>
      <c r="BB1011" s="37">
        <f t="shared" si="114"/>
        <v>0</v>
      </c>
      <c r="BC1011" s="2" t="s">
        <v>3</v>
      </c>
      <c r="BD1011" s="40">
        <f t="shared" si="115"/>
        <v>0</v>
      </c>
    </row>
    <row r="1012" spans="43:56" x14ac:dyDescent="0.25">
      <c r="AQ1012" s="37">
        <v>4</v>
      </c>
      <c r="AR1012">
        <v>4</v>
      </c>
      <c r="AS1012">
        <v>2</v>
      </c>
      <c r="AT1012">
        <v>3</v>
      </c>
      <c r="AU1012">
        <v>1</v>
      </c>
      <c r="AV1012">
        <f t="shared" si="111"/>
        <v>8</v>
      </c>
      <c r="AW1012">
        <f t="shared" si="112"/>
        <v>5</v>
      </c>
      <c r="AX1012">
        <v>2</v>
      </c>
      <c r="AY1012">
        <v>1</v>
      </c>
      <c r="AZ1012" s="41" t="str">
        <f t="shared" si="113"/>
        <v>8,5</v>
      </c>
      <c r="BA1012" s="37" t="str">
        <f t="shared" si="110"/>
        <v>2,2,1,1</v>
      </c>
      <c r="BB1012" s="37">
        <f t="shared" si="114"/>
        <v>89488636363.636368</v>
      </c>
      <c r="BC1012" s="2" t="s">
        <v>3</v>
      </c>
      <c r="BD1012" s="40" t="str">
        <f t="shared" si="115"/>
        <v/>
      </c>
    </row>
    <row r="1013" spans="43:56" x14ac:dyDescent="0.25">
      <c r="AQ1013" s="37">
        <v>4</v>
      </c>
      <c r="AR1013">
        <v>4</v>
      </c>
      <c r="AS1013">
        <v>2</v>
      </c>
      <c r="AT1013">
        <v>3</v>
      </c>
      <c r="AU1013">
        <v>1</v>
      </c>
      <c r="AV1013">
        <f t="shared" si="111"/>
        <v>8</v>
      </c>
      <c r="AW1013">
        <f t="shared" si="112"/>
        <v>5</v>
      </c>
      <c r="AX1013">
        <v>2</v>
      </c>
      <c r="AY1013">
        <v>2</v>
      </c>
      <c r="AZ1013" s="41" t="str">
        <f t="shared" si="113"/>
        <v>8,5</v>
      </c>
      <c r="BA1013" s="37" t="str">
        <f t="shared" si="110"/>
        <v>2,2,1,2</v>
      </c>
      <c r="BB1013" s="37">
        <f t="shared" si="114"/>
        <v>0</v>
      </c>
      <c r="BC1013" s="2" t="s">
        <v>3</v>
      </c>
      <c r="BD1013" s="40">
        <f t="shared" si="115"/>
        <v>0</v>
      </c>
    </row>
    <row r="1014" spans="43:56" x14ac:dyDescent="0.25">
      <c r="AQ1014" s="37">
        <v>4</v>
      </c>
      <c r="AR1014">
        <v>4</v>
      </c>
      <c r="AS1014">
        <v>2</v>
      </c>
      <c r="AT1014">
        <v>3</v>
      </c>
      <c r="AU1014">
        <v>2</v>
      </c>
      <c r="AV1014">
        <f t="shared" si="111"/>
        <v>8</v>
      </c>
      <c r="AW1014">
        <f t="shared" si="112"/>
        <v>6</v>
      </c>
      <c r="AX1014">
        <v>1</v>
      </c>
      <c r="AY1014">
        <v>1</v>
      </c>
      <c r="AZ1014" s="41" t="str">
        <f t="shared" si="113"/>
        <v>8,6</v>
      </c>
      <c r="BA1014" s="37" t="str">
        <f t="shared" si="110"/>
        <v>1,1,2,1</v>
      </c>
      <c r="BB1014" s="37">
        <f t="shared" si="114"/>
        <v>0</v>
      </c>
      <c r="BC1014" s="2" t="s">
        <v>3</v>
      </c>
      <c r="BD1014" s="40">
        <f t="shared" si="115"/>
        <v>0</v>
      </c>
    </row>
    <row r="1015" spans="43:56" x14ac:dyDescent="0.25">
      <c r="AQ1015" s="37">
        <v>4</v>
      </c>
      <c r="AR1015">
        <v>4</v>
      </c>
      <c r="AS1015">
        <v>2</v>
      </c>
      <c r="AT1015">
        <v>3</v>
      </c>
      <c r="AU1015">
        <v>2</v>
      </c>
      <c r="AV1015">
        <f t="shared" si="111"/>
        <v>8</v>
      </c>
      <c r="AW1015">
        <f t="shared" si="112"/>
        <v>6</v>
      </c>
      <c r="AX1015">
        <v>1</v>
      </c>
      <c r="AY1015">
        <v>2</v>
      </c>
      <c r="AZ1015" s="41" t="str">
        <f t="shared" si="113"/>
        <v>8,6</v>
      </c>
      <c r="BA1015" s="37" t="str">
        <f t="shared" si="110"/>
        <v>1,1,2,2</v>
      </c>
      <c r="BB1015" s="37">
        <f t="shared" si="114"/>
        <v>89488636363.636368</v>
      </c>
      <c r="BC1015" s="2" t="s">
        <v>3</v>
      </c>
      <c r="BD1015" s="40" t="str">
        <f t="shared" si="115"/>
        <v/>
      </c>
    </row>
    <row r="1016" spans="43:56" x14ac:dyDescent="0.25">
      <c r="AQ1016" s="37">
        <v>4</v>
      </c>
      <c r="AR1016">
        <v>4</v>
      </c>
      <c r="AS1016">
        <v>2</v>
      </c>
      <c r="AT1016">
        <v>3</v>
      </c>
      <c r="AU1016">
        <v>2</v>
      </c>
      <c r="AV1016">
        <f t="shared" si="111"/>
        <v>8</v>
      </c>
      <c r="AW1016">
        <f t="shared" si="112"/>
        <v>6</v>
      </c>
      <c r="AX1016">
        <v>2</v>
      </c>
      <c r="AY1016">
        <v>1</v>
      </c>
      <c r="AZ1016" s="41" t="str">
        <f t="shared" si="113"/>
        <v>8,6</v>
      </c>
      <c r="BA1016" s="37" t="str">
        <f t="shared" si="110"/>
        <v>2,2,2,1</v>
      </c>
      <c r="BB1016" s="37">
        <f t="shared" si="114"/>
        <v>0</v>
      </c>
      <c r="BC1016" s="2" t="s">
        <v>3</v>
      </c>
      <c r="BD1016" s="40">
        <f t="shared" si="115"/>
        <v>0</v>
      </c>
    </row>
    <row r="1017" spans="43:56" x14ac:dyDescent="0.25">
      <c r="AQ1017" s="37">
        <v>4</v>
      </c>
      <c r="AR1017">
        <v>4</v>
      </c>
      <c r="AS1017">
        <v>2</v>
      </c>
      <c r="AT1017">
        <v>3</v>
      </c>
      <c r="AU1017">
        <v>2</v>
      </c>
      <c r="AV1017">
        <f t="shared" si="111"/>
        <v>8</v>
      </c>
      <c r="AW1017">
        <f t="shared" si="112"/>
        <v>6</v>
      </c>
      <c r="AX1017">
        <v>2</v>
      </c>
      <c r="AY1017">
        <v>2</v>
      </c>
      <c r="AZ1017" s="41" t="str">
        <f t="shared" si="113"/>
        <v>8,6</v>
      </c>
      <c r="BA1017" s="37" t="str">
        <f t="shared" si="110"/>
        <v>2,2,2,2</v>
      </c>
      <c r="BB1017" s="37">
        <f t="shared" si="114"/>
        <v>230113636363.63635</v>
      </c>
      <c r="BC1017" s="2" t="s">
        <v>3</v>
      </c>
      <c r="BD1017" s="40" t="str">
        <f t="shared" si="115"/>
        <v/>
      </c>
    </row>
    <row r="1018" spans="43:56" x14ac:dyDescent="0.25">
      <c r="AQ1018" s="37">
        <v>4</v>
      </c>
      <c r="AR1018">
        <v>4</v>
      </c>
      <c r="AS1018">
        <v>2</v>
      </c>
      <c r="AT1018">
        <v>4</v>
      </c>
      <c r="AU1018">
        <v>1</v>
      </c>
      <c r="AV1018">
        <f t="shared" si="111"/>
        <v>8</v>
      </c>
      <c r="AW1018">
        <f t="shared" si="112"/>
        <v>7</v>
      </c>
      <c r="AX1018">
        <v>1</v>
      </c>
      <c r="AY1018">
        <v>1</v>
      </c>
      <c r="AZ1018" s="41" t="str">
        <f t="shared" si="113"/>
        <v>8,7</v>
      </c>
      <c r="BA1018" s="37" t="str">
        <f t="shared" si="110"/>
        <v>1,1,1,1</v>
      </c>
      <c r="BB1018" s="37">
        <f t="shared" si="114"/>
        <v>230113636363.63635</v>
      </c>
      <c r="BC1018" s="2" t="s">
        <v>3</v>
      </c>
      <c r="BD1018" s="40" t="str">
        <f t="shared" si="115"/>
        <v/>
      </c>
    </row>
    <row r="1019" spans="43:56" x14ac:dyDescent="0.25">
      <c r="AQ1019" s="37">
        <v>4</v>
      </c>
      <c r="AR1019">
        <v>4</v>
      </c>
      <c r="AS1019">
        <v>2</v>
      </c>
      <c r="AT1019">
        <v>4</v>
      </c>
      <c r="AU1019">
        <v>1</v>
      </c>
      <c r="AV1019">
        <f t="shared" si="111"/>
        <v>8</v>
      </c>
      <c r="AW1019">
        <f t="shared" si="112"/>
        <v>7</v>
      </c>
      <c r="AX1019">
        <v>1</v>
      </c>
      <c r="AY1019">
        <v>2</v>
      </c>
      <c r="AZ1019" s="41" t="str">
        <f t="shared" si="113"/>
        <v>8,7</v>
      </c>
      <c r="BA1019" s="37" t="str">
        <f t="shared" si="110"/>
        <v>1,1,1,2</v>
      </c>
      <c r="BB1019" s="37">
        <f t="shared" si="114"/>
        <v>0</v>
      </c>
      <c r="BC1019" s="2" t="s">
        <v>3</v>
      </c>
      <c r="BD1019" s="40">
        <f t="shared" si="115"/>
        <v>0</v>
      </c>
    </row>
    <row r="1020" spans="43:56" x14ac:dyDescent="0.25">
      <c r="AQ1020" s="37">
        <v>4</v>
      </c>
      <c r="AR1020">
        <v>4</v>
      </c>
      <c r="AS1020">
        <v>2</v>
      </c>
      <c r="AT1020">
        <v>4</v>
      </c>
      <c r="AU1020">
        <v>1</v>
      </c>
      <c r="AV1020">
        <f t="shared" si="111"/>
        <v>8</v>
      </c>
      <c r="AW1020">
        <f t="shared" si="112"/>
        <v>7</v>
      </c>
      <c r="AX1020">
        <v>2</v>
      </c>
      <c r="AY1020">
        <v>1</v>
      </c>
      <c r="AZ1020" s="41" t="str">
        <f t="shared" si="113"/>
        <v>8,7</v>
      </c>
      <c r="BA1020" s="37" t="str">
        <f t="shared" si="110"/>
        <v>2,2,1,1</v>
      </c>
      <c r="BB1020" s="37">
        <f t="shared" si="114"/>
        <v>89488636363.636368</v>
      </c>
      <c r="BC1020" s="2" t="s">
        <v>3</v>
      </c>
      <c r="BD1020" s="40" t="str">
        <f t="shared" si="115"/>
        <v/>
      </c>
    </row>
    <row r="1021" spans="43:56" x14ac:dyDescent="0.25">
      <c r="AQ1021" s="37">
        <v>4</v>
      </c>
      <c r="AR1021">
        <v>4</v>
      </c>
      <c r="AS1021">
        <v>2</v>
      </c>
      <c r="AT1021">
        <v>4</v>
      </c>
      <c r="AU1021">
        <v>1</v>
      </c>
      <c r="AV1021">
        <f t="shared" si="111"/>
        <v>8</v>
      </c>
      <c r="AW1021">
        <f t="shared" si="112"/>
        <v>7</v>
      </c>
      <c r="AX1021">
        <v>2</v>
      </c>
      <c r="AY1021">
        <v>2</v>
      </c>
      <c r="AZ1021" s="41" t="str">
        <f t="shared" si="113"/>
        <v>8,7</v>
      </c>
      <c r="BA1021" s="37" t="str">
        <f t="shared" si="110"/>
        <v>2,2,1,2</v>
      </c>
      <c r="BB1021" s="37">
        <f t="shared" si="114"/>
        <v>0</v>
      </c>
      <c r="BC1021" s="2" t="s">
        <v>3</v>
      </c>
      <c r="BD1021" s="40">
        <f t="shared" si="115"/>
        <v>0</v>
      </c>
    </row>
    <row r="1022" spans="43:56" x14ac:dyDescent="0.25">
      <c r="AQ1022" s="37">
        <v>4</v>
      </c>
      <c r="AR1022">
        <v>4</v>
      </c>
      <c r="AS1022">
        <v>2</v>
      </c>
      <c r="AT1022">
        <v>4</v>
      </c>
      <c r="AU1022">
        <v>2</v>
      </c>
      <c r="AV1022">
        <f t="shared" si="111"/>
        <v>8</v>
      </c>
      <c r="AW1022">
        <f t="shared" si="112"/>
        <v>8</v>
      </c>
      <c r="AX1022">
        <v>1</v>
      </c>
      <c r="AY1022">
        <v>1</v>
      </c>
      <c r="AZ1022" s="41" t="str">
        <f t="shared" si="113"/>
        <v>8,8</v>
      </c>
      <c r="BA1022" s="37" t="str">
        <f t="shared" si="110"/>
        <v>1,1,2,1</v>
      </c>
      <c r="BB1022" s="37">
        <f t="shared" si="114"/>
        <v>0</v>
      </c>
      <c r="BC1022" s="2" t="s">
        <v>3</v>
      </c>
      <c r="BD1022" s="40">
        <f t="shared" si="115"/>
        <v>0</v>
      </c>
    </row>
    <row r="1023" spans="43:56" x14ac:dyDescent="0.25">
      <c r="AQ1023" s="37">
        <v>4</v>
      </c>
      <c r="AR1023">
        <v>4</v>
      </c>
      <c r="AS1023">
        <v>2</v>
      </c>
      <c r="AT1023">
        <v>4</v>
      </c>
      <c r="AU1023">
        <v>2</v>
      </c>
      <c r="AV1023">
        <f t="shared" si="111"/>
        <v>8</v>
      </c>
      <c r="AW1023">
        <f t="shared" si="112"/>
        <v>8</v>
      </c>
      <c r="AX1023">
        <v>1</v>
      </c>
      <c r="AY1023">
        <v>2</v>
      </c>
      <c r="AZ1023" s="41" t="str">
        <f t="shared" si="113"/>
        <v>8,8</v>
      </c>
      <c r="BA1023" s="37" t="str">
        <f t="shared" si="110"/>
        <v>1,1,2,2</v>
      </c>
      <c r="BB1023" s="37">
        <f t="shared" si="114"/>
        <v>89488636363.636368</v>
      </c>
      <c r="BC1023" s="2" t="s">
        <v>3</v>
      </c>
      <c r="BD1023" s="40" t="str">
        <f t="shared" si="115"/>
        <v/>
      </c>
    </row>
    <row r="1024" spans="43:56" x14ac:dyDescent="0.25">
      <c r="AQ1024" s="37">
        <v>4</v>
      </c>
      <c r="AR1024">
        <v>4</v>
      </c>
      <c r="AS1024">
        <v>2</v>
      </c>
      <c r="AT1024">
        <v>4</v>
      </c>
      <c r="AU1024">
        <v>2</v>
      </c>
      <c r="AV1024">
        <f t="shared" si="111"/>
        <v>8</v>
      </c>
      <c r="AW1024">
        <f t="shared" si="112"/>
        <v>8</v>
      </c>
      <c r="AX1024">
        <v>2</v>
      </c>
      <c r="AY1024">
        <v>1</v>
      </c>
      <c r="AZ1024" s="41" t="str">
        <f t="shared" si="113"/>
        <v>8,8</v>
      </c>
      <c r="BA1024" s="37" t="str">
        <f t="shared" si="110"/>
        <v>2,2,2,1</v>
      </c>
      <c r="BB1024" s="37">
        <f t="shared" si="114"/>
        <v>0</v>
      </c>
      <c r="BC1024" s="2" t="s">
        <v>3</v>
      </c>
      <c r="BD1024" s="40">
        <f t="shared" si="115"/>
        <v>0</v>
      </c>
    </row>
    <row r="1025" spans="43:56" x14ac:dyDescent="0.25">
      <c r="AQ1025" s="37">
        <v>4</v>
      </c>
      <c r="AR1025">
        <v>4</v>
      </c>
      <c r="AS1025">
        <v>2</v>
      </c>
      <c r="AT1025">
        <v>4</v>
      </c>
      <c r="AU1025">
        <v>2</v>
      </c>
      <c r="AV1025">
        <f t="shared" si="111"/>
        <v>8</v>
      </c>
      <c r="AW1025">
        <f t="shared" si="112"/>
        <v>8</v>
      </c>
      <c r="AX1025">
        <v>2</v>
      </c>
      <c r="AY1025">
        <v>2</v>
      </c>
      <c r="AZ1025" s="41" t="str">
        <f t="shared" si="113"/>
        <v>8,8</v>
      </c>
      <c r="BA1025" s="37" t="str">
        <f t="shared" si="110"/>
        <v>2,2,2,2</v>
      </c>
      <c r="BB1025" s="37">
        <f t="shared" si="114"/>
        <v>230113636363.63635</v>
      </c>
      <c r="BC1025" s="2" t="s">
        <v>3</v>
      </c>
      <c r="BD1025" s="40" t="str">
        <f t="shared" si="115"/>
        <v/>
      </c>
    </row>
  </sheetData>
  <autoFilter ref="AR1:BA1025" xr:uid="{8E0A3EB5-B97A-418B-B13C-9BA0405CD305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0C012-5B51-4C70-99E8-70FDF5BF3A2F}">
  <dimension ref="B4:AC12"/>
  <sheetViews>
    <sheetView workbookViewId="0">
      <selection activeCell="G26" sqref="G26"/>
    </sheetView>
  </sheetViews>
  <sheetFormatPr defaultRowHeight="15" x14ac:dyDescent="0.25"/>
  <cols>
    <col min="2" max="9" width="11.28515625" style="65" bestFit="1" customWidth="1"/>
  </cols>
  <sheetData>
    <row r="4" spans="2:29" x14ac:dyDescent="0.25">
      <c r="K4">
        <v>0</v>
      </c>
      <c r="L4">
        <v>1</v>
      </c>
      <c r="M4">
        <v>2</v>
      </c>
      <c r="N4">
        <v>3</v>
      </c>
      <c r="O4">
        <v>4</v>
      </c>
      <c r="P4">
        <v>5</v>
      </c>
      <c r="Q4">
        <v>6</v>
      </c>
      <c r="R4">
        <v>7</v>
      </c>
    </row>
    <row r="5" spans="2:29" x14ac:dyDescent="0.25">
      <c r="B5" s="65">
        <v>-35511000000</v>
      </c>
      <c r="C5" s="65">
        <v>-39950000000</v>
      </c>
      <c r="D5" s="65">
        <v>35511000000</v>
      </c>
      <c r="E5" s="65">
        <v>-39950000000</v>
      </c>
      <c r="F5" s="65">
        <v>17756000000</v>
      </c>
      <c r="G5" s="65">
        <v>39950000000</v>
      </c>
      <c r="H5" s="65">
        <v>-17756000000</v>
      </c>
      <c r="I5" s="65">
        <v>39950000000</v>
      </c>
      <c r="K5">
        <v>-25568181818.181801</v>
      </c>
      <c r="L5">
        <v>-11186079545.4545</v>
      </c>
      <c r="M5">
        <v>25568181818.181801</v>
      </c>
      <c r="N5">
        <v>-11186079545.4545</v>
      </c>
      <c r="O5">
        <v>12784090909.0909</v>
      </c>
      <c r="P5">
        <v>11186079545.4545</v>
      </c>
      <c r="Q5">
        <v>-12784090909.0909</v>
      </c>
      <c r="R5">
        <v>11186079545.4545</v>
      </c>
      <c r="T5" s="1">
        <f>K5/B5</f>
        <v>0.72000737287549776</v>
      </c>
      <c r="U5" s="1">
        <f t="shared" ref="U5:AA12" si="0">L5/C5</f>
        <v>0.28000199112526908</v>
      </c>
      <c r="V5" s="1">
        <f t="shared" si="0"/>
        <v>0.72000737287549776</v>
      </c>
      <c r="W5" s="1">
        <f t="shared" si="0"/>
        <v>0.28000199112526908</v>
      </c>
      <c r="X5" s="1">
        <f t="shared" si="0"/>
        <v>0.7199870978312064</v>
      </c>
      <c r="Y5" s="1">
        <f t="shared" si="0"/>
        <v>0.28000199112526908</v>
      </c>
      <c r="Z5" s="1">
        <f t="shared" si="0"/>
        <v>0.7199870978312064</v>
      </c>
      <c r="AA5" s="1">
        <f t="shared" si="0"/>
        <v>0.28000199112526908</v>
      </c>
      <c r="AB5" s="1"/>
      <c r="AC5" s="1"/>
    </row>
    <row r="6" spans="2:29" x14ac:dyDescent="0.25">
      <c r="B6" s="65">
        <v>-39950000000</v>
      </c>
      <c r="C6" s="65">
        <v>-79901000000</v>
      </c>
      <c r="D6" s="65">
        <v>39950000000</v>
      </c>
      <c r="E6" s="65">
        <v>-39950000000</v>
      </c>
      <c r="F6" s="65">
        <v>39950000000</v>
      </c>
      <c r="G6" s="65">
        <v>39950000000</v>
      </c>
      <c r="H6" s="65">
        <v>-39950000000</v>
      </c>
      <c r="I6" s="65">
        <v>79901000000</v>
      </c>
      <c r="K6">
        <v>-11186079545.4545</v>
      </c>
      <c r="L6">
        <v>-57528409090.908997</v>
      </c>
      <c r="M6">
        <v>11186079545.4545</v>
      </c>
      <c r="N6">
        <v>-28764204545.454498</v>
      </c>
      <c r="O6">
        <v>11186079545.4545</v>
      </c>
      <c r="P6">
        <v>28764204545.454498</v>
      </c>
      <c r="Q6">
        <v>-11186079545.4545</v>
      </c>
      <c r="R6">
        <v>57528409090.908997</v>
      </c>
      <c r="T6" s="1">
        <f t="shared" ref="T6:T12" si="1">K6/B6</f>
        <v>0.28000199112526908</v>
      </c>
      <c r="U6" s="1">
        <f t="shared" si="0"/>
        <v>0.71999610882102849</v>
      </c>
      <c r="V6" s="1">
        <f t="shared" si="0"/>
        <v>0.28000199112526908</v>
      </c>
      <c r="W6" s="1">
        <f t="shared" si="0"/>
        <v>0.72000512003640793</v>
      </c>
      <c r="X6" s="1">
        <f t="shared" si="0"/>
        <v>0.28000199112526908</v>
      </c>
      <c r="Y6" s="1">
        <f t="shared" si="0"/>
        <v>0.72000512003640793</v>
      </c>
      <c r="Z6" s="1">
        <f t="shared" si="0"/>
        <v>0.28000199112526908</v>
      </c>
      <c r="AA6" s="1">
        <f t="shared" si="0"/>
        <v>0.71999610882102849</v>
      </c>
      <c r="AB6" s="1"/>
      <c r="AC6" s="1"/>
    </row>
    <row r="7" spans="2:29" x14ac:dyDescent="0.25">
      <c r="B7" s="65">
        <v>35511000000</v>
      </c>
      <c r="C7" s="65">
        <v>39950000000</v>
      </c>
      <c r="D7" s="65">
        <v>-35511000000</v>
      </c>
      <c r="E7" s="65">
        <v>39950000000</v>
      </c>
      <c r="F7" s="65">
        <v>-17756000000</v>
      </c>
      <c r="G7" s="65">
        <v>-39950000000</v>
      </c>
      <c r="H7" s="65">
        <v>17756000000</v>
      </c>
      <c r="I7" s="65">
        <v>-39950000000</v>
      </c>
      <c r="K7">
        <v>25568181818.181801</v>
      </c>
      <c r="L7">
        <v>11186079545.4545</v>
      </c>
      <c r="M7">
        <v>-25568181818.181801</v>
      </c>
      <c r="N7">
        <v>11186079545.4545</v>
      </c>
      <c r="O7">
        <v>-12784090909.0909</v>
      </c>
      <c r="P7">
        <v>-11186079545.4545</v>
      </c>
      <c r="Q7">
        <v>12784090909.0909</v>
      </c>
      <c r="R7">
        <v>-11186079545.4545</v>
      </c>
      <c r="T7" s="1">
        <f t="shared" si="1"/>
        <v>0.72000737287549776</v>
      </c>
      <c r="U7" s="1">
        <f t="shared" si="0"/>
        <v>0.28000199112526908</v>
      </c>
      <c r="V7" s="1">
        <f t="shared" si="0"/>
        <v>0.72000737287549776</v>
      </c>
      <c r="W7" s="1">
        <f t="shared" si="0"/>
        <v>0.28000199112526908</v>
      </c>
      <c r="X7" s="1">
        <f t="shared" si="0"/>
        <v>0.7199870978312064</v>
      </c>
      <c r="Y7" s="1">
        <f t="shared" si="0"/>
        <v>0.28000199112526908</v>
      </c>
      <c r="Z7" s="1">
        <f t="shared" si="0"/>
        <v>0.7199870978312064</v>
      </c>
      <c r="AA7" s="1">
        <f t="shared" si="0"/>
        <v>0.28000199112526908</v>
      </c>
      <c r="AB7" s="1"/>
      <c r="AC7" s="1"/>
    </row>
    <row r="8" spans="2:29" x14ac:dyDescent="0.25">
      <c r="B8" s="65">
        <v>-39950000000</v>
      </c>
      <c r="C8" s="65">
        <v>-39950000000</v>
      </c>
      <c r="D8" s="65">
        <v>39950000000</v>
      </c>
      <c r="E8" s="65">
        <v>-79901000000</v>
      </c>
      <c r="F8" s="65">
        <v>39950000000</v>
      </c>
      <c r="G8" s="65">
        <v>79901000000</v>
      </c>
      <c r="H8" s="65">
        <v>-39950000000</v>
      </c>
      <c r="I8" s="65">
        <v>39950000000</v>
      </c>
      <c r="K8">
        <v>-11186079545.4545</v>
      </c>
      <c r="L8">
        <v>-28764204545.454498</v>
      </c>
      <c r="M8">
        <v>11186079545.4545</v>
      </c>
      <c r="N8">
        <v>-57528409090.908997</v>
      </c>
      <c r="O8">
        <v>11186079545.4545</v>
      </c>
      <c r="P8">
        <v>57528409090.908997</v>
      </c>
      <c r="Q8">
        <v>-11186079545.4545</v>
      </c>
      <c r="R8">
        <v>28764204545.454498</v>
      </c>
      <c r="T8" s="1">
        <f t="shared" si="1"/>
        <v>0.28000199112526908</v>
      </c>
      <c r="U8" s="1">
        <f t="shared" si="0"/>
        <v>0.72000512003640793</v>
      </c>
      <c r="V8" s="1">
        <f t="shared" si="0"/>
        <v>0.28000199112526908</v>
      </c>
      <c r="W8" s="1">
        <f t="shared" si="0"/>
        <v>0.71999610882102849</v>
      </c>
      <c r="X8" s="1">
        <f t="shared" si="0"/>
        <v>0.28000199112526908</v>
      </c>
      <c r="Y8" s="1">
        <f t="shared" si="0"/>
        <v>0.71999610882102849</v>
      </c>
      <c r="Z8" s="1">
        <f t="shared" si="0"/>
        <v>0.28000199112526908</v>
      </c>
      <c r="AA8" s="1">
        <f t="shared" si="0"/>
        <v>0.72000512003640793</v>
      </c>
      <c r="AB8" s="1"/>
      <c r="AC8" s="1"/>
    </row>
    <row r="9" spans="2:29" x14ac:dyDescent="0.25">
      <c r="B9" s="65">
        <v>17756000000</v>
      </c>
      <c r="C9" s="65">
        <v>39950000000</v>
      </c>
      <c r="D9" s="65">
        <v>-17756000000</v>
      </c>
      <c r="E9" s="65">
        <v>39950000000</v>
      </c>
      <c r="F9" s="65">
        <v>-35511000000</v>
      </c>
      <c r="G9" s="65">
        <v>-39950000000</v>
      </c>
      <c r="H9" s="65">
        <v>35511000000</v>
      </c>
      <c r="I9" s="65">
        <v>-39950000000</v>
      </c>
      <c r="K9">
        <v>12784090909.0909</v>
      </c>
      <c r="L9">
        <v>11186079545.4545</v>
      </c>
      <c r="M9">
        <v>-12784090909.0909</v>
      </c>
      <c r="N9">
        <v>11186079545.4545</v>
      </c>
      <c r="O9">
        <v>-25568181818.181801</v>
      </c>
      <c r="P9">
        <v>-11186079545.4545</v>
      </c>
      <c r="Q9">
        <v>25568181818.181801</v>
      </c>
      <c r="R9">
        <v>-11186079545.4545</v>
      </c>
      <c r="T9" s="1">
        <f t="shared" si="1"/>
        <v>0.7199870978312064</v>
      </c>
      <c r="U9" s="1">
        <f t="shared" si="0"/>
        <v>0.28000199112526908</v>
      </c>
      <c r="V9" s="1">
        <f t="shared" si="0"/>
        <v>0.7199870978312064</v>
      </c>
      <c r="W9" s="1">
        <f t="shared" si="0"/>
        <v>0.28000199112526908</v>
      </c>
      <c r="X9" s="1">
        <f t="shared" si="0"/>
        <v>0.72000737287549776</v>
      </c>
      <c r="Y9" s="1">
        <f t="shared" si="0"/>
        <v>0.28000199112526908</v>
      </c>
      <c r="Z9" s="1">
        <f t="shared" si="0"/>
        <v>0.72000737287549776</v>
      </c>
      <c r="AA9" s="1">
        <f t="shared" si="0"/>
        <v>0.28000199112526908</v>
      </c>
      <c r="AB9" s="1"/>
      <c r="AC9" s="1"/>
    </row>
    <row r="10" spans="2:29" x14ac:dyDescent="0.25">
      <c r="B10" s="65">
        <v>39950000000</v>
      </c>
      <c r="C10" s="65">
        <v>39950000000</v>
      </c>
      <c r="D10" s="65">
        <v>-39950000000</v>
      </c>
      <c r="E10" s="65">
        <v>79901000000</v>
      </c>
      <c r="F10" s="65">
        <v>-39950000000</v>
      </c>
      <c r="G10" s="65">
        <v>-79901000000</v>
      </c>
      <c r="H10" s="65">
        <v>39950000000</v>
      </c>
      <c r="I10" s="65">
        <v>-39950000000</v>
      </c>
      <c r="K10">
        <v>11186079545.4545</v>
      </c>
      <c r="L10">
        <v>28764204545.454498</v>
      </c>
      <c r="M10">
        <v>-11186079545.4545</v>
      </c>
      <c r="N10">
        <v>57528409090.908997</v>
      </c>
      <c r="O10">
        <v>-11186079545.4545</v>
      </c>
      <c r="P10">
        <v>-57528409090.908997</v>
      </c>
      <c r="Q10">
        <v>11186079545.4545</v>
      </c>
      <c r="R10">
        <v>-28764204545.454498</v>
      </c>
      <c r="T10" s="1">
        <f t="shared" si="1"/>
        <v>0.28000199112526908</v>
      </c>
      <c r="U10" s="1">
        <f t="shared" si="0"/>
        <v>0.72000512003640793</v>
      </c>
      <c r="V10" s="1">
        <f t="shared" si="0"/>
        <v>0.28000199112526908</v>
      </c>
      <c r="W10" s="1">
        <f t="shared" si="0"/>
        <v>0.71999610882102849</v>
      </c>
      <c r="X10" s="1">
        <f t="shared" si="0"/>
        <v>0.28000199112526908</v>
      </c>
      <c r="Y10" s="1">
        <f t="shared" si="0"/>
        <v>0.71999610882102849</v>
      </c>
      <c r="Z10" s="1">
        <f t="shared" si="0"/>
        <v>0.28000199112526908</v>
      </c>
      <c r="AA10" s="1">
        <f t="shared" si="0"/>
        <v>0.72000512003640793</v>
      </c>
      <c r="AB10" s="1"/>
      <c r="AC10" s="1"/>
    </row>
    <row r="11" spans="2:29" x14ac:dyDescent="0.25">
      <c r="B11" s="65">
        <v>-17756000000</v>
      </c>
      <c r="C11" s="65">
        <v>-39950000000</v>
      </c>
      <c r="D11" s="65">
        <v>17756000000</v>
      </c>
      <c r="E11" s="65">
        <v>-39950000000</v>
      </c>
      <c r="F11" s="65">
        <v>35511000000</v>
      </c>
      <c r="G11" s="65">
        <v>39950000000</v>
      </c>
      <c r="H11" s="65">
        <v>-35511000000</v>
      </c>
      <c r="I11" s="65">
        <v>39950000000</v>
      </c>
      <c r="K11">
        <v>-12784090909.0909</v>
      </c>
      <c r="L11">
        <v>-11186079545.4545</v>
      </c>
      <c r="M11">
        <v>12784090909.0909</v>
      </c>
      <c r="N11">
        <v>-11186079545.4545</v>
      </c>
      <c r="O11">
        <v>25568181818.181801</v>
      </c>
      <c r="P11">
        <v>11186079545.4545</v>
      </c>
      <c r="Q11">
        <v>-25568181818.181801</v>
      </c>
      <c r="R11">
        <v>11186079545.4545</v>
      </c>
      <c r="T11" s="1">
        <f t="shared" si="1"/>
        <v>0.7199870978312064</v>
      </c>
      <c r="U11" s="1">
        <f t="shared" si="0"/>
        <v>0.28000199112526908</v>
      </c>
      <c r="V11" s="1">
        <f t="shared" si="0"/>
        <v>0.7199870978312064</v>
      </c>
      <c r="W11" s="1">
        <f t="shared" si="0"/>
        <v>0.28000199112526908</v>
      </c>
      <c r="X11" s="1">
        <f t="shared" si="0"/>
        <v>0.72000737287549776</v>
      </c>
      <c r="Y11" s="1">
        <f t="shared" si="0"/>
        <v>0.28000199112526908</v>
      </c>
      <c r="Z11" s="1">
        <f t="shared" si="0"/>
        <v>0.72000737287549776</v>
      </c>
      <c r="AA11" s="1">
        <f t="shared" si="0"/>
        <v>0.28000199112526908</v>
      </c>
      <c r="AB11" s="1"/>
      <c r="AC11" s="1"/>
    </row>
    <row r="12" spans="2:29" x14ac:dyDescent="0.25">
      <c r="B12" s="65">
        <v>39950000000</v>
      </c>
      <c r="C12" s="65">
        <v>79901000000</v>
      </c>
      <c r="D12" s="65">
        <v>-39950000000</v>
      </c>
      <c r="E12" s="65">
        <v>39950000000</v>
      </c>
      <c r="F12" s="65">
        <v>-39950000000</v>
      </c>
      <c r="G12" s="65">
        <v>-39950000000</v>
      </c>
      <c r="H12" s="65">
        <v>39950000000</v>
      </c>
      <c r="I12" s="65">
        <v>-79901000000</v>
      </c>
      <c r="K12">
        <v>11186079545.4545</v>
      </c>
      <c r="L12">
        <v>57528409090.908997</v>
      </c>
      <c r="M12">
        <v>-11186079545.4545</v>
      </c>
      <c r="N12">
        <v>28764204545.454498</v>
      </c>
      <c r="O12">
        <v>-11186079545.4545</v>
      </c>
      <c r="P12">
        <v>-28764204545.454498</v>
      </c>
      <c r="Q12">
        <v>11186079545.4545</v>
      </c>
      <c r="R12">
        <v>-57528409090.908997</v>
      </c>
      <c r="T12" s="1">
        <f t="shared" si="1"/>
        <v>0.28000199112526908</v>
      </c>
      <c r="U12" s="1">
        <f t="shared" si="0"/>
        <v>0.71999610882102849</v>
      </c>
      <c r="V12" s="1">
        <f t="shared" si="0"/>
        <v>0.28000199112526908</v>
      </c>
      <c r="W12" s="1">
        <f t="shared" si="0"/>
        <v>0.72000512003640793</v>
      </c>
      <c r="X12" s="1">
        <f t="shared" si="0"/>
        <v>0.28000199112526908</v>
      </c>
      <c r="Y12" s="1">
        <f t="shared" si="0"/>
        <v>0.72000512003640793</v>
      </c>
      <c r="Z12" s="1">
        <f t="shared" si="0"/>
        <v>0.28000199112526908</v>
      </c>
      <c r="AA12" s="1">
        <f t="shared" si="0"/>
        <v>0.71999610882102849</v>
      </c>
      <c r="AB12" s="1"/>
      <c r="AC1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7571-C385-4B2E-810B-4596A022ABCF}">
  <dimension ref="A97:BB122"/>
  <sheetViews>
    <sheetView topLeftCell="AH13" zoomScale="85" zoomScaleNormal="85" workbookViewId="0">
      <selection activeCell="R27" sqref="R27"/>
    </sheetView>
  </sheetViews>
  <sheetFormatPr defaultRowHeight="15" x14ac:dyDescent="0.25"/>
  <cols>
    <col min="2" max="2" width="12.85546875" customWidth="1"/>
    <col min="3" max="3" width="14.140625" customWidth="1"/>
    <col min="4" max="4" width="13.28515625" bestFit="1" customWidth="1"/>
    <col min="5" max="5" width="11.5703125" bestFit="1" customWidth="1"/>
    <col min="6" max="11" width="12" bestFit="1" customWidth="1"/>
    <col min="12" max="13" width="7.140625" customWidth="1"/>
    <col min="14" max="14" width="10.42578125" customWidth="1"/>
    <col min="20" max="20" width="17.5703125" bestFit="1" customWidth="1"/>
    <col min="21" max="28" width="11.140625" bestFit="1" customWidth="1"/>
    <col min="33" max="33" width="17.5703125" bestFit="1" customWidth="1"/>
    <col min="34" max="41" width="11.140625" bestFit="1" customWidth="1"/>
    <col min="42" max="42" width="31.85546875" customWidth="1"/>
    <col min="43" max="43" width="9.5703125" bestFit="1" customWidth="1"/>
    <col min="44" max="44" width="33.85546875" bestFit="1" customWidth="1"/>
    <col min="45" max="45" width="34.140625" bestFit="1" customWidth="1"/>
    <col min="46" max="51" width="25.28515625" bestFit="1" customWidth="1"/>
    <col min="52" max="53" width="46" bestFit="1" customWidth="1"/>
    <col min="54" max="54" width="10.140625" bestFit="1" customWidth="1"/>
  </cols>
  <sheetData>
    <row r="97" spans="1:54" x14ac:dyDescent="0.25">
      <c r="AH97" s="2" t="s">
        <v>89</v>
      </c>
      <c r="AK97" s="2" t="s">
        <v>128</v>
      </c>
      <c r="AN97" s="2" t="s">
        <v>129</v>
      </c>
      <c r="AQ97" s="37" t="s">
        <v>134</v>
      </c>
      <c r="AR97">
        <v>1</v>
      </c>
      <c r="AS97">
        <v>2</v>
      </c>
      <c r="AZ97" t="s">
        <v>125</v>
      </c>
      <c r="BA97" t="s">
        <v>126</v>
      </c>
    </row>
    <row r="98" spans="1:54" x14ac:dyDescent="0.25">
      <c r="T98" s="40"/>
      <c r="U98" s="40"/>
      <c r="V98" s="40"/>
      <c r="AH98" s="75" t="s">
        <v>90</v>
      </c>
      <c r="AI98" s="76">
        <v>0</v>
      </c>
      <c r="AK98" s="75" t="s">
        <v>90</v>
      </c>
      <c r="AL98" s="76" t="s">
        <v>91</v>
      </c>
      <c r="AN98" s="75">
        <v>0</v>
      </c>
      <c r="AO98" s="88" t="s">
        <v>132</v>
      </c>
      <c r="AQ98">
        <v>1</v>
      </c>
      <c r="AR98" s="8" t="str">
        <f t="shared" ref="AR98:AS101" si="0">$AQ$97 &amp; "(" &amp; $AQ98 &amp; "," &amp; AR$97 &amp; ")"</f>
        <v>BvolNorm(1,1)</v>
      </c>
      <c r="AS98" s="10" t="str">
        <f t="shared" si="0"/>
        <v>BvolNorm(1,2)</v>
      </c>
      <c r="AZ98" s="75" t="s">
        <v>115</v>
      </c>
      <c r="BA98" s="76" t="s">
        <v>118</v>
      </c>
      <c r="BB98" t="s">
        <v>124</v>
      </c>
    </row>
    <row r="99" spans="1:54" x14ac:dyDescent="0.25">
      <c r="M99" s="15">
        <v>0</v>
      </c>
      <c r="N99" s="66" t="s">
        <v>70</v>
      </c>
      <c r="P99" t="str" cm="1">
        <f t="array" ref="P99:R106">TRANSPOSE(D101:K103)</f>
        <v>0,0</v>
      </c>
      <c r="Q99" t="str">
        <v>1,0</v>
      </c>
      <c r="R99" t="str">
        <v>2,0</v>
      </c>
      <c r="T99" s="73" t="str" cm="1">
        <f t="array" ref="T99:V106">TRANSPOSE(D109:K111)</f>
        <v>dN1/dx (xj)</v>
      </c>
      <c r="U99" s="2">
        <v>0</v>
      </c>
      <c r="V99" s="74" t="str">
        <v>dN1/dy (xj)</v>
      </c>
      <c r="AH99" s="77">
        <v>0</v>
      </c>
      <c r="AI99" s="78" t="s">
        <v>91</v>
      </c>
      <c r="AJ99" s="2" t="s">
        <v>3</v>
      </c>
      <c r="AK99" s="77" t="s">
        <v>90</v>
      </c>
      <c r="AL99" s="78" t="s">
        <v>91</v>
      </c>
      <c r="AM99" s="2" t="s">
        <v>130</v>
      </c>
      <c r="AN99" s="77" t="s">
        <v>131</v>
      </c>
      <c r="AO99" s="78">
        <v>0</v>
      </c>
      <c r="AQ99">
        <v>2</v>
      </c>
      <c r="AR99" s="11" t="str">
        <f t="shared" si="0"/>
        <v>BvolNorm(2,1)</v>
      </c>
      <c r="AS99" s="15" t="str">
        <f t="shared" si="0"/>
        <v>BvolNorm(2,2)</v>
      </c>
      <c r="AX99" s="37" t="s">
        <v>133</v>
      </c>
      <c r="AY99" s="37" t="s">
        <v>114</v>
      </c>
      <c r="AZ99" s="77" t="s">
        <v>115</v>
      </c>
      <c r="BA99" s="78" t="s">
        <v>119</v>
      </c>
    </row>
    <row r="100" spans="1:54" x14ac:dyDescent="0.25">
      <c r="C100" s="67" t="s">
        <v>84</v>
      </c>
      <c r="D100" s="18">
        <v>0</v>
      </c>
      <c r="E100" s="18">
        <v>1</v>
      </c>
      <c r="F100" s="18">
        <v>2</v>
      </c>
      <c r="G100" s="18">
        <v>3</v>
      </c>
      <c r="H100" s="18">
        <v>4</v>
      </c>
      <c r="I100" s="18">
        <v>5</v>
      </c>
      <c r="J100" s="18">
        <v>6</v>
      </c>
      <c r="K100" s="18">
        <v>7</v>
      </c>
      <c r="M100" s="15">
        <v>1</v>
      </c>
      <c r="N100" s="7" t="s">
        <v>71</v>
      </c>
      <c r="P100" t="str">
        <v>0,1</v>
      </c>
      <c r="Q100" t="str">
        <v>1,1</v>
      </c>
      <c r="R100" t="str">
        <v>2,1</v>
      </c>
      <c r="T100" s="2">
        <v>0</v>
      </c>
      <c r="U100" s="74" t="str">
        <v>dN1/dy (yj)</v>
      </c>
      <c r="V100" s="73" t="str">
        <v>dN1/dx (xj)</v>
      </c>
      <c r="AH100" s="79" t="s">
        <v>91</v>
      </c>
      <c r="AI100" s="80" t="s">
        <v>90</v>
      </c>
      <c r="AK100" s="79">
        <v>0</v>
      </c>
      <c r="AL100" s="80">
        <v>0</v>
      </c>
      <c r="AN100" s="79" t="s">
        <v>91</v>
      </c>
      <c r="AO100" s="80" t="s">
        <v>90</v>
      </c>
      <c r="AQ100">
        <v>3</v>
      </c>
      <c r="AR100" s="11" t="str">
        <f t="shared" si="0"/>
        <v>BvolNorm(3,1)</v>
      </c>
      <c r="AS100" s="15" t="str">
        <f t="shared" si="0"/>
        <v>BvolNorm(3,2)</v>
      </c>
      <c r="AZ100" s="77" t="s">
        <v>116</v>
      </c>
      <c r="BA100" s="78" t="s">
        <v>120</v>
      </c>
    </row>
    <row r="101" spans="1:54" x14ac:dyDescent="0.25">
      <c r="A101" s="15">
        <v>0</v>
      </c>
      <c r="B101" t="s">
        <v>79</v>
      </c>
      <c r="C101" s="15">
        <v>0</v>
      </c>
      <c r="D101" s="66" t="str">
        <f t="shared" ref="D101:K103" si="1">$C101 &amp; "," &amp; D$100</f>
        <v>0,0</v>
      </c>
      <c r="E101" t="str">
        <f t="shared" si="1"/>
        <v>0,1</v>
      </c>
      <c r="F101" s="66" t="str">
        <f t="shared" si="1"/>
        <v>0,2</v>
      </c>
      <c r="G101" t="str">
        <f t="shared" si="1"/>
        <v>0,3</v>
      </c>
      <c r="H101" s="66" t="str">
        <f t="shared" si="1"/>
        <v>0,4</v>
      </c>
      <c r="I101" t="str">
        <f t="shared" si="1"/>
        <v>0,5</v>
      </c>
      <c r="J101" s="66" t="str">
        <f t="shared" si="1"/>
        <v>0,6</v>
      </c>
      <c r="K101" t="str">
        <f t="shared" si="1"/>
        <v>0,7</v>
      </c>
      <c r="M101" s="15">
        <v>2</v>
      </c>
      <c r="N101" s="66" t="s">
        <v>75</v>
      </c>
      <c r="P101" t="str">
        <v>0,2</v>
      </c>
      <c r="Q101" t="str">
        <v>1,2</v>
      </c>
      <c r="R101" t="str">
        <v>2,2</v>
      </c>
      <c r="T101" s="73" t="str">
        <v>dN2/dx (xj)</v>
      </c>
      <c r="U101" s="2">
        <v>0</v>
      </c>
      <c r="V101" s="74" t="str">
        <v>dN2/dy (yj)</v>
      </c>
      <c r="AE101" t="s">
        <v>105</v>
      </c>
      <c r="AQ101">
        <v>4</v>
      </c>
      <c r="AR101" s="16" t="str">
        <f t="shared" si="0"/>
        <v>BvolNorm(4,1)</v>
      </c>
      <c r="AS101" s="67" t="str">
        <f t="shared" si="0"/>
        <v>BvolNorm(4,2)</v>
      </c>
      <c r="AZ101" s="79" t="s">
        <v>117</v>
      </c>
      <c r="BA101" s="80" t="s">
        <v>121</v>
      </c>
    </row>
    <row r="102" spans="1:54" x14ac:dyDescent="0.25">
      <c r="A102" s="15">
        <v>1</v>
      </c>
      <c r="B102" t="s">
        <v>80</v>
      </c>
      <c r="C102" s="15">
        <v>1</v>
      </c>
      <c r="D102" t="str">
        <f t="shared" si="1"/>
        <v>1,0</v>
      </c>
      <c r="E102" s="7" t="str">
        <f t="shared" si="1"/>
        <v>1,1</v>
      </c>
      <c r="F102" t="str">
        <f t="shared" si="1"/>
        <v>1,2</v>
      </c>
      <c r="G102" s="7" t="str">
        <f t="shared" si="1"/>
        <v>1,3</v>
      </c>
      <c r="H102" t="str">
        <f t="shared" si="1"/>
        <v>1,4</v>
      </c>
      <c r="I102" s="7" t="str">
        <f t="shared" si="1"/>
        <v>1,5</v>
      </c>
      <c r="J102" t="str">
        <f t="shared" si="1"/>
        <v>1,6</v>
      </c>
      <c r="K102" s="7" t="str">
        <f t="shared" si="1"/>
        <v>1,7</v>
      </c>
      <c r="M102" s="15">
        <v>3</v>
      </c>
      <c r="N102" s="7" t="s">
        <v>72</v>
      </c>
      <c r="P102" t="str">
        <v>0,3</v>
      </c>
      <c r="Q102" t="str">
        <v>1,3</v>
      </c>
      <c r="R102" t="str">
        <v>2,3</v>
      </c>
      <c r="T102" s="2">
        <v>0</v>
      </c>
      <c r="U102" s="74" t="str">
        <v>dN2/dy (yj)</v>
      </c>
      <c r="V102" s="73" t="str">
        <v>dN2/dx (xj)</v>
      </c>
      <c r="AE102" t="s">
        <v>103</v>
      </c>
      <c r="AF102" t="s">
        <v>92</v>
      </c>
      <c r="AP102" t="s">
        <v>122</v>
      </c>
    </row>
    <row r="103" spans="1:54" x14ac:dyDescent="0.25">
      <c r="A103" s="15">
        <v>2</v>
      </c>
      <c r="B103" t="s">
        <v>81</v>
      </c>
      <c r="C103" s="15">
        <v>2</v>
      </c>
      <c r="D103" t="str">
        <f t="shared" si="1"/>
        <v>2,0</v>
      </c>
      <c r="E103" t="str">
        <f t="shared" si="1"/>
        <v>2,1</v>
      </c>
      <c r="F103" t="str">
        <f t="shared" si="1"/>
        <v>2,2</v>
      </c>
      <c r="G103" t="str">
        <f t="shared" si="1"/>
        <v>2,3</v>
      </c>
      <c r="H103" t="str">
        <f t="shared" si="1"/>
        <v>2,4</v>
      </c>
      <c r="I103" t="str">
        <f t="shared" si="1"/>
        <v>2,5</v>
      </c>
      <c r="J103" t="str">
        <f t="shared" si="1"/>
        <v>2,6</v>
      </c>
      <c r="K103" t="str">
        <f t="shared" si="1"/>
        <v>2,7</v>
      </c>
      <c r="M103" s="15">
        <v>4</v>
      </c>
      <c r="N103" s="66" t="s">
        <v>76</v>
      </c>
      <c r="P103" t="str">
        <v>0,4</v>
      </c>
      <c r="Q103" t="str">
        <v>1,4</v>
      </c>
      <c r="R103" t="str">
        <v>2,4</v>
      </c>
      <c r="T103" s="73" t="str">
        <v>dN3/dx (xj)</v>
      </c>
      <c r="U103" s="2">
        <v>0</v>
      </c>
      <c r="V103" s="74" t="str">
        <v>dN3/dy (yj)</v>
      </c>
      <c r="AF103" s="15" t="s">
        <v>106</v>
      </c>
      <c r="AG103" t="s">
        <v>104</v>
      </c>
      <c r="AH103" s="2" t="s">
        <v>110</v>
      </c>
      <c r="AI103" s="2"/>
      <c r="AJ103" s="2" t="s">
        <v>111</v>
      </c>
      <c r="AK103" s="2"/>
      <c r="AL103" s="2" t="s">
        <v>112</v>
      </c>
      <c r="AM103" s="2"/>
      <c r="AN103" s="2" t="s">
        <v>113</v>
      </c>
      <c r="AO103" s="2"/>
      <c r="AP103" s="37" t="s">
        <v>135</v>
      </c>
      <c r="AQ103" s="2" t="s">
        <v>3</v>
      </c>
      <c r="AR103" s="40" t="s">
        <v>136</v>
      </c>
    </row>
    <row r="104" spans="1:54" x14ac:dyDescent="0.25">
      <c r="M104" s="15">
        <v>5</v>
      </c>
      <c r="N104" s="7" t="s">
        <v>73</v>
      </c>
      <c r="P104" t="str">
        <v>0,5</v>
      </c>
      <c r="Q104" t="str">
        <v>1,5</v>
      </c>
      <c r="R104" t="str">
        <v>2,5</v>
      </c>
      <c r="T104" s="2">
        <v>0</v>
      </c>
      <c r="U104" s="74" t="str">
        <v>dN3/dy (yj)</v>
      </c>
      <c r="V104" s="73" t="str">
        <v>dN3/dx (xj)</v>
      </c>
      <c r="AF104" s="15"/>
      <c r="AH104" s="81" t="s">
        <v>93</v>
      </c>
      <c r="AI104" s="10"/>
      <c r="AJ104" s="81" t="s">
        <v>94</v>
      </c>
      <c r="AK104" s="10"/>
      <c r="AL104" s="81" t="s">
        <v>95</v>
      </c>
      <c r="AM104" s="10"/>
      <c r="AN104" s="81" t="s">
        <v>96</v>
      </c>
      <c r="AO104" s="10"/>
      <c r="AP104" t="s">
        <v>83</v>
      </c>
      <c r="AR104" s="85" t="str">
        <f xml:space="preserve"> "B1(1, 1)" &amp; " - " &amp; AH104 &amp; " + " &amp; $AR$98</f>
        <v>B1(1, 1) - dN1/dx (xj) + BvolNorm(1,1)</v>
      </c>
      <c r="AS104" s="84"/>
      <c r="AT104" s="85"/>
      <c r="AU104" s="84"/>
      <c r="AV104" s="85"/>
      <c r="AW104" s="84"/>
      <c r="AX104" s="85"/>
      <c r="AY104" s="84"/>
    </row>
    <row r="105" spans="1:54" x14ac:dyDescent="0.25">
      <c r="M105" s="15">
        <v>6</v>
      </c>
      <c r="N105" s="66" t="s">
        <v>77</v>
      </c>
      <c r="P105" t="str">
        <v>0,6</v>
      </c>
      <c r="Q105" t="str">
        <v>1,6</v>
      </c>
      <c r="R105" t="str">
        <v>2,6</v>
      </c>
      <c r="T105" s="73" t="str">
        <v>dN4/dx (xj)</v>
      </c>
      <c r="U105" s="2">
        <v>0</v>
      </c>
      <c r="V105" s="74" t="str">
        <v>dN4/dy (yj)</v>
      </c>
      <c r="AF105" s="15"/>
      <c r="AG105" s="71"/>
      <c r="AH105" s="11"/>
      <c r="AI105" s="13" t="s">
        <v>98</v>
      </c>
      <c r="AJ105" s="11"/>
      <c r="AK105" s="13" t="s">
        <v>99</v>
      </c>
      <c r="AL105" s="11"/>
      <c r="AM105" s="13" t="s">
        <v>100</v>
      </c>
      <c r="AN105" s="11"/>
      <c r="AO105" s="13" t="s">
        <v>101</v>
      </c>
      <c r="AP105" t="s">
        <v>83</v>
      </c>
      <c r="AQ105" s="87" t="s">
        <v>127</v>
      </c>
      <c r="AR105" s="89" t="str">
        <f xml:space="preserve"> "B1(2, 1)" &amp; " - " &amp; AH105 &amp; " + " &amp; $AR$98</f>
        <v>B1(2, 1) -  + BvolNorm(1,1)</v>
      </c>
      <c r="AS105" s="86" t="str">
        <f xml:space="preserve"> "B1(2, 2)" &amp; " - " &amp; AI105 &amp; " + " &amp; $AS$98</f>
        <v>B1(2, 2) - dN1/dy (yj) + BvolNorm(1,2)</v>
      </c>
      <c r="AT105" s="84"/>
      <c r="AU105" s="86"/>
      <c r="AV105" s="84"/>
      <c r="AW105" s="86"/>
      <c r="AX105" s="84"/>
      <c r="AY105" s="86"/>
    </row>
    <row r="106" spans="1:54" x14ac:dyDescent="0.25">
      <c r="M106" s="15">
        <v>7</v>
      </c>
      <c r="N106" s="7" t="s">
        <v>74</v>
      </c>
      <c r="P106" t="str">
        <v>0,7</v>
      </c>
      <c r="Q106" t="str">
        <v>1,7</v>
      </c>
      <c r="R106" t="str">
        <v>2,7</v>
      </c>
      <c r="T106" s="2">
        <v>0</v>
      </c>
      <c r="U106" s="74" t="str">
        <v>dN4/dy (yj)</v>
      </c>
      <c r="V106" s="73" t="str">
        <v>dN4/dx (xj)</v>
      </c>
      <c r="AF106" s="15"/>
      <c r="AG106" s="71"/>
      <c r="AH106" s="82" t="s">
        <v>97</v>
      </c>
      <c r="AI106" s="83" t="s">
        <v>93</v>
      </c>
      <c r="AJ106" s="82" t="s">
        <v>99</v>
      </c>
      <c r="AK106" s="83" t="s">
        <v>94</v>
      </c>
      <c r="AL106" s="82" t="s">
        <v>100</v>
      </c>
      <c r="AM106" s="83" t="s">
        <v>95</v>
      </c>
      <c r="AN106" s="82" t="s">
        <v>101</v>
      </c>
      <c r="AO106" s="83" t="s">
        <v>96</v>
      </c>
      <c r="AP106" t="s">
        <v>123</v>
      </c>
      <c r="AR106" s="82" t="str">
        <f t="shared" ref="AR106:AY106" si="2">AH106</f>
        <v>dN1/dy (xj)</v>
      </c>
      <c r="AS106" s="83" t="str">
        <f t="shared" si="2"/>
        <v>dN1/dx (xj)</v>
      </c>
      <c r="AT106" s="82" t="str">
        <f t="shared" si="2"/>
        <v>dN2/dy (yj)</v>
      </c>
      <c r="AU106" s="83" t="str">
        <f t="shared" si="2"/>
        <v>dN2/dx (xj)</v>
      </c>
      <c r="AV106" s="82" t="str">
        <f t="shared" si="2"/>
        <v>dN3/dy (yj)</v>
      </c>
      <c r="AW106" s="83" t="str">
        <f t="shared" si="2"/>
        <v>dN3/dx (xj)</v>
      </c>
      <c r="AX106" s="82" t="str">
        <f t="shared" si="2"/>
        <v>dN4/dy (yj)</v>
      </c>
      <c r="AY106" s="83" t="str">
        <f t="shared" si="2"/>
        <v>dN4/dx (xj)</v>
      </c>
    </row>
    <row r="107" spans="1:54" x14ac:dyDescent="0.25">
      <c r="AF107" s="15" t="s">
        <v>107</v>
      </c>
      <c r="AG107" t="s">
        <v>104</v>
      </c>
      <c r="AH107" s="2" t="s">
        <v>110</v>
      </c>
      <c r="AI107" s="2"/>
      <c r="AJ107" s="2" t="s">
        <v>111</v>
      </c>
      <c r="AK107" s="2"/>
      <c r="AL107" s="2" t="s">
        <v>112</v>
      </c>
      <c r="AM107" s="2"/>
      <c r="AN107" s="2" t="s">
        <v>113</v>
      </c>
      <c r="AO107" s="2"/>
    </row>
    <row r="108" spans="1:54" x14ac:dyDescent="0.25">
      <c r="C108" s="67"/>
      <c r="D108" s="18">
        <v>0</v>
      </c>
      <c r="E108" s="18">
        <v>1</v>
      </c>
      <c r="F108" s="18">
        <v>2</v>
      </c>
      <c r="G108" s="18">
        <v>3</v>
      </c>
      <c r="H108" s="18">
        <v>4</v>
      </c>
      <c r="I108" s="18">
        <v>5</v>
      </c>
      <c r="J108" s="18">
        <v>6</v>
      </c>
      <c r="K108" s="18">
        <v>7</v>
      </c>
      <c r="O108">
        <v>4</v>
      </c>
      <c r="R108" s="40">
        <v>3</v>
      </c>
      <c r="AF108" s="15"/>
      <c r="AH108" s="81" t="s">
        <v>93</v>
      </c>
      <c r="AI108" s="10"/>
      <c r="AJ108" s="81" t="s">
        <v>94</v>
      </c>
      <c r="AK108" s="10"/>
      <c r="AL108" s="81" t="s">
        <v>95</v>
      </c>
      <c r="AM108" s="10"/>
      <c r="AN108" s="81" t="s">
        <v>96</v>
      </c>
      <c r="AO108" s="10"/>
    </row>
    <row r="109" spans="1:54" x14ac:dyDescent="0.25">
      <c r="B109" t="s">
        <v>102</v>
      </c>
      <c r="C109" s="15">
        <v>0</v>
      </c>
      <c r="D109" s="66" t="s">
        <v>93</v>
      </c>
      <c r="F109" s="66" t="s">
        <v>94</v>
      </c>
      <c r="H109" s="66" t="s">
        <v>95</v>
      </c>
      <c r="J109" s="66" t="s">
        <v>96</v>
      </c>
      <c r="N109" t="s">
        <v>78</v>
      </c>
      <c r="P109" s="69"/>
      <c r="Q109" s="10"/>
      <c r="R109" s="40"/>
      <c r="AF109" s="15"/>
      <c r="AG109" s="71"/>
      <c r="AH109" s="11"/>
      <c r="AI109" s="13" t="s">
        <v>98</v>
      </c>
      <c r="AJ109" s="11"/>
      <c r="AK109" s="13" t="s">
        <v>99</v>
      </c>
      <c r="AL109" s="11"/>
      <c r="AM109" s="13" t="s">
        <v>100</v>
      </c>
      <c r="AN109" s="11"/>
      <c r="AO109" s="13" t="s">
        <v>101</v>
      </c>
      <c r="AQ109" s="87" t="s">
        <v>127</v>
      </c>
    </row>
    <row r="110" spans="1:54" x14ac:dyDescent="0.25">
      <c r="C110" s="15">
        <v>1</v>
      </c>
      <c r="E110" s="7" t="s">
        <v>98</v>
      </c>
      <c r="G110" s="7" t="s">
        <v>99</v>
      </c>
      <c r="I110" s="7" t="s">
        <v>100</v>
      </c>
      <c r="K110" s="7" t="s">
        <v>101</v>
      </c>
      <c r="P110" s="16"/>
      <c r="Q110" s="67"/>
      <c r="R110" s="40"/>
      <c r="AF110" s="15"/>
      <c r="AG110" s="71"/>
      <c r="AH110" s="82" t="s">
        <v>97</v>
      </c>
      <c r="AI110" s="83" t="s">
        <v>93</v>
      </c>
      <c r="AJ110" s="82" t="s">
        <v>99</v>
      </c>
      <c r="AK110" s="83" t="s">
        <v>94</v>
      </c>
      <c r="AL110" s="82" t="s">
        <v>100</v>
      </c>
      <c r="AM110" s="83" t="s">
        <v>95</v>
      </c>
      <c r="AN110" s="82" t="s">
        <v>101</v>
      </c>
      <c r="AO110" s="83" t="s">
        <v>96</v>
      </c>
    </row>
    <row r="111" spans="1:54" x14ac:dyDescent="0.25">
      <c r="C111" s="15">
        <v>2</v>
      </c>
      <c r="D111" s="7" t="s">
        <v>97</v>
      </c>
      <c r="E111" s="66" t="s">
        <v>93</v>
      </c>
      <c r="F111" s="7" t="s">
        <v>99</v>
      </c>
      <c r="G111" s="66" t="s">
        <v>94</v>
      </c>
      <c r="H111" s="7" t="s">
        <v>100</v>
      </c>
      <c r="I111" s="66" t="s">
        <v>95</v>
      </c>
      <c r="J111" s="7" t="s">
        <v>101</v>
      </c>
      <c r="K111" s="66" t="s">
        <v>96</v>
      </c>
      <c r="O111">
        <v>1</v>
      </c>
      <c r="R111" s="40">
        <v>2</v>
      </c>
      <c r="AF111" s="15" t="s">
        <v>108</v>
      </c>
      <c r="AG111" t="s">
        <v>104</v>
      </c>
      <c r="AH111" s="2" t="s">
        <v>110</v>
      </c>
      <c r="AI111" s="2"/>
      <c r="AJ111" s="2" t="s">
        <v>111</v>
      </c>
      <c r="AK111" s="2"/>
      <c r="AL111" s="2" t="s">
        <v>112</v>
      </c>
      <c r="AM111" s="2"/>
      <c r="AN111" s="2" t="s">
        <v>113</v>
      </c>
      <c r="AO111" s="2"/>
    </row>
    <row r="112" spans="1:54" x14ac:dyDescent="0.25">
      <c r="AF112" s="15"/>
      <c r="AH112" s="81" t="s">
        <v>93</v>
      </c>
      <c r="AI112" s="10"/>
      <c r="AJ112" s="81" t="s">
        <v>94</v>
      </c>
      <c r="AK112" s="10"/>
      <c r="AL112" s="81" t="s">
        <v>95</v>
      </c>
      <c r="AM112" s="10"/>
      <c r="AN112" s="81" t="s">
        <v>96</v>
      </c>
      <c r="AO112" s="10"/>
    </row>
    <row r="113" spans="2:43" x14ac:dyDescent="0.25">
      <c r="AF113" s="15"/>
      <c r="AG113" s="71"/>
      <c r="AH113" s="11"/>
      <c r="AI113" s="13" t="s">
        <v>98</v>
      </c>
      <c r="AJ113" s="11"/>
      <c r="AK113" s="13" t="s">
        <v>99</v>
      </c>
      <c r="AL113" s="11"/>
      <c r="AM113" s="13" t="s">
        <v>100</v>
      </c>
      <c r="AN113" s="11"/>
      <c r="AO113" s="13" t="s">
        <v>101</v>
      </c>
      <c r="AQ113" s="87" t="s">
        <v>127</v>
      </c>
    </row>
    <row r="114" spans="2:43" x14ac:dyDescent="0.25">
      <c r="B114" s="68" t="s">
        <v>82</v>
      </c>
      <c r="AF114" s="15"/>
      <c r="AG114" s="71"/>
      <c r="AH114" s="82" t="s">
        <v>97</v>
      </c>
      <c r="AI114" s="83" t="s">
        <v>93</v>
      </c>
      <c r="AJ114" s="82" t="s">
        <v>99</v>
      </c>
      <c r="AK114" s="83" t="s">
        <v>94</v>
      </c>
      <c r="AL114" s="82" t="s">
        <v>100</v>
      </c>
      <c r="AM114" s="83" t="s">
        <v>95</v>
      </c>
      <c r="AN114" s="82" t="s">
        <v>101</v>
      </c>
      <c r="AO114" s="83" t="s">
        <v>96</v>
      </c>
    </row>
    <row r="115" spans="2:43" s="71" customFormat="1" x14ac:dyDescent="0.25">
      <c r="B115" s="71" t="s">
        <v>86</v>
      </c>
      <c r="C115" s="71" t="s">
        <v>87</v>
      </c>
      <c r="D115" s="71" t="s">
        <v>85</v>
      </c>
      <c r="E115" s="72" t="s">
        <v>88</v>
      </c>
      <c r="AF115" s="15" t="s">
        <v>109</v>
      </c>
      <c r="AG115" t="s">
        <v>104</v>
      </c>
      <c r="AH115" s="2" t="s">
        <v>110</v>
      </c>
      <c r="AI115" s="2"/>
      <c r="AJ115" s="2" t="s">
        <v>111</v>
      </c>
      <c r="AK115" s="2"/>
      <c r="AL115" s="2" t="s">
        <v>112</v>
      </c>
      <c r="AM115" s="2"/>
      <c r="AN115" s="2" t="s">
        <v>113</v>
      </c>
      <c r="AO115" s="2"/>
    </row>
    <row r="116" spans="2:43" ht="34.5" x14ac:dyDescent="0.55000000000000004">
      <c r="Y116" s="70"/>
      <c r="AF116" s="15"/>
      <c r="AH116" s="81" t="s">
        <v>93</v>
      </c>
      <c r="AI116" s="10"/>
      <c r="AJ116" s="81" t="s">
        <v>94</v>
      </c>
      <c r="AK116" s="10"/>
      <c r="AL116" s="81" t="s">
        <v>95</v>
      </c>
      <c r="AM116" s="10"/>
      <c r="AN116" s="81" t="s">
        <v>96</v>
      </c>
      <c r="AO116" s="10"/>
    </row>
    <row r="117" spans="2:43" ht="34.5" x14ac:dyDescent="0.55000000000000004">
      <c r="Y117" s="70"/>
      <c r="AF117" s="15"/>
      <c r="AG117" s="71"/>
      <c r="AH117" s="11"/>
      <c r="AI117" s="13" t="s">
        <v>98</v>
      </c>
      <c r="AJ117" s="11"/>
      <c r="AK117" s="13" t="s">
        <v>99</v>
      </c>
      <c r="AL117" s="11"/>
      <c r="AM117" s="13" t="s">
        <v>100</v>
      </c>
      <c r="AN117" s="11"/>
      <c r="AO117" s="13" t="s">
        <v>101</v>
      </c>
      <c r="AQ117" s="87" t="s">
        <v>127</v>
      </c>
    </row>
    <row r="118" spans="2:43" ht="34.5" x14ac:dyDescent="0.55000000000000004">
      <c r="Y118" s="70"/>
      <c r="AF118" s="15"/>
      <c r="AG118" s="71"/>
      <c r="AH118" s="82" t="s">
        <v>97</v>
      </c>
      <c r="AI118" s="83" t="s">
        <v>93</v>
      </c>
      <c r="AJ118" s="82" t="s">
        <v>99</v>
      </c>
      <c r="AK118" s="83" t="s">
        <v>94</v>
      </c>
      <c r="AL118" s="82" t="s">
        <v>100</v>
      </c>
      <c r="AM118" s="83" t="s">
        <v>95</v>
      </c>
      <c r="AN118" s="82" t="s">
        <v>101</v>
      </c>
      <c r="AO118" s="83" t="s">
        <v>96</v>
      </c>
    </row>
    <row r="119" spans="2:43" ht="34.5" x14ac:dyDescent="0.55000000000000004">
      <c r="Y119" s="70"/>
    </row>
    <row r="120" spans="2:43" ht="34.5" x14ac:dyDescent="0.55000000000000004">
      <c r="Y120" s="70"/>
    </row>
    <row r="121" spans="2:43" ht="34.5" x14ac:dyDescent="0.55000000000000004">
      <c r="Y121" s="70"/>
    </row>
    <row r="122" spans="2:43" ht="34.5" x14ac:dyDescent="0.55000000000000004">
      <c r="Y122" s="70"/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BE32-CAC2-496E-A74F-36B56C05400D}">
  <dimension ref="A1:AN73"/>
  <sheetViews>
    <sheetView topLeftCell="T58" zoomScale="85" zoomScaleNormal="85" workbookViewId="0">
      <selection activeCell="AH79" sqref="AH79"/>
    </sheetView>
  </sheetViews>
  <sheetFormatPr defaultRowHeight="15" x14ac:dyDescent="0.25"/>
  <sheetData>
    <row r="1" spans="1:1" x14ac:dyDescent="0.25">
      <c r="A1" t="s">
        <v>137</v>
      </c>
    </row>
    <row r="46" spans="40:40" x14ac:dyDescent="0.25">
      <c r="AN46" t="s">
        <v>140</v>
      </c>
    </row>
    <row r="66" spans="33:33" x14ac:dyDescent="0.25">
      <c r="AG66" t="s">
        <v>138</v>
      </c>
    </row>
    <row r="67" spans="33:33" x14ac:dyDescent="0.25">
      <c r="AG67" t="s">
        <v>139</v>
      </c>
    </row>
    <row r="72" spans="33:33" x14ac:dyDescent="0.25">
      <c r="AG72" t="s">
        <v>141</v>
      </c>
    </row>
    <row r="73" spans="33:33" x14ac:dyDescent="0.25">
      <c r="AG73" t="s">
        <v>142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8175-A1A5-411E-9538-D377C1671A13}">
  <dimension ref="A1"/>
  <sheetViews>
    <sheetView topLeftCell="D1" zoomScale="70" zoomScaleNormal="70" workbookViewId="0">
      <selection activeCell="AM51" sqref="AM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C393-1520-4803-B708-7746E47E11F3}">
  <dimension ref="A1:BV1025"/>
  <sheetViews>
    <sheetView topLeftCell="AP3" zoomScaleNormal="100" zoomScaleSheetLayoutView="100" workbookViewId="0">
      <selection activeCell="BP22" sqref="BP22"/>
    </sheetView>
  </sheetViews>
  <sheetFormatPr defaultRowHeight="15" x14ac:dyDescent="0.25"/>
  <cols>
    <col min="1" max="4" width="2.85546875" customWidth="1"/>
    <col min="6" max="6" width="4.7109375" customWidth="1"/>
    <col min="7" max="7" width="4.42578125" customWidth="1"/>
    <col min="8" max="8" width="4.7109375" customWidth="1"/>
    <col min="9" max="9" width="6.140625" customWidth="1"/>
    <col min="10" max="10" width="7.42578125" style="37" customWidth="1"/>
    <col min="11" max="11" width="10.85546875" style="37" bestFit="1" customWidth="1"/>
    <col min="12" max="12" width="18.85546875" customWidth="1"/>
    <col min="13" max="13" width="17.28515625" customWidth="1"/>
    <col min="14" max="14" width="15" bestFit="1" customWidth="1"/>
    <col min="15" max="15" width="9.140625" bestFit="1" customWidth="1"/>
    <col min="16" max="16" width="17.28515625" customWidth="1"/>
    <col min="17" max="17" width="12.42578125" customWidth="1"/>
    <col min="18" max="18" width="5.7109375" customWidth="1"/>
    <col min="19" max="19" width="5.42578125" bestFit="1" customWidth="1"/>
    <col min="20" max="20" width="8.7109375" customWidth="1"/>
    <col min="21" max="21" width="6.140625" customWidth="1"/>
    <col min="22" max="22" width="5.28515625" bestFit="1" customWidth="1"/>
    <col min="23" max="23" width="7.42578125" customWidth="1"/>
    <col min="24" max="24" width="13.140625" style="37" customWidth="1"/>
    <col min="25" max="25" width="7.28515625" style="37" customWidth="1"/>
    <col min="26" max="26" width="9.5703125" style="37" customWidth="1"/>
    <col min="27" max="28" width="8" style="37" customWidth="1"/>
    <col min="29" max="29" width="7.7109375" style="37" customWidth="1"/>
    <col min="30" max="30" width="10.7109375" style="37" customWidth="1"/>
    <col min="31" max="41" width="7.28515625" style="37" customWidth="1"/>
    <col min="42" max="42" width="5.7109375" style="37" customWidth="1"/>
    <col min="43" max="43" width="7.7109375" style="37" bestFit="1" customWidth="1"/>
    <col min="44" max="52" width="5" customWidth="1"/>
    <col min="55" max="55" width="4.42578125" bestFit="1" customWidth="1"/>
    <col min="56" max="56" width="17.28515625" bestFit="1" customWidth="1"/>
    <col min="57" max="57" width="2" style="2" bestFit="1" customWidth="1"/>
    <col min="58" max="58" width="12.85546875" style="40" bestFit="1" customWidth="1"/>
    <col min="59" max="59" width="6.140625" style="2" bestFit="1" customWidth="1"/>
    <col min="60" max="60" width="7.42578125" bestFit="1" customWidth="1"/>
    <col min="61" max="61" width="6.7109375" customWidth="1"/>
    <col min="63" max="63" width="3.5703125" bestFit="1" customWidth="1"/>
    <col min="64" max="64" width="12" bestFit="1" customWidth="1"/>
    <col min="65" max="66" width="3.28515625" customWidth="1"/>
    <col min="67" max="74" width="12" bestFit="1" customWidth="1"/>
  </cols>
  <sheetData>
    <row r="1" spans="1:74" ht="15.75" thickBot="1" x14ac:dyDescent="0.3">
      <c r="A1" t="s">
        <v>26</v>
      </c>
      <c r="B1" t="s">
        <v>27</v>
      </c>
      <c r="C1" t="s">
        <v>28</v>
      </c>
      <c r="D1" t="s">
        <v>29</v>
      </c>
      <c r="F1" t="s">
        <v>26</v>
      </c>
      <c r="G1" t="s">
        <v>27</v>
      </c>
      <c r="H1" t="s">
        <v>28</v>
      </c>
      <c r="I1" t="s">
        <v>29</v>
      </c>
      <c r="K1" s="42" t="s">
        <v>43</v>
      </c>
      <c r="L1" s="38" t="s">
        <v>40</v>
      </c>
      <c r="M1" s="38" t="s">
        <v>44</v>
      </c>
      <c r="N1" s="38" t="s">
        <v>45</v>
      </c>
      <c r="O1" s="38" t="s">
        <v>46</v>
      </c>
      <c r="P1" s="38" t="s">
        <v>45</v>
      </c>
      <c r="Q1" s="38" t="s">
        <v>47</v>
      </c>
      <c r="S1" t="s">
        <v>30</v>
      </c>
      <c r="T1" t="s">
        <v>30</v>
      </c>
      <c r="U1" t="s">
        <v>28</v>
      </c>
      <c r="V1" t="s">
        <v>29</v>
      </c>
      <c r="AE1" s="37" t="s">
        <v>34</v>
      </c>
      <c r="AP1" s="37" t="s">
        <v>33</v>
      </c>
      <c r="AQ1" s="37" t="s">
        <v>42</v>
      </c>
      <c r="AR1" s="40" t="s">
        <v>143</v>
      </c>
      <c r="AS1" s="40" t="s">
        <v>26</v>
      </c>
      <c r="AT1" s="40" t="s">
        <v>144</v>
      </c>
      <c r="AU1" s="40" t="s">
        <v>28</v>
      </c>
      <c r="AV1" s="40" t="s">
        <v>32</v>
      </c>
      <c r="AW1" s="40" t="s">
        <v>31</v>
      </c>
      <c r="AX1" s="40" t="s">
        <v>27</v>
      </c>
      <c r="AY1" s="40" t="s">
        <v>29</v>
      </c>
      <c r="AZ1" s="40" t="s">
        <v>39</v>
      </c>
      <c r="BA1" s="40" t="s">
        <v>145</v>
      </c>
      <c r="BB1" s="40" t="s">
        <v>146</v>
      </c>
      <c r="BC1" s="40" t="s">
        <v>147</v>
      </c>
      <c r="BD1" t="s">
        <v>37</v>
      </c>
      <c r="BE1" s="2" t="s">
        <v>3</v>
      </c>
      <c r="BF1" s="40" t="s">
        <v>38</v>
      </c>
      <c r="BG1" t="s">
        <v>48</v>
      </c>
      <c r="BH1" t="s">
        <v>49</v>
      </c>
      <c r="BI1" t="s">
        <v>50</v>
      </c>
      <c r="BK1" t="s">
        <v>39</v>
      </c>
      <c r="BL1" t="s">
        <v>41</v>
      </c>
      <c r="BO1">
        <v>1</v>
      </c>
      <c r="BP1">
        <v>2</v>
      </c>
      <c r="BQ1">
        <v>3</v>
      </c>
      <c r="BR1">
        <v>4</v>
      </c>
      <c r="BS1">
        <v>5</v>
      </c>
      <c r="BT1">
        <v>6</v>
      </c>
      <c r="BU1">
        <v>7</v>
      </c>
      <c r="BV1">
        <v>8</v>
      </c>
    </row>
    <row r="2" spans="1:74" x14ac:dyDescent="0.25">
      <c r="A2">
        <v>1</v>
      </c>
      <c r="B2">
        <v>1</v>
      </c>
      <c r="C2">
        <v>1</v>
      </c>
      <c r="D2">
        <v>1</v>
      </c>
      <c r="F2" s="27">
        <v>1</v>
      </c>
      <c r="G2" s="28">
        <v>1</v>
      </c>
      <c r="H2" s="29">
        <v>1</v>
      </c>
      <c r="I2" s="30">
        <v>1</v>
      </c>
      <c r="J2" s="37" t="str">
        <f>_xlfn.TEXTJOIN(",", 0, F2:I2)</f>
        <v>1,1,1,1</v>
      </c>
      <c r="K2" s="37">
        <f>(F2=G2)*(H2=I2)</f>
        <v>1</v>
      </c>
      <c r="L2" s="37">
        <f t="shared" ref="L2:L17" si="0">2*GG*nu/(1-2*nu)*K2</f>
        <v>89488636363.636368</v>
      </c>
      <c r="M2" s="37">
        <f>(F2=I2)*(H2=G2)</f>
        <v>1</v>
      </c>
      <c r="N2" s="37">
        <f t="shared" ref="N2:N17" si="1">GG*M2</f>
        <v>70312500000</v>
      </c>
      <c r="O2" s="37">
        <f>(F2=H2)*(I2=G2)</f>
        <v>1</v>
      </c>
      <c r="P2" s="37">
        <f t="shared" ref="P2:P17" si="2">GG*O2</f>
        <v>70312500000</v>
      </c>
      <c r="Q2" s="37">
        <f>SUM(L2, N2, P2)</f>
        <v>230113636363.63635</v>
      </c>
      <c r="R2" s="37"/>
      <c r="S2" s="27" cm="1">
        <f t="array" ref="S2:V5">F2:I5</f>
        <v>1</v>
      </c>
      <c r="T2" s="28">
        <v>1</v>
      </c>
      <c r="U2" s="29">
        <v>1</v>
      </c>
      <c r="V2" s="30">
        <v>1</v>
      </c>
      <c r="W2" s="37" t="str">
        <f>_xlfn.TEXTJOIN(",", 0, S2:V2)</f>
        <v>1,1,1,1</v>
      </c>
      <c r="X2" s="37">
        <f>INDEX($Q$2:$Q$17, MATCH(W2, $J$2:$J$17, 0))</f>
        <v>230113636363.63635</v>
      </c>
      <c r="AE2" s="37">
        <v>4</v>
      </c>
      <c r="AP2" s="37">
        <v>2</v>
      </c>
      <c r="AQ2" s="37">
        <v>1</v>
      </c>
      <c r="AR2">
        <v>1</v>
      </c>
      <c r="AS2">
        <v>1</v>
      </c>
      <c r="AT2">
        <v>1</v>
      </c>
      <c r="AU2">
        <v>1</v>
      </c>
      <c r="AV2">
        <f>$AP$2*(AR2-1) + AS2</f>
        <v>1</v>
      </c>
      <c r="AW2">
        <f>$AP$2*(AT2-1) + AU2</f>
        <v>1</v>
      </c>
      <c r="AX2">
        <v>1</v>
      </c>
      <c r="AY2">
        <v>1</v>
      </c>
      <c r="AZ2" s="41" t="str">
        <f>_xlfn.TEXTJOIN(",", 0, AV2, AW2)</f>
        <v>1,1</v>
      </c>
      <c r="BA2" s="37" t="str">
        <f>_xlfn.TEXTJOIN(",", 0, AS2, AX2, AU2, AY2)</f>
        <v>1,1,1,1</v>
      </c>
      <c r="BB2" s="37"/>
      <c r="BC2" s="37" t="str">
        <f>_xlfn.TEXTJOIN(",", 0, AV2, AW2)</f>
        <v>1,1</v>
      </c>
      <c r="BD2" s="37">
        <f>_xlfn.IFNA(INDEX($Q$2:$Q$17, MATCH(BA2, $J$2:$J$17, 0)), 0)</f>
        <v>230113636363.63635</v>
      </c>
      <c r="BE2" s="2" t="s">
        <v>3</v>
      </c>
      <c r="BF2" s="40" t="str">
        <f>IF( ISNUMBER(BD2), IF(_xlfn.NUMBERVALUE(BD2) = 0, 0, ""), SUBSTITUTE(BD2, "GG", $BF$1))</f>
        <v/>
      </c>
      <c r="BG2" s="39"/>
      <c r="BK2" t="str" cm="1">
        <f t="array" ref="BK2:BK19">_xlfn.UNIQUE(AZ2:AZ332)</f>
        <v>1,1</v>
      </c>
      <c r="BL2" cm="1">
        <f t="array" ref="BL2">_xlfn.IFNA(SUM(1*(BK2 = $AZ$2:$AZ$1500)*($BD$2:$BD$1500)), 0)</f>
        <v>300426136363.63635</v>
      </c>
      <c r="BN2">
        <v>1</v>
      </c>
      <c r="BO2">
        <f>_xlfn.IFNA(INDEX($BL$2:$BL$65,MATCH($BN2&amp;","&amp;BO$1,_xlfn.ANCHORARRAY($BK$2),0)), 0)</f>
        <v>300426136363.63635</v>
      </c>
      <c r="BP2">
        <f t="shared" ref="BP2:BV2" si="3">_xlfn.IFNA(INDEX($BL$2:$BL$65,MATCH($BN2&amp;","&amp;BP$1,_xlfn.ANCHORARRAY($BK$2),0)), 0)</f>
        <v>159801136363.63635</v>
      </c>
      <c r="BQ2">
        <f t="shared" si="3"/>
        <v>300426136363.63635</v>
      </c>
      <c r="BR2">
        <f t="shared" si="3"/>
        <v>159801136363.63635</v>
      </c>
      <c r="BS2">
        <f t="shared" si="3"/>
        <v>0</v>
      </c>
      <c r="BT2">
        <f t="shared" si="3"/>
        <v>0</v>
      </c>
      <c r="BU2">
        <f t="shared" si="3"/>
        <v>0</v>
      </c>
      <c r="BV2">
        <f t="shared" si="3"/>
        <v>0</v>
      </c>
    </row>
    <row r="3" spans="1:74" x14ac:dyDescent="0.25">
      <c r="A3">
        <v>2</v>
      </c>
      <c r="B3">
        <v>2</v>
      </c>
      <c r="C3">
        <v>2</v>
      </c>
      <c r="D3">
        <v>2</v>
      </c>
      <c r="F3" s="31">
        <v>1</v>
      </c>
      <c r="G3" s="20">
        <v>1</v>
      </c>
      <c r="H3" s="11">
        <v>1</v>
      </c>
      <c r="I3" s="32">
        <v>2</v>
      </c>
      <c r="J3" s="37" t="str">
        <f t="shared" ref="J3:J17" si="4">_xlfn.TEXTJOIN(",", 0, F3:I3)</f>
        <v>1,1,1,2</v>
      </c>
      <c r="K3" s="37">
        <f t="shared" ref="K3:K17" si="5">(F3=G3)*(H3=I3)</f>
        <v>0</v>
      </c>
      <c r="L3" s="37">
        <f t="shared" si="0"/>
        <v>0</v>
      </c>
      <c r="M3" s="37">
        <f t="shared" ref="M3:M17" si="6">(F3=I3)*(H3=G3)</f>
        <v>0</v>
      </c>
      <c r="N3" s="37">
        <f t="shared" si="1"/>
        <v>0</v>
      </c>
      <c r="O3" s="37">
        <f t="shared" ref="O3:O17" si="7">(F3=H3)*(I3=G3)</f>
        <v>0</v>
      </c>
      <c r="P3" s="37">
        <f t="shared" si="2"/>
        <v>0</v>
      </c>
      <c r="Q3" s="37">
        <f t="shared" ref="Q3:Q17" si="8">SUM(L3, N3, P3)</f>
        <v>0</v>
      </c>
      <c r="R3" s="37"/>
      <c r="S3" s="31">
        <v>1</v>
      </c>
      <c r="T3" s="20">
        <v>1</v>
      </c>
      <c r="U3" s="11">
        <v>1</v>
      </c>
      <c r="V3" s="32">
        <v>2</v>
      </c>
      <c r="W3" s="37" t="str">
        <f t="shared" ref="W3:W9" si="9">_xlfn.TEXTJOIN(",", 0, S3:V3)</f>
        <v>1,1,1,2</v>
      </c>
      <c r="X3" s="37">
        <f t="shared" ref="X3:X9" si="10">INDEX($Q$2:$Q$17, MATCH(W3, $J$2:$J$17, 0))</f>
        <v>0</v>
      </c>
      <c r="AQ3" s="37">
        <v>1</v>
      </c>
      <c r="AR3">
        <v>1</v>
      </c>
      <c r="AS3">
        <v>1</v>
      </c>
      <c r="AT3">
        <v>1</v>
      </c>
      <c r="AU3">
        <v>1</v>
      </c>
      <c r="AV3">
        <f t="shared" ref="AV3:AV66" si="11">$AP$2*(AR3-1) + AS3</f>
        <v>1</v>
      </c>
      <c r="AW3">
        <f t="shared" ref="AW3:AW66" si="12">$AP$2*(AT3-1) + AU3</f>
        <v>1</v>
      </c>
      <c r="AX3">
        <v>1</v>
      </c>
      <c r="AY3">
        <v>2</v>
      </c>
      <c r="AZ3" s="41" t="str">
        <f t="shared" ref="AZ3:AZ66" si="13">_xlfn.TEXTJOIN(",", 0, AV3, AW3)</f>
        <v>1,1</v>
      </c>
      <c r="BA3" s="37" t="str">
        <f t="shared" ref="BA3:BA66" si="14">_xlfn.TEXTJOIN(",", 0, AS3, AX3, AU3, AY3)</f>
        <v>1,1,1,2</v>
      </c>
      <c r="BB3" s="37"/>
      <c r="BC3" s="37" t="str">
        <f t="shared" ref="BC3:BC66" si="15">_xlfn.TEXTJOIN(",", 0, AV3, AW3)</f>
        <v>1,1</v>
      </c>
      <c r="BD3" s="37">
        <f t="shared" ref="BD3:BD66" si="16">_xlfn.IFNA(INDEX($Q$2:$Q$17, MATCH(BA3, $J$2:$J$17, 0)), 0)</f>
        <v>0</v>
      </c>
      <c r="BE3" s="2" t="s">
        <v>3</v>
      </c>
      <c r="BF3" s="40">
        <f t="shared" ref="BF3:BF66" si="17">IF( ISNUMBER(BD3), IF(_xlfn.NUMBERVALUE(BD3) = 0, 0, ""), SUBSTITUTE(BD3, "GG", $BF$1))</f>
        <v>0</v>
      </c>
      <c r="BK3" t="str">
        <v>1,2</v>
      </c>
      <c r="BL3" cm="1">
        <f t="array" ref="BL3">_xlfn.IFNA(SUM(1*(BK3 = $AZ$2:$AZ$1500)*($BD$2:$BD$1500)), 0)</f>
        <v>159801136363.63635</v>
      </c>
      <c r="BN3">
        <v>2</v>
      </c>
      <c r="BO3">
        <f t="shared" ref="BO3:BV9" si="18">_xlfn.IFNA(INDEX($BL$2:$BL$65,MATCH($BN3&amp;","&amp;BO$1,_xlfn.ANCHORARRAY($BK$2),0)), 0)</f>
        <v>159801136363.63635</v>
      </c>
      <c r="BP3">
        <f t="shared" si="18"/>
        <v>300426136363.63635</v>
      </c>
      <c r="BQ3">
        <f t="shared" si="18"/>
        <v>159801136363.63635</v>
      </c>
      <c r="BR3">
        <f t="shared" si="18"/>
        <v>300426136363.63635</v>
      </c>
      <c r="BS3">
        <f t="shared" si="18"/>
        <v>0</v>
      </c>
      <c r="BT3">
        <f t="shared" si="18"/>
        <v>0</v>
      </c>
      <c r="BU3">
        <f t="shared" si="18"/>
        <v>0</v>
      </c>
      <c r="BV3">
        <f t="shared" si="18"/>
        <v>0</v>
      </c>
    </row>
    <row r="4" spans="1:74" x14ac:dyDescent="0.25">
      <c r="F4" s="31">
        <v>1</v>
      </c>
      <c r="G4" s="20">
        <v>1</v>
      </c>
      <c r="H4" s="11">
        <v>2</v>
      </c>
      <c r="I4" s="32">
        <v>1</v>
      </c>
      <c r="J4" s="37" t="str">
        <f t="shared" si="4"/>
        <v>1,1,2,1</v>
      </c>
      <c r="K4" s="37">
        <f t="shared" si="5"/>
        <v>0</v>
      </c>
      <c r="L4" s="37">
        <f t="shared" si="0"/>
        <v>0</v>
      </c>
      <c r="M4" s="37">
        <f t="shared" si="6"/>
        <v>0</v>
      </c>
      <c r="N4" s="37">
        <f t="shared" si="1"/>
        <v>0</v>
      </c>
      <c r="O4" s="37">
        <f t="shared" si="7"/>
        <v>0</v>
      </c>
      <c r="P4" s="37">
        <f t="shared" si="2"/>
        <v>0</v>
      </c>
      <c r="Q4" s="37">
        <f t="shared" si="8"/>
        <v>0</v>
      </c>
      <c r="R4" s="37"/>
      <c r="S4" s="31">
        <v>1</v>
      </c>
      <c r="T4" s="20">
        <v>1</v>
      </c>
      <c r="U4" s="11">
        <v>2</v>
      </c>
      <c r="V4" s="32">
        <v>1</v>
      </c>
      <c r="W4" s="37" t="str">
        <f t="shared" si="9"/>
        <v>1,1,2,1</v>
      </c>
      <c r="X4" s="37">
        <f t="shared" si="10"/>
        <v>0</v>
      </c>
      <c r="AQ4" s="37">
        <v>1</v>
      </c>
      <c r="AR4">
        <v>1</v>
      </c>
      <c r="AS4">
        <v>1</v>
      </c>
      <c r="AT4">
        <v>1</v>
      </c>
      <c r="AU4">
        <v>1</v>
      </c>
      <c r="AV4">
        <f t="shared" si="11"/>
        <v>1</v>
      </c>
      <c r="AW4">
        <f t="shared" si="12"/>
        <v>1</v>
      </c>
      <c r="AX4">
        <v>2</v>
      </c>
      <c r="AY4">
        <v>1</v>
      </c>
      <c r="AZ4" s="41" t="str">
        <f t="shared" si="13"/>
        <v>1,1</v>
      </c>
      <c r="BA4" s="37" t="str">
        <f t="shared" si="14"/>
        <v>1,2,1,1</v>
      </c>
      <c r="BB4" s="37"/>
      <c r="BC4" s="37" t="str">
        <f t="shared" si="15"/>
        <v>1,1</v>
      </c>
      <c r="BD4" s="37">
        <f t="shared" si="16"/>
        <v>0</v>
      </c>
      <c r="BE4" s="2" t="s">
        <v>3</v>
      </c>
      <c r="BF4" s="40">
        <f t="shared" si="17"/>
        <v>0</v>
      </c>
      <c r="BK4" t="str">
        <v>1,3</v>
      </c>
      <c r="BL4" cm="1">
        <f t="array" ref="BL4">_xlfn.IFNA(SUM(1*(BK4 = $AZ$2:$AZ$1500)*($BD$2:$BD$1500)), 0)</f>
        <v>300426136363.63635</v>
      </c>
      <c r="BN4">
        <v>3</v>
      </c>
      <c r="BO4">
        <f t="shared" si="18"/>
        <v>300426136363.63635</v>
      </c>
      <c r="BP4">
        <f t="shared" si="18"/>
        <v>159801136363.63635</v>
      </c>
      <c r="BQ4">
        <f t="shared" si="18"/>
        <v>300426136363.63635</v>
      </c>
      <c r="BR4">
        <f t="shared" si="18"/>
        <v>159801136363.63635</v>
      </c>
      <c r="BS4">
        <f t="shared" si="18"/>
        <v>0</v>
      </c>
      <c r="BT4">
        <f t="shared" si="18"/>
        <v>0</v>
      </c>
      <c r="BU4">
        <f t="shared" si="18"/>
        <v>0</v>
      </c>
      <c r="BV4">
        <f t="shared" si="18"/>
        <v>0</v>
      </c>
    </row>
    <row r="5" spans="1:74" ht="15.75" thickBot="1" x14ac:dyDescent="0.3">
      <c r="F5" s="33">
        <v>1</v>
      </c>
      <c r="G5" s="34">
        <v>1</v>
      </c>
      <c r="H5" s="35">
        <v>2</v>
      </c>
      <c r="I5" s="36">
        <v>2</v>
      </c>
      <c r="J5" s="37" t="str">
        <f t="shared" si="4"/>
        <v>1,1,2,2</v>
      </c>
      <c r="K5" s="37">
        <f t="shared" si="5"/>
        <v>1</v>
      </c>
      <c r="L5" s="37">
        <f t="shared" si="0"/>
        <v>89488636363.636368</v>
      </c>
      <c r="M5" s="37">
        <f t="shared" si="6"/>
        <v>0</v>
      </c>
      <c r="N5" s="37">
        <f t="shared" si="1"/>
        <v>0</v>
      </c>
      <c r="O5" s="37">
        <f t="shared" si="7"/>
        <v>0</v>
      </c>
      <c r="P5" s="37">
        <f t="shared" si="2"/>
        <v>0</v>
      </c>
      <c r="Q5" s="37">
        <f t="shared" si="8"/>
        <v>89488636363.636368</v>
      </c>
      <c r="R5" s="37"/>
      <c r="S5" s="33">
        <v>1</v>
      </c>
      <c r="T5" s="34">
        <v>1</v>
      </c>
      <c r="U5" s="35">
        <v>2</v>
      </c>
      <c r="V5" s="36">
        <v>2</v>
      </c>
      <c r="W5" s="37" t="str">
        <f t="shared" si="9"/>
        <v>1,1,2,2</v>
      </c>
      <c r="X5" s="37">
        <f t="shared" si="10"/>
        <v>89488636363.636368</v>
      </c>
      <c r="AQ5" s="37">
        <v>1</v>
      </c>
      <c r="AR5">
        <v>1</v>
      </c>
      <c r="AS5">
        <v>1</v>
      </c>
      <c r="AT5">
        <v>1</v>
      </c>
      <c r="AU5">
        <v>1</v>
      </c>
      <c r="AV5">
        <f t="shared" si="11"/>
        <v>1</v>
      </c>
      <c r="AW5">
        <f t="shared" si="12"/>
        <v>1</v>
      </c>
      <c r="AX5">
        <v>2</v>
      </c>
      <c r="AY5">
        <v>2</v>
      </c>
      <c r="AZ5" s="41" t="str">
        <f t="shared" si="13"/>
        <v>1,1</v>
      </c>
      <c r="BA5" s="37" t="str">
        <f t="shared" si="14"/>
        <v>1,2,1,2</v>
      </c>
      <c r="BB5" s="37"/>
      <c r="BC5" s="37" t="str">
        <f t="shared" si="15"/>
        <v>1,1</v>
      </c>
      <c r="BD5" s="37">
        <f t="shared" si="16"/>
        <v>70312500000</v>
      </c>
      <c r="BE5" s="2" t="s">
        <v>3</v>
      </c>
      <c r="BF5" s="40" t="str">
        <f t="shared" si="17"/>
        <v/>
      </c>
      <c r="BK5" t="str">
        <v>1,4</v>
      </c>
      <c r="BL5" cm="1">
        <f t="array" ref="BL5">_xlfn.IFNA(SUM(1*(BK5 = $AZ$2:$AZ$1500)*($BD$2:$BD$1500)), 0)</f>
        <v>159801136363.63635</v>
      </c>
      <c r="BN5">
        <v>4</v>
      </c>
      <c r="BO5">
        <f t="shared" si="18"/>
        <v>159801136363.63635</v>
      </c>
      <c r="BP5">
        <f t="shared" si="18"/>
        <v>300426136363.63635</v>
      </c>
      <c r="BQ5">
        <f t="shared" si="18"/>
        <v>159801136363.63635</v>
      </c>
      <c r="BR5">
        <f t="shared" si="18"/>
        <v>300426136363.63635</v>
      </c>
      <c r="BS5">
        <f t="shared" si="18"/>
        <v>0</v>
      </c>
      <c r="BT5">
        <f t="shared" si="18"/>
        <v>0</v>
      </c>
      <c r="BU5">
        <f t="shared" si="18"/>
        <v>0</v>
      </c>
      <c r="BV5">
        <f t="shared" si="18"/>
        <v>0</v>
      </c>
    </row>
    <row r="6" spans="1:74" x14ac:dyDescent="0.25">
      <c r="F6">
        <v>1</v>
      </c>
      <c r="G6" s="11">
        <v>2</v>
      </c>
      <c r="H6" s="25">
        <v>1</v>
      </c>
      <c r="I6" s="26">
        <v>1</v>
      </c>
      <c r="J6" s="37" t="str">
        <f t="shared" si="4"/>
        <v>1,2,1,1</v>
      </c>
      <c r="K6" s="37">
        <f t="shared" si="5"/>
        <v>0</v>
      </c>
      <c r="L6" s="37">
        <f t="shared" si="0"/>
        <v>0</v>
      </c>
      <c r="M6" s="37">
        <f t="shared" si="6"/>
        <v>0</v>
      </c>
      <c r="N6" s="37">
        <f t="shared" si="1"/>
        <v>0</v>
      </c>
      <c r="O6" s="37">
        <f t="shared" si="7"/>
        <v>0</v>
      </c>
      <c r="P6" s="37">
        <f t="shared" si="2"/>
        <v>0</v>
      </c>
      <c r="Q6" s="37">
        <f t="shared" si="8"/>
        <v>0</v>
      </c>
      <c r="R6" s="37"/>
      <c r="S6" s="27" cm="1">
        <f t="array" ref="S6:V9">F14:I17</f>
        <v>2</v>
      </c>
      <c r="T6" s="28">
        <v>2</v>
      </c>
      <c r="U6" s="29">
        <v>1</v>
      </c>
      <c r="V6" s="30">
        <v>1</v>
      </c>
      <c r="W6" s="37" t="str">
        <f t="shared" si="9"/>
        <v>2,2,1,1</v>
      </c>
      <c r="X6" s="37">
        <f t="shared" si="10"/>
        <v>89488636363.636368</v>
      </c>
      <c r="AQ6" s="37">
        <v>1</v>
      </c>
      <c r="AR6">
        <v>1</v>
      </c>
      <c r="AS6">
        <v>1</v>
      </c>
      <c r="AT6">
        <v>1</v>
      </c>
      <c r="AU6">
        <v>2</v>
      </c>
      <c r="AV6">
        <f t="shared" si="11"/>
        <v>1</v>
      </c>
      <c r="AW6">
        <f t="shared" si="12"/>
        <v>2</v>
      </c>
      <c r="AX6">
        <v>1</v>
      </c>
      <c r="AY6">
        <v>1</v>
      </c>
      <c r="AZ6" s="41" t="str">
        <f t="shared" si="13"/>
        <v>1,2</v>
      </c>
      <c r="BA6" s="37" t="str">
        <f t="shared" si="14"/>
        <v>1,1,2,1</v>
      </c>
      <c r="BB6" s="37"/>
      <c r="BC6" s="37" t="str">
        <f t="shared" si="15"/>
        <v>1,2</v>
      </c>
      <c r="BD6" s="37">
        <f t="shared" si="16"/>
        <v>0</v>
      </c>
      <c r="BE6" s="2" t="s">
        <v>3</v>
      </c>
      <c r="BF6" s="40">
        <f t="shared" si="17"/>
        <v>0</v>
      </c>
      <c r="BK6" t="str">
        <v>,</v>
      </c>
      <c r="BL6" cm="1">
        <f t="array" ref="BL6">_xlfn.IFNA(SUM(1*(BK6 = $AZ$2:$AZ$1500)*($BD$2:$BD$1500)), 0)</f>
        <v>0</v>
      </c>
      <c r="BN6">
        <v>5</v>
      </c>
      <c r="BO6">
        <f t="shared" si="18"/>
        <v>0</v>
      </c>
      <c r="BP6">
        <f t="shared" si="18"/>
        <v>0</v>
      </c>
      <c r="BQ6">
        <f t="shared" si="18"/>
        <v>0</v>
      </c>
      <c r="BR6">
        <f t="shared" si="18"/>
        <v>0</v>
      </c>
      <c r="BS6">
        <f t="shared" si="18"/>
        <v>0</v>
      </c>
      <c r="BT6">
        <f t="shared" si="18"/>
        <v>0</v>
      </c>
      <c r="BU6">
        <f t="shared" si="18"/>
        <v>0</v>
      </c>
      <c r="BV6">
        <f t="shared" si="18"/>
        <v>0</v>
      </c>
    </row>
    <row r="7" spans="1:74" x14ac:dyDescent="0.25">
      <c r="F7">
        <v>1</v>
      </c>
      <c r="G7" s="11">
        <v>2</v>
      </c>
      <c r="H7" s="11">
        <v>1</v>
      </c>
      <c r="I7" s="15">
        <v>2</v>
      </c>
      <c r="J7" s="37" t="str">
        <f t="shared" si="4"/>
        <v>1,2,1,2</v>
      </c>
      <c r="K7" s="37">
        <f t="shared" si="5"/>
        <v>0</v>
      </c>
      <c r="L7" s="37">
        <f t="shared" si="0"/>
        <v>0</v>
      </c>
      <c r="M7" s="37">
        <f t="shared" si="6"/>
        <v>0</v>
      </c>
      <c r="N7" s="37">
        <f t="shared" si="1"/>
        <v>0</v>
      </c>
      <c r="O7" s="37">
        <f t="shared" si="7"/>
        <v>1</v>
      </c>
      <c r="P7" s="37">
        <f t="shared" si="2"/>
        <v>70312500000</v>
      </c>
      <c r="Q7" s="37">
        <f t="shared" si="8"/>
        <v>70312500000</v>
      </c>
      <c r="R7" s="37"/>
      <c r="S7" s="31">
        <v>2</v>
      </c>
      <c r="T7" s="20">
        <v>2</v>
      </c>
      <c r="U7" s="11">
        <v>1</v>
      </c>
      <c r="V7" s="32">
        <v>2</v>
      </c>
      <c r="W7" s="37" t="str">
        <f t="shared" si="9"/>
        <v>2,2,1,2</v>
      </c>
      <c r="X7" s="37">
        <f t="shared" si="10"/>
        <v>0</v>
      </c>
      <c r="AQ7" s="37">
        <v>1</v>
      </c>
      <c r="AR7">
        <v>1</v>
      </c>
      <c r="AS7">
        <v>1</v>
      </c>
      <c r="AT7">
        <v>1</v>
      </c>
      <c r="AU7">
        <v>2</v>
      </c>
      <c r="AV7">
        <f t="shared" si="11"/>
        <v>1</v>
      </c>
      <c r="AW7">
        <f t="shared" si="12"/>
        <v>2</v>
      </c>
      <c r="AX7">
        <v>1</v>
      </c>
      <c r="AY7">
        <v>2</v>
      </c>
      <c r="AZ7" s="41" t="str">
        <f t="shared" si="13"/>
        <v>1,2</v>
      </c>
      <c r="BA7" s="37" t="str">
        <f t="shared" si="14"/>
        <v>1,1,2,2</v>
      </c>
      <c r="BB7" s="37"/>
      <c r="BC7" s="37" t="str">
        <f t="shared" si="15"/>
        <v>1,2</v>
      </c>
      <c r="BD7" s="37">
        <f t="shared" si="16"/>
        <v>89488636363.636368</v>
      </c>
      <c r="BE7" s="2" t="s">
        <v>3</v>
      </c>
      <c r="BF7" s="40" t="str">
        <f t="shared" si="17"/>
        <v/>
      </c>
      <c r="BK7" t="str">
        <v>2,1</v>
      </c>
      <c r="BL7" cm="1">
        <f t="array" ref="BL7">_xlfn.IFNA(SUM(1*(BK7 = $AZ$2:$AZ$1500)*($BD$2:$BD$1500)), 0)</f>
        <v>159801136363.63635</v>
      </c>
      <c r="BN7">
        <v>6</v>
      </c>
      <c r="BO7">
        <f t="shared" si="18"/>
        <v>0</v>
      </c>
      <c r="BP7">
        <f t="shared" si="18"/>
        <v>0</v>
      </c>
      <c r="BQ7">
        <f t="shared" si="18"/>
        <v>0</v>
      </c>
      <c r="BR7">
        <f t="shared" si="18"/>
        <v>0</v>
      </c>
      <c r="BS7">
        <f t="shared" si="18"/>
        <v>0</v>
      </c>
      <c r="BT7">
        <f t="shared" si="18"/>
        <v>0</v>
      </c>
      <c r="BU7">
        <f t="shared" si="18"/>
        <v>0</v>
      </c>
      <c r="BV7">
        <f t="shared" si="18"/>
        <v>0</v>
      </c>
    </row>
    <row r="8" spans="1:74" x14ac:dyDescent="0.25">
      <c r="F8">
        <v>1</v>
      </c>
      <c r="G8" s="11">
        <v>2</v>
      </c>
      <c r="H8" s="11">
        <v>2</v>
      </c>
      <c r="I8" s="15">
        <v>1</v>
      </c>
      <c r="J8" s="37" t="str">
        <f t="shared" si="4"/>
        <v>1,2,2,1</v>
      </c>
      <c r="K8" s="37">
        <f t="shared" si="5"/>
        <v>0</v>
      </c>
      <c r="L8" s="37">
        <f t="shared" si="0"/>
        <v>0</v>
      </c>
      <c r="M8" s="37">
        <f t="shared" si="6"/>
        <v>1</v>
      </c>
      <c r="N8" s="37">
        <f t="shared" si="1"/>
        <v>70312500000</v>
      </c>
      <c r="O8" s="37">
        <f t="shared" si="7"/>
        <v>0</v>
      </c>
      <c r="P8" s="37">
        <f t="shared" si="2"/>
        <v>0</v>
      </c>
      <c r="Q8" s="37">
        <f t="shared" si="8"/>
        <v>70312500000</v>
      </c>
      <c r="R8" s="37"/>
      <c r="S8" s="31">
        <v>2</v>
      </c>
      <c r="T8" s="20">
        <v>2</v>
      </c>
      <c r="U8" s="11">
        <v>2</v>
      </c>
      <c r="V8" s="32">
        <v>1</v>
      </c>
      <c r="W8" s="37" t="str">
        <f t="shared" si="9"/>
        <v>2,2,2,1</v>
      </c>
      <c r="X8" s="37">
        <f t="shared" si="10"/>
        <v>0</v>
      </c>
      <c r="AQ8" s="37">
        <v>1</v>
      </c>
      <c r="AR8">
        <v>1</v>
      </c>
      <c r="AS8">
        <v>1</v>
      </c>
      <c r="AT8">
        <v>1</v>
      </c>
      <c r="AU8">
        <v>2</v>
      </c>
      <c r="AV8">
        <f t="shared" si="11"/>
        <v>1</v>
      </c>
      <c r="AW8">
        <f t="shared" si="12"/>
        <v>2</v>
      </c>
      <c r="AX8">
        <v>2</v>
      </c>
      <c r="AY8">
        <v>1</v>
      </c>
      <c r="AZ8" s="41" t="str">
        <f t="shared" si="13"/>
        <v>1,2</v>
      </c>
      <c r="BA8" s="37" t="str">
        <f t="shared" si="14"/>
        <v>1,2,2,1</v>
      </c>
      <c r="BB8" s="37"/>
      <c r="BC8" s="37" t="str">
        <f t="shared" si="15"/>
        <v>1,2</v>
      </c>
      <c r="BD8" s="37">
        <f t="shared" si="16"/>
        <v>70312500000</v>
      </c>
      <c r="BE8" s="2" t="s">
        <v>3</v>
      </c>
      <c r="BF8" s="40" t="str">
        <f t="shared" si="17"/>
        <v/>
      </c>
      <c r="BK8" t="str">
        <v>2,2</v>
      </c>
      <c r="BL8" cm="1">
        <f t="array" ref="BL8">_xlfn.IFNA(SUM(1*(BK8 = $AZ$2:$AZ$1500)*($BD$2:$BD$1500)), 0)</f>
        <v>300426136363.63635</v>
      </c>
      <c r="BN8">
        <v>7</v>
      </c>
      <c r="BO8">
        <f t="shared" si="18"/>
        <v>0</v>
      </c>
      <c r="BP8">
        <f t="shared" si="18"/>
        <v>0</v>
      </c>
      <c r="BQ8">
        <f t="shared" si="18"/>
        <v>0</v>
      </c>
      <c r="BR8">
        <f t="shared" si="18"/>
        <v>0</v>
      </c>
      <c r="BS8">
        <f t="shared" si="18"/>
        <v>0</v>
      </c>
      <c r="BT8">
        <f t="shared" si="18"/>
        <v>0</v>
      </c>
      <c r="BU8">
        <f t="shared" si="18"/>
        <v>0</v>
      </c>
      <c r="BV8">
        <f t="shared" si="18"/>
        <v>0</v>
      </c>
    </row>
    <row r="9" spans="1:74" ht="15.75" thickBot="1" x14ac:dyDescent="0.3">
      <c r="F9">
        <v>1</v>
      </c>
      <c r="G9" s="16">
        <v>2</v>
      </c>
      <c r="H9" s="23">
        <v>2</v>
      </c>
      <c r="I9" s="24">
        <v>2</v>
      </c>
      <c r="J9" s="37" t="str">
        <f t="shared" si="4"/>
        <v>1,2,2,2</v>
      </c>
      <c r="K9" s="37">
        <f t="shared" si="5"/>
        <v>0</v>
      </c>
      <c r="L9" s="37">
        <f t="shared" si="0"/>
        <v>0</v>
      </c>
      <c r="M9" s="37">
        <f t="shared" si="6"/>
        <v>0</v>
      </c>
      <c r="N9" s="37">
        <f t="shared" si="1"/>
        <v>0</v>
      </c>
      <c r="O9" s="37">
        <f t="shared" si="7"/>
        <v>0</v>
      </c>
      <c r="P9" s="37">
        <f t="shared" si="2"/>
        <v>0</v>
      </c>
      <c r="Q9" s="37">
        <f t="shared" si="8"/>
        <v>0</v>
      </c>
      <c r="R9" s="37"/>
      <c r="S9" s="33">
        <v>2</v>
      </c>
      <c r="T9" s="34">
        <v>2</v>
      </c>
      <c r="U9" s="35">
        <v>2</v>
      </c>
      <c r="V9" s="36">
        <v>2</v>
      </c>
      <c r="W9" s="37" t="str">
        <f t="shared" si="9"/>
        <v>2,2,2,2</v>
      </c>
      <c r="X9" s="37">
        <f t="shared" si="10"/>
        <v>230113636363.63635</v>
      </c>
      <c r="AQ9" s="37">
        <v>1</v>
      </c>
      <c r="AR9">
        <v>1</v>
      </c>
      <c r="AS9">
        <v>1</v>
      </c>
      <c r="AT9">
        <v>1</v>
      </c>
      <c r="AU9">
        <v>2</v>
      </c>
      <c r="AV9">
        <f t="shared" si="11"/>
        <v>1</v>
      </c>
      <c r="AW9">
        <f t="shared" si="12"/>
        <v>2</v>
      </c>
      <c r="AX9">
        <v>2</v>
      </c>
      <c r="AY9">
        <v>2</v>
      </c>
      <c r="AZ9" s="41" t="str">
        <f t="shared" si="13"/>
        <v>1,2</v>
      </c>
      <c r="BA9" s="37" t="str">
        <f t="shared" si="14"/>
        <v>1,2,2,2</v>
      </c>
      <c r="BB9" s="37"/>
      <c r="BC9" s="37" t="str">
        <f t="shared" si="15"/>
        <v>1,2</v>
      </c>
      <c r="BD9" s="37">
        <f t="shared" si="16"/>
        <v>0</v>
      </c>
      <c r="BE9" s="2" t="s">
        <v>3</v>
      </c>
      <c r="BF9" s="40">
        <f t="shared" si="17"/>
        <v>0</v>
      </c>
      <c r="BK9" t="str">
        <v>2,3</v>
      </c>
      <c r="BL9" cm="1">
        <f t="array" ref="BL9">_xlfn.IFNA(SUM(1*(BK9 = $AZ$2:$AZ$1500)*($BD$2:$BD$1500)), 0)</f>
        <v>159801136363.63635</v>
      </c>
      <c r="BN9">
        <v>8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</row>
    <row r="10" spans="1:74" x14ac:dyDescent="0.25">
      <c r="F10">
        <v>2</v>
      </c>
      <c r="G10" s="8">
        <v>1</v>
      </c>
      <c r="H10" s="8">
        <v>1</v>
      </c>
      <c r="I10" s="10">
        <v>1</v>
      </c>
      <c r="J10" s="37" t="str">
        <f t="shared" si="4"/>
        <v>2,1,1,1</v>
      </c>
      <c r="K10" s="37">
        <f t="shared" si="5"/>
        <v>0</v>
      </c>
      <c r="L10" s="37">
        <f t="shared" si="0"/>
        <v>0</v>
      </c>
      <c r="M10" s="37">
        <f t="shared" si="6"/>
        <v>0</v>
      </c>
      <c r="N10" s="37">
        <f t="shared" si="1"/>
        <v>0</v>
      </c>
      <c r="O10" s="37">
        <f t="shared" si="7"/>
        <v>0</v>
      </c>
      <c r="P10" s="37">
        <f t="shared" si="2"/>
        <v>0</v>
      </c>
      <c r="Q10" s="37">
        <f t="shared" si="8"/>
        <v>0</v>
      </c>
      <c r="R10" s="37"/>
      <c r="AQ10" s="37">
        <v>1</v>
      </c>
      <c r="AR10">
        <v>1</v>
      </c>
      <c r="AS10">
        <v>1</v>
      </c>
      <c r="AT10">
        <v>2</v>
      </c>
      <c r="AU10">
        <v>1</v>
      </c>
      <c r="AV10">
        <f t="shared" si="11"/>
        <v>1</v>
      </c>
      <c r="AW10">
        <f t="shared" si="12"/>
        <v>3</v>
      </c>
      <c r="AX10">
        <v>1</v>
      </c>
      <c r="AY10">
        <v>1</v>
      </c>
      <c r="AZ10" s="41" t="str">
        <f t="shared" si="13"/>
        <v>1,3</v>
      </c>
      <c r="BA10" s="37" t="str">
        <f t="shared" si="14"/>
        <v>1,1,1,1</v>
      </c>
      <c r="BB10" s="37"/>
      <c r="BC10" s="37" t="str">
        <f t="shared" si="15"/>
        <v>1,3</v>
      </c>
      <c r="BD10" s="37">
        <f t="shared" si="16"/>
        <v>230113636363.63635</v>
      </c>
      <c r="BE10" s="2" t="s">
        <v>3</v>
      </c>
      <c r="BF10" s="40" t="str">
        <f t="shared" si="17"/>
        <v/>
      </c>
      <c r="BK10" t="str">
        <v>2,4</v>
      </c>
      <c r="BL10" cm="1">
        <f t="array" ref="BL10">_xlfn.IFNA(SUM(1*(BK10 = $AZ$2:$AZ$1500)*($BD$2:$BD$1500)), 0)</f>
        <v>300426136363.63635</v>
      </c>
    </row>
    <row r="11" spans="1:74" x14ac:dyDescent="0.25">
      <c r="F11">
        <v>2</v>
      </c>
      <c r="G11" s="11">
        <v>1</v>
      </c>
      <c r="H11" s="21">
        <v>1</v>
      </c>
      <c r="I11" s="22">
        <v>2</v>
      </c>
      <c r="J11" s="37" t="str">
        <f t="shared" si="4"/>
        <v>2,1,1,2</v>
      </c>
      <c r="K11" s="37">
        <f t="shared" si="5"/>
        <v>0</v>
      </c>
      <c r="L11" s="37">
        <f t="shared" si="0"/>
        <v>0</v>
      </c>
      <c r="M11" s="37">
        <f t="shared" si="6"/>
        <v>1</v>
      </c>
      <c r="N11" s="37">
        <f t="shared" si="1"/>
        <v>70312500000</v>
      </c>
      <c r="O11" s="37">
        <f t="shared" si="7"/>
        <v>0</v>
      </c>
      <c r="P11" s="37">
        <f t="shared" si="2"/>
        <v>0</v>
      </c>
      <c r="Q11" s="37">
        <f t="shared" si="8"/>
        <v>70312500000</v>
      </c>
      <c r="R11" s="37"/>
      <c r="T11" s="45" t="s">
        <v>42</v>
      </c>
      <c r="U11" s="45"/>
      <c r="V11" s="63"/>
      <c r="W11" s="49"/>
      <c r="X11" s="49" t="s">
        <v>65</v>
      </c>
      <c r="Y11" s="49"/>
      <c r="Z11" s="49"/>
      <c r="AA11" s="49"/>
      <c r="AB11" s="49"/>
      <c r="AC11" s="49"/>
      <c r="AD11" s="50"/>
      <c r="AE11" s="59"/>
      <c r="AF11" s="49"/>
      <c r="AG11" s="49" t="s">
        <v>65</v>
      </c>
      <c r="AH11" s="49"/>
      <c r="AI11" s="49"/>
      <c r="AJ11" s="49"/>
      <c r="AK11" s="49"/>
      <c r="AL11" s="49"/>
      <c r="AM11" s="50"/>
      <c r="AQ11" s="37">
        <v>1</v>
      </c>
      <c r="AR11">
        <v>1</v>
      </c>
      <c r="AS11">
        <v>1</v>
      </c>
      <c r="AT11">
        <v>2</v>
      </c>
      <c r="AU11">
        <v>1</v>
      </c>
      <c r="AV11">
        <f t="shared" si="11"/>
        <v>1</v>
      </c>
      <c r="AW11">
        <f t="shared" si="12"/>
        <v>3</v>
      </c>
      <c r="AX11">
        <v>1</v>
      </c>
      <c r="AY11">
        <v>2</v>
      </c>
      <c r="AZ11" s="41" t="str">
        <f t="shared" si="13"/>
        <v>1,3</v>
      </c>
      <c r="BA11" s="37" t="str">
        <f t="shared" si="14"/>
        <v>1,1,1,2</v>
      </c>
      <c r="BB11" s="37"/>
      <c r="BC11" s="37" t="str">
        <f t="shared" si="15"/>
        <v>1,3</v>
      </c>
      <c r="BD11" s="37">
        <f t="shared" si="16"/>
        <v>0</v>
      </c>
      <c r="BE11" s="2" t="s">
        <v>3</v>
      </c>
      <c r="BF11" s="40">
        <f t="shared" si="17"/>
        <v>0</v>
      </c>
      <c r="BK11" t="str">
        <v>3,1</v>
      </c>
      <c r="BL11" cm="1">
        <f t="array" ref="BL11">_xlfn.IFNA(SUM(1*(BK11 = $AZ$2:$AZ$1500)*($BD$2:$BD$1500)), 0)</f>
        <v>300426136363.63635</v>
      </c>
    </row>
    <row r="12" spans="1:74" x14ac:dyDescent="0.25">
      <c r="F12">
        <v>2</v>
      </c>
      <c r="G12" s="11">
        <v>1</v>
      </c>
      <c r="H12" s="11">
        <v>2</v>
      </c>
      <c r="I12" s="15">
        <v>1</v>
      </c>
      <c r="J12" s="37" t="str">
        <f t="shared" si="4"/>
        <v>2,1,2,1</v>
      </c>
      <c r="K12" s="37">
        <f t="shared" si="5"/>
        <v>0</v>
      </c>
      <c r="L12" s="37">
        <f t="shared" si="0"/>
        <v>0</v>
      </c>
      <c r="M12" s="37">
        <f t="shared" si="6"/>
        <v>0</v>
      </c>
      <c r="N12" s="37">
        <f t="shared" si="1"/>
        <v>0</v>
      </c>
      <c r="O12" s="37">
        <f t="shared" si="7"/>
        <v>1</v>
      </c>
      <c r="P12" s="37">
        <f t="shared" si="2"/>
        <v>70312500000</v>
      </c>
      <c r="Q12" s="37">
        <f t="shared" si="8"/>
        <v>70312500000</v>
      </c>
      <c r="R12" s="37"/>
      <c r="S12" t="s">
        <v>62</v>
      </c>
      <c r="T12" s="47">
        <v>4</v>
      </c>
      <c r="U12" s="48">
        <v>1</v>
      </c>
      <c r="V12" s="60" t="s">
        <v>64</v>
      </c>
      <c r="W12" s="40" t="s">
        <v>63</v>
      </c>
      <c r="X12" s="37">
        <v>1</v>
      </c>
      <c r="Z12" s="37">
        <v>2</v>
      </c>
      <c r="AB12" s="37">
        <v>3</v>
      </c>
      <c r="AD12" s="56">
        <v>4</v>
      </c>
      <c r="AE12" s="60" t="s">
        <v>69</v>
      </c>
      <c r="AF12" s="40" t="s">
        <v>63</v>
      </c>
      <c r="AG12" s="37">
        <v>1</v>
      </c>
      <c r="AI12" s="37">
        <v>2</v>
      </c>
      <c r="AK12" s="37">
        <v>3</v>
      </c>
      <c r="AM12" s="56">
        <v>4</v>
      </c>
      <c r="AQ12" s="37">
        <v>1</v>
      </c>
      <c r="AR12">
        <v>1</v>
      </c>
      <c r="AS12">
        <v>1</v>
      </c>
      <c r="AT12">
        <v>2</v>
      </c>
      <c r="AU12">
        <v>1</v>
      </c>
      <c r="AV12">
        <f t="shared" si="11"/>
        <v>1</v>
      </c>
      <c r="AW12">
        <f t="shared" si="12"/>
        <v>3</v>
      </c>
      <c r="AX12">
        <v>2</v>
      </c>
      <c r="AY12">
        <v>1</v>
      </c>
      <c r="AZ12" s="41" t="str">
        <f t="shared" si="13"/>
        <v>1,3</v>
      </c>
      <c r="BA12" s="37" t="str">
        <f t="shared" si="14"/>
        <v>1,2,1,1</v>
      </c>
      <c r="BB12" s="37"/>
      <c r="BC12" s="37" t="str">
        <f t="shared" si="15"/>
        <v>1,3</v>
      </c>
      <c r="BD12" s="37">
        <f t="shared" si="16"/>
        <v>0</v>
      </c>
      <c r="BE12" s="2" t="s">
        <v>3</v>
      </c>
      <c r="BF12" s="40">
        <f t="shared" si="17"/>
        <v>0</v>
      </c>
      <c r="BK12" t="str">
        <v>3,2</v>
      </c>
      <c r="BL12" cm="1">
        <f t="array" ref="BL12">_xlfn.IFNA(SUM(1*(BK12 = $AZ$2:$AZ$1500)*($BD$2:$BD$1500)), 0)</f>
        <v>159801136363.63635</v>
      </c>
    </row>
    <row r="13" spans="1:74" ht="15.75" thickBot="1" x14ac:dyDescent="0.3">
      <c r="F13">
        <v>2</v>
      </c>
      <c r="G13" s="11">
        <v>1</v>
      </c>
      <c r="H13" s="23">
        <v>2</v>
      </c>
      <c r="I13" s="24">
        <v>2</v>
      </c>
      <c r="J13" s="37" t="str">
        <f t="shared" si="4"/>
        <v>2,1,2,2</v>
      </c>
      <c r="K13" s="37">
        <f t="shared" si="5"/>
        <v>0</v>
      </c>
      <c r="L13" s="37">
        <f t="shared" si="0"/>
        <v>0</v>
      </c>
      <c r="M13" s="37">
        <f t="shared" si="6"/>
        <v>0</v>
      </c>
      <c r="N13" s="37">
        <f t="shared" si="1"/>
        <v>0</v>
      </c>
      <c r="O13" s="37">
        <f t="shared" si="7"/>
        <v>0</v>
      </c>
      <c r="P13" s="37">
        <f t="shared" si="2"/>
        <v>0</v>
      </c>
      <c r="Q13" s="37">
        <f t="shared" si="8"/>
        <v>0</v>
      </c>
      <c r="R13" s="37"/>
      <c r="S13" t="s">
        <v>22</v>
      </c>
      <c r="T13" s="37">
        <f>-1/SQRT(3)</f>
        <v>-0.57735026918962584</v>
      </c>
      <c r="U13" s="40">
        <v>0</v>
      </c>
      <c r="V13" s="60">
        <v>1</v>
      </c>
      <c r="W13">
        <f>$T$13</f>
        <v>-0.57735026918962584</v>
      </c>
      <c r="X13" s="47">
        <f>0.25*(1 - W13)*(1 - W14)</f>
        <v>0.62200846792814624</v>
      </c>
      <c r="Y13">
        <f>$T$15</f>
        <v>0.57735026918962584</v>
      </c>
      <c r="Z13" s="47">
        <f>0.25*(1 - Y13)*(1 - Y14)</f>
        <v>0.16666666666666663</v>
      </c>
      <c r="AA13">
        <f>$T$17</f>
        <v>-0.57735026918962584</v>
      </c>
      <c r="AB13" s="47">
        <f>0.25*(1 - AA13)*(1 - AA14)</f>
        <v>0.16666666666666663</v>
      </c>
      <c r="AC13">
        <f>$T$19</f>
        <v>0.57735026918962584</v>
      </c>
      <c r="AD13" s="52">
        <f>0.25*(1 - AC13)*(1 - AC14)</f>
        <v>4.4658198738520435E-2</v>
      </c>
      <c r="AE13" s="61" t="s">
        <v>22</v>
      </c>
      <c r="AF13">
        <f>$T$13</f>
        <v>-0.57735026918962584</v>
      </c>
      <c r="AG13" s="47">
        <f>-0.25*(1-AF13)</f>
        <v>-0.39433756729740643</v>
      </c>
      <c r="AH13">
        <f>$T$15</f>
        <v>0.57735026918962584</v>
      </c>
      <c r="AI13" s="47">
        <f>-0.25*(1-AH13)</f>
        <v>-0.10566243270259354</v>
      </c>
      <c r="AJ13">
        <f>$T$17</f>
        <v>-0.57735026918962584</v>
      </c>
      <c r="AK13" s="47">
        <f>-0.25*(1-AJ13)</f>
        <v>-0.39433756729740643</v>
      </c>
      <c r="AL13">
        <f>$T$19</f>
        <v>0.57735026918962584</v>
      </c>
      <c r="AM13" s="47">
        <f>-0.25*(1-AL13)</f>
        <v>-0.10566243270259354</v>
      </c>
      <c r="AQ13" s="37">
        <v>1</v>
      </c>
      <c r="AR13">
        <v>1</v>
      </c>
      <c r="AS13">
        <v>1</v>
      </c>
      <c r="AT13">
        <v>2</v>
      </c>
      <c r="AU13">
        <v>1</v>
      </c>
      <c r="AV13">
        <f t="shared" si="11"/>
        <v>1</v>
      </c>
      <c r="AW13">
        <f t="shared" si="12"/>
        <v>3</v>
      </c>
      <c r="AX13">
        <v>2</v>
      </c>
      <c r="AY13">
        <v>2</v>
      </c>
      <c r="AZ13" s="41" t="str">
        <f t="shared" si="13"/>
        <v>1,3</v>
      </c>
      <c r="BA13" s="37" t="str">
        <f t="shared" si="14"/>
        <v>1,2,1,2</v>
      </c>
      <c r="BB13" s="37"/>
      <c r="BC13" s="37" t="str">
        <f t="shared" si="15"/>
        <v>1,3</v>
      </c>
      <c r="BD13" s="37">
        <f t="shared" si="16"/>
        <v>70312500000</v>
      </c>
      <c r="BE13" s="2" t="s">
        <v>3</v>
      </c>
      <c r="BF13" s="40" t="str">
        <f t="shared" si="17"/>
        <v/>
      </c>
      <c r="BK13" t="str">
        <v>3,3</v>
      </c>
      <c r="BL13" cm="1">
        <f t="array" ref="BL13">_xlfn.IFNA(SUM(1*(BK13 = $AZ$2:$AZ$1500)*($BD$2:$BD$1500)), 0)</f>
        <v>300426136363.63635</v>
      </c>
    </row>
    <row r="14" spans="1:74" x14ac:dyDescent="0.25">
      <c r="F14" s="27">
        <v>2</v>
      </c>
      <c r="G14" s="28">
        <v>2</v>
      </c>
      <c r="H14" s="29">
        <v>1</v>
      </c>
      <c r="I14" s="30">
        <v>1</v>
      </c>
      <c r="J14" s="37" t="str">
        <f t="shared" si="4"/>
        <v>2,2,1,1</v>
      </c>
      <c r="K14" s="37">
        <f t="shared" si="5"/>
        <v>1</v>
      </c>
      <c r="L14" s="37">
        <f t="shared" si="0"/>
        <v>89488636363.636368</v>
      </c>
      <c r="M14" s="37">
        <f t="shared" si="6"/>
        <v>0</v>
      </c>
      <c r="N14" s="37">
        <f t="shared" si="1"/>
        <v>0</v>
      </c>
      <c r="O14" s="37">
        <f t="shared" si="7"/>
        <v>0</v>
      </c>
      <c r="P14" s="37">
        <f t="shared" si="2"/>
        <v>0</v>
      </c>
      <c r="Q14" s="37">
        <f t="shared" si="8"/>
        <v>89488636363.636368</v>
      </c>
      <c r="S14" t="s">
        <v>24</v>
      </c>
      <c r="T14">
        <f>T13</f>
        <v>-0.57735026918962584</v>
      </c>
      <c r="U14" s="40">
        <v>0</v>
      </c>
      <c r="V14" s="60"/>
      <c r="W14">
        <f>$T$14</f>
        <v>-0.57735026918962584</v>
      </c>
      <c r="X14" s="47"/>
      <c r="Y14">
        <f>$T$16</f>
        <v>-0.57735026918962584</v>
      </c>
      <c r="Z14" s="47"/>
      <c r="AA14">
        <f>$T$18</f>
        <v>0.57735026918962584</v>
      </c>
      <c r="AB14" s="47"/>
      <c r="AC14">
        <f>$T$20</f>
        <v>0.57735026918962584</v>
      </c>
      <c r="AD14" s="52"/>
      <c r="AE14" s="61" t="s">
        <v>23</v>
      </c>
      <c r="AF14">
        <f>$T$14</f>
        <v>-0.57735026918962584</v>
      </c>
      <c r="AG14" s="47">
        <f>-0.25*(1-AF13)</f>
        <v>-0.39433756729740643</v>
      </c>
      <c r="AH14">
        <f>$T$16</f>
        <v>-0.57735026918962584</v>
      </c>
      <c r="AI14" s="47">
        <f>-0.25*(1-AH13)</f>
        <v>-0.10566243270259354</v>
      </c>
      <c r="AJ14">
        <f>$T$18</f>
        <v>0.57735026918962584</v>
      </c>
      <c r="AK14" s="47">
        <f>-0.25*(1-AJ13)</f>
        <v>-0.39433756729740643</v>
      </c>
      <c r="AL14">
        <f>$T$20</f>
        <v>0.57735026918962584</v>
      </c>
      <c r="AM14" s="47">
        <f>-0.25*(1-AL13)</f>
        <v>-0.10566243270259354</v>
      </c>
      <c r="AQ14" s="37">
        <v>1</v>
      </c>
      <c r="AR14">
        <v>1</v>
      </c>
      <c r="AS14">
        <v>1</v>
      </c>
      <c r="AT14">
        <v>2</v>
      </c>
      <c r="AU14">
        <v>2</v>
      </c>
      <c r="AV14">
        <f t="shared" si="11"/>
        <v>1</v>
      </c>
      <c r="AW14">
        <f t="shared" si="12"/>
        <v>4</v>
      </c>
      <c r="AX14">
        <v>1</v>
      </c>
      <c r="AY14">
        <v>1</v>
      </c>
      <c r="AZ14" s="41" t="str">
        <f t="shared" si="13"/>
        <v>1,4</v>
      </c>
      <c r="BA14" s="37" t="str">
        <f t="shared" si="14"/>
        <v>1,1,2,1</v>
      </c>
      <c r="BB14" s="37"/>
      <c r="BC14" s="37" t="str">
        <f t="shared" si="15"/>
        <v>1,4</v>
      </c>
      <c r="BD14" s="37">
        <f t="shared" si="16"/>
        <v>0</v>
      </c>
      <c r="BE14" s="2" t="s">
        <v>3</v>
      </c>
      <c r="BF14" s="40">
        <f t="shared" si="17"/>
        <v>0</v>
      </c>
      <c r="BK14" t="str">
        <v>3,4</v>
      </c>
      <c r="BL14" cm="1">
        <f t="array" ref="BL14">_xlfn.IFNA(SUM(1*(BK14 = $AZ$2:$AZ$1500)*($BD$2:$BD$1500)), 0)</f>
        <v>159801136363.63635</v>
      </c>
    </row>
    <row r="15" spans="1:74" x14ac:dyDescent="0.25">
      <c r="F15" s="31">
        <v>2</v>
      </c>
      <c r="G15" s="20">
        <v>2</v>
      </c>
      <c r="H15" s="11">
        <v>1</v>
      </c>
      <c r="I15" s="32">
        <v>2</v>
      </c>
      <c r="J15" s="37" t="str">
        <f t="shared" si="4"/>
        <v>2,2,1,2</v>
      </c>
      <c r="K15" s="37">
        <f t="shared" si="5"/>
        <v>0</v>
      </c>
      <c r="L15" s="37">
        <f t="shared" si="0"/>
        <v>0</v>
      </c>
      <c r="M15" s="37">
        <f t="shared" si="6"/>
        <v>0</v>
      </c>
      <c r="N15" s="37">
        <f t="shared" si="1"/>
        <v>0</v>
      </c>
      <c r="O15" s="37">
        <f t="shared" si="7"/>
        <v>0</v>
      </c>
      <c r="P15" s="37">
        <f t="shared" si="2"/>
        <v>0</v>
      </c>
      <c r="Q15" s="37">
        <f t="shared" si="8"/>
        <v>0</v>
      </c>
      <c r="R15" s="37"/>
      <c r="S15" t="s">
        <v>23</v>
      </c>
      <c r="T15">
        <f>-T13</f>
        <v>0.57735026918962584</v>
      </c>
      <c r="V15" s="60">
        <v>2</v>
      </c>
      <c r="W15">
        <f t="shared" ref="W15:W20" si="19">W13</f>
        <v>-0.57735026918962584</v>
      </c>
      <c r="X15" s="47">
        <f>0.25*(1 + W15)*(1 - W16)</f>
        <v>0.16666666666666663</v>
      </c>
      <c r="Y15">
        <f t="shared" ref="Y15:Y20" si="20">Y13</f>
        <v>0.57735026918962584</v>
      </c>
      <c r="Z15" s="47">
        <f>0.25*(1 + Y15)*(1 - Y16)</f>
        <v>0.62200846792814624</v>
      </c>
      <c r="AA15">
        <f t="shared" ref="AA15:AA20" si="21">AA13</f>
        <v>-0.57735026918962584</v>
      </c>
      <c r="AB15" s="47">
        <f>0.25*(1 + AA15)*(1 - AA16)</f>
        <v>4.4658198738520435E-2</v>
      </c>
      <c r="AC15">
        <f t="shared" ref="AC15:AC20" si="22">AC13</f>
        <v>0.57735026918962584</v>
      </c>
      <c r="AD15" s="52">
        <f>0.25*(1 + AC15)*(1 - AC16)</f>
        <v>0.16666666666666663</v>
      </c>
      <c r="AE15" s="61" t="s">
        <v>24</v>
      </c>
      <c r="AF15">
        <f t="shared" ref="AF15:AF20" si="23">AF13</f>
        <v>-0.57735026918962584</v>
      </c>
      <c r="AG15" s="47">
        <f>0.25*(1-AF16)</f>
        <v>0.39433756729740643</v>
      </c>
      <c r="AH15">
        <f t="shared" ref="AH15:AH20" si="24">AH13</f>
        <v>0.57735026918962584</v>
      </c>
      <c r="AI15" s="47">
        <f>0.25*(1-AH16)</f>
        <v>0.39433756729740643</v>
      </c>
      <c r="AJ15">
        <f t="shared" ref="AJ15:AJ20" si="25">AJ13</f>
        <v>-0.57735026918962584</v>
      </c>
      <c r="AK15" s="47">
        <f>0.25*(1-AJ16)</f>
        <v>0.10566243270259354</v>
      </c>
      <c r="AL15">
        <f t="shared" ref="AL15:AL20" si="26">AL13</f>
        <v>0.57735026918962584</v>
      </c>
      <c r="AM15" s="47">
        <f>0.25*(1-AL16)</f>
        <v>0.10566243270259354</v>
      </c>
      <c r="AQ15" s="37">
        <v>1</v>
      </c>
      <c r="AR15">
        <v>1</v>
      </c>
      <c r="AS15">
        <v>1</v>
      </c>
      <c r="AT15">
        <v>2</v>
      </c>
      <c r="AU15">
        <v>2</v>
      </c>
      <c r="AV15">
        <f t="shared" si="11"/>
        <v>1</v>
      </c>
      <c r="AW15">
        <f t="shared" si="12"/>
        <v>4</v>
      </c>
      <c r="AX15">
        <v>1</v>
      </c>
      <c r="AY15">
        <v>2</v>
      </c>
      <c r="AZ15" s="41" t="str">
        <f t="shared" si="13"/>
        <v>1,4</v>
      </c>
      <c r="BA15" s="37" t="str">
        <f t="shared" si="14"/>
        <v>1,1,2,2</v>
      </c>
      <c r="BB15" s="37"/>
      <c r="BC15" s="37" t="str">
        <f t="shared" si="15"/>
        <v>1,4</v>
      </c>
      <c r="BD15" s="37">
        <f t="shared" si="16"/>
        <v>89488636363.636368</v>
      </c>
      <c r="BE15" s="2" t="s">
        <v>3</v>
      </c>
      <c r="BF15" s="40" t="str">
        <f t="shared" si="17"/>
        <v/>
      </c>
      <c r="BK15" t="str">
        <v>4,1</v>
      </c>
      <c r="BL15" cm="1">
        <f t="array" ref="BL15">_xlfn.IFNA(SUM(1*(BK15 = $AZ$2:$AZ$1500)*($BD$2:$BD$1500)), 0)</f>
        <v>159801136363.63635</v>
      </c>
    </row>
    <row r="16" spans="1:74" x14ac:dyDescent="0.25">
      <c r="F16" s="31">
        <v>2</v>
      </c>
      <c r="G16" s="20">
        <v>2</v>
      </c>
      <c r="H16" s="11">
        <v>2</v>
      </c>
      <c r="I16" s="32">
        <v>1</v>
      </c>
      <c r="J16" s="37" t="str">
        <f t="shared" si="4"/>
        <v>2,2,2,1</v>
      </c>
      <c r="K16" s="37">
        <f t="shared" si="5"/>
        <v>0</v>
      </c>
      <c r="L16" s="37">
        <f t="shared" si="0"/>
        <v>0</v>
      </c>
      <c r="M16" s="37">
        <f t="shared" si="6"/>
        <v>0</v>
      </c>
      <c r="N16" s="37">
        <f t="shared" si="1"/>
        <v>0</v>
      </c>
      <c r="O16" s="37">
        <f t="shared" si="7"/>
        <v>0</v>
      </c>
      <c r="P16" s="37">
        <f t="shared" si="2"/>
        <v>0</v>
      </c>
      <c r="Q16" s="37">
        <f t="shared" si="8"/>
        <v>0</v>
      </c>
      <c r="R16" s="37"/>
      <c r="S16" t="s">
        <v>25</v>
      </c>
      <c r="T16">
        <f>T13</f>
        <v>-0.57735026918962584</v>
      </c>
      <c r="V16" s="60"/>
      <c r="W16">
        <f t="shared" si="19"/>
        <v>-0.57735026918962584</v>
      </c>
      <c r="X16" s="47"/>
      <c r="Y16">
        <f t="shared" si="20"/>
        <v>-0.57735026918962584</v>
      </c>
      <c r="Z16" s="47"/>
      <c r="AA16">
        <f t="shared" si="21"/>
        <v>0.57735026918962584</v>
      </c>
      <c r="AB16" s="47"/>
      <c r="AC16">
        <f t="shared" si="22"/>
        <v>0.57735026918962584</v>
      </c>
      <c r="AD16" s="52"/>
      <c r="AE16" s="61" t="s">
        <v>25</v>
      </c>
      <c r="AF16">
        <f t="shared" si="23"/>
        <v>-0.57735026918962584</v>
      </c>
      <c r="AG16" s="47">
        <f>-0.25*(1+AF15)</f>
        <v>-0.10566243270259354</v>
      </c>
      <c r="AH16">
        <f t="shared" si="24"/>
        <v>-0.57735026918962584</v>
      </c>
      <c r="AI16" s="47">
        <f>-0.25*(1+AH15)</f>
        <v>-0.39433756729740643</v>
      </c>
      <c r="AJ16">
        <f t="shared" si="25"/>
        <v>0.57735026918962584</v>
      </c>
      <c r="AK16" s="47">
        <f>-0.25*(1+AJ15)</f>
        <v>-0.10566243270259354</v>
      </c>
      <c r="AL16">
        <f t="shared" si="26"/>
        <v>0.57735026918962584</v>
      </c>
      <c r="AM16" s="47">
        <f>-0.25*(1+AL15)</f>
        <v>-0.39433756729740643</v>
      </c>
      <c r="AQ16" s="37">
        <v>1</v>
      </c>
      <c r="AR16">
        <v>1</v>
      </c>
      <c r="AS16">
        <v>1</v>
      </c>
      <c r="AT16">
        <v>2</v>
      </c>
      <c r="AU16">
        <v>2</v>
      </c>
      <c r="AV16">
        <f t="shared" si="11"/>
        <v>1</v>
      </c>
      <c r="AW16">
        <f t="shared" si="12"/>
        <v>4</v>
      </c>
      <c r="AX16">
        <v>2</v>
      </c>
      <c r="AY16">
        <v>1</v>
      </c>
      <c r="AZ16" s="41" t="str">
        <f t="shared" si="13"/>
        <v>1,4</v>
      </c>
      <c r="BA16" s="37" t="str">
        <f t="shared" si="14"/>
        <v>1,2,2,1</v>
      </c>
      <c r="BB16" s="37"/>
      <c r="BC16" s="37" t="str">
        <f t="shared" si="15"/>
        <v>1,4</v>
      </c>
      <c r="BD16" s="37">
        <f t="shared" si="16"/>
        <v>70312500000</v>
      </c>
      <c r="BE16" s="2" t="s">
        <v>3</v>
      </c>
      <c r="BF16" s="40" t="str">
        <f t="shared" si="17"/>
        <v/>
      </c>
      <c r="BK16" t="str">
        <v>4,2</v>
      </c>
      <c r="BL16" cm="1">
        <f t="array" ref="BL16">_xlfn.IFNA(SUM(1*(BK16 = $AZ$2:$AZ$1500)*($BD$2:$BD$1500)), 0)</f>
        <v>300426136363.63635</v>
      </c>
    </row>
    <row r="17" spans="6:64" ht="15.75" thickBot="1" x14ac:dyDescent="0.3">
      <c r="F17" s="33">
        <v>2</v>
      </c>
      <c r="G17" s="34">
        <v>2</v>
      </c>
      <c r="H17" s="35">
        <v>2</v>
      </c>
      <c r="I17" s="36">
        <v>2</v>
      </c>
      <c r="J17" s="37" t="str">
        <f t="shared" si="4"/>
        <v>2,2,2,2</v>
      </c>
      <c r="K17" s="37">
        <f t="shared" si="5"/>
        <v>1</v>
      </c>
      <c r="L17" s="37">
        <f t="shared" si="0"/>
        <v>89488636363.636368</v>
      </c>
      <c r="M17" s="37">
        <f t="shared" si="6"/>
        <v>1</v>
      </c>
      <c r="N17" s="37">
        <f t="shared" si="1"/>
        <v>70312500000</v>
      </c>
      <c r="O17" s="37">
        <f t="shared" si="7"/>
        <v>1</v>
      </c>
      <c r="P17" s="37">
        <f t="shared" si="2"/>
        <v>70312500000</v>
      </c>
      <c r="Q17" s="37">
        <f t="shared" si="8"/>
        <v>230113636363.63635</v>
      </c>
      <c r="R17" s="37"/>
      <c r="S17" t="s">
        <v>58</v>
      </c>
      <c r="T17">
        <f>T13</f>
        <v>-0.57735026918962584</v>
      </c>
      <c r="V17" s="61">
        <v>3</v>
      </c>
      <c r="W17">
        <f t="shared" si="19"/>
        <v>-0.57735026918962584</v>
      </c>
      <c r="X17" s="47">
        <f>0.25*(1 + W17)*(1 + W18)</f>
        <v>4.4658198738520435E-2</v>
      </c>
      <c r="Y17">
        <f t="shared" si="20"/>
        <v>0.57735026918962584</v>
      </c>
      <c r="Z17" s="47">
        <f>0.25*(1 + Y17)*(1 + Y18)</f>
        <v>0.16666666666666663</v>
      </c>
      <c r="AA17">
        <f t="shared" si="21"/>
        <v>-0.57735026918962584</v>
      </c>
      <c r="AB17" s="47">
        <f>0.25*(1 + AA17)*(1 + AA18)</f>
        <v>0.16666666666666663</v>
      </c>
      <c r="AC17">
        <f t="shared" si="22"/>
        <v>0.57735026918962584</v>
      </c>
      <c r="AD17" s="52">
        <f>0.25*(1 + AC17)*(1 + AC18)</f>
        <v>0.62200846792814624</v>
      </c>
      <c r="AE17" s="61" t="s">
        <v>58</v>
      </c>
      <c r="AF17">
        <f t="shared" si="23"/>
        <v>-0.57735026918962584</v>
      </c>
      <c r="AG17" s="47">
        <f>0.25*(1+AF18)</f>
        <v>0.10566243270259354</v>
      </c>
      <c r="AH17">
        <f t="shared" si="24"/>
        <v>0.57735026918962584</v>
      </c>
      <c r="AI17" s="47">
        <f>0.25*(1+AH18)</f>
        <v>0.10566243270259354</v>
      </c>
      <c r="AJ17">
        <f t="shared" si="25"/>
        <v>-0.57735026918962584</v>
      </c>
      <c r="AK17" s="47">
        <f>0.25*(1+AJ18)</f>
        <v>0.39433756729740643</v>
      </c>
      <c r="AL17">
        <f t="shared" si="26"/>
        <v>0.57735026918962584</v>
      </c>
      <c r="AM17" s="47">
        <f>0.25*(1+AL18)</f>
        <v>0.39433756729740643</v>
      </c>
      <c r="AQ17" s="37">
        <v>1</v>
      </c>
      <c r="AR17">
        <v>1</v>
      </c>
      <c r="AS17">
        <v>1</v>
      </c>
      <c r="AT17">
        <v>2</v>
      </c>
      <c r="AU17">
        <v>2</v>
      </c>
      <c r="AV17">
        <f t="shared" si="11"/>
        <v>1</v>
      </c>
      <c r="AW17">
        <f t="shared" si="12"/>
        <v>4</v>
      </c>
      <c r="AX17">
        <v>2</v>
      </c>
      <c r="AY17">
        <v>2</v>
      </c>
      <c r="AZ17" s="41" t="str">
        <f t="shared" si="13"/>
        <v>1,4</v>
      </c>
      <c r="BA17" s="37" t="str">
        <f t="shared" si="14"/>
        <v>1,2,2,2</v>
      </c>
      <c r="BB17" s="37"/>
      <c r="BC17" s="37" t="str">
        <f t="shared" si="15"/>
        <v>1,4</v>
      </c>
      <c r="BD17" s="37">
        <f t="shared" si="16"/>
        <v>0</v>
      </c>
      <c r="BE17" s="2" t="s">
        <v>3</v>
      </c>
      <c r="BF17" s="40">
        <f t="shared" si="17"/>
        <v>0</v>
      </c>
      <c r="BK17" t="str">
        <v>4,3</v>
      </c>
      <c r="BL17" cm="1">
        <f t="array" ref="BL17">_xlfn.IFNA(SUM(1*(BK17 = $AZ$2:$AZ$1500)*($BD$2:$BD$1500)), 0)</f>
        <v>159801136363.63635</v>
      </c>
    </row>
    <row r="18" spans="6:64" x14ac:dyDescent="0.25">
      <c r="S18" t="s">
        <v>59</v>
      </c>
      <c r="T18">
        <f>-T13</f>
        <v>0.57735026918962584</v>
      </c>
      <c r="V18" s="61"/>
      <c r="W18">
        <f t="shared" si="19"/>
        <v>-0.57735026918962584</v>
      </c>
      <c r="X18" s="47"/>
      <c r="Y18">
        <f t="shared" si="20"/>
        <v>-0.57735026918962584</v>
      </c>
      <c r="Z18" s="47"/>
      <c r="AA18">
        <f t="shared" si="21"/>
        <v>0.57735026918962584</v>
      </c>
      <c r="AB18" s="47"/>
      <c r="AC18">
        <f t="shared" si="22"/>
        <v>0.57735026918962584</v>
      </c>
      <c r="AD18" s="52"/>
      <c r="AE18" s="61" t="s">
        <v>59</v>
      </c>
      <c r="AF18">
        <f t="shared" si="23"/>
        <v>-0.57735026918962584</v>
      </c>
      <c r="AG18" s="47">
        <f>0.25*(1+AF17)</f>
        <v>0.10566243270259354</v>
      </c>
      <c r="AH18">
        <f t="shared" si="24"/>
        <v>-0.57735026918962584</v>
      </c>
      <c r="AI18" s="47">
        <f>0.25*(1+AH17)</f>
        <v>0.39433756729740643</v>
      </c>
      <c r="AJ18">
        <f t="shared" si="25"/>
        <v>0.57735026918962584</v>
      </c>
      <c r="AK18" s="47">
        <f>0.25*(1+AJ17)</f>
        <v>0.10566243270259354</v>
      </c>
      <c r="AL18">
        <f t="shared" si="26"/>
        <v>0.57735026918962584</v>
      </c>
      <c r="AM18" s="47">
        <f>0.25*(1+AL17)</f>
        <v>0.39433756729740643</v>
      </c>
      <c r="AZ18" s="41" t="str">
        <f t="shared" si="13"/>
        <v>,</v>
      </c>
      <c r="BA18" s="37" t="str">
        <f t="shared" si="14"/>
        <v>,,,</v>
      </c>
      <c r="BB18" s="37"/>
      <c r="BC18" s="37" t="str">
        <f>_xlfn.TEXTJOIN(",", 0, AV18, AW18)</f>
        <v>,</v>
      </c>
      <c r="BD18" s="37">
        <f t="shared" si="16"/>
        <v>0</v>
      </c>
      <c r="BE18" s="2" t="s">
        <v>3</v>
      </c>
      <c r="BF18" s="40">
        <f t="shared" si="17"/>
        <v>0</v>
      </c>
      <c r="BK18" t="str">
        <v>4,4</v>
      </c>
      <c r="BL18" cm="1">
        <f t="array" ref="BL18">_xlfn.IFNA(SUM(1*(BK18 = $AZ$2:$AZ$1500)*($BD$2:$BD$1500)), 0)</f>
        <v>300426136363.63635</v>
      </c>
    </row>
    <row r="19" spans="6:64" x14ac:dyDescent="0.25">
      <c r="S19" t="s">
        <v>60</v>
      </c>
      <c r="T19">
        <f>-T13</f>
        <v>0.57735026918962584</v>
      </c>
      <c r="V19" s="61">
        <v>4</v>
      </c>
      <c r="W19">
        <f t="shared" si="19"/>
        <v>-0.57735026918962584</v>
      </c>
      <c r="X19" s="47">
        <f>0.25*(1 - W19)*(1 + W20)</f>
        <v>0.16666666666666663</v>
      </c>
      <c r="Y19">
        <f t="shared" si="20"/>
        <v>0.57735026918962584</v>
      </c>
      <c r="Z19" s="47">
        <f>0.25*(1 - Y19)*(1 + Y20)</f>
        <v>4.4658198738520435E-2</v>
      </c>
      <c r="AA19">
        <f t="shared" si="21"/>
        <v>-0.57735026918962584</v>
      </c>
      <c r="AB19" s="47">
        <f>0.25*(1 - AA19)*(1 + AA20)</f>
        <v>0.62200846792814624</v>
      </c>
      <c r="AC19">
        <f t="shared" si="22"/>
        <v>0.57735026918962584</v>
      </c>
      <c r="AD19" s="52">
        <f>0.25*(1 - AC19)*(1 + AC20)</f>
        <v>0.16666666666666663</v>
      </c>
      <c r="AE19" s="61" t="s">
        <v>60</v>
      </c>
      <c r="AF19">
        <f t="shared" si="23"/>
        <v>-0.57735026918962584</v>
      </c>
      <c r="AG19" s="47">
        <f>-0.25*(1+AF20)</f>
        <v>-0.10566243270259354</v>
      </c>
      <c r="AH19">
        <f t="shared" si="24"/>
        <v>0.57735026918962584</v>
      </c>
      <c r="AI19" s="47">
        <f>-0.25*(1+AH20)</f>
        <v>-0.10566243270259354</v>
      </c>
      <c r="AJ19">
        <f t="shared" si="25"/>
        <v>-0.57735026918962584</v>
      </c>
      <c r="AK19" s="47">
        <f>-0.25*(1+AJ20)</f>
        <v>-0.39433756729740643</v>
      </c>
      <c r="AL19">
        <f t="shared" si="26"/>
        <v>0.57735026918962584</v>
      </c>
      <c r="AM19" s="47">
        <f>-0.25*(1+AL20)</f>
        <v>-0.39433756729740643</v>
      </c>
      <c r="AZ19" s="41" t="str">
        <f t="shared" si="13"/>
        <v>,</v>
      </c>
      <c r="BA19" s="37" t="str">
        <f t="shared" si="14"/>
        <v>,,,</v>
      </c>
      <c r="BB19" s="37"/>
      <c r="BC19" s="37" t="str">
        <f t="shared" si="15"/>
        <v>,</v>
      </c>
      <c r="BD19" s="37">
        <f t="shared" si="16"/>
        <v>0</v>
      </c>
      <c r="BE19" s="2" t="s">
        <v>3</v>
      </c>
      <c r="BF19" s="40">
        <f t="shared" si="17"/>
        <v>0</v>
      </c>
      <c r="BK19">
        <v>0</v>
      </c>
      <c r="BL19" cm="1">
        <f t="array" ref="BL19">_xlfn.IFNA(SUM(1*(BK19 = $AZ$2:$AZ$1500)*($BD$2:$BD$1500)), 0)</f>
        <v>0</v>
      </c>
    </row>
    <row r="20" spans="6:64" x14ac:dyDescent="0.25">
      <c r="K20" s="37" t="s">
        <v>3</v>
      </c>
      <c r="L20" t="s">
        <v>51</v>
      </c>
      <c r="M20" s="37" t="s">
        <v>3</v>
      </c>
      <c r="N20" s="37" t="s">
        <v>38</v>
      </c>
      <c r="P20" s="37" t="s">
        <v>3</v>
      </c>
      <c r="Q20" s="37" t="s">
        <v>55</v>
      </c>
      <c r="S20" t="s">
        <v>61</v>
      </c>
      <c r="T20">
        <f>-T13</f>
        <v>0.57735026918962584</v>
      </c>
      <c r="V20" s="62"/>
      <c r="W20" s="18">
        <f t="shared" si="19"/>
        <v>-0.57735026918962584</v>
      </c>
      <c r="X20" s="54"/>
      <c r="Y20" s="18">
        <f t="shared" si="20"/>
        <v>-0.57735026918962584</v>
      </c>
      <c r="Z20" s="54"/>
      <c r="AA20" s="18">
        <f t="shared" si="21"/>
        <v>0.57735026918962584</v>
      </c>
      <c r="AB20" s="54"/>
      <c r="AC20" s="18">
        <f t="shared" si="22"/>
        <v>0.57735026918962584</v>
      </c>
      <c r="AD20" s="55"/>
      <c r="AE20" s="64" t="s">
        <v>61</v>
      </c>
      <c r="AF20" s="18">
        <f t="shared" si="23"/>
        <v>-0.57735026918962584</v>
      </c>
      <c r="AG20" s="54">
        <f>0.25*(1-AF19)</f>
        <v>0.39433756729740643</v>
      </c>
      <c r="AH20" s="18">
        <f t="shared" si="24"/>
        <v>-0.57735026918962584</v>
      </c>
      <c r="AI20" s="54">
        <f>0.25*(1-AH19)</f>
        <v>0.10566243270259354</v>
      </c>
      <c r="AJ20" s="18">
        <f t="shared" si="25"/>
        <v>0.57735026918962584</v>
      </c>
      <c r="AK20" s="54">
        <f>0.25*(1-AJ19)</f>
        <v>0.39433756729740643</v>
      </c>
      <c r="AL20" s="18">
        <f t="shared" si="26"/>
        <v>0.57735026918962584</v>
      </c>
      <c r="AM20" s="54">
        <f>0.25*(1-AL19)</f>
        <v>0.10566243270259354</v>
      </c>
      <c r="AZ20" s="41" t="str">
        <f t="shared" si="13"/>
        <v>,</v>
      </c>
      <c r="BA20" s="37" t="str">
        <f t="shared" si="14"/>
        <v>,,,</v>
      </c>
      <c r="BB20" s="37"/>
      <c r="BC20" s="37" t="str">
        <f t="shared" si="15"/>
        <v>,</v>
      </c>
      <c r="BD20" s="37">
        <f t="shared" si="16"/>
        <v>0</v>
      </c>
      <c r="BE20" s="2" t="s">
        <v>3</v>
      </c>
      <c r="BF20" s="40">
        <f t="shared" si="17"/>
        <v>0</v>
      </c>
      <c r="BL20" cm="1">
        <f t="array" ref="BL20">_xlfn.IFNA(SUM(1*(BK20 = $AZ$2:$AZ$1500)*($BD$2:$BD$1500)), 0)</f>
        <v>0</v>
      </c>
    </row>
    <row r="21" spans="6:64" x14ac:dyDescent="0.25">
      <c r="K21" s="37" t="s">
        <v>3</v>
      </c>
      <c r="L21">
        <f>EE*nu/((1+nu)*(1-2*nu))</f>
        <v>89488636363.636383</v>
      </c>
      <c r="M21" s="37" t="s">
        <v>3</v>
      </c>
      <c r="N21">
        <f>EE/(2*(1+nu))</f>
        <v>70312500000</v>
      </c>
      <c r="P21" s="37" t="s">
        <v>3</v>
      </c>
      <c r="Q21" s="37">
        <f>AA*(1-nu)</f>
        <v>230113636363.63638</v>
      </c>
      <c r="W21" s="37"/>
      <c r="AZ21" s="41" t="str">
        <f t="shared" si="13"/>
        <v>,</v>
      </c>
      <c r="BA21" s="37" t="str">
        <f t="shared" si="14"/>
        <v>,,,</v>
      </c>
      <c r="BB21" s="37"/>
      <c r="BC21" s="37" t="str">
        <f t="shared" si="15"/>
        <v>,</v>
      </c>
      <c r="BD21" s="37">
        <f t="shared" si="16"/>
        <v>0</v>
      </c>
      <c r="BE21" s="2" t="s">
        <v>3</v>
      </c>
      <c r="BF21" s="40">
        <f t="shared" si="17"/>
        <v>0</v>
      </c>
      <c r="BL21" cm="1">
        <f t="array" ref="BL21">_xlfn.IFNA(SUM(1*(BK21 = $AZ$2:$AZ$1500)*($BD$2:$BD$1500)), 0)</f>
        <v>0</v>
      </c>
    </row>
    <row r="22" spans="6:64" x14ac:dyDescent="0.25">
      <c r="K22" s="37" t="s">
        <v>3</v>
      </c>
      <c r="L22" s="43" t="s">
        <v>54</v>
      </c>
      <c r="M22" s="37" t="s">
        <v>3</v>
      </c>
      <c r="N22" s="44" t="s">
        <v>56</v>
      </c>
      <c r="P22" s="37" t="s">
        <v>3</v>
      </c>
      <c r="Q22" s="44" t="s">
        <v>55</v>
      </c>
      <c r="T22" s="45" t="s">
        <v>42</v>
      </c>
      <c r="U22" s="45"/>
      <c r="W22" s="46" t="s">
        <v>66</v>
      </c>
      <c r="X22" s="46"/>
      <c r="Y22" s="46"/>
      <c r="Z22" s="46"/>
      <c r="AA22" s="46"/>
      <c r="AB22" s="46"/>
      <c r="AC22" s="46"/>
      <c r="AD22" s="46"/>
      <c r="AZ22" s="41" t="str">
        <f t="shared" si="13"/>
        <v>,</v>
      </c>
      <c r="BA22" s="37" t="str">
        <f t="shared" si="14"/>
        <v>,,,</v>
      </c>
      <c r="BB22" s="37"/>
      <c r="BC22" s="37" t="str">
        <f t="shared" si="15"/>
        <v>,</v>
      </c>
      <c r="BD22" s="37">
        <f t="shared" si="16"/>
        <v>0</v>
      </c>
      <c r="BE22" s="2" t="s">
        <v>3</v>
      </c>
      <c r="BF22" s="40">
        <f t="shared" si="17"/>
        <v>0</v>
      </c>
      <c r="BL22" cm="1">
        <f t="array" ref="BL22">_xlfn.IFNA(SUM(1*(BK22 = $AZ$2:$AZ$1500)*($BD$2:$BD$1500)), 0)</f>
        <v>0</v>
      </c>
    </row>
    <row r="23" spans="6:64" x14ac:dyDescent="0.25">
      <c r="K23" s="37" t="s">
        <v>53</v>
      </c>
      <c r="L23" t="s">
        <v>52</v>
      </c>
      <c r="S23" t="s">
        <v>50</v>
      </c>
      <c r="T23" s="47">
        <v>4</v>
      </c>
      <c r="U23" s="48">
        <v>1</v>
      </c>
      <c r="W23" s="46" t="s">
        <v>67</v>
      </c>
      <c r="X23" s="46">
        <v>1</v>
      </c>
      <c r="Y23" s="46"/>
      <c r="Z23" s="46">
        <v>2</v>
      </c>
      <c r="AA23" s="46"/>
      <c r="AB23" s="46">
        <v>3</v>
      </c>
      <c r="AC23" s="46"/>
      <c r="AD23" s="46">
        <v>4</v>
      </c>
      <c r="AZ23" s="41" t="str">
        <f t="shared" si="13"/>
        <v>,</v>
      </c>
      <c r="BA23" s="37" t="str">
        <f t="shared" si="14"/>
        <v>,,,</v>
      </c>
      <c r="BB23" s="37"/>
      <c r="BC23" s="37" t="str">
        <f t="shared" si="15"/>
        <v>,</v>
      </c>
      <c r="BD23" s="37">
        <f t="shared" si="16"/>
        <v>0</v>
      </c>
      <c r="BE23" s="2" t="s">
        <v>3</v>
      </c>
      <c r="BF23" s="40">
        <f t="shared" si="17"/>
        <v>0</v>
      </c>
      <c r="BL23" cm="1">
        <f t="array" ref="BL23">_xlfn.IFNA(SUM(1*(BK23 = $AZ$2:$AZ$1500)*($BD$2:$BD$1500)), 0)</f>
        <v>0</v>
      </c>
    </row>
    <row r="24" spans="6:64" x14ac:dyDescent="0.25">
      <c r="K24" s="37" t="s">
        <v>3</v>
      </c>
      <c r="L24">
        <f>EE/((1+nu)*(1-2*nu))</f>
        <v>319602272727.27277</v>
      </c>
      <c r="S24">
        <v>1</v>
      </c>
      <c r="T24" s="37">
        <v>1</v>
      </c>
      <c r="U24" s="40">
        <v>4</v>
      </c>
      <c r="W24" s="37">
        <v>1</v>
      </c>
      <c r="X24" s="37">
        <f>$S$24*X13</f>
        <v>0.62200846792814624</v>
      </c>
      <c r="Z24" s="37">
        <f>$S$24*Z13</f>
        <v>0.16666666666666663</v>
      </c>
      <c r="AB24" s="37">
        <f>$S$24*AB13</f>
        <v>0.16666666666666663</v>
      </c>
      <c r="AD24" s="37">
        <f>$S$24*AD13</f>
        <v>4.4658198738520435E-2</v>
      </c>
      <c r="AZ24" s="41" t="str">
        <f t="shared" si="13"/>
        <v>,</v>
      </c>
      <c r="BA24" s="37" t="str">
        <f t="shared" si="14"/>
        <v>,,,</v>
      </c>
      <c r="BB24" s="37"/>
      <c r="BC24" s="37" t="str">
        <f t="shared" si="15"/>
        <v>,</v>
      </c>
      <c r="BD24" s="37">
        <f t="shared" si="16"/>
        <v>0</v>
      </c>
      <c r="BE24" s="2" t="s">
        <v>3</v>
      </c>
      <c r="BF24" s="40">
        <f t="shared" si="17"/>
        <v>0</v>
      </c>
      <c r="BL24" cm="1">
        <f t="array" ref="BL24">_xlfn.IFNA(SUM(1*(BK24 = $AZ$2:$AZ$1500)*($BD$2:$BD$1500)), 0)</f>
        <v>0</v>
      </c>
    </row>
    <row r="25" spans="6:64" x14ac:dyDescent="0.25">
      <c r="S25">
        <v>2</v>
      </c>
      <c r="T25">
        <v>1</v>
      </c>
      <c r="U25" s="40"/>
      <c r="W25" s="37">
        <v>2</v>
      </c>
      <c r="X25" s="37">
        <f>$S$24*X15</f>
        <v>0.16666666666666663</v>
      </c>
      <c r="Z25" s="37">
        <f>$S$24*Z15</f>
        <v>0.62200846792814624</v>
      </c>
      <c r="AB25" s="37">
        <f>$S$24*AB15</f>
        <v>4.4658198738520435E-2</v>
      </c>
      <c r="AD25" s="37">
        <f>$S$24*AD15</f>
        <v>0.16666666666666663</v>
      </c>
      <c r="AZ25" s="41" t="str">
        <f t="shared" si="13"/>
        <v>,</v>
      </c>
      <c r="BA25" s="37" t="str">
        <f t="shared" si="14"/>
        <v>,,,</v>
      </c>
      <c r="BB25" s="37"/>
      <c r="BC25" s="37" t="str">
        <f t="shared" si="15"/>
        <v>,</v>
      </c>
      <c r="BD25" s="37">
        <f t="shared" si="16"/>
        <v>0</v>
      </c>
      <c r="BE25" s="2" t="s">
        <v>3</v>
      </c>
      <c r="BF25" s="40">
        <f t="shared" si="17"/>
        <v>0</v>
      </c>
      <c r="BL25" cm="1">
        <f t="array" ref="BL25">_xlfn.IFNA(SUM(1*(BK25 = $AZ$2:$AZ$1500)*($BD$2:$BD$1500)), 0)</f>
        <v>0</v>
      </c>
    </row>
    <row r="26" spans="6:64" x14ac:dyDescent="0.25">
      <c r="S26">
        <v>3</v>
      </c>
      <c r="T26">
        <v>1</v>
      </c>
      <c r="W26" s="37">
        <v>3</v>
      </c>
      <c r="X26" s="37">
        <f>$S$24*X17</f>
        <v>4.4658198738520435E-2</v>
      </c>
      <c r="Z26" s="37">
        <f>$S$24*Z17</f>
        <v>0.16666666666666663</v>
      </c>
      <c r="AB26" s="37">
        <f>$S$24*AB17</f>
        <v>0.16666666666666663</v>
      </c>
      <c r="AD26" s="37">
        <f>$S$24*AD17</f>
        <v>0.62200846792814624</v>
      </c>
      <c r="AZ26" s="41" t="str">
        <f t="shared" si="13"/>
        <v>,</v>
      </c>
      <c r="BA26" s="37" t="str">
        <f t="shared" si="14"/>
        <v>,,,</v>
      </c>
      <c r="BB26" s="37"/>
      <c r="BC26" s="37" t="str">
        <f t="shared" si="15"/>
        <v>,</v>
      </c>
      <c r="BD26" s="37">
        <f t="shared" si="16"/>
        <v>0</v>
      </c>
      <c r="BE26" s="2" t="s">
        <v>3</v>
      </c>
      <c r="BF26" s="40">
        <f t="shared" si="17"/>
        <v>0</v>
      </c>
      <c r="BL26" cm="1">
        <f t="array" ref="BL26">_xlfn.IFNA(SUM(1*(BK26 = $AZ$2:$AZ$1500)*($BD$2:$BD$1500)), 0)</f>
        <v>0</v>
      </c>
    </row>
    <row r="27" spans="6:64" x14ac:dyDescent="0.25">
      <c r="S27">
        <v>4</v>
      </c>
      <c r="T27">
        <v>1</v>
      </c>
      <c r="W27" s="37">
        <v>4</v>
      </c>
      <c r="X27" s="37">
        <f>$S$24*X19</f>
        <v>0.16666666666666663</v>
      </c>
      <c r="Z27" s="37">
        <f>$S$24*Z19</f>
        <v>4.4658198738520435E-2</v>
      </c>
      <c r="AB27" s="37">
        <f>$S$24*AB19</f>
        <v>0.62200846792814624</v>
      </c>
      <c r="AD27" s="37">
        <f>$S$24*AD19</f>
        <v>0.16666666666666663</v>
      </c>
      <c r="AZ27" s="41" t="str">
        <f t="shared" si="13"/>
        <v>,</v>
      </c>
      <c r="BA27" s="37" t="str">
        <f t="shared" si="14"/>
        <v>,,,</v>
      </c>
      <c r="BB27" s="37"/>
      <c r="BC27" s="37" t="str">
        <f t="shared" si="15"/>
        <v>,</v>
      </c>
      <c r="BD27" s="37">
        <f t="shared" si="16"/>
        <v>0</v>
      </c>
      <c r="BE27" s="2" t="s">
        <v>3</v>
      </c>
      <c r="BF27" s="40">
        <f t="shared" si="17"/>
        <v>0</v>
      </c>
      <c r="BL27" cm="1">
        <f t="array" ref="BL27">_xlfn.IFNA(SUM(1*(BK27 = $AZ$2:$AZ$1500)*($BD$2:$BD$1500)), 0)</f>
        <v>0</v>
      </c>
    </row>
    <row r="28" spans="6:64" x14ac:dyDescent="0.25">
      <c r="AZ28" s="41" t="str">
        <f t="shared" si="13"/>
        <v>,</v>
      </c>
      <c r="BA28" s="37" t="str">
        <f t="shared" si="14"/>
        <v>,,,</v>
      </c>
      <c r="BB28" s="37"/>
      <c r="BC28" s="37" t="str">
        <f t="shared" si="15"/>
        <v>,</v>
      </c>
      <c r="BD28" s="37">
        <f t="shared" si="16"/>
        <v>0</v>
      </c>
      <c r="BE28" s="2" t="s">
        <v>3</v>
      </c>
      <c r="BF28" s="40">
        <f t="shared" si="17"/>
        <v>0</v>
      </c>
      <c r="BL28" cm="1">
        <f t="array" ref="BL28">_xlfn.IFNA(SUM(1*(BK28 = $AZ$2:$AZ$1500)*($BD$2:$BD$1500)), 0)</f>
        <v>0</v>
      </c>
    </row>
    <row r="29" spans="6:64" x14ac:dyDescent="0.25">
      <c r="U29" s="8" t="s">
        <v>57</v>
      </c>
      <c r="V29" s="9"/>
      <c r="W29" s="9"/>
      <c r="X29" s="49"/>
      <c r="Y29" s="50"/>
      <c r="AZ29" s="41" t="str">
        <f t="shared" si="13"/>
        <v>,</v>
      </c>
      <c r="BA29" s="37" t="str">
        <f t="shared" si="14"/>
        <v>,,,</v>
      </c>
      <c r="BB29" s="37"/>
      <c r="BC29" s="37" t="str">
        <f t="shared" si="15"/>
        <v>,</v>
      </c>
      <c r="BD29" s="37">
        <f t="shared" si="16"/>
        <v>0</v>
      </c>
      <c r="BE29" s="2" t="s">
        <v>3</v>
      </c>
      <c r="BF29" s="40">
        <f t="shared" si="17"/>
        <v>0</v>
      </c>
      <c r="BL29" cm="1">
        <f t="array" ref="BL29">_xlfn.IFNA(SUM(1*(BK29 = $AZ$2:$AZ$1500)*($BD$2:$BD$1500)), 0)</f>
        <v>0</v>
      </c>
    </row>
    <row r="30" spans="6:64" x14ac:dyDescent="0.25">
      <c r="U30" s="11"/>
      <c r="V30" s="51">
        <f>T13</f>
        <v>-0.57735026918962584</v>
      </c>
      <c r="W30" s="51">
        <f>T15</f>
        <v>0.57735026918962584</v>
      </c>
      <c r="X30" s="47">
        <f>T17</f>
        <v>-0.57735026918962584</v>
      </c>
      <c r="Y30" s="52">
        <f>T19</f>
        <v>0.57735026918962584</v>
      </c>
      <c r="AZ30" s="41" t="str">
        <f t="shared" si="13"/>
        <v>,</v>
      </c>
      <c r="BA30" s="37" t="str">
        <f t="shared" si="14"/>
        <v>,,,</v>
      </c>
      <c r="BB30" s="37"/>
      <c r="BC30" s="37" t="str">
        <f t="shared" si="15"/>
        <v>,</v>
      </c>
      <c r="BD30" s="37">
        <f t="shared" si="16"/>
        <v>0</v>
      </c>
      <c r="BE30" s="2" t="s">
        <v>3</v>
      </c>
      <c r="BF30" s="40">
        <f t="shared" si="17"/>
        <v>0</v>
      </c>
      <c r="BL30" cm="1">
        <f t="array" ref="BL30">_xlfn.IFNA(SUM(1*(BK30 = $AZ$2:$AZ$1500)*($BD$2:$BD$1500)), 0)</f>
        <v>0</v>
      </c>
    </row>
    <row r="31" spans="6:64" x14ac:dyDescent="0.25">
      <c r="U31" s="16"/>
      <c r="V31" s="53">
        <f>T14</f>
        <v>-0.57735026918962584</v>
      </c>
      <c r="W31" s="53">
        <f>T16</f>
        <v>-0.57735026918962584</v>
      </c>
      <c r="X31" s="54">
        <f>T18</f>
        <v>0.57735026918962584</v>
      </c>
      <c r="Y31" s="55">
        <f>T20</f>
        <v>0.57735026918962584</v>
      </c>
      <c r="AZ31" s="41" t="str">
        <f t="shared" si="13"/>
        <v>,</v>
      </c>
      <c r="BA31" s="37" t="str">
        <f t="shared" si="14"/>
        <v>,,,</v>
      </c>
      <c r="BB31" s="37"/>
      <c r="BC31" s="37" t="str">
        <f t="shared" si="15"/>
        <v>,</v>
      </c>
      <c r="BD31" s="37">
        <f t="shared" si="16"/>
        <v>0</v>
      </c>
      <c r="BE31" s="2" t="s">
        <v>3</v>
      </c>
      <c r="BF31" s="40">
        <f t="shared" si="17"/>
        <v>0</v>
      </c>
      <c r="BL31" cm="1">
        <f t="array" ref="BL31">_xlfn.IFNA(SUM(1*(BK31 = $AZ$2:$AZ$1500)*($BD$2:$BD$1500)), 0)</f>
        <v>0</v>
      </c>
    </row>
    <row r="32" spans="6:64" x14ac:dyDescent="0.25">
      <c r="S32" t="s">
        <v>68</v>
      </c>
      <c r="U32" s="8" t="s">
        <v>68</v>
      </c>
      <c r="V32" s="9"/>
      <c r="W32" s="10"/>
      <c r="AZ32" s="41" t="str">
        <f t="shared" si="13"/>
        <v>,</v>
      </c>
      <c r="BA32" s="37" t="str">
        <f t="shared" si="14"/>
        <v>,,,</v>
      </c>
      <c r="BB32" s="37"/>
      <c r="BC32" s="37" t="str">
        <f t="shared" si="15"/>
        <v>,</v>
      </c>
      <c r="BD32" s="37">
        <f t="shared" si="16"/>
        <v>0</v>
      </c>
      <c r="BE32" s="2" t="s">
        <v>3</v>
      </c>
      <c r="BF32" s="40">
        <f t="shared" si="17"/>
        <v>0</v>
      </c>
      <c r="BL32" cm="1">
        <f t="array" ref="BL32">_xlfn.IFNA(SUM(1*(BK32 = $AZ$2:$AZ$1500)*($BD$2:$BD$1500)), 0)</f>
        <v>0</v>
      </c>
    </row>
    <row r="33" spans="14:64" x14ac:dyDescent="0.25">
      <c r="N33" s="1">
        <v>86292613600</v>
      </c>
      <c r="O33" s="1">
        <v>86292613600</v>
      </c>
      <c r="S33" t="s">
        <v>22</v>
      </c>
      <c r="T33">
        <f>-0.25*(1-T14)</f>
        <v>-0.39433756729740643</v>
      </c>
      <c r="U33" s="11"/>
      <c r="V33" s="51">
        <f>T33</f>
        <v>-0.39433756729740643</v>
      </c>
      <c r="W33" s="57">
        <f>T34</f>
        <v>-0.39433756729740643</v>
      </c>
      <c r="AZ33" s="41" t="str">
        <f t="shared" si="13"/>
        <v>,</v>
      </c>
      <c r="BA33" s="37" t="str">
        <f t="shared" si="14"/>
        <v>,,,</v>
      </c>
      <c r="BB33" s="37"/>
      <c r="BC33" s="37" t="str">
        <f t="shared" si="15"/>
        <v>,</v>
      </c>
      <c r="BD33" s="37">
        <f t="shared" si="16"/>
        <v>0</v>
      </c>
      <c r="BE33" s="2" t="s">
        <v>3</v>
      </c>
      <c r="BF33" s="40">
        <f t="shared" si="17"/>
        <v>0</v>
      </c>
      <c r="BL33" cm="1">
        <f t="array" ref="BL33">_xlfn.IFNA(SUM(1*(BK33 = $AZ$2:$AZ$1500)*($BD$2:$BD$1500)), 0)</f>
        <v>0</v>
      </c>
    </row>
    <row r="34" spans="14:64" x14ac:dyDescent="0.25">
      <c r="N34" s="1">
        <v>-35511000000</v>
      </c>
      <c r="O34" s="1">
        <v>-25568181800</v>
      </c>
      <c r="S34" t="s">
        <v>23</v>
      </c>
      <c r="T34">
        <f>-0.25*(1-T13)</f>
        <v>-0.39433756729740643</v>
      </c>
      <c r="U34" s="11"/>
      <c r="V34" s="51">
        <f>T35</f>
        <v>0.39433756729740643</v>
      </c>
      <c r="W34" s="57">
        <f>T36</f>
        <v>-0.39433756729740643</v>
      </c>
      <c r="AQ34" s="37">
        <v>1</v>
      </c>
      <c r="AR34">
        <v>1</v>
      </c>
      <c r="AS34">
        <v>2</v>
      </c>
      <c r="AT34">
        <v>1</v>
      </c>
      <c r="AU34">
        <v>1</v>
      </c>
      <c r="AV34">
        <f t="shared" si="11"/>
        <v>2</v>
      </c>
      <c r="AW34">
        <f t="shared" si="12"/>
        <v>1</v>
      </c>
      <c r="AX34">
        <v>1</v>
      </c>
      <c r="AY34">
        <v>1</v>
      </c>
      <c r="AZ34" s="41" t="str">
        <f t="shared" si="13"/>
        <v>2,1</v>
      </c>
      <c r="BA34" s="37" t="str">
        <f t="shared" si="14"/>
        <v>2,1,1,1</v>
      </c>
      <c r="BB34" s="37"/>
      <c r="BC34" s="37" t="str">
        <f t="shared" si="15"/>
        <v>2,1</v>
      </c>
      <c r="BD34" s="37">
        <f t="shared" si="16"/>
        <v>0</v>
      </c>
      <c r="BE34" s="2" t="s">
        <v>3</v>
      </c>
      <c r="BF34" s="40">
        <f t="shared" si="17"/>
        <v>0</v>
      </c>
      <c r="BL34" cm="1">
        <f t="array" ref="BL34">_xlfn.IFNA(SUM(1*(BK34 = $AZ$2:$AZ$1500)*($BD$2:$BD$1500)), 0)</f>
        <v>0</v>
      </c>
    </row>
    <row r="35" spans="14:64" x14ac:dyDescent="0.25">
      <c r="N35">
        <f>N34/N33</f>
        <v>-0.41151841992649996</v>
      </c>
      <c r="O35">
        <f>O34/O33</f>
        <v>-0.29629629621045572</v>
      </c>
      <c r="S35" t="s">
        <v>24</v>
      </c>
      <c r="T35">
        <f>0.25*(1-T16)</f>
        <v>0.39433756729740643</v>
      </c>
      <c r="U35" s="11"/>
      <c r="V35" s="51">
        <f>T37</f>
        <v>0.39433756729740643</v>
      </c>
      <c r="W35" s="57">
        <f>T38</f>
        <v>0.10566243270259354</v>
      </c>
      <c r="AQ35" s="37">
        <v>1</v>
      </c>
      <c r="AR35">
        <v>1</v>
      </c>
      <c r="AS35">
        <v>2</v>
      </c>
      <c r="AT35">
        <v>1</v>
      </c>
      <c r="AU35">
        <v>1</v>
      </c>
      <c r="AV35">
        <f t="shared" si="11"/>
        <v>2</v>
      </c>
      <c r="AW35">
        <f t="shared" si="12"/>
        <v>1</v>
      </c>
      <c r="AX35">
        <v>1</v>
      </c>
      <c r="AY35">
        <v>2</v>
      </c>
      <c r="AZ35" s="41" t="str">
        <f t="shared" si="13"/>
        <v>2,1</v>
      </c>
      <c r="BA35" s="37" t="str">
        <f t="shared" si="14"/>
        <v>2,1,1,2</v>
      </c>
      <c r="BB35" s="37"/>
      <c r="BC35" s="37" t="str">
        <f t="shared" si="15"/>
        <v>2,1</v>
      </c>
      <c r="BD35" s="37">
        <f t="shared" si="16"/>
        <v>70312500000</v>
      </c>
      <c r="BE35" s="2" t="s">
        <v>3</v>
      </c>
      <c r="BF35" s="40" t="str">
        <f t="shared" si="17"/>
        <v/>
      </c>
      <c r="BL35" cm="1">
        <f t="array" ref="BL35">_xlfn.IFNA(SUM(1*(BK35 = $AZ$2:$AZ$1500)*($BD$2:$BD$1500)), 0)</f>
        <v>0</v>
      </c>
    </row>
    <row r="36" spans="14:64" x14ac:dyDescent="0.25">
      <c r="O36">
        <f>O35/(1-nu)</f>
        <v>-0.41152263362563296</v>
      </c>
      <c r="S36" t="s">
        <v>25</v>
      </c>
      <c r="T36">
        <f>-0.25*(1+T15)</f>
        <v>-0.39433756729740643</v>
      </c>
      <c r="U36" s="16"/>
      <c r="V36" s="53">
        <f>T39</f>
        <v>-0.39433756729740643</v>
      </c>
      <c r="W36" s="58">
        <f>T40</f>
        <v>0.10566243270259354</v>
      </c>
      <c r="AQ36" s="37">
        <v>1</v>
      </c>
      <c r="AR36">
        <v>1</v>
      </c>
      <c r="AS36">
        <v>2</v>
      </c>
      <c r="AT36">
        <v>1</v>
      </c>
      <c r="AU36">
        <v>1</v>
      </c>
      <c r="AV36">
        <f t="shared" si="11"/>
        <v>2</v>
      </c>
      <c r="AW36">
        <f t="shared" si="12"/>
        <v>1</v>
      </c>
      <c r="AX36">
        <v>2</v>
      </c>
      <c r="AY36">
        <v>1</v>
      </c>
      <c r="AZ36" s="41" t="str">
        <f t="shared" si="13"/>
        <v>2,1</v>
      </c>
      <c r="BA36" s="37" t="str">
        <f t="shared" si="14"/>
        <v>2,2,1,1</v>
      </c>
      <c r="BB36" s="37"/>
      <c r="BC36" s="37" t="str">
        <f t="shared" si="15"/>
        <v>2,1</v>
      </c>
      <c r="BD36" s="37">
        <f t="shared" si="16"/>
        <v>89488636363.636368</v>
      </c>
      <c r="BE36" s="2" t="s">
        <v>3</v>
      </c>
      <c r="BF36" s="40" t="str">
        <f t="shared" si="17"/>
        <v/>
      </c>
      <c r="BL36" cm="1">
        <f t="array" ref="BL36">_xlfn.IFNA(SUM(1*(BK36 = $AZ$2:$AZ$1500)*($BD$2:$BD$1500)), 0)</f>
        <v>0</v>
      </c>
    </row>
    <row r="37" spans="14:64" x14ac:dyDescent="0.25">
      <c r="S37" t="s">
        <v>58</v>
      </c>
      <c r="T37">
        <f>0.25*(1+T18)</f>
        <v>0.39433756729740643</v>
      </c>
      <c r="AQ37" s="37">
        <v>1</v>
      </c>
      <c r="AR37">
        <v>1</v>
      </c>
      <c r="AS37">
        <v>2</v>
      </c>
      <c r="AT37">
        <v>1</v>
      </c>
      <c r="AU37">
        <v>1</v>
      </c>
      <c r="AV37">
        <f t="shared" si="11"/>
        <v>2</v>
      </c>
      <c r="AW37">
        <f t="shared" si="12"/>
        <v>1</v>
      </c>
      <c r="AX37">
        <v>2</v>
      </c>
      <c r="AY37">
        <v>2</v>
      </c>
      <c r="AZ37" s="41" t="str">
        <f t="shared" si="13"/>
        <v>2,1</v>
      </c>
      <c r="BA37" s="37" t="str">
        <f t="shared" si="14"/>
        <v>2,2,1,2</v>
      </c>
      <c r="BB37" s="37"/>
      <c r="BC37" s="37" t="str">
        <f t="shared" si="15"/>
        <v>2,1</v>
      </c>
      <c r="BD37" s="37">
        <f t="shared" si="16"/>
        <v>0</v>
      </c>
      <c r="BE37" s="2" t="s">
        <v>3</v>
      </c>
      <c r="BF37" s="40">
        <f t="shared" si="17"/>
        <v>0</v>
      </c>
      <c r="BL37" cm="1">
        <f t="array" ref="BL37">_xlfn.IFNA(SUM(1*(BK37 = $AZ$2:$AZ$1500)*($BD$2:$BD$1500)), 0)</f>
        <v>0</v>
      </c>
    </row>
    <row r="38" spans="14:64" x14ac:dyDescent="0.25">
      <c r="S38" t="s">
        <v>59</v>
      </c>
      <c r="T38">
        <f>0.25*(1+T17)</f>
        <v>0.10566243270259354</v>
      </c>
      <c r="AQ38" s="37">
        <v>1</v>
      </c>
      <c r="AR38">
        <v>1</v>
      </c>
      <c r="AS38">
        <v>2</v>
      </c>
      <c r="AT38">
        <v>1</v>
      </c>
      <c r="AU38">
        <v>2</v>
      </c>
      <c r="AV38">
        <f t="shared" si="11"/>
        <v>2</v>
      </c>
      <c r="AW38">
        <f t="shared" si="12"/>
        <v>2</v>
      </c>
      <c r="AX38">
        <v>1</v>
      </c>
      <c r="AY38">
        <v>1</v>
      </c>
      <c r="AZ38" s="41" t="str">
        <f t="shared" si="13"/>
        <v>2,2</v>
      </c>
      <c r="BA38" s="37" t="str">
        <f t="shared" si="14"/>
        <v>2,1,2,1</v>
      </c>
      <c r="BB38" s="37"/>
      <c r="BC38" s="37" t="str">
        <f t="shared" si="15"/>
        <v>2,2</v>
      </c>
      <c r="BD38" s="37">
        <f t="shared" si="16"/>
        <v>70312500000</v>
      </c>
      <c r="BE38" s="2" t="s">
        <v>3</v>
      </c>
      <c r="BF38" s="40" t="str">
        <f t="shared" si="17"/>
        <v/>
      </c>
      <c r="BL38" cm="1">
        <f t="array" ref="BL38">_xlfn.IFNA(SUM(1*(BK38 = $AZ$2:$AZ$1500)*($BD$2:$BD$1500)), 0)</f>
        <v>0</v>
      </c>
    </row>
    <row r="39" spans="14:64" x14ac:dyDescent="0.25">
      <c r="S39" t="s">
        <v>60</v>
      </c>
      <c r="T39">
        <f>-0.25*(1+T20)</f>
        <v>-0.39433756729740643</v>
      </c>
      <c r="AQ39" s="37">
        <v>1</v>
      </c>
      <c r="AR39">
        <v>1</v>
      </c>
      <c r="AS39">
        <v>2</v>
      </c>
      <c r="AT39">
        <v>1</v>
      </c>
      <c r="AU39">
        <v>2</v>
      </c>
      <c r="AV39">
        <f t="shared" si="11"/>
        <v>2</v>
      </c>
      <c r="AW39">
        <f t="shared" si="12"/>
        <v>2</v>
      </c>
      <c r="AX39">
        <v>1</v>
      </c>
      <c r="AY39">
        <v>2</v>
      </c>
      <c r="AZ39" s="41" t="str">
        <f t="shared" si="13"/>
        <v>2,2</v>
      </c>
      <c r="BA39" s="37" t="str">
        <f t="shared" si="14"/>
        <v>2,1,2,2</v>
      </c>
      <c r="BB39" s="37"/>
      <c r="BC39" s="37" t="str">
        <f t="shared" si="15"/>
        <v>2,2</v>
      </c>
      <c r="BD39" s="37">
        <f t="shared" si="16"/>
        <v>0</v>
      </c>
      <c r="BE39" s="2" t="s">
        <v>3</v>
      </c>
      <c r="BF39" s="40">
        <f t="shared" si="17"/>
        <v>0</v>
      </c>
      <c r="BL39" cm="1">
        <f t="array" ref="BL39">_xlfn.IFNA(SUM(1*(BK39 = $AZ$2:$AZ$1500)*($BD$2:$BD$1500)), 0)</f>
        <v>0</v>
      </c>
    </row>
    <row r="40" spans="14:64" x14ac:dyDescent="0.25">
      <c r="S40" t="s">
        <v>61</v>
      </c>
      <c r="T40">
        <f>0.25*(1-T19)</f>
        <v>0.10566243270259354</v>
      </c>
      <c r="AQ40" s="37">
        <v>1</v>
      </c>
      <c r="AR40">
        <v>1</v>
      </c>
      <c r="AS40">
        <v>2</v>
      </c>
      <c r="AT40">
        <v>1</v>
      </c>
      <c r="AU40">
        <v>2</v>
      </c>
      <c r="AV40">
        <f t="shared" si="11"/>
        <v>2</v>
      </c>
      <c r="AW40">
        <f t="shared" si="12"/>
        <v>2</v>
      </c>
      <c r="AX40">
        <v>2</v>
      </c>
      <c r="AY40">
        <v>1</v>
      </c>
      <c r="AZ40" s="41" t="str">
        <f t="shared" si="13"/>
        <v>2,2</v>
      </c>
      <c r="BA40" s="37" t="str">
        <f t="shared" si="14"/>
        <v>2,2,2,1</v>
      </c>
      <c r="BB40" s="37"/>
      <c r="BC40" s="37" t="str">
        <f t="shared" si="15"/>
        <v>2,2</v>
      </c>
      <c r="BD40" s="37">
        <f t="shared" si="16"/>
        <v>0</v>
      </c>
      <c r="BE40" s="2" t="s">
        <v>3</v>
      </c>
      <c r="BF40" s="40">
        <f t="shared" si="17"/>
        <v>0</v>
      </c>
      <c r="BL40" cm="1">
        <f t="array" ref="BL40">_xlfn.IFNA(SUM(1*(BK40 = $AZ$2:$AZ$1500)*($BD$2:$BD$1500)), 0)</f>
        <v>0</v>
      </c>
    </row>
    <row r="41" spans="14:64" x14ac:dyDescent="0.25">
      <c r="AQ41" s="37">
        <v>1</v>
      </c>
      <c r="AR41">
        <v>1</v>
      </c>
      <c r="AS41">
        <v>2</v>
      </c>
      <c r="AT41">
        <v>1</v>
      </c>
      <c r="AU41">
        <v>2</v>
      </c>
      <c r="AV41">
        <f t="shared" si="11"/>
        <v>2</v>
      </c>
      <c r="AW41">
        <f t="shared" si="12"/>
        <v>2</v>
      </c>
      <c r="AX41">
        <v>2</v>
      </c>
      <c r="AY41">
        <v>2</v>
      </c>
      <c r="AZ41" s="41" t="str">
        <f t="shared" si="13"/>
        <v>2,2</v>
      </c>
      <c r="BA41" s="37" t="str">
        <f t="shared" si="14"/>
        <v>2,2,2,2</v>
      </c>
      <c r="BB41" s="37"/>
      <c r="BC41" s="37" t="str">
        <f t="shared" si="15"/>
        <v>2,2</v>
      </c>
      <c r="BD41" s="37">
        <f t="shared" si="16"/>
        <v>230113636363.63635</v>
      </c>
      <c r="BE41" s="2" t="s">
        <v>3</v>
      </c>
      <c r="BF41" s="40" t="str">
        <f t="shared" si="17"/>
        <v/>
      </c>
      <c r="BL41" cm="1">
        <f t="array" ref="BL41">_xlfn.IFNA(SUM(1*(BK41 = $AZ$2:$AZ$1500)*($BD$2:$BD$1500)), 0)</f>
        <v>0</v>
      </c>
    </row>
    <row r="42" spans="14:64" x14ac:dyDescent="0.25">
      <c r="AQ42" s="37">
        <v>1</v>
      </c>
      <c r="AR42">
        <v>1</v>
      </c>
      <c r="AS42">
        <v>2</v>
      </c>
      <c r="AT42">
        <v>2</v>
      </c>
      <c r="AU42">
        <v>1</v>
      </c>
      <c r="AV42">
        <f t="shared" si="11"/>
        <v>2</v>
      </c>
      <c r="AW42">
        <f t="shared" si="12"/>
        <v>3</v>
      </c>
      <c r="AX42">
        <v>1</v>
      </c>
      <c r="AY42">
        <v>1</v>
      </c>
      <c r="AZ42" s="41" t="str">
        <f t="shared" si="13"/>
        <v>2,3</v>
      </c>
      <c r="BA42" s="37" t="str">
        <f t="shared" si="14"/>
        <v>2,1,1,1</v>
      </c>
      <c r="BB42" s="37"/>
      <c r="BC42" s="37" t="str">
        <f t="shared" si="15"/>
        <v>2,3</v>
      </c>
      <c r="BD42" s="37">
        <f t="shared" si="16"/>
        <v>0</v>
      </c>
      <c r="BE42" s="2" t="s">
        <v>3</v>
      </c>
      <c r="BF42" s="40">
        <f t="shared" si="17"/>
        <v>0</v>
      </c>
      <c r="BL42" cm="1">
        <f t="array" ref="BL42">_xlfn.IFNA(SUM(1*(BK42 = $AZ$2:$AZ$1500)*($BD$2:$BD$1500)), 0)</f>
        <v>0</v>
      </c>
    </row>
    <row r="43" spans="14:64" x14ac:dyDescent="0.25">
      <c r="AQ43" s="37">
        <v>1</v>
      </c>
      <c r="AR43">
        <v>1</v>
      </c>
      <c r="AS43">
        <v>2</v>
      </c>
      <c r="AT43">
        <v>2</v>
      </c>
      <c r="AU43">
        <v>1</v>
      </c>
      <c r="AV43">
        <f t="shared" si="11"/>
        <v>2</v>
      </c>
      <c r="AW43">
        <f t="shared" si="12"/>
        <v>3</v>
      </c>
      <c r="AX43">
        <v>1</v>
      </c>
      <c r="AY43">
        <v>2</v>
      </c>
      <c r="AZ43" s="41" t="str">
        <f t="shared" si="13"/>
        <v>2,3</v>
      </c>
      <c r="BA43" s="37" t="str">
        <f t="shared" si="14"/>
        <v>2,1,1,2</v>
      </c>
      <c r="BB43" s="37"/>
      <c r="BC43" s="37" t="str">
        <f t="shared" si="15"/>
        <v>2,3</v>
      </c>
      <c r="BD43" s="37">
        <f t="shared" si="16"/>
        <v>70312500000</v>
      </c>
      <c r="BE43" s="2" t="s">
        <v>3</v>
      </c>
      <c r="BF43" s="40" t="str">
        <f t="shared" si="17"/>
        <v/>
      </c>
      <c r="BL43" cm="1">
        <f t="array" ref="BL43">_xlfn.IFNA(SUM(1*(BK43 = $AZ$2:$AZ$1500)*($BD$2:$BD$1500)), 0)</f>
        <v>0</v>
      </c>
    </row>
    <row r="44" spans="14:64" x14ac:dyDescent="0.25">
      <c r="AQ44" s="37">
        <v>1</v>
      </c>
      <c r="AR44">
        <v>1</v>
      </c>
      <c r="AS44">
        <v>2</v>
      </c>
      <c r="AT44">
        <v>2</v>
      </c>
      <c r="AU44">
        <v>1</v>
      </c>
      <c r="AV44">
        <f t="shared" si="11"/>
        <v>2</v>
      </c>
      <c r="AW44">
        <f t="shared" si="12"/>
        <v>3</v>
      </c>
      <c r="AX44">
        <v>2</v>
      </c>
      <c r="AY44">
        <v>1</v>
      </c>
      <c r="AZ44" s="41" t="str">
        <f t="shared" si="13"/>
        <v>2,3</v>
      </c>
      <c r="BA44" s="37" t="str">
        <f t="shared" si="14"/>
        <v>2,2,1,1</v>
      </c>
      <c r="BB44" s="37"/>
      <c r="BC44" s="37" t="str">
        <f t="shared" si="15"/>
        <v>2,3</v>
      </c>
      <c r="BD44" s="37">
        <f t="shared" si="16"/>
        <v>89488636363.636368</v>
      </c>
      <c r="BE44" s="2" t="s">
        <v>3</v>
      </c>
      <c r="BF44" s="40" t="str">
        <f t="shared" si="17"/>
        <v/>
      </c>
      <c r="BL44" cm="1">
        <f t="array" ref="BL44">_xlfn.IFNA(SUM(1*(BK44 = $AZ$2:$AZ$1500)*($BD$2:$BD$1500)), 0)</f>
        <v>0</v>
      </c>
    </row>
    <row r="45" spans="14:64" x14ac:dyDescent="0.25">
      <c r="AQ45" s="37">
        <v>1</v>
      </c>
      <c r="AR45">
        <v>1</v>
      </c>
      <c r="AS45">
        <v>2</v>
      </c>
      <c r="AT45">
        <v>2</v>
      </c>
      <c r="AU45">
        <v>1</v>
      </c>
      <c r="AV45">
        <f t="shared" si="11"/>
        <v>2</v>
      </c>
      <c r="AW45">
        <f t="shared" si="12"/>
        <v>3</v>
      </c>
      <c r="AX45">
        <v>2</v>
      </c>
      <c r="AY45">
        <v>2</v>
      </c>
      <c r="AZ45" s="41" t="str">
        <f t="shared" si="13"/>
        <v>2,3</v>
      </c>
      <c r="BA45" s="37" t="str">
        <f t="shared" si="14"/>
        <v>2,2,1,2</v>
      </c>
      <c r="BB45" s="37"/>
      <c r="BC45" s="37" t="str">
        <f t="shared" si="15"/>
        <v>2,3</v>
      </c>
      <c r="BD45" s="37">
        <f t="shared" si="16"/>
        <v>0</v>
      </c>
      <c r="BE45" s="2" t="s">
        <v>3</v>
      </c>
      <c r="BF45" s="40">
        <f t="shared" si="17"/>
        <v>0</v>
      </c>
      <c r="BL45" cm="1">
        <f t="array" ref="BL45">_xlfn.IFNA(SUM(1*(BK45 = $AZ$2:$AZ$1500)*($BD$2:$BD$1500)), 0)</f>
        <v>0</v>
      </c>
    </row>
    <row r="46" spans="14:64" x14ac:dyDescent="0.25">
      <c r="AQ46" s="37">
        <v>1</v>
      </c>
      <c r="AR46">
        <v>1</v>
      </c>
      <c r="AS46">
        <v>2</v>
      </c>
      <c r="AT46">
        <v>2</v>
      </c>
      <c r="AU46">
        <v>2</v>
      </c>
      <c r="AV46">
        <f t="shared" si="11"/>
        <v>2</v>
      </c>
      <c r="AW46">
        <f t="shared" si="12"/>
        <v>4</v>
      </c>
      <c r="AX46">
        <v>1</v>
      </c>
      <c r="AY46">
        <v>1</v>
      </c>
      <c r="AZ46" s="41" t="str">
        <f t="shared" si="13"/>
        <v>2,4</v>
      </c>
      <c r="BA46" s="37" t="str">
        <f t="shared" si="14"/>
        <v>2,1,2,1</v>
      </c>
      <c r="BB46" s="37"/>
      <c r="BC46" s="37" t="str">
        <f t="shared" si="15"/>
        <v>2,4</v>
      </c>
      <c r="BD46" s="37">
        <f t="shared" si="16"/>
        <v>70312500000</v>
      </c>
      <c r="BE46" s="2" t="s">
        <v>3</v>
      </c>
      <c r="BF46" s="40" t="str">
        <f t="shared" si="17"/>
        <v/>
      </c>
      <c r="BL46" cm="1">
        <f t="array" ref="BL46">_xlfn.IFNA(SUM(1*(BK46 = $AZ$2:$AZ$1500)*($BD$2:$BD$1500)), 0)</f>
        <v>0</v>
      </c>
    </row>
    <row r="47" spans="14:64" x14ac:dyDescent="0.25">
      <c r="AQ47" s="37">
        <v>1</v>
      </c>
      <c r="AR47">
        <v>1</v>
      </c>
      <c r="AS47">
        <v>2</v>
      </c>
      <c r="AT47">
        <v>2</v>
      </c>
      <c r="AU47">
        <v>2</v>
      </c>
      <c r="AV47">
        <f t="shared" si="11"/>
        <v>2</v>
      </c>
      <c r="AW47">
        <f t="shared" si="12"/>
        <v>4</v>
      </c>
      <c r="AX47">
        <v>1</v>
      </c>
      <c r="AY47">
        <v>2</v>
      </c>
      <c r="AZ47" s="41" t="str">
        <f t="shared" si="13"/>
        <v>2,4</v>
      </c>
      <c r="BA47" s="37" t="str">
        <f t="shared" si="14"/>
        <v>2,1,2,2</v>
      </c>
      <c r="BB47" s="37"/>
      <c r="BC47" s="37" t="str">
        <f t="shared" si="15"/>
        <v>2,4</v>
      </c>
      <c r="BD47" s="37">
        <f t="shared" si="16"/>
        <v>0</v>
      </c>
      <c r="BE47" s="2" t="s">
        <v>3</v>
      </c>
      <c r="BF47" s="40">
        <f t="shared" si="17"/>
        <v>0</v>
      </c>
      <c r="BL47" cm="1">
        <f t="array" ref="BL47">_xlfn.IFNA(SUM(1*(BK47 = $AZ$2:$AZ$1500)*($BD$2:$BD$1500)), 0)</f>
        <v>0</v>
      </c>
    </row>
    <row r="48" spans="14:64" x14ac:dyDescent="0.25">
      <c r="AQ48" s="37">
        <v>1</v>
      </c>
      <c r="AR48">
        <v>1</v>
      </c>
      <c r="AS48">
        <v>2</v>
      </c>
      <c r="AT48">
        <v>2</v>
      </c>
      <c r="AU48">
        <v>2</v>
      </c>
      <c r="AV48">
        <f t="shared" si="11"/>
        <v>2</v>
      </c>
      <c r="AW48">
        <f t="shared" si="12"/>
        <v>4</v>
      </c>
      <c r="AX48">
        <v>2</v>
      </c>
      <c r="AY48">
        <v>1</v>
      </c>
      <c r="AZ48" s="41" t="str">
        <f t="shared" si="13"/>
        <v>2,4</v>
      </c>
      <c r="BA48" s="37" t="str">
        <f t="shared" si="14"/>
        <v>2,2,2,1</v>
      </c>
      <c r="BB48" s="37"/>
      <c r="BC48" s="37" t="str">
        <f t="shared" si="15"/>
        <v>2,4</v>
      </c>
      <c r="BD48" s="37">
        <f t="shared" si="16"/>
        <v>0</v>
      </c>
      <c r="BE48" s="2" t="s">
        <v>3</v>
      </c>
      <c r="BF48" s="40">
        <f t="shared" si="17"/>
        <v>0</v>
      </c>
      <c r="BL48" cm="1">
        <f t="array" ref="BL48">_xlfn.IFNA(SUM(1*(BK48 = $AZ$2:$AZ$1500)*($BD$2:$BD$1500)), 0)</f>
        <v>0</v>
      </c>
    </row>
    <row r="49" spans="43:64" x14ac:dyDescent="0.25">
      <c r="AQ49" s="37">
        <v>1</v>
      </c>
      <c r="AR49">
        <v>1</v>
      </c>
      <c r="AS49">
        <v>2</v>
      </c>
      <c r="AT49">
        <v>2</v>
      </c>
      <c r="AU49">
        <v>2</v>
      </c>
      <c r="AV49">
        <f t="shared" si="11"/>
        <v>2</v>
      </c>
      <c r="AW49">
        <f t="shared" si="12"/>
        <v>4</v>
      </c>
      <c r="AX49">
        <v>2</v>
      </c>
      <c r="AY49">
        <v>2</v>
      </c>
      <c r="AZ49" s="41" t="str">
        <f t="shared" si="13"/>
        <v>2,4</v>
      </c>
      <c r="BA49" s="37" t="str">
        <f t="shared" si="14"/>
        <v>2,2,2,2</v>
      </c>
      <c r="BB49" s="37"/>
      <c r="BC49" s="37" t="str">
        <f t="shared" si="15"/>
        <v>2,4</v>
      </c>
      <c r="BD49" s="37">
        <f t="shared" si="16"/>
        <v>230113636363.63635</v>
      </c>
      <c r="BE49" s="2" t="s">
        <v>3</v>
      </c>
      <c r="BF49" s="40" t="str">
        <f t="shared" si="17"/>
        <v/>
      </c>
      <c r="BL49" cm="1">
        <f t="array" ref="BL49">_xlfn.IFNA(SUM(1*(BK49 = $AZ$2:$AZ$1500)*($BD$2:$BD$1500)), 0)</f>
        <v>0</v>
      </c>
    </row>
    <row r="50" spans="43:64" x14ac:dyDescent="0.25">
      <c r="AZ50" s="41" t="str">
        <f t="shared" si="13"/>
        <v>,</v>
      </c>
      <c r="BA50" s="37" t="str">
        <f t="shared" si="14"/>
        <v>,,,</v>
      </c>
      <c r="BB50" s="37"/>
      <c r="BC50" s="37" t="str">
        <f t="shared" si="15"/>
        <v>,</v>
      </c>
      <c r="BD50" s="37">
        <f t="shared" si="16"/>
        <v>0</v>
      </c>
      <c r="BE50" s="2" t="s">
        <v>3</v>
      </c>
      <c r="BF50" s="40">
        <f t="shared" si="17"/>
        <v>0</v>
      </c>
      <c r="BL50" cm="1">
        <f t="array" ref="BL50">_xlfn.IFNA(SUM(1*(BK50 = $AZ$2:$AZ$1500)*($BD$2:$BD$1500)), 0)</f>
        <v>0</v>
      </c>
    </row>
    <row r="51" spans="43:64" x14ac:dyDescent="0.25">
      <c r="AZ51" s="41" t="str">
        <f t="shared" si="13"/>
        <v>,</v>
      </c>
      <c r="BA51" s="37" t="str">
        <f t="shared" si="14"/>
        <v>,,,</v>
      </c>
      <c r="BB51" s="37"/>
      <c r="BC51" s="37" t="str">
        <f t="shared" si="15"/>
        <v>,</v>
      </c>
      <c r="BD51" s="37">
        <f t="shared" si="16"/>
        <v>0</v>
      </c>
      <c r="BE51" s="2" t="s">
        <v>3</v>
      </c>
      <c r="BF51" s="40">
        <f t="shared" si="17"/>
        <v>0</v>
      </c>
      <c r="BL51" cm="1">
        <f t="array" ref="BL51">_xlfn.IFNA(SUM(1*(BK51 = $AZ$2:$AZ$1500)*($BD$2:$BD$1500)), 0)</f>
        <v>0</v>
      </c>
    </row>
    <row r="52" spans="43:64" x14ac:dyDescent="0.25">
      <c r="AZ52" s="41" t="str">
        <f t="shared" si="13"/>
        <v>,</v>
      </c>
      <c r="BA52" s="37" t="str">
        <f t="shared" si="14"/>
        <v>,,,</v>
      </c>
      <c r="BB52" s="37"/>
      <c r="BC52" s="37" t="str">
        <f t="shared" si="15"/>
        <v>,</v>
      </c>
      <c r="BD52" s="37">
        <f t="shared" si="16"/>
        <v>0</v>
      </c>
      <c r="BE52" s="2" t="s">
        <v>3</v>
      </c>
      <c r="BF52" s="40">
        <f t="shared" si="17"/>
        <v>0</v>
      </c>
      <c r="BL52" cm="1">
        <f t="array" ref="BL52">_xlfn.IFNA(SUM(1*(BK52 = $AZ$2:$AZ$1500)*($BD$2:$BD$1500)), 0)</f>
        <v>0</v>
      </c>
    </row>
    <row r="53" spans="43:64" x14ac:dyDescent="0.25">
      <c r="AZ53" s="41" t="str">
        <f t="shared" si="13"/>
        <v>,</v>
      </c>
      <c r="BA53" s="37" t="str">
        <f t="shared" si="14"/>
        <v>,,,</v>
      </c>
      <c r="BB53" s="37"/>
      <c r="BC53" s="37" t="str">
        <f t="shared" si="15"/>
        <v>,</v>
      </c>
      <c r="BD53" s="37">
        <f t="shared" si="16"/>
        <v>0</v>
      </c>
      <c r="BE53" s="2" t="s">
        <v>3</v>
      </c>
      <c r="BF53" s="40">
        <f t="shared" si="17"/>
        <v>0</v>
      </c>
      <c r="BL53" cm="1">
        <f t="array" ref="BL53">_xlfn.IFNA(SUM(1*(BK53 = $AZ$2:$AZ$1500)*($BD$2:$BD$1500)), 0)</f>
        <v>0</v>
      </c>
    </row>
    <row r="54" spans="43:64" x14ac:dyDescent="0.25">
      <c r="AZ54" s="41" t="str">
        <f t="shared" si="13"/>
        <v>,</v>
      </c>
      <c r="BA54" s="37" t="str">
        <f t="shared" si="14"/>
        <v>,,,</v>
      </c>
      <c r="BB54" s="37"/>
      <c r="BC54" s="37" t="str">
        <f t="shared" si="15"/>
        <v>,</v>
      </c>
      <c r="BD54" s="37">
        <f t="shared" si="16"/>
        <v>0</v>
      </c>
      <c r="BE54" s="2" t="s">
        <v>3</v>
      </c>
      <c r="BF54" s="40">
        <f t="shared" si="17"/>
        <v>0</v>
      </c>
      <c r="BL54" cm="1">
        <f t="array" ref="BL54">_xlfn.IFNA(SUM(1*(BK54 = $AZ$2:$AZ$1500)*($BD$2:$BD$1500)), 0)</f>
        <v>0</v>
      </c>
    </row>
    <row r="55" spans="43:64" x14ac:dyDescent="0.25">
      <c r="AZ55" s="41" t="str">
        <f t="shared" si="13"/>
        <v>,</v>
      </c>
      <c r="BA55" s="37" t="str">
        <f t="shared" si="14"/>
        <v>,,,</v>
      </c>
      <c r="BB55" s="37"/>
      <c r="BC55" s="37" t="str">
        <f t="shared" si="15"/>
        <v>,</v>
      </c>
      <c r="BD55" s="37">
        <f t="shared" si="16"/>
        <v>0</v>
      </c>
      <c r="BE55" s="2" t="s">
        <v>3</v>
      </c>
      <c r="BF55" s="40">
        <f t="shared" si="17"/>
        <v>0</v>
      </c>
      <c r="BL55" cm="1">
        <f t="array" ref="BL55">_xlfn.IFNA(SUM(1*(BK55 = $AZ$2:$AZ$1500)*($BD$2:$BD$1500)), 0)</f>
        <v>0</v>
      </c>
    </row>
    <row r="56" spans="43:64" x14ac:dyDescent="0.25">
      <c r="AZ56" s="41" t="str">
        <f t="shared" si="13"/>
        <v>,</v>
      </c>
      <c r="BA56" s="37" t="str">
        <f t="shared" si="14"/>
        <v>,,,</v>
      </c>
      <c r="BB56" s="37"/>
      <c r="BC56" s="37" t="str">
        <f t="shared" si="15"/>
        <v>,</v>
      </c>
      <c r="BD56" s="37">
        <f t="shared" si="16"/>
        <v>0</v>
      </c>
      <c r="BE56" s="2" t="s">
        <v>3</v>
      </c>
      <c r="BF56" s="40">
        <f t="shared" si="17"/>
        <v>0</v>
      </c>
      <c r="BL56" cm="1">
        <f t="array" ref="BL56">_xlfn.IFNA(SUM(1*(BK56 = $AZ$2:$AZ$1500)*($BD$2:$BD$1500)), 0)</f>
        <v>0</v>
      </c>
    </row>
    <row r="57" spans="43:64" x14ac:dyDescent="0.25">
      <c r="AZ57" s="41" t="str">
        <f t="shared" si="13"/>
        <v>,</v>
      </c>
      <c r="BA57" s="37" t="str">
        <f t="shared" si="14"/>
        <v>,,,</v>
      </c>
      <c r="BB57" s="37"/>
      <c r="BC57" s="37" t="str">
        <f t="shared" si="15"/>
        <v>,</v>
      </c>
      <c r="BD57" s="37">
        <f t="shared" si="16"/>
        <v>0</v>
      </c>
      <c r="BE57" s="2" t="s">
        <v>3</v>
      </c>
      <c r="BF57" s="40">
        <f t="shared" si="17"/>
        <v>0</v>
      </c>
      <c r="BL57" cm="1">
        <f t="array" ref="BL57">_xlfn.IFNA(SUM(1*(BK57 = $AZ$2:$AZ$1500)*($BD$2:$BD$1500)), 0)</f>
        <v>0</v>
      </c>
    </row>
    <row r="58" spans="43:64" x14ac:dyDescent="0.25">
      <c r="AZ58" s="41" t="str">
        <f t="shared" si="13"/>
        <v>,</v>
      </c>
      <c r="BA58" s="37" t="str">
        <f t="shared" si="14"/>
        <v>,,,</v>
      </c>
      <c r="BB58" s="37"/>
      <c r="BC58" s="37" t="str">
        <f t="shared" si="15"/>
        <v>,</v>
      </c>
      <c r="BD58" s="37">
        <f t="shared" si="16"/>
        <v>0</v>
      </c>
      <c r="BE58" s="2" t="s">
        <v>3</v>
      </c>
      <c r="BF58" s="40">
        <f t="shared" si="17"/>
        <v>0</v>
      </c>
      <c r="BL58" cm="1">
        <f t="array" ref="BL58">_xlfn.IFNA(SUM(1*(BK58 = $AZ$2:$AZ$1500)*($BD$2:$BD$1500)), 0)</f>
        <v>0</v>
      </c>
    </row>
    <row r="59" spans="43:64" x14ac:dyDescent="0.25">
      <c r="AZ59" s="41" t="str">
        <f t="shared" si="13"/>
        <v>,</v>
      </c>
      <c r="BA59" s="37" t="str">
        <f t="shared" si="14"/>
        <v>,,,</v>
      </c>
      <c r="BB59" s="37"/>
      <c r="BC59" s="37" t="str">
        <f t="shared" si="15"/>
        <v>,</v>
      </c>
      <c r="BD59" s="37">
        <f t="shared" si="16"/>
        <v>0</v>
      </c>
      <c r="BE59" s="2" t="s">
        <v>3</v>
      </c>
      <c r="BF59" s="40">
        <f t="shared" si="17"/>
        <v>0</v>
      </c>
      <c r="BL59" cm="1">
        <f t="array" ref="BL59">_xlfn.IFNA(SUM(1*(BK59 = $AZ$2:$AZ$1500)*($BD$2:$BD$1500)), 0)</f>
        <v>0</v>
      </c>
    </row>
    <row r="60" spans="43:64" x14ac:dyDescent="0.25">
      <c r="AZ60" s="41" t="str">
        <f t="shared" si="13"/>
        <v>,</v>
      </c>
      <c r="BA60" s="37" t="str">
        <f t="shared" si="14"/>
        <v>,,,</v>
      </c>
      <c r="BB60" s="37"/>
      <c r="BC60" s="37" t="str">
        <f t="shared" si="15"/>
        <v>,</v>
      </c>
      <c r="BD60" s="37">
        <f t="shared" si="16"/>
        <v>0</v>
      </c>
      <c r="BE60" s="2" t="s">
        <v>3</v>
      </c>
      <c r="BF60" s="40">
        <f t="shared" si="17"/>
        <v>0</v>
      </c>
      <c r="BL60" cm="1">
        <f t="array" ref="BL60">_xlfn.IFNA(SUM(1*(BK60 = $AZ$2:$AZ$1500)*($BD$2:$BD$1500)), 0)</f>
        <v>0</v>
      </c>
    </row>
    <row r="61" spans="43:64" x14ac:dyDescent="0.25">
      <c r="AZ61" s="41" t="str">
        <f t="shared" si="13"/>
        <v>,</v>
      </c>
      <c r="BA61" s="37" t="str">
        <f t="shared" si="14"/>
        <v>,,,</v>
      </c>
      <c r="BB61" s="37"/>
      <c r="BC61" s="37" t="str">
        <f t="shared" si="15"/>
        <v>,</v>
      </c>
      <c r="BD61" s="37">
        <f t="shared" si="16"/>
        <v>0</v>
      </c>
      <c r="BE61" s="2" t="s">
        <v>3</v>
      </c>
      <c r="BF61" s="40">
        <f t="shared" si="17"/>
        <v>0</v>
      </c>
      <c r="BL61" cm="1">
        <f t="array" ref="BL61">_xlfn.IFNA(SUM(1*(BK61 = $AZ$2:$AZ$1500)*($BD$2:$BD$1500)), 0)</f>
        <v>0</v>
      </c>
    </row>
    <row r="62" spans="43:64" x14ac:dyDescent="0.25">
      <c r="AZ62" s="41" t="str">
        <f t="shared" si="13"/>
        <v>,</v>
      </c>
      <c r="BA62" s="37" t="str">
        <f t="shared" si="14"/>
        <v>,,,</v>
      </c>
      <c r="BB62" s="37"/>
      <c r="BC62" s="37" t="str">
        <f t="shared" si="15"/>
        <v>,</v>
      </c>
      <c r="BD62" s="37">
        <f t="shared" si="16"/>
        <v>0</v>
      </c>
      <c r="BE62" s="2" t="s">
        <v>3</v>
      </c>
      <c r="BF62" s="40">
        <f t="shared" si="17"/>
        <v>0</v>
      </c>
      <c r="BL62" cm="1">
        <f t="array" ref="BL62">_xlfn.IFNA(SUM(1*(BK62 = $AZ$2:$AZ$1500)*($BD$2:$BD$1500)), 0)</f>
        <v>0</v>
      </c>
    </row>
    <row r="63" spans="43:64" x14ac:dyDescent="0.25">
      <c r="AZ63" s="41" t="str">
        <f t="shared" si="13"/>
        <v>,</v>
      </c>
      <c r="BA63" s="37" t="str">
        <f t="shared" si="14"/>
        <v>,,,</v>
      </c>
      <c r="BB63" s="37"/>
      <c r="BC63" s="37" t="str">
        <f t="shared" si="15"/>
        <v>,</v>
      </c>
      <c r="BD63" s="37">
        <f t="shared" si="16"/>
        <v>0</v>
      </c>
      <c r="BE63" s="2" t="s">
        <v>3</v>
      </c>
      <c r="BF63" s="40">
        <f t="shared" si="17"/>
        <v>0</v>
      </c>
      <c r="BL63" cm="1">
        <f t="array" ref="BL63">_xlfn.IFNA(SUM(1*(BK63 = $AZ$2:$AZ$1500)*($BD$2:$BD$1500)), 0)</f>
        <v>0</v>
      </c>
    </row>
    <row r="64" spans="43:64" x14ac:dyDescent="0.25">
      <c r="AZ64" s="41" t="str">
        <f t="shared" si="13"/>
        <v>,</v>
      </c>
      <c r="BA64" s="37" t="str">
        <f t="shared" si="14"/>
        <v>,,,</v>
      </c>
      <c r="BB64" s="37"/>
      <c r="BC64" s="37" t="str">
        <f t="shared" si="15"/>
        <v>,</v>
      </c>
      <c r="BD64" s="37">
        <f t="shared" si="16"/>
        <v>0</v>
      </c>
      <c r="BE64" s="2" t="s">
        <v>3</v>
      </c>
      <c r="BF64" s="40">
        <f t="shared" si="17"/>
        <v>0</v>
      </c>
      <c r="BL64" cm="1">
        <f t="array" ref="BL64">_xlfn.IFNA(SUM(1*(BK64 = $AZ$2:$AZ$1500)*($BD$2:$BD$1500)), 0)</f>
        <v>0</v>
      </c>
    </row>
    <row r="65" spans="43:64" x14ac:dyDescent="0.25">
      <c r="AZ65" s="41" t="str">
        <f t="shared" si="13"/>
        <v>,</v>
      </c>
      <c r="BA65" s="37" t="str">
        <f t="shared" si="14"/>
        <v>,,,</v>
      </c>
      <c r="BB65" s="37"/>
      <c r="BC65" s="37" t="str">
        <f t="shared" si="15"/>
        <v>,</v>
      </c>
      <c r="BD65" s="37">
        <f t="shared" si="16"/>
        <v>0</v>
      </c>
      <c r="BE65" s="2" t="s">
        <v>3</v>
      </c>
      <c r="BF65" s="40">
        <f t="shared" si="17"/>
        <v>0</v>
      </c>
      <c r="BL65" cm="1">
        <f t="array" ref="BL65">_xlfn.IFNA(SUM(1*(BK65 = $AZ$2:$AZ$1500)*($BD$2:$BD$1500)), 0)</f>
        <v>0</v>
      </c>
    </row>
    <row r="66" spans="43:64" x14ac:dyDescent="0.25">
      <c r="AQ66" s="37">
        <v>1</v>
      </c>
      <c r="AR66">
        <v>2</v>
      </c>
      <c r="AS66">
        <v>1</v>
      </c>
      <c r="AT66">
        <v>1</v>
      </c>
      <c r="AU66">
        <v>1</v>
      </c>
      <c r="AV66">
        <f t="shared" si="11"/>
        <v>3</v>
      </c>
      <c r="AW66">
        <f t="shared" si="12"/>
        <v>1</v>
      </c>
      <c r="AX66" s="7">
        <v>1</v>
      </c>
      <c r="AY66" s="7">
        <v>1</v>
      </c>
      <c r="AZ66" s="41" t="str">
        <f t="shared" si="13"/>
        <v>3,1</v>
      </c>
      <c r="BA66" s="37" t="str">
        <f t="shared" si="14"/>
        <v>1,1,1,1</v>
      </c>
      <c r="BB66" s="37"/>
      <c r="BC66" s="37" t="str">
        <f t="shared" si="15"/>
        <v>3,1</v>
      </c>
      <c r="BD66" s="37">
        <f t="shared" si="16"/>
        <v>230113636363.63635</v>
      </c>
      <c r="BE66" s="2" t="s">
        <v>3</v>
      </c>
      <c r="BF66" s="40" t="str">
        <f t="shared" si="17"/>
        <v/>
      </c>
    </row>
    <row r="67" spans="43:64" x14ac:dyDescent="0.25">
      <c r="AQ67" s="37">
        <v>1</v>
      </c>
      <c r="AR67">
        <v>2</v>
      </c>
      <c r="AS67">
        <v>1</v>
      </c>
      <c r="AT67">
        <v>1</v>
      </c>
      <c r="AU67">
        <v>1</v>
      </c>
      <c r="AV67">
        <f t="shared" ref="AV67:AV113" si="27">$AP$2*(AR67-1) + AS67</f>
        <v>3</v>
      </c>
      <c r="AW67">
        <f t="shared" ref="AW67:AW113" si="28">$AP$2*(AT67-1) + AU67</f>
        <v>1</v>
      </c>
      <c r="AX67">
        <v>1</v>
      </c>
      <c r="AY67">
        <v>2</v>
      </c>
      <c r="AZ67" s="41" t="str">
        <f t="shared" ref="AZ67:AZ129" si="29">_xlfn.TEXTJOIN(",", 0, AV67, AW67)</f>
        <v>3,1</v>
      </c>
      <c r="BA67" s="37" t="str">
        <f t="shared" ref="BA67:BA129" si="30">_xlfn.TEXTJOIN(",", 0, AS67, AX67, AU67, AY67)</f>
        <v>1,1,1,2</v>
      </c>
      <c r="BB67" s="37"/>
      <c r="BC67" s="37" t="str">
        <f t="shared" ref="BC67:BC129" si="31">_xlfn.TEXTJOIN(",", 0, AV67, AW67)</f>
        <v>3,1</v>
      </c>
      <c r="BD67" s="37">
        <f t="shared" ref="BD67:BD129" si="32">_xlfn.IFNA(INDEX($Q$2:$Q$17, MATCH(BA67, $J$2:$J$17, 0)), 0)</f>
        <v>0</v>
      </c>
      <c r="BE67" s="2" t="s">
        <v>3</v>
      </c>
      <c r="BF67" s="40">
        <f t="shared" ref="BF67:BF129" si="33">IF( ISNUMBER(BD67), IF(_xlfn.NUMBERVALUE(BD67) = 0, 0, ""), SUBSTITUTE(BD67, "GG", $BF$1))</f>
        <v>0</v>
      </c>
    </row>
    <row r="68" spans="43:64" x14ac:dyDescent="0.25">
      <c r="AQ68" s="37">
        <v>1</v>
      </c>
      <c r="AR68">
        <v>2</v>
      </c>
      <c r="AS68">
        <v>1</v>
      </c>
      <c r="AT68">
        <v>1</v>
      </c>
      <c r="AU68">
        <v>1</v>
      </c>
      <c r="AV68">
        <f t="shared" si="27"/>
        <v>3</v>
      </c>
      <c r="AW68">
        <f t="shared" si="28"/>
        <v>1</v>
      </c>
      <c r="AX68">
        <v>2</v>
      </c>
      <c r="AY68">
        <v>1</v>
      </c>
      <c r="AZ68" s="41" t="str">
        <f t="shared" si="29"/>
        <v>3,1</v>
      </c>
      <c r="BA68" s="37" t="str">
        <f t="shared" si="30"/>
        <v>1,2,1,1</v>
      </c>
      <c r="BB68" s="37"/>
      <c r="BC68" s="37" t="str">
        <f t="shared" si="31"/>
        <v>3,1</v>
      </c>
      <c r="BD68" s="37">
        <f t="shared" si="32"/>
        <v>0</v>
      </c>
      <c r="BE68" s="2" t="s">
        <v>3</v>
      </c>
      <c r="BF68" s="40">
        <f t="shared" si="33"/>
        <v>0</v>
      </c>
    </row>
    <row r="69" spans="43:64" x14ac:dyDescent="0.25">
      <c r="AQ69" s="37">
        <v>1</v>
      </c>
      <c r="AR69">
        <v>2</v>
      </c>
      <c r="AS69">
        <v>1</v>
      </c>
      <c r="AT69">
        <v>1</v>
      </c>
      <c r="AU69">
        <v>1</v>
      </c>
      <c r="AV69">
        <f t="shared" si="27"/>
        <v>3</v>
      </c>
      <c r="AW69">
        <f t="shared" si="28"/>
        <v>1</v>
      </c>
      <c r="AX69">
        <v>2</v>
      </c>
      <c r="AY69">
        <v>2</v>
      </c>
      <c r="AZ69" s="41" t="str">
        <f t="shared" si="29"/>
        <v>3,1</v>
      </c>
      <c r="BA69" s="37" t="str">
        <f t="shared" si="30"/>
        <v>1,2,1,2</v>
      </c>
      <c r="BB69" s="37"/>
      <c r="BC69" s="37" t="str">
        <f t="shared" si="31"/>
        <v>3,1</v>
      </c>
      <c r="BD69" s="37">
        <f t="shared" si="32"/>
        <v>70312500000</v>
      </c>
      <c r="BE69" s="2" t="s">
        <v>3</v>
      </c>
      <c r="BF69" s="40" t="str">
        <f t="shared" si="33"/>
        <v/>
      </c>
    </row>
    <row r="70" spans="43:64" x14ac:dyDescent="0.25">
      <c r="AQ70" s="37">
        <v>1</v>
      </c>
      <c r="AR70">
        <v>2</v>
      </c>
      <c r="AS70">
        <v>1</v>
      </c>
      <c r="AT70">
        <v>1</v>
      </c>
      <c r="AU70">
        <v>2</v>
      </c>
      <c r="AV70">
        <f t="shared" si="27"/>
        <v>3</v>
      </c>
      <c r="AW70">
        <f t="shared" si="28"/>
        <v>2</v>
      </c>
      <c r="AX70">
        <v>1</v>
      </c>
      <c r="AY70">
        <v>1</v>
      </c>
      <c r="AZ70" s="41" t="str">
        <f t="shared" si="29"/>
        <v>3,2</v>
      </c>
      <c r="BA70" s="37" t="str">
        <f t="shared" si="30"/>
        <v>1,1,2,1</v>
      </c>
      <c r="BB70" s="37"/>
      <c r="BC70" s="37" t="str">
        <f t="shared" si="31"/>
        <v>3,2</v>
      </c>
      <c r="BD70" s="37">
        <f t="shared" si="32"/>
        <v>0</v>
      </c>
      <c r="BE70" s="2" t="s">
        <v>3</v>
      </c>
      <c r="BF70" s="40">
        <f t="shared" si="33"/>
        <v>0</v>
      </c>
    </row>
    <row r="71" spans="43:64" x14ac:dyDescent="0.25">
      <c r="AQ71" s="37">
        <v>1</v>
      </c>
      <c r="AR71">
        <v>2</v>
      </c>
      <c r="AS71">
        <v>1</v>
      </c>
      <c r="AT71">
        <v>1</v>
      </c>
      <c r="AU71">
        <v>2</v>
      </c>
      <c r="AV71">
        <f t="shared" si="27"/>
        <v>3</v>
      </c>
      <c r="AW71">
        <f t="shared" si="28"/>
        <v>2</v>
      </c>
      <c r="AX71">
        <v>1</v>
      </c>
      <c r="AY71">
        <v>2</v>
      </c>
      <c r="AZ71" s="41" t="str">
        <f t="shared" si="29"/>
        <v>3,2</v>
      </c>
      <c r="BA71" s="37" t="str">
        <f t="shared" si="30"/>
        <v>1,1,2,2</v>
      </c>
      <c r="BB71" s="37"/>
      <c r="BC71" s="37" t="str">
        <f t="shared" si="31"/>
        <v>3,2</v>
      </c>
      <c r="BD71" s="37">
        <f t="shared" si="32"/>
        <v>89488636363.636368</v>
      </c>
      <c r="BE71" s="2" t="s">
        <v>3</v>
      </c>
      <c r="BF71" s="40" t="str">
        <f t="shared" si="33"/>
        <v/>
      </c>
    </row>
    <row r="72" spans="43:64" x14ac:dyDescent="0.25">
      <c r="AQ72" s="37">
        <v>1</v>
      </c>
      <c r="AR72">
        <v>2</v>
      </c>
      <c r="AS72">
        <v>1</v>
      </c>
      <c r="AT72">
        <v>1</v>
      </c>
      <c r="AU72">
        <v>2</v>
      </c>
      <c r="AV72">
        <f t="shared" si="27"/>
        <v>3</v>
      </c>
      <c r="AW72">
        <f t="shared" si="28"/>
        <v>2</v>
      </c>
      <c r="AX72">
        <v>2</v>
      </c>
      <c r="AY72">
        <v>1</v>
      </c>
      <c r="AZ72" s="41" t="str">
        <f t="shared" si="29"/>
        <v>3,2</v>
      </c>
      <c r="BA72" s="37" t="str">
        <f t="shared" si="30"/>
        <v>1,2,2,1</v>
      </c>
      <c r="BB72" s="37"/>
      <c r="BC72" s="37" t="str">
        <f t="shared" si="31"/>
        <v>3,2</v>
      </c>
      <c r="BD72" s="37">
        <f t="shared" si="32"/>
        <v>70312500000</v>
      </c>
      <c r="BE72" s="2" t="s">
        <v>3</v>
      </c>
      <c r="BF72" s="40" t="str">
        <f t="shared" si="33"/>
        <v/>
      </c>
    </row>
    <row r="73" spans="43:64" x14ac:dyDescent="0.25">
      <c r="AQ73" s="37">
        <v>1</v>
      </c>
      <c r="AR73">
        <v>2</v>
      </c>
      <c r="AS73">
        <v>1</v>
      </c>
      <c r="AT73">
        <v>1</v>
      </c>
      <c r="AU73">
        <v>2</v>
      </c>
      <c r="AV73">
        <f t="shared" si="27"/>
        <v>3</v>
      </c>
      <c r="AW73">
        <f t="shared" si="28"/>
        <v>2</v>
      </c>
      <c r="AX73">
        <v>2</v>
      </c>
      <c r="AY73">
        <v>2</v>
      </c>
      <c r="AZ73" s="41" t="str">
        <f t="shared" si="29"/>
        <v>3,2</v>
      </c>
      <c r="BA73" s="37" t="str">
        <f t="shared" si="30"/>
        <v>1,2,2,2</v>
      </c>
      <c r="BB73" s="37"/>
      <c r="BC73" s="37" t="str">
        <f t="shared" si="31"/>
        <v>3,2</v>
      </c>
      <c r="BD73" s="37">
        <f t="shared" si="32"/>
        <v>0</v>
      </c>
      <c r="BE73" s="2" t="s">
        <v>3</v>
      </c>
      <c r="BF73" s="40">
        <f t="shared" si="33"/>
        <v>0</v>
      </c>
    </row>
    <row r="74" spans="43:64" x14ac:dyDescent="0.25">
      <c r="AQ74" s="37">
        <v>1</v>
      </c>
      <c r="AR74">
        <v>2</v>
      </c>
      <c r="AS74">
        <v>1</v>
      </c>
      <c r="AT74">
        <v>2</v>
      </c>
      <c r="AU74">
        <v>1</v>
      </c>
      <c r="AV74">
        <f t="shared" si="27"/>
        <v>3</v>
      </c>
      <c r="AW74">
        <f t="shared" si="28"/>
        <v>3</v>
      </c>
      <c r="AX74">
        <v>1</v>
      </c>
      <c r="AY74">
        <v>1</v>
      </c>
      <c r="AZ74" s="41" t="str">
        <f t="shared" si="29"/>
        <v>3,3</v>
      </c>
      <c r="BA74" s="37" t="str">
        <f t="shared" si="30"/>
        <v>1,1,1,1</v>
      </c>
      <c r="BB74" s="37"/>
      <c r="BC74" s="37" t="str">
        <f t="shared" si="31"/>
        <v>3,3</v>
      </c>
      <c r="BD74" s="37">
        <f t="shared" si="32"/>
        <v>230113636363.63635</v>
      </c>
      <c r="BE74" s="2" t="s">
        <v>3</v>
      </c>
      <c r="BF74" s="40" t="str">
        <f t="shared" si="33"/>
        <v/>
      </c>
    </row>
    <row r="75" spans="43:64" x14ac:dyDescent="0.25">
      <c r="AQ75" s="37">
        <v>1</v>
      </c>
      <c r="AR75">
        <v>2</v>
      </c>
      <c r="AS75">
        <v>1</v>
      </c>
      <c r="AT75">
        <v>2</v>
      </c>
      <c r="AU75">
        <v>1</v>
      </c>
      <c r="AV75">
        <f t="shared" si="27"/>
        <v>3</v>
      </c>
      <c r="AW75">
        <f t="shared" si="28"/>
        <v>3</v>
      </c>
      <c r="AX75">
        <v>1</v>
      </c>
      <c r="AY75">
        <v>2</v>
      </c>
      <c r="AZ75" s="41" t="str">
        <f t="shared" si="29"/>
        <v>3,3</v>
      </c>
      <c r="BA75" s="37" t="str">
        <f t="shared" si="30"/>
        <v>1,1,1,2</v>
      </c>
      <c r="BB75" s="37"/>
      <c r="BC75" s="37" t="str">
        <f t="shared" si="31"/>
        <v>3,3</v>
      </c>
      <c r="BD75" s="37">
        <f t="shared" si="32"/>
        <v>0</v>
      </c>
      <c r="BE75" s="2" t="s">
        <v>3</v>
      </c>
      <c r="BF75" s="40">
        <f t="shared" si="33"/>
        <v>0</v>
      </c>
    </row>
    <row r="76" spans="43:64" x14ac:dyDescent="0.25">
      <c r="AQ76" s="37">
        <v>1</v>
      </c>
      <c r="AR76">
        <v>2</v>
      </c>
      <c r="AS76">
        <v>1</v>
      </c>
      <c r="AT76">
        <v>2</v>
      </c>
      <c r="AU76">
        <v>1</v>
      </c>
      <c r="AV76">
        <f t="shared" si="27"/>
        <v>3</v>
      </c>
      <c r="AW76">
        <f t="shared" si="28"/>
        <v>3</v>
      </c>
      <c r="AX76">
        <v>2</v>
      </c>
      <c r="AY76">
        <v>1</v>
      </c>
      <c r="AZ76" s="41" t="str">
        <f t="shared" si="29"/>
        <v>3,3</v>
      </c>
      <c r="BA76" s="37" t="str">
        <f t="shared" si="30"/>
        <v>1,2,1,1</v>
      </c>
      <c r="BB76" s="37"/>
      <c r="BC76" s="37" t="str">
        <f t="shared" si="31"/>
        <v>3,3</v>
      </c>
      <c r="BD76" s="37">
        <f t="shared" si="32"/>
        <v>0</v>
      </c>
      <c r="BE76" s="2" t="s">
        <v>3</v>
      </c>
      <c r="BF76" s="40">
        <f t="shared" si="33"/>
        <v>0</v>
      </c>
    </row>
    <row r="77" spans="43:64" x14ac:dyDescent="0.25">
      <c r="AQ77" s="37">
        <v>1</v>
      </c>
      <c r="AR77">
        <v>2</v>
      </c>
      <c r="AS77">
        <v>1</v>
      </c>
      <c r="AT77">
        <v>2</v>
      </c>
      <c r="AU77">
        <v>1</v>
      </c>
      <c r="AV77">
        <f t="shared" si="27"/>
        <v>3</v>
      </c>
      <c r="AW77">
        <f t="shared" si="28"/>
        <v>3</v>
      </c>
      <c r="AX77">
        <v>2</v>
      </c>
      <c r="AY77">
        <v>2</v>
      </c>
      <c r="AZ77" s="41" t="str">
        <f t="shared" si="29"/>
        <v>3,3</v>
      </c>
      <c r="BA77" s="37" t="str">
        <f t="shared" si="30"/>
        <v>1,2,1,2</v>
      </c>
      <c r="BB77" s="37"/>
      <c r="BC77" s="37" t="str">
        <f t="shared" si="31"/>
        <v>3,3</v>
      </c>
      <c r="BD77" s="37">
        <f t="shared" si="32"/>
        <v>70312500000</v>
      </c>
      <c r="BE77" s="2" t="s">
        <v>3</v>
      </c>
      <c r="BF77" s="40" t="str">
        <f t="shared" si="33"/>
        <v/>
      </c>
    </row>
    <row r="78" spans="43:64" x14ac:dyDescent="0.25">
      <c r="AQ78" s="37">
        <v>1</v>
      </c>
      <c r="AR78">
        <v>2</v>
      </c>
      <c r="AS78">
        <v>1</v>
      </c>
      <c r="AT78">
        <v>2</v>
      </c>
      <c r="AU78">
        <v>2</v>
      </c>
      <c r="AV78">
        <f t="shared" si="27"/>
        <v>3</v>
      </c>
      <c r="AW78">
        <f t="shared" si="28"/>
        <v>4</v>
      </c>
      <c r="AX78">
        <v>1</v>
      </c>
      <c r="AY78">
        <v>1</v>
      </c>
      <c r="AZ78" s="41" t="str">
        <f t="shared" si="29"/>
        <v>3,4</v>
      </c>
      <c r="BA78" s="37" t="str">
        <f t="shared" si="30"/>
        <v>1,1,2,1</v>
      </c>
      <c r="BB78" s="37"/>
      <c r="BC78" s="37" t="str">
        <f t="shared" si="31"/>
        <v>3,4</v>
      </c>
      <c r="BD78" s="37">
        <f t="shared" si="32"/>
        <v>0</v>
      </c>
      <c r="BE78" s="2" t="s">
        <v>3</v>
      </c>
      <c r="BF78" s="40">
        <f t="shared" si="33"/>
        <v>0</v>
      </c>
    </row>
    <row r="79" spans="43:64" x14ac:dyDescent="0.25">
      <c r="AQ79" s="37">
        <v>1</v>
      </c>
      <c r="AR79">
        <v>2</v>
      </c>
      <c r="AS79">
        <v>1</v>
      </c>
      <c r="AT79">
        <v>2</v>
      </c>
      <c r="AU79">
        <v>2</v>
      </c>
      <c r="AV79">
        <f t="shared" si="27"/>
        <v>3</v>
      </c>
      <c r="AW79">
        <f t="shared" si="28"/>
        <v>4</v>
      </c>
      <c r="AX79">
        <v>1</v>
      </c>
      <c r="AY79">
        <v>2</v>
      </c>
      <c r="AZ79" s="41" t="str">
        <f t="shared" si="29"/>
        <v>3,4</v>
      </c>
      <c r="BA79" s="37" t="str">
        <f t="shared" si="30"/>
        <v>1,1,2,2</v>
      </c>
      <c r="BB79" s="37"/>
      <c r="BC79" s="37" t="str">
        <f t="shared" si="31"/>
        <v>3,4</v>
      </c>
      <c r="BD79" s="37">
        <f t="shared" si="32"/>
        <v>89488636363.636368</v>
      </c>
      <c r="BE79" s="2" t="s">
        <v>3</v>
      </c>
      <c r="BF79" s="40" t="str">
        <f t="shared" si="33"/>
        <v/>
      </c>
    </row>
    <row r="80" spans="43:64" x14ac:dyDescent="0.25">
      <c r="AQ80" s="37">
        <v>1</v>
      </c>
      <c r="AR80">
        <v>2</v>
      </c>
      <c r="AS80">
        <v>1</v>
      </c>
      <c r="AT80">
        <v>2</v>
      </c>
      <c r="AU80">
        <v>2</v>
      </c>
      <c r="AV80">
        <f t="shared" si="27"/>
        <v>3</v>
      </c>
      <c r="AW80">
        <f t="shared" si="28"/>
        <v>4</v>
      </c>
      <c r="AX80">
        <v>2</v>
      </c>
      <c r="AY80">
        <v>1</v>
      </c>
      <c r="AZ80" s="41" t="str">
        <f t="shared" si="29"/>
        <v>3,4</v>
      </c>
      <c r="BA80" s="37" t="str">
        <f t="shared" si="30"/>
        <v>1,2,2,1</v>
      </c>
      <c r="BB80" s="37"/>
      <c r="BC80" s="37" t="str">
        <f t="shared" si="31"/>
        <v>3,4</v>
      </c>
      <c r="BD80" s="37">
        <f t="shared" si="32"/>
        <v>70312500000</v>
      </c>
      <c r="BE80" s="2" t="s">
        <v>3</v>
      </c>
      <c r="BF80" s="40" t="str">
        <f t="shared" si="33"/>
        <v/>
      </c>
    </row>
    <row r="81" spans="43:58" x14ac:dyDescent="0.25">
      <c r="AQ81" s="37">
        <v>1</v>
      </c>
      <c r="AR81">
        <v>2</v>
      </c>
      <c r="AS81">
        <v>1</v>
      </c>
      <c r="AT81">
        <v>2</v>
      </c>
      <c r="AU81">
        <v>2</v>
      </c>
      <c r="AV81">
        <f t="shared" si="27"/>
        <v>3</v>
      </c>
      <c r="AW81">
        <f t="shared" si="28"/>
        <v>4</v>
      </c>
      <c r="AX81">
        <v>2</v>
      </c>
      <c r="AY81">
        <v>2</v>
      </c>
      <c r="AZ81" s="41" t="str">
        <f t="shared" si="29"/>
        <v>3,4</v>
      </c>
      <c r="BA81" s="37" t="str">
        <f t="shared" si="30"/>
        <v>1,2,2,2</v>
      </c>
      <c r="BB81" s="37"/>
      <c r="BC81" s="37" t="str">
        <f t="shared" si="31"/>
        <v>3,4</v>
      </c>
      <c r="BD81" s="37">
        <f t="shared" si="32"/>
        <v>0</v>
      </c>
      <c r="BE81" s="2" t="s">
        <v>3</v>
      </c>
      <c r="BF81" s="40">
        <f t="shared" si="33"/>
        <v>0</v>
      </c>
    </row>
    <row r="82" spans="43:58" x14ac:dyDescent="0.25">
      <c r="AZ82" s="41" t="str">
        <f t="shared" si="29"/>
        <v>,</v>
      </c>
      <c r="BA82" s="37" t="str">
        <f t="shared" si="30"/>
        <v>,,,</v>
      </c>
      <c r="BB82" s="37"/>
      <c r="BC82" s="37" t="str">
        <f t="shared" si="31"/>
        <v>,</v>
      </c>
      <c r="BD82" s="37">
        <f t="shared" si="32"/>
        <v>0</v>
      </c>
      <c r="BE82" s="2" t="s">
        <v>3</v>
      </c>
      <c r="BF82" s="40">
        <f t="shared" si="33"/>
        <v>0</v>
      </c>
    </row>
    <row r="83" spans="43:58" x14ac:dyDescent="0.25">
      <c r="AZ83" s="41" t="str">
        <f t="shared" si="29"/>
        <v>,</v>
      </c>
      <c r="BA83" s="37" t="str">
        <f t="shared" si="30"/>
        <v>,,,</v>
      </c>
      <c r="BB83" s="37"/>
      <c r="BC83" s="37" t="str">
        <f t="shared" si="31"/>
        <v>,</v>
      </c>
      <c r="BD83" s="37">
        <f t="shared" si="32"/>
        <v>0</v>
      </c>
      <c r="BE83" s="2" t="s">
        <v>3</v>
      </c>
      <c r="BF83" s="40">
        <f t="shared" si="33"/>
        <v>0</v>
      </c>
    </row>
    <row r="84" spans="43:58" x14ac:dyDescent="0.25">
      <c r="AZ84" s="41" t="str">
        <f t="shared" si="29"/>
        <v>,</v>
      </c>
      <c r="BA84" s="37" t="str">
        <f t="shared" si="30"/>
        <v>,,,</v>
      </c>
      <c r="BB84" s="37"/>
      <c r="BC84" s="37" t="str">
        <f t="shared" si="31"/>
        <v>,</v>
      </c>
      <c r="BD84" s="37">
        <f t="shared" si="32"/>
        <v>0</v>
      </c>
      <c r="BE84" s="2" t="s">
        <v>3</v>
      </c>
      <c r="BF84" s="40">
        <f t="shared" si="33"/>
        <v>0</v>
      </c>
    </row>
    <row r="85" spans="43:58" x14ac:dyDescent="0.25">
      <c r="AZ85" s="41" t="str">
        <f t="shared" si="29"/>
        <v>,</v>
      </c>
      <c r="BA85" s="37" t="str">
        <f t="shared" si="30"/>
        <v>,,,</v>
      </c>
      <c r="BB85" s="37"/>
      <c r="BC85" s="37" t="str">
        <f t="shared" si="31"/>
        <v>,</v>
      </c>
      <c r="BD85" s="37">
        <f t="shared" si="32"/>
        <v>0</v>
      </c>
      <c r="BE85" s="2" t="s">
        <v>3</v>
      </c>
      <c r="BF85" s="40">
        <f t="shared" si="33"/>
        <v>0</v>
      </c>
    </row>
    <row r="86" spans="43:58" x14ac:dyDescent="0.25">
      <c r="AZ86" s="41" t="str">
        <f t="shared" si="29"/>
        <v>,</v>
      </c>
      <c r="BA86" s="37" t="str">
        <f t="shared" si="30"/>
        <v>,,,</v>
      </c>
      <c r="BB86" s="37"/>
      <c r="BC86" s="37" t="str">
        <f t="shared" si="31"/>
        <v>,</v>
      </c>
      <c r="BD86" s="37">
        <f t="shared" si="32"/>
        <v>0</v>
      </c>
      <c r="BE86" s="2" t="s">
        <v>3</v>
      </c>
      <c r="BF86" s="40">
        <f t="shared" si="33"/>
        <v>0</v>
      </c>
    </row>
    <row r="87" spans="43:58" x14ac:dyDescent="0.25">
      <c r="AZ87" s="41" t="str">
        <f t="shared" si="29"/>
        <v>,</v>
      </c>
      <c r="BA87" s="37" t="str">
        <f t="shared" si="30"/>
        <v>,,,</v>
      </c>
      <c r="BB87" s="37"/>
      <c r="BC87" s="37" t="str">
        <f t="shared" si="31"/>
        <v>,</v>
      </c>
      <c r="BD87" s="37">
        <f t="shared" si="32"/>
        <v>0</v>
      </c>
      <c r="BE87" s="2" t="s">
        <v>3</v>
      </c>
      <c r="BF87" s="40">
        <f t="shared" si="33"/>
        <v>0</v>
      </c>
    </row>
    <row r="88" spans="43:58" x14ac:dyDescent="0.25">
      <c r="AZ88" s="41" t="str">
        <f t="shared" si="29"/>
        <v>,</v>
      </c>
      <c r="BA88" s="37" t="str">
        <f t="shared" si="30"/>
        <v>,,,</v>
      </c>
      <c r="BB88" s="37"/>
      <c r="BC88" s="37" t="str">
        <f t="shared" si="31"/>
        <v>,</v>
      </c>
      <c r="BD88" s="37">
        <f t="shared" si="32"/>
        <v>0</v>
      </c>
      <c r="BE88" s="2" t="s">
        <v>3</v>
      </c>
      <c r="BF88" s="40">
        <f t="shared" si="33"/>
        <v>0</v>
      </c>
    </row>
    <row r="89" spans="43:58" x14ac:dyDescent="0.25">
      <c r="AZ89" s="41" t="str">
        <f t="shared" si="29"/>
        <v>,</v>
      </c>
      <c r="BA89" s="37" t="str">
        <f t="shared" si="30"/>
        <v>,,,</v>
      </c>
      <c r="BB89" s="37"/>
      <c r="BC89" s="37" t="str">
        <f t="shared" si="31"/>
        <v>,</v>
      </c>
      <c r="BD89" s="37">
        <f t="shared" si="32"/>
        <v>0</v>
      </c>
      <c r="BE89" s="2" t="s">
        <v>3</v>
      </c>
      <c r="BF89" s="40">
        <f t="shared" si="33"/>
        <v>0</v>
      </c>
    </row>
    <row r="90" spans="43:58" x14ac:dyDescent="0.25">
      <c r="AZ90" s="41" t="str">
        <f t="shared" si="29"/>
        <v>,</v>
      </c>
      <c r="BA90" s="37" t="str">
        <f t="shared" si="30"/>
        <v>,,,</v>
      </c>
      <c r="BB90" s="37"/>
      <c r="BC90" s="37" t="str">
        <f t="shared" si="31"/>
        <v>,</v>
      </c>
      <c r="BD90" s="37">
        <f t="shared" si="32"/>
        <v>0</v>
      </c>
      <c r="BE90" s="2" t="s">
        <v>3</v>
      </c>
      <c r="BF90" s="40">
        <f t="shared" si="33"/>
        <v>0</v>
      </c>
    </row>
    <row r="91" spans="43:58" x14ac:dyDescent="0.25">
      <c r="AZ91" s="41" t="str">
        <f t="shared" si="29"/>
        <v>,</v>
      </c>
      <c r="BA91" s="37" t="str">
        <f t="shared" si="30"/>
        <v>,,,</v>
      </c>
      <c r="BB91" s="37"/>
      <c r="BC91" s="37" t="str">
        <f t="shared" si="31"/>
        <v>,</v>
      </c>
      <c r="BD91" s="37">
        <f t="shared" si="32"/>
        <v>0</v>
      </c>
      <c r="BE91" s="2" t="s">
        <v>3</v>
      </c>
      <c r="BF91" s="40">
        <f t="shared" si="33"/>
        <v>0</v>
      </c>
    </row>
    <row r="92" spans="43:58" x14ac:dyDescent="0.25">
      <c r="AZ92" s="41" t="str">
        <f t="shared" si="29"/>
        <v>,</v>
      </c>
      <c r="BA92" s="37" t="str">
        <f t="shared" si="30"/>
        <v>,,,</v>
      </c>
      <c r="BB92" s="37"/>
      <c r="BC92" s="37" t="str">
        <f t="shared" si="31"/>
        <v>,</v>
      </c>
      <c r="BD92" s="37">
        <f t="shared" si="32"/>
        <v>0</v>
      </c>
      <c r="BE92" s="2" t="s">
        <v>3</v>
      </c>
      <c r="BF92" s="40">
        <f t="shared" si="33"/>
        <v>0</v>
      </c>
    </row>
    <row r="93" spans="43:58" x14ac:dyDescent="0.25">
      <c r="AZ93" s="41" t="str">
        <f t="shared" si="29"/>
        <v>,</v>
      </c>
      <c r="BA93" s="37" t="str">
        <f t="shared" si="30"/>
        <v>,,,</v>
      </c>
      <c r="BB93" s="37"/>
      <c r="BC93" s="37" t="str">
        <f t="shared" si="31"/>
        <v>,</v>
      </c>
      <c r="BD93" s="37">
        <f t="shared" si="32"/>
        <v>0</v>
      </c>
      <c r="BE93" s="2" t="s">
        <v>3</v>
      </c>
      <c r="BF93" s="40">
        <f t="shared" si="33"/>
        <v>0</v>
      </c>
    </row>
    <row r="94" spans="43:58" x14ac:dyDescent="0.25">
      <c r="AZ94" s="41" t="str">
        <f t="shared" si="29"/>
        <v>,</v>
      </c>
      <c r="BA94" s="37" t="str">
        <f t="shared" si="30"/>
        <v>,,,</v>
      </c>
      <c r="BB94" s="37"/>
      <c r="BC94" s="37" t="str">
        <f t="shared" si="31"/>
        <v>,</v>
      </c>
      <c r="BD94" s="37">
        <f t="shared" si="32"/>
        <v>0</v>
      </c>
      <c r="BE94" s="2" t="s">
        <v>3</v>
      </c>
      <c r="BF94" s="40">
        <f t="shared" si="33"/>
        <v>0</v>
      </c>
    </row>
    <row r="95" spans="43:58" x14ac:dyDescent="0.25">
      <c r="AZ95" s="41" t="str">
        <f t="shared" si="29"/>
        <v>,</v>
      </c>
      <c r="BA95" s="37" t="str">
        <f t="shared" si="30"/>
        <v>,,,</v>
      </c>
      <c r="BB95" s="37"/>
      <c r="BC95" s="37" t="str">
        <f t="shared" si="31"/>
        <v>,</v>
      </c>
      <c r="BD95" s="37">
        <f t="shared" si="32"/>
        <v>0</v>
      </c>
      <c r="BE95" s="2" t="s">
        <v>3</v>
      </c>
      <c r="BF95" s="40">
        <f t="shared" si="33"/>
        <v>0</v>
      </c>
    </row>
    <row r="96" spans="43:58" x14ac:dyDescent="0.25">
      <c r="AZ96" s="41" t="str">
        <f t="shared" si="29"/>
        <v>,</v>
      </c>
      <c r="BA96" s="37" t="str">
        <f t="shared" si="30"/>
        <v>,,,</v>
      </c>
      <c r="BB96" s="37"/>
      <c r="BC96" s="37" t="str">
        <f t="shared" si="31"/>
        <v>,</v>
      </c>
      <c r="BD96" s="37">
        <f t="shared" si="32"/>
        <v>0</v>
      </c>
      <c r="BE96" s="2" t="s">
        <v>3</v>
      </c>
      <c r="BF96" s="40">
        <f t="shared" si="33"/>
        <v>0</v>
      </c>
    </row>
    <row r="97" spans="43:58" x14ac:dyDescent="0.25">
      <c r="AZ97" s="41" t="str">
        <f t="shared" si="29"/>
        <v>,</v>
      </c>
      <c r="BA97" s="37" t="str">
        <f t="shared" si="30"/>
        <v>,,,</v>
      </c>
      <c r="BB97" s="37"/>
      <c r="BC97" s="37" t="str">
        <f t="shared" si="31"/>
        <v>,</v>
      </c>
      <c r="BD97" s="37">
        <f t="shared" si="32"/>
        <v>0</v>
      </c>
      <c r="BE97" s="2" t="s">
        <v>3</v>
      </c>
      <c r="BF97" s="40">
        <f t="shared" si="33"/>
        <v>0</v>
      </c>
    </row>
    <row r="98" spans="43:58" x14ac:dyDescent="0.25">
      <c r="AQ98" s="37">
        <v>1</v>
      </c>
      <c r="AR98">
        <v>2</v>
      </c>
      <c r="AS98">
        <v>2</v>
      </c>
      <c r="AT98">
        <v>1</v>
      </c>
      <c r="AU98">
        <v>1</v>
      </c>
      <c r="AV98">
        <f t="shared" si="27"/>
        <v>4</v>
      </c>
      <c r="AW98">
        <f t="shared" si="28"/>
        <v>1</v>
      </c>
      <c r="AX98">
        <v>1</v>
      </c>
      <c r="AY98">
        <v>1</v>
      </c>
      <c r="AZ98" s="41" t="str">
        <f t="shared" si="29"/>
        <v>4,1</v>
      </c>
      <c r="BA98" s="37" t="str">
        <f t="shared" si="30"/>
        <v>2,1,1,1</v>
      </c>
      <c r="BB98" s="37"/>
      <c r="BC98" s="37" t="str">
        <f t="shared" si="31"/>
        <v>4,1</v>
      </c>
      <c r="BD98" s="37">
        <f t="shared" si="32"/>
        <v>0</v>
      </c>
      <c r="BE98" s="2" t="s">
        <v>3</v>
      </c>
      <c r="BF98" s="40">
        <f t="shared" si="33"/>
        <v>0</v>
      </c>
    </row>
    <row r="99" spans="43:58" x14ac:dyDescent="0.25">
      <c r="AQ99" s="37">
        <v>1</v>
      </c>
      <c r="AR99">
        <v>2</v>
      </c>
      <c r="AS99">
        <v>2</v>
      </c>
      <c r="AT99">
        <v>1</v>
      </c>
      <c r="AU99">
        <v>1</v>
      </c>
      <c r="AV99">
        <f t="shared" si="27"/>
        <v>4</v>
      </c>
      <c r="AW99">
        <f t="shared" si="28"/>
        <v>1</v>
      </c>
      <c r="AX99">
        <v>1</v>
      </c>
      <c r="AY99">
        <v>2</v>
      </c>
      <c r="AZ99" s="41" t="str">
        <f t="shared" si="29"/>
        <v>4,1</v>
      </c>
      <c r="BA99" s="37" t="str">
        <f t="shared" si="30"/>
        <v>2,1,1,2</v>
      </c>
      <c r="BB99" s="37"/>
      <c r="BC99" s="37" t="str">
        <f t="shared" si="31"/>
        <v>4,1</v>
      </c>
      <c r="BD99" s="37">
        <f t="shared" si="32"/>
        <v>70312500000</v>
      </c>
      <c r="BE99" s="2" t="s">
        <v>3</v>
      </c>
      <c r="BF99" s="40" t="str">
        <f t="shared" si="33"/>
        <v/>
      </c>
    </row>
    <row r="100" spans="43:58" x14ac:dyDescent="0.25">
      <c r="AQ100" s="37">
        <v>1</v>
      </c>
      <c r="AR100">
        <v>2</v>
      </c>
      <c r="AS100">
        <v>2</v>
      </c>
      <c r="AT100">
        <v>1</v>
      </c>
      <c r="AU100">
        <v>1</v>
      </c>
      <c r="AV100">
        <f t="shared" si="27"/>
        <v>4</v>
      </c>
      <c r="AW100">
        <f t="shared" si="28"/>
        <v>1</v>
      </c>
      <c r="AX100">
        <v>2</v>
      </c>
      <c r="AY100">
        <v>1</v>
      </c>
      <c r="AZ100" s="41" t="str">
        <f t="shared" si="29"/>
        <v>4,1</v>
      </c>
      <c r="BA100" s="37" t="str">
        <f t="shared" si="30"/>
        <v>2,2,1,1</v>
      </c>
      <c r="BB100" s="37"/>
      <c r="BC100" s="37" t="str">
        <f t="shared" si="31"/>
        <v>4,1</v>
      </c>
      <c r="BD100" s="37">
        <f t="shared" si="32"/>
        <v>89488636363.636368</v>
      </c>
      <c r="BE100" s="2" t="s">
        <v>3</v>
      </c>
      <c r="BF100" s="40" t="str">
        <f t="shared" si="33"/>
        <v/>
      </c>
    </row>
    <row r="101" spans="43:58" x14ac:dyDescent="0.25">
      <c r="AQ101" s="37">
        <v>1</v>
      </c>
      <c r="AR101">
        <v>2</v>
      </c>
      <c r="AS101">
        <v>2</v>
      </c>
      <c r="AT101">
        <v>1</v>
      </c>
      <c r="AU101">
        <v>1</v>
      </c>
      <c r="AV101">
        <f t="shared" si="27"/>
        <v>4</v>
      </c>
      <c r="AW101">
        <f t="shared" si="28"/>
        <v>1</v>
      </c>
      <c r="AX101">
        <v>2</v>
      </c>
      <c r="AY101">
        <v>2</v>
      </c>
      <c r="AZ101" s="41" t="str">
        <f t="shared" si="29"/>
        <v>4,1</v>
      </c>
      <c r="BA101" s="37" t="str">
        <f t="shared" si="30"/>
        <v>2,2,1,2</v>
      </c>
      <c r="BB101" s="37"/>
      <c r="BC101" s="37" t="str">
        <f t="shared" si="31"/>
        <v>4,1</v>
      </c>
      <c r="BD101" s="37">
        <f t="shared" si="32"/>
        <v>0</v>
      </c>
      <c r="BE101" s="2" t="s">
        <v>3</v>
      </c>
      <c r="BF101" s="40">
        <f t="shared" si="33"/>
        <v>0</v>
      </c>
    </row>
    <row r="102" spans="43:58" x14ac:dyDescent="0.25">
      <c r="AQ102" s="37">
        <v>1</v>
      </c>
      <c r="AR102">
        <v>2</v>
      </c>
      <c r="AS102">
        <v>2</v>
      </c>
      <c r="AT102">
        <v>1</v>
      </c>
      <c r="AU102">
        <v>2</v>
      </c>
      <c r="AV102">
        <f t="shared" si="27"/>
        <v>4</v>
      </c>
      <c r="AW102">
        <f t="shared" si="28"/>
        <v>2</v>
      </c>
      <c r="AX102">
        <v>1</v>
      </c>
      <c r="AY102">
        <v>1</v>
      </c>
      <c r="AZ102" s="41" t="str">
        <f t="shared" si="29"/>
        <v>4,2</v>
      </c>
      <c r="BA102" s="37" t="str">
        <f t="shared" si="30"/>
        <v>2,1,2,1</v>
      </c>
      <c r="BB102" s="37"/>
      <c r="BC102" s="37" t="str">
        <f t="shared" si="31"/>
        <v>4,2</v>
      </c>
      <c r="BD102" s="37">
        <f t="shared" si="32"/>
        <v>70312500000</v>
      </c>
      <c r="BE102" s="2" t="s">
        <v>3</v>
      </c>
      <c r="BF102" s="40" t="str">
        <f t="shared" si="33"/>
        <v/>
      </c>
    </row>
    <row r="103" spans="43:58" x14ac:dyDescent="0.25">
      <c r="AQ103" s="37">
        <v>1</v>
      </c>
      <c r="AR103">
        <v>2</v>
      </c>
      <c r="AS103">
        <v>2</v>
      </c>
      <c r="AT103">
        <v>1</v>
      </c>
      <c r="AU103">
        <v>2</v>
      </c>
      <c r="AV103">
        <f t="shared" si="27"/>
        <v>4</v>
      </c>
      <c r="AW103">
        <f t="shared" si="28"/>
        <v>2</v>
      </c>
      <c r="AX103">
        <v>1</v>
      </c>
      <c r="AY103">
        <v>2</v>
      </c>
      <c r="AZ103" s="41" t="str">
        <f t="shared" si="29"/>
        <v>4,2</v>
      </c>
      <c r="BA103" s="37" t="str">
        <f t="shared" si="30"/>
        <v>2,1,2,2</v>
      </c>
      <c r="BB103" s="37"/>
      <c r="BC103" s="37" t="str">
        <f t="shared" si="31"/>
        <v>4,2</v>
      </c>
      <c r="BD103" s="37">
        <f t="shared" si="32"/>
        <v>0</v>
      </c>
      <c r="BE103" s="2" t="s">
        <v>3</v>
      </c>
      <c r="BF103" s="40">
        <f t="shared" si="33"/>
        <v>0</v>
      </c>
    </row>
    <row r="104" spans="43:58" x14ac:dyDescent="0.25">
      <c r="AQ104" s="37">
        <v>1</v>
      </c>
      <c r="AR104">
        <v>2</v>
      </c>
      <c r="AS104">
        <v>2</v>
      </c>
      <c r="AT104">
        <v>1</v>
      </c>
      <c r="AU104">
        <v>2</v>
      </c>
      <c r="AV104">
        <f t="shared" si="27"/>
        <v>4</v>
      </c>
      <c r="AW104">
        <f t="shared" si="28"/>
        <v>2</v>
      </c>
      <c r="AX104">
        <v>2</v>
      </c>
      <c r="AY104">
        <v>1</v>
      </c>
      <c r="AZ104" s="41" t="str">
        <f t="shared" si="29"/>
        <v>4,2</v>
      </c>
      <c r="BA104" s="37" t="str">
        <f t="shared" si="30"/>
        <v>2,2,2,1</v>
      </c>
      <c r="BB104" s="37"/>
      <c r="BC104" s="37" t="str">
        <f t="shared" si="31"/>
        <v>4,2</v>
      </c>
      <c r="BD104" s="37">
        <f t="shared" si="32"/>
        <v>0</v>
      </c>
      <c r="BE104" s="2" t="s">
        <v>3</v>
      </c>
      <c r="BF104" s="40">
        <f t="shared" si="33"/>
        <v>0</v>
      </c>
    </row>
    <row r="105" spans="43:58" x14ac:dyDescent="0.25">
      <c r="AQ105" s="37">
        <v>1</v>
      </c>
      <c r="AR105">
        <v>2</v>
      </c>
      <c r="AS105">
        <v>2</v>
      </c>
      <c r="AT105">
        <v>1</v>
      </c>
      <c r="AU105">
        <v>2</v>
      </c>
      <c r="AV105">
        <f t="shared" si="27"/>
        <v>4</v>
      </c>
      <c r="AW105">
        <f t="shared" si="28"/>
        <v>2</v>
      </c>
      <c r="AX105">
        <v>2</v>
      </c>
      <c r="AY105">
        <v>2</v>
      </c>
      <c r="AZ105" s="41" t="str">
        <f t="shared" si="29"/>
        <v>4,2</v>
      </c>
      <c r="BA105" s="37" t="str">
        <f t="shared" si="30"/>
        <v>2,2,2,2</v>
      </c>
      <c r="BB105" s="37"/>
      <c r="BC105" s="37" t="str">
        <f t="shared" si="31"/>
        <v>4,2</v>
      </c>
      <c r="BD105" s="37">
        <f t="shared" si="32"/>
        <v>230113636363.63635</v>
      </c>
      <c r="BE105" s="2" t="s">
        <v>3</v>
      </c>
      <c r="BF105" s="40" t="str">
        <f t="shared" si="33"/>
        <v/>
      </c>
    </row>
    <row r="106" spans="43:58" x14ac:dyDescent="0.25">
      <c r="AQ106" s="37">
        <v>1</v>
      </c>
      <c r="AR106">
        <v>2</v>
      </c>
      <c r="AS106">
        <v>2</v>
      </c>
      <c r="AT106">
        <v>2</v>
      </c>
      <c r="AU106">
        <v>1</v>
      </c>
      <c r="AV106">
        <f t="shared" si="27"/>
        <v>4</v>
      </c>
      <c r="AW106">
        <f t="shared" si="28"/>
        <v>3</v>
      </c>
      <c r="AX106">
        <v>1</v>
      </c>
      <c r="AY106">
        <v>1</v>
      </c>
      <c r="AZ106" s="41" t="str">
        <f t="shared" si="29"/>
        <v>4,3</v>
      </c>
      <c r="BA106" s="37" t="str">
        <f t="shared" si="30"/>
        <v>2,1,1,1</v>
      </c>
      <c r="BB106" s="37"/>
      <c r="BC106" s="37" t="str">
        <f t="shared" si="31"/>
        <v>4,3</v>
      </c>
      <c r="BD106" s="37">
        <f t="shared" si="32"/>
        <v>0</v>
      </c>
      <c r="BE106" s="2" t="s">
        <v>3</v>
      </c>
      <c r="BF106" s="40">
        <f t="shared" si="33"/>
        <v>0</v>
      </c>
    </row>
    <row r="107" spans="43:58" x14ac:dyDescent="0.25">
      <c r="AQ107" s="37">
        <v>1</v>
      </c>
      <c r="AR107">
        <v>2</v>
      </c>
      <c r="AS107">
        <v>2</v>
      </c>
      <c r="AT107">
        <v>2</v>
      </c>
      <c r="AU107">
        <v>1</v>
      </c>
      <c r="AV107">
        <f t="shared" si="27"/>
        <v>4</v>
      </c>
      <c r="AW107">
        <f t="shared" si="28"/>
        <v>3</v>
      </c>
      <c r="AX107">
        <v>1</v>
      </c>
      <c r="AY107">
        <v>2</v>
      </c>
      <c r="AZ107" s="41" t="str">
        <f t="shared" si="29"/>
        <v>4,3</v>
      </c>
      <c r="BA107" s="37" t="str">
        <f t="shared" si="30"/>
        <v>2,1,1,2</v>
      </c>
      <c r="BB107" s="37"/>
      <c r="BC107" s="37" t="str">
        <f t="shared" si="31"/>
        <v>4,3</v>
      </c>
      <c r="BD107" s="37">
        <f t="shared" si="32"/>
        <v>70312500000</v>
      </c>
      <c r="BE107" s="2" t="s">
        <v>3</v>
      </c>
      <c r="BF107" s="40" t="str">
        <f t="shared" si="33"/>
        <v/>
      </c>
    </row>
    <row r="108" spans="43:58" x14ac:dyDescent="0.25">
      <c r="AQ108" s="37">
        <v>1</v>
      </c>
      <c r="AR108">
        <v>2</v>
      </c>
      <c r="AS108">
        <v>2</v>
      </c>
      <c r="AT108">
        <v>2</v>
      </c>
      <c r="AU108">
        <v>1</v>
      </c>
      <c r="AV108">
        <f t="shared" si="27"/>
        <v>4</v>
      </c>
      <c r="AW108">
        <f t="shared" si="28"/>
        <v>3</v>
      </c>
      <c r="AX108">
        <v>2</v>
      </c>
      <c r="AY108">
        <v>1</v>
      </c>
      <c r="AZ108" s="41" t="str">
        <f t="shared" si="29"/>
        <v>4,3</v>
      </c>
      <c r="BA108" s="37" t="str">
        <f t="shared" si="30"/>
        <v>2,2,1,1</v>
      </c>
      <c r="BB108" s="37"/>
      <c r="BC108" s="37" t="str">
        <f t="shared" si="31"/>
        <v>4,3</v>
      </c>
      <c r="BD108" s="37">
        <f t="shared" si="32"/>
        <v>89488636363.636368</v>
      </c>
      <c r="BE108" s="2" t="s">
        <v>3</v>
      </c>
      <c r="BF108" s="40" t="str">
        <f t="shared" si="33"/>
        <v/>
      </c>
    </row>
    <row r="109" spans="43:58" x14ac:dyDescent="0.25">
      <c r="AQ109" s="37">
        <v>1</v>
      </c>
      <c r="AR109">
        <v>2</v>
      </c>
      <c r="AS109">
        <v>2</v>
      </c>
      <c r="AT109">
        <v>2</v>
      </c>
      <c r="AU109">
        <v>1</v>
      </c>
      <c r="AV109">
        <f t="shared" si="27"/>
        <v>4</v>
      </c>
      <c r="AW109">
        <f t="shared" si="28"/>
        <v>3</v>
      </c>
      <c r="AX109">
        <v>2</v>
      </c>
      <c r="AY109">
        <v>2</v>
      </c>
      <c r="AZ109" s="41" t="str">
        <f t="shared" si="29"/>
        <v>4,3</v>
      </c>
      <c r="BA109" s="37" t="str">
        <f t="shared" si="30"/>
        <v>2,2,1,2</v>
      </c>
      <c r="BB109" s="37"/>
      <c r="BC109" s="37" t="str">
        <f t="shared" si="31"/>
        <v>4,3</v>
      </c>
      <c r="BD109" s="37">
        <f t="shared" si="32"/>
        <v>0</v>
      </c>
      <c r="BE109" s="2" t="s">
        <v>3</v>
      </c>
      <c r="BF109" s="40">
        <f t="shared" si="33"/>
        <v>0</v>
      </c>
    </row>
    <row r="110" spans="43:58" x14ac:dyDescent="0.25">
      <c r="AQ110" s="37">
        <v>1</v>
      </c>
      <c r="AR110">
        <v>2</v>
      </c>
      <c r="AS110">
        <v>2</v>
      </c>
      <c r="AT110">
        <v>2</v>
      </c>
      <c r="AU110">
        <v>2</v>
      </c>
      <c r="AV110">
        <f t="shared" si="27"/>
        <v>4</v>
      </c>
      <c r="AW110">
        <f t="shared" si="28"/>
        <v>4</v>
      </c>
      <c r="AX110">
        <v>1</v>
      </c>
      <c r="AY110">
        <v>1</v>
      </c>
      <c r="AZ110" s="41" t="str">
        <f t="shared" si="29"/>
        <v>4,4</v>
      </c>
      <c r="BA110" s="37" t="str">
        <f t="shared" si="30"/>
        <v>2,1,2,1</v>
      </c>
      <c r="BB110" s="37"/>
      <c r="BC110" s="37" t="str">
        <f t="shared" si="31"/>
        <v>4,4</v>
      </c>
      <c r="BD110" s="37">
        <f t="shared" si="32"/>
        <v>70312500000</v>
      </c>
      <c r="BE110" s="2" t="s">
        <v>3</v>
      </c>
      <c r="BF110" s="40" t="str">
        <f t="shared" si="33"/>
        <v/>
      </c>
    </row>
    <row r="111" spans="43:58" x14ac:dyDescent="0.25">
      <c r="AQ111" s="37">
        <v>1</v>
      </c>
      <c r="AR111">
        <v>2</v>
      </c>
      <c r="AS111">
        <v>2</v>
      </c>
      <c r="AT111">
        <v>2</v>
      </c>
      <c r="AU111">
        <v>2</v>
      </c>
      <c r="AV111">
        <f t="shared" si="27"/>
        <v>4</v>
      </c>
      <c r="AW111">
        <f t="shared" si="28"/>
        <v>4</v>
      </c>
      <c r="AX111">
        <v>1</v>
      </c>
      <c r="AY111">
        <v>2</v>
      </c>
      <c r="AZ111" s="41" t="str">
        <f t="shared" si="29"/>
        <v>4,4</v>
      </c>
      <c r="BA111" s="37" t="str">
        <f t="shared" si="30"/>
        <v>2,1,2,2</v>
      </c>
      <c r="BB111" s="37"/>
      <c r="BC111" s="37" t="str">
        <f t="shared" si="31"/>
        <v>4,4</v>
      </c>
      <c r="BD111" s="37">
        <f t="shared" si="32"/>
        <v>0</v>
      </c>
      <c r="BE111" s="2" t="s">
        <v>3</v>
      </c>
      <c r="BF111" s="40">
        <f t="shared" si="33"/>
        <v>0</v>
      </c>
    </row>
    <row r="112" spans="43:58" x14ac:dyDescent="0.25">
      <c r="AQ112" s="37">
        <v>1</v>
      </c>
      <c r="AR112">
        <v>2</v>
      </c>
      <c r="AS112">
        <v>2</v>
      </c>
      <c r="AT112">
        <v>2</v>
      </c>
      <c r="AU112">
        <v>2</v>
      </c>
      <c r="AV112">
        <f t="shared" si="27"/>
        <v>4</v>
      </c>
      <c r="AW112">
        <f t="shared" si="28"/>
        <v>4</v>
      </c>
      <c r="AX112">
        <v>2</v>
      </c>
      <c r="AY112">
        <v>1</v>
      </c>
      <c r="AZ112" s="41" t="str">
        <f t="shared" si="29"/>
        <v>4,4</v>
      </c>
      <c r="BA112" s="37" t="str">
        <f t="shared" si="30"/>
        <v>2,2,2,1</v>
      </c>
      <c r="BB112" s="37"/>
      <c r="BC112" s="37" t="str">
        <f t="shared" si="31"/>
        <v>4,4</v>
      </c>
      <c r="BD112" s="37">
        <f t="shared" si="32"/>
        <v>0</v>
      </c>
      <c r="BE112" s="2" t="s">
        <v>3</v>
      </c>
      <c r="BF112" s="40">
        <f t="shared" si="33"/>
        <v>0</v>
      </c>
    </row>
    <row r="113" spans="43:58" x14ac:dyDescent="0.25">
      <c r="AQ113" s="37">
        <v>1</v>
      </c>
      <c r="AR113">
        <v>2</v>
      </c>
      <c r="AS113">
        <v>2</v>
      </c>
      <c r="AT113">
        <v>2</v>
      </c>
      <c r="AU113">
        <v>2</v>
      </c>
      <c r="AV113">
        <f t="shared" si="27"/>
        <v>4</v>
      </c>
      <c r="AW113">
        <f t="shared" si="28"/>
        <v>4</v>
      </c>
      <c r="AX113">
        <v>2</v>
      </c>
      <c r="AY113">
        <v>2</v>
      </c>
      <c r="AZ113" s="41" t="str">
        <f t="shared" si="29"/>
        <v>4,4</v>
      </c>
      <c r="BA113" s="37" t="str">
        <f t="shared" si="30"/>
        <v>2,2,2,2</v>
      </c>
      <c r="BB113" s="37"/>
      <c r="BC113" s="37" t="str">
        <f t="shared" si="31"/>
        <v>4,4</v>
      </c>
      <c r="BD113" s="37">
        <f t="shared" si="32"/>
        <v>230113636363.63635</v>
      </c>
      <c r="BE113" s="2" t="s">
        <v>3</v>
      </c>
      <c r="BF113" s="40" t="str">
        <f t="shared" si="33"/>
        <v/>
      </c>
    </row>
    <row r="114" spans="43:58" x14ac:dyDescent="0.25">
      <c r="AZ114" s="41" t="str">
        <f t="shared" si="29"/>
        <v>,</v>
      </c>
      <c r="BA114" s="37" t="str">
        <f t="shared" si="30"/>
        <v>,,,</v>
      </c>
      <c r="BB114" s="37"/>
      <c r="BC114" s="37" t="str">
        <f t="shared" si="31"/>
        <v>,</v>
      </c>
      <c r="BD114" s="37">
        <f t="shared" si="32"/>
        <v>0</v>
      </c>
      <c r="BE114" s="2" t="s">
        <v>3</v>
      </c>
      <c r="BF114" s="40">
        <f t="shared" si="33"/>
        <v>0</v>
      </c>
    </row>
    <row r="115" spans="43:58" x14ac:dyDescent="0.25">
      <c r="AZ115" s="41" t="str">
        <f t="shared" si="29"/>
        <v>,</v>
      </c>
      <c r="BA115" s="37" t="str">
        <f t="shared" si="30"/>
        <v>,,,</v>
      </c>
      <c r="BB115" s="37"/>
      <c r="BC115" s="37" t="str">
        <f t="shared" si="31"/>
        <v>,</v>
      </c>
      <c r="BD115" s="37">
        <f t="shared" si="32"/>
        <v>0</v>
      </c>
      <c r="BE115" s="2" t="s">
        <v>3</v>
      </c>
      <c r="BF115" s="40">
        <f t="shared" si="33"/>
        <v>0</v>
      </c>
    </row>
    <row r="116" spans="43:58" x14ac:dyDescent="0.25">
      <c r="AZ116" s="41" t="str">
        <f t="shared" si="29"/>
        <v>,</v>
      </c>
      <c r="BA116" s="37" t="str">
        <f t="shared" si="30"/>
        <v>,,,</v>
      </c>
      <c r="BB116" s="37"/>
      <c r="BC116" s="37" t="str">
        <f t="shared" si="31"/>
        <v>,</v>
      </c>
      <c r="BD116" s="37">
        <f t="shared" si="32"/>
        <v>0</v>
      </c>
      <c r="BE116" s="2" t="s">
        <v>3</v>
      </c>
      <c r="BF116" s="40">
        <f t="shared" si="33"/>
        <v>0</v>
      </c>
    </row>
    <row r="117" spans="43:58" x14ac:dyDescent="0.25">
      <c r="AZ117" s="41" t="str">
        <f t="shared" si="29"/>
        <v>,</v>
      </c>
      <c r="BA117" s="37" t="str">
        <f t="shared" si="30"/>
        <v>,,,</v>
      </c>
      <c r="BB117" s="37"/>
      <c r="BC117" s="37" t="str">
        <f t="shared" si="31"/>
        <v>,</v>
      </c>
      <c r="BD117" s="37">
        <f t="shared" si="32"/>
        <v>0</v>
      </c>
      <c r="BE117" s="2" t="s">
        <v>3</v>
      </c>
      <c r="BF117" s="40">
        <f t="shared" si="33"/>
        <v>0</v>
      </c>
    </row>
    <row r="118" spans="43:58" x14ac:dyDescent="0.25">
      <c r="AZ118" s="41" t="str">
        <f t="shared" si="29"/>
        <v>,</v>
      </c>
      <c r="BA118" s="37" t="str">
        <f t="shared" si="30"/>
        <v>,,,</v>
      </c>
      <c r="BB118" s="37"/>
      <c r="BC118" s="37" t="str">
        <f t="shared" si="31"/>
        <v>,</v>
      </c>
      <c r="BD118" s="37">
        <f t="shared" si="32"/>
        <v>0</v>
      </c>
      <c r="BE118" s="2" t="s">
        <v>3</v>
      </c>
      <c r="BF118" s="40">
        <f t="shared" si="33"/>
        <v>0</v>
      </c>
    </row>
    <row r="119" spans="43:58" x14ac:dyDescent="0.25">
      <c r="AZ119" s="41" t="str">
        <f t="shared" si="29"/>
        <v>,</v>
      </c>
      <c r="BA119" s="37" t="str">
        <f t="shared" si="30"/>
        <v>,,,</v>
      </c>
      <c r="BB119" s="37"/>
      <c r="BC119" s="37" t="str">
        <f t="shared" si="31"/>
        <v>,</v>
      </c>
      <c r="BD119" s="37">
        <f t="shared" si="32"/>
        <v>0</v>
      </c>
      <c r="BE119" s="2" t="s">
        <v>3</v>
      </c>
      <c r="BF119" s="40">
        <f t="shared" si="33"/>
        <v>0</v>
      </c>
    </row>
    <row r="120" spans="43:58" x14ac:dyDescent="0.25">
      <c r="AZ120" s="41" t="str">
        <f t="shared" si="29"/>
        <v>,</v>
      </c>
      <c r="BA120" s="37" t="str">
        <f t="shared" si="30"/>
        <v>,,,</v>
      </c>
      <c r="BB120" s="37"/>
      <c r="BC120" s="37" t="str">
        <f t="shared" si="31"/>
        <v>,</v>
      </c>
      <c r="BD120" s="37">
        <f t="shared" si="32"/>
        <v>0</v>
      </c>
      <c r="BE120" s="2" t="s">
        <v>3</v>
      </c>
      <c r="BF120" s="40">
        <f t="shared" si="33"/>
        <v>0</v>
      </c>
    </row>
    <row r="121" spans="43:58" x14ac:dyDescent="0.25">
      <c r="AZ121" s="41" t="str">
        <f t="shared" si="29"/>
        <v>,</v>
      </c>
      <c r="BA121" s="37" t="str">
        <f t="shared" si="30"/>
        <v>,,,</v>
      </c>
      <c r="BB121" s="37"/>
      <c r="BC121" s="37" t="str">
        <f t="shared" si="31"/>
        <v>,</v>
      </c>
      <c r="BD121" s="37">
        <f t="shared" si="32"/>
        <v>0</v>
      </c>
      <c r="BE121" s="2" t="s">
        <v>3</v>
      </c>
      <c r="BF121" s="40">
        <f t="shared" si="33"/>
        <v>0</v>
      </c>
    </row>
    <row r="122" spans="43:58" x14ac:dyDescent="0.25">
      <c r="AZ122" s="41" t="str">
        <f t="shared" si="29"/>
        <v>,</v>
      </c>
      <c r="BA122" s="37" t="str">
        <f t="shared" si="30"/>
        <v>,,,</v>
      </c>
      <c r="BB122" s="37"/>
      <c r="BC122" s="37" t="str">
        <f t="shared" si="31"/>
        <v>,</v>
      </c>
      <c r="BD122" s="37">
        <f t="shared" si="32"/>
        <v>0</v>
      </c>
      <c r="BE122" s="2" t="s">
        <v>3</v>
      </c>
      <c r="BF122" s="40">
        <f t="shared" si="33"/>
        <v>0</v>
      </c>
    </row>
    <row r="123" spans="43:58" x14ac:dyDescent="0.25">
      <c r="AZ123" s="41" t="str">
        <f t="shared" si="29"/>
        <v>,</v>
      </c>
      <c r="BA123" s="37" t="str">
        <f t="shared" si="30"/>
        <v>,,,</v>
      </c>
      <c r="BB123" s="37"/>
      <c r="BC123" s="37" t="str">
        <f t="shared" si="31"/>
        <v>,</v>
      </c>
      <c r="BD123" s="37">
        <f t="shared" si="32"/>
        <v>0</v>
      </c>
      <c r="BE123" s="2" t="s">
        <v>3</v>
      </c>
      <c r="BF123" s="40">
        <f t="shared" si="33"/>
        <v>0</v>
      </c>
    </row>
    <row r="124" spans="43:58" x14ac:dyDescent="0.25">
      <c r="AZ124" s="41" t="str">
        <f t="shared" si="29"/>
        <v>,</v>
      </c>
      <c r="BA124" s="37" t="str">
        <f t="shared" si="30"/>
        <v>,,,</v>
      </c>
      <c r="BB124" s="37"/>
      <c r="BC124" s="37" t="str">
        <f t="shared" si="31"/>
        <v>,</v>
      </c>
      <c r="BD124" s="37">
        <f t="shared" si="32"/>
        <v>0</v>
      </c>
      <c r="BE124" s="2" t="s">
        <v>3</v>
      </c>
      <c r="BF124" s="40">
        <f t="shared" si="33"/>
        <v>0</v>
      </c>
    </row>
    <row r="125" spans="43:58" x14ac:dyDescent="0.25">
      <c r="AZ125" s="41" t="str">
        <f t="shared" si="29"/>
        <v>,</v>
      </c>
      <c r="BA125" s="37" t="str">
        <f t="shared" si="30"/>
        <v>,,,</v>
      </c>
      <c r="BB125" s="37"/>
      <c r="BC125" s="37" t="str">
        <f t="shared" si="31"/>
        <v>,</v>
      </c>
      <c r="BD125" s="37">
        <f t="shared" si="32"/>
        <v>0</v>
      </c>
      <c r="BE125" s="2" t="s">
        <v>3</v>
      </c>
      <c r="BF125" s="40">
        <f t="shared" si="33"/>
        <v>0</v>
      </c>
    </row>
    <row r="126" spans="43:58" x14ac:dyDescent="0.25">
      <c r="AZ126" s="41" t="str">
        <f t="shared" si="29"/>
        <v>,</v>
      </c>
      <c r="BA126" s="37" t="str">
        <f t="shared" si="30"/>
        <v>,,,</v>
      </c>
      <c r="BB126" s="37"/>
      <c r="BC126" s="37" t="str">
        <f t="shared" si="31"/>
        <v>,</v>
      </c>
      <c r="BD126" s="37">
        <f t="shared" si="32"/>
        <v>0</v>
      </c>
      <c r="BE126" s="2" t="s">
        <v>3</v>
      </c>
      <c r="BF126" s="40">
        <f t="shared" si="33"/>
        <v>0</v>
      </c>
    </row>
    <row r="127" spans="43:58" x14ac:dyDescent="0.25">
      <c r="AZ127" s="41" t="str">
        <f t="shared" si="29"/>
        <v>,</v>
      </c>
      <c r="BA127" s="37" t="str">
        <f t="shared" si="30"/>
        <v>,,,</v>
      </c>
      <c r="BB127" s="37"/>
      <c r="BC127" s="37" t="str">
        <f t="shared" si="31"/>
        <v>,</v>
      </c>
      <c r="BD127" s="37">
        <f t="shared" si="32"/>
        <v>0</v>
      </c>
      <c r="BE127" s="2" t="s">
        <v>3</v>
      </c>
      <c r="BF127" s="40">
        <f t="shared" si="33"/>
        <v>0</v>
      </c>
    </row>
    <row r="128" spans="43:58" x14ac:dyDescent="0.25">
      <c r="AZ128" s="41" t="str">
        <f t="shared" si="29"/>
        <v>,</v>
      </c>
      <c r="BA128" s="37" t="str">
        <f t="shared" si="30"/>
        <v>,,,</v>
      </c>
      <c r="BB128" s="37"/>
      <c r="BC128" s="37" t="str">
        <f t="shared" si="31"/>
        <v>,</v>
      </c>
      <c r="BD128" s="37">
        <f t="shared" si="32"/>
        <v>0</v>
      </c>
      <c r="BE128" s="2" t="s">
        <v>3</v>
      </c>
      <c r="BF128" s="40">
        <f t="shared" si="33"/>
        <v>0</v>
      </c>
    </row>
    <row r="129" spans="52:58" x14ac:dyDescent="0.25">
      <c r="AZ129" s="41" t="str">
        <f t="shared" si="29"/>
        <v>,</v>
      </c>
      <c r="BA129" s="37" t="str">
        <f t="shared" si="30"/>
        <v>,,,</v>
      </c>
      <c r="BB129" s="37"/>
      <c r="BC129" s="37" t="str">
        <f t="shared" si="31"/>
        <v>,</v>
      </c>
      <c r="BD129" s="37">
        <f t="shared" si="32"/>
        <v>0</v>
      </c>
      <c r="BE129" s="2" t="s">
        <v>3</v>
      </c>
      <c r="BF129" s="40">
        <f t="shared" si="33"/>
        <v>0</v>
      </c>
    </row>
    <row r="130" spans="52:58" x14ac:dyDescent="0.25">
      <c r="AZ130" s="41"/>
      <c r="BA130" s="37"/>
      <c r="BB130" s="37"/>
      <c r="BC130" s="37"/>
      <c r="BD130" s="37"/>
    </row>
    <row r="131" spans="52:58" x14ac:dyDescent="0.25">
      <c r="AZ131" s="41"/>
      <c r="BA131" s="37"/>
      <c r="BB131" s="37"/>
      <c r="BC131" s="37"/>
      <c r="BD131" s="37"/>
    </row>
    <row r="132" spans="52:58" x14ac:dyDescent="0.25">
      <c r="AZ132" s="41"/>
      <c r="BA132" s="37"/>
      <c r="BB132" s="37"/>
      <c r="BC132" s="37"/>
      <c r="BD132" s="37"/>
    </row>
    <row r="133" spans="52:58" x14ac:dyDescent="0.25">
      <c r="AZ133" s="41"/>
      <c r="BA133" s="37"/>
      <c r="BB133" s="37"/>
      <c r="BC133" s="37"/>
      <c r="BD133" s="37"/>
    </row>
    <row r="134" spans="52:58" x14ac:dyDescent="0.25">
      <c r="AZ134" s="41"/>
      <c r="BA134" s="37"/>
      <c r="BB134" s="37"/>
      <c r="BC134" s="37"/>
      <c r="BD134" s="37"/>
    </row>
    <row r="135" spans="52:58" x14ac:dyDescent="0.25">
      <c r="AZ135" s="41"/>
      <c r="BA135" s="37"/>
      <c r="BB135" s="37"/>
      <c r="BC135" s="37"/>
      <c r="BD135" s="37"/>
    </row>
    <row r="136" spans="52:58" x14ac:dyDescent="0.25">
      <c r="AZ136" s="41"/>
      <c r="BA136" s="37"/>
      <c r="BB136" s="37"/>
      <c r="BC136" s="37"/>
      <c r="BD136" s="37"/>
    </row>
    <row r="137" spans="52:58" x14ac:dyDescent="0.25">
      <c r="AZ137" s="41"/>
      <c r="BA137" s="37"/>
      <c r="BB137" s="37"/>
      <c r="BC137" s="37"/>
      <c r="BD137" s="37"/>
    </row>
    <row r="138" spans="52:58" x14ac:dyDescent="0.25">
      <c r="AZ138" s="41"/>
      <c r="BA138" s="37"/>
      <c r="BB138" s="37"/>
      <c r="BC138" s="37"/>
      <c r="BD138" s="37"/>
    </row>
    <row r="139" spans="52:58" x14ac:dyDescent="0.25">
      <c r="AZ139" s="41"/>
      <c r="BA139" s="37"/>
      <c r="BB139" s="37"/>
      <c r="BC139" s="37"/>
      <c r="BD139" s="37"/>
    </row>
    <row r="140" spans="52:58" x14ac:dyDescent="0.25">
      <c r="AZ140" s="41"/>
      <c r="BA140" s="37"/>
      <c r="BB140" s="37"/>
      <c r="BC140" s="37"/>
      <c r="BD140" s="37"/>
    </row>
    <row r="141" spans="52:58" x14ac:dyDescent="0.25">
      <c r="AZ141" s="41"/>
      <c r="BA141" s="37"/>
      <c r="BB141" s="37"/>
      <c r="BC141" s="37"/>
      <c r="BD141" s="37"/>
    </row>
    <row r="142" spans="52:58" x14ac:dyDescent="0.25">
      <c r="AZ142" s="41"/>
      <c r="BA142" s="37"/>
      <c r="BB142" s="37"/>
      <c r="BC142" s="37"/>
      <c r="BD142" s="37"/>
    </row>
    <row r="143" spans="52:58" x14ac:dyDescent="0.25">
      <c r="AZ143" s="41"/>
      <c r="BA143" s="37"/>
      <c r="BB143" s="37"/>
      <c r="BC143" s="37"/>
      <c r="BD143" s="37"/>
    </row>
    <row r="144" spans="52:58" x14ac:dyDescent="0.25">
      <c r="AZ144" s="41"/>
      <c r="BA144" s="37"/>
      <c r="BB144" s="37"/>
      <c r="BC144" s="37"/>
      <c r="BD144" s="37"/>
    </row>
    <row r="145" spans="52:56" x14ac:dyDescent="0.25">
      <c r="AZ145" s="41"/>
      <c r="BA145" s="37"/>
      <c r="BB145" s="37"/>
      <c r="BC145" s="37"/>
      <c r="BD145" s="37"/>
    </row>
    <row r="146" spans="52:56" x14ac:dyDescent="0.25">
      <c r="AZ146" s="41"/>
      <c r="BA146" s="37"/>
      <c r="BB146" s="37"/>
      <c r="BC146" s="37"/>
      <c r="BD146" s="37"/>
    </row>
    <row r="147" spans="52:56" x14ac:dyDescent="0.25">
      <c r="AZ147" s="41"/>
      <c r="BA147" s="37"/>
      <c r="BB147" s="37"/>
      <c r="BC147" s="37"/>
      <c r="BD147" s="37"/>
    </row>
    <row r="148" spans="52:56" x14ac:dyDescent="0.25">
      <c r="AZ148" s="41"/>
      <c r="BA148" s="37"/>
      <c r="BB148" s="37"/>
      <c r="BC148" s="37"/>
      <c r="BD148" s="37"/>
    </row>
    <row r="149" spans="52:56" x14ac:dyDescent="0.25">
      <c r="AZ149" s="41"/>
      <c r="BA149" s="37"/>
      <c r="BB149" s="37"/>
      <c r="BC149" s="37"/>
      <c r="BD149" s="37"/>
    </row>
    <row r="150" spans="52:56" x14ac:dyDescent="0.25">
      <c r="AZ150" s="41"/>
      <c r="BA150" s="37"/>
      <c r="BB150" s="37"/>
      <c r="BC150" s="37"/>
      <c r="BD150" s="37"/>
    </row>
    <row r="151" spans="52:56" x14ac:dyDescent="0.25">
      <c r="AZ151" s="41"/>
      <c r="BA151" s="37"/>
      <c r="BB151" s="37"/>
      <c r="BC151" s="37"/>
      <c r="BD151" s="37"/>
    </row>
    <row r="152" spans="52:56" x14ac:dyDescent="0.25">
      <c r="AZ152" s="41"/>
      <c r="BA152" s="37"/>
      <c r="BB152" s="37"/>
      <c r="BC152" s="37"/>
      <c r="BD152" s="37"/>
    </row>
    <row r="153" spans="52:56" x14ac:dyDescent="0.25">
      <c r="AZ153" s="41"/>
      <c r="BA153" s="37"/>
      <c r="BB153" s="37"/>
      <c r="BC153" s="37"/>
      <c r="BD153" s="37"/>
    </row>
    <row r="154" spans="52:56" x14ac:dyDescent="0.25">
      <c r="AZ154" s="41"/>
      <c r="BA154" s="37"/>
      <c r="BB154" s="37"/>
      <c r="BC154" s="37"/>
      <c r="BD154" s="37"/>
    </row>
    <row r="155" spans="52:56" x14ac:dyDescent="0.25">
      <c r="AZ155" s="41"/>
      <c r="BA155" s="37"/>
      <c r="BB155" s="37"/>
      <c r="BC155" s="37"/>
      <c r="BD155" s="37"/>
    </row>
    <row r="156" spans="52:56" x14ac:dyDescent="0.25">
      <c r="AZ156" s="41"/>
      <c r="BA156" s="37"/>
      <c r="BB156" s="37"/>
      <c r="BC156" s="37"/>
      <c r="BD156" s="37"/>
    </row>
    <row r="157" spans="52:56" x14ac:dyDescent="0.25">
      <c r="AZ157" s="41"/>
      <c r="BA157" s="37"/>
      <c r="BB157" s="37"/>
      <c r="BC157" s="37"/>
      <c r="BD157" s="37"/>
    </row>
    <row r="158" spans="52:56" x14ac:dyDescent="0.25">
      <c r="AZ158" s="41"/>
      <c r="BA158" s="37"/>
      <c r="BB158" s="37"/>
      <c r="BC158" s="37"/>
      <c r="BD158" s="37"/>
    </row>
    <row r="159" spans="52:56" x14ac:dyDescent="0.25">
      <c r="AZ159" s="41"/>
      <c r="BA159" s="37"/>
      <c r="BB159" s="37"/>
      <c r="BC159" s="37"/>
      <c r="BD159" s="37"/>
    </row>
    <row r="160" spans="52:56" x14ac:dyDescent="0.25">
      <c r="AZ160" s="41"/>
      <c r="BA160" s="37"/>
      <c r="BB160" s="37"/>
      <c r="BC160" s="37"/>
      <c r="BD160" s="37"/>
    </row>
    <row r="161" spans="52:56" x14ac:dyDescent="0.25">
      <c r="AZ161" s="41"/>
      <c r="BA161" s="37"/>
      <c r="BB161" s="37"/>
      <c r="BC161" s="37"/>
      <c r="BD161" s="37"/>
    </row>
    <row r="162" spans="52:56" x14ac:dyDescent="0.25">
      <c r="AZ162" s="41"/>
      <c r="BA162" s="37"/>
      <c r="BB162" s="37"/>
      <c r="BC162" s="37"/>
      <c r="BD162" s="37"/>
    </row>
    <row r="163" spans="52:56" x14ac:dyDescent="0.25">
      <c r="AZ163" s="41"/>
      <c r="BA163" s="37"/>
      <c r="BB163" s="37"/>
      <c r="BC163" s="37"/>
      <c r="BD163" s="37"/>
    </row>
    <row r="164" spans="52:56" x14ac:dyDescent="0.25">
      <c r="AZ164" s="41"/>
      <c r="BA164" s="37"/>
      <c r="BB164" s="37"/>
      <c r="BC164" s="37"/>
      <c r="BD164" s="37"/>
    </row>
    <row r="165" spans="52:56" x14ac:dyDescent="0.25">
      <c r="AZ165" s="41"/>
      <c r="BA165" s="37"/>
      <c r="BB165" s="37"/>
      <c r="BC165" s="37"/>
      <c r="BD165" s="37"/>
    </row>
    <row r="166" spans="52:56" x14ac:dyDescent="0.25">
      <c r="AZ166" s="41"/>
      <c r="BA166" s="37"/>
      <c r="BB166" s="37"/>
      <c r="BC166" s="37"/>
      <c r="BD166" s="37"/>
    </row>
    <row r="167" spans="52:56" x14ac:dyDescent="0.25">
      <c r="AZ167" s="41"/>
      <c r="BA167" s="37"/>
      <c r="BB167" s="37"/>
      <c r="BC167" s="37"/>
      <c r="BD167" s="37"/>
    </row>
    <row r="168" spans="52:56" x14ac:dyDescent="0.25">
      <c r="AZ168" s="41"/>
      <c r="BA168" s="37"/>
      <c r="BB168" s="37"/>
      <c r="BC168" s="37"/>
      <c r="BD168" s="37"/>
    </row>
    <row r="169" spans="52:56" x14ac:dyDescent="0.25">
      <c r="AZ169" s="41"/>
      <c r="BA169" s="37"/>
      <c r="BB169" s="37"/>
      <c r="BC169" s="37"/>
      <c r="BD169" s="37"/>
    </row>
    <row r="170" spans="52:56" x14ac:dyDescent="0.25">
      <c r="AZ170" s="41"/>
      <c r="BA170" s="37"/>
      <c r="BB170" s="37"/>
      <c r="BC170" s="37"/>
      <c r="BD170" s="37"/>
    </row>
    <row r="171" spans="52:56" x14ac:dyDescent="0.25">
      <c r="AZ171" s="41"/>
      <c r="BA171" s="37"/>
      <c r="BB171" s="37"/>
      <c r="BC171" s="37"/>
      <c r="BD171" s="37"/>
    </row>
    <row r="172" spans="52:56" x14ac:dyDescent="0.25">
      <c r="AZ172" s="41"/>
      <c r="BA172" s="37"/>
      <c r="BB172" s="37"/>
      <c r="BC172" s="37"/>
      <c r="BD172" s="37"/>
    </row>
    <row r="173" spans="52:56" x14ac:dyDescent="0.25">
      <c r="AZ173" s="41"/>
      <c r="BA173" s="37"/>
      <c r="BB173" s="37"/>
      <c r="BC173" s="37"/>
      <c r="BD173" s="37"/>
    </row>
    <row r="174" spans="52:56" x14ac:dyDescent="0.25">
      <c r="AZ174" s="41"/>
      <c r="BA174" s="37"/>
      <c r="BB174" s="37"/>
      <c r="BC174" s="37"/>
      <c r="BD174" s="37"/>
    </row>
    <row r="175" spans="52:56" x14ac:dyDescent="0.25">
      <c r="AZ175" s="41"/>
      <c r="BA175" s="37"/>
      <c r="BB175" s="37"/>
      <c r="BC175" s="37"/>
      <c r="BD175" s="37"/>
    </row>
    <row r="176" spans="52:56" x14ac:dyDescent="0.25">
      <c r="AZ176" s="41"/>
      <c r="BA176" s="37"/>
      <c r="BB176" s="37"/>
      <c r="BC176" s="37"/>
      <c r="BD176" s="37"/>
    </row>
    <row r="177" spans="52:56" x14ac:dyDescent="0.25">
      <c r="AZ177" s="41"/>
      <c r="BA177" s="37"/>
      <c r="BB177" s="37"/>
      <c r="BC177" s="37"/>
      <c r="BD177" s="37"/>
    </row>
    <row r="178" spans="52:56" x14ac:dyDescent="0.25">
      <c r="AZ178" s="41"/>
      <c r="BA178" s="37"/>
      <c r="BB178" s="37"/>
      <c r="BC178" s="37"/>
      <c r="BD178" s="37"/>
    </row>
    <row r="179" spans="52:56" x14ac:dyDescent="0.25">
      <c r="AZ179" s="41"/>
      <c r="BA179" s="37"/>
      <c r="BB179" s="37"/>
      <c r="BC179" s="37"/>
      <c r="BD179" s="37"/>
    </row>
    <row r="180" spans="52:56" x14ac:dyDescent="0.25">
      <c r="AZ180" s="41"/>
      <c r="BA180" s="37"/>
      <c r="BB180" s="37"/>
      <c r="BC180" s="37"/>
      <c r="BD180" s="37"/>
    </row>
    <row r="181" spans="52:56" x14ac:dyDescent="0.25">
      <c r="AZ181" s="41"/>
      <c r="BA181" s="37"/>
      <c r="BB181" s="37"/>
      <c r="BC181" s="37"/>
      <c r="BD181" s="37"/>
    </row>
    <row r="182" spans="52:56" x14ac:dyDescent="0.25">
      <c r="AZ182" s="41"/>
      <c r="BA182" s="37"/>
      <c r="BB182" s="37"/>
      <c r="BC182" s="37"/>
      <c r="BD182" s="37"/>
    </row>
    <row r="183" spans="52:56" x14ac:dyDescent="0.25">
      <c r="AZ183" s="41"/>
      <c r="BA183" s="37"/>
      <c r="BB183" s="37"/>
      <c r="BC183" s="37"/>
      <c r="BD183" s="37"/>
    </row>
    <row r="184" spans="52:56" x14ac:dyDescent="0.25">
      <c r="AZ184" s="41"/>
      <c r="BA184" s="37"/>
      <c r="BB184" s="37"/>
      <c r="BC184" s="37"/>
      <c r="BD184" s="37"/>
    </row>
    <row r="185" spans="52:56" x14ac:dyDescent="0.25">
      <c r="AZ185" s="41"/>
      <c r="BA185" s="37"/>
      <c r="BB185" s="37"/>
      <c r="BC185" s="37"/>
      <c r="BD185" s="37"/>
    </row>
    <row r="186" spans="52:56" x14ac:dyDescent="0.25">
      <c r="AZ186" s="41"/>
      <c r="BA186" s="37"/>
      <c r="BB186" s="37"/>
      <c r="BC186" s="37"/>
      <c r="BD186" s="37"/>
    </row>
    <row r="187" spans="52:56" x14ac:dyDescent="0.25">
      <c r="AZ187" s="41"/>
      <c r="BA187" s="37"/>
      <c r="BB187" s="37"/>
      <c r="BC187" s="37"/>
      <c r="BD187" s="37"/>
    </row>
    <row r="188" spans="52:56" x14ac:dyDescent="0.25">
      <c r="AZ188" s="41"/>
      <c r="BA188" s="37"/>
      <c r="BB188" s="37"/>
      <c r="BC188" s="37"/>
      <c r="BD188" s="37"/>
    </row>
    <row r="189" spans="52:56" x14ac:dyDescent="0.25">
      <c r="AZ189" s="41"/>
      <c r="BA189" s="37"/>
      <c r="BB189" s="37"/>
      <c r="BC189" s="37"/>
      <c r="BD189" s="37"/>
    </row>
    <row r="190" spans="52:56" x14ac:dyDescent="0.25">
      <c r="AZ190" s="41"/>
      <c r="BA190" s="37"/>
      <c r="BB190" s="37"/>
      <c r="BC190" s="37"/>
      <c r="BD190" s="37"/>
    </row>
    <row r="191" spans="52:56" x14ac:dyDescent="0.25">
      <c r="AZ191" s="41"/>
      <c r="BA191" s="37"/>
      <c r="BB191" s="37"/>
      <c r="BC191" s="37"/>
      <c r="BD191" s="37"/>
    </row>
    <row r="192" spans="52:56" x14ac:dyDescent="0.25">
      <c r="AZ192" s="41"/>
      <c r="BA192" s="37"/>
      <c r="BB192" s="37"/>
      <c r="BC192" s="37"/>
      <c r="BD192" s="37"/>
    </row>
    <row r="193" spans="50:56" x14ac:dyDescent="0.25">
      <c r="AZ193" s="41"/>
      <c r="BA193" s="37"/>
      <c r="BB193" s="37"/>
      <c r="BC193" s="37"/>
      <c r="BD193" s="37"/>
    </row>
    <row r="194" spans="50:56" x14ac:dyDescent="0.25">
      <c r="AX194" s="7"/>
      <c r="AY194" s="7"/>
      <c r="AZ194" s="41"/>
      <c r="BA194" s="37"/>
      <c r="BB194" s="37"/>
      <c r="BC194" s="37"/>
      <c r="BD194" s="37"/>
    </row>
    <row r="195" spans="50:56" x14ac:dyDescent="0.25">
      <c r="AZ195" s="41"/>
      <c r="BA195" s="37"/>
      <c r="BB195" s="37"/>
      <c r="BC195" s="37"/>
      <c r="BD195" s="37"/>
    </row>
    <row r="196" spans="50:56" x14ac:dyDescent="0.25">
      <c r="AZ196" s="41"/>
      <c r="BA196" s="37"/>
      <c r="BB196" s="37"/>
      <c r="BC196" s="37"/>
      <c r="BD196" s="37"/>
    </row>
    <row r="197" spans="50:56" x14ac:dyDescent="0.25">
      <c r="AZ197" s="41"/>
      <c r="BA197" s="37"/>
      <c r="BB197" s="37"/>
      <c r="BC197" s="37"/>
      <c r="BD197" s="37"/>
    </row>
    <row r="198" spans="50:56" x14ac:dyDescent="0.25">
      <c r="AZ198" s="41"/>
      <c r="BA198" s="37"/>
      <c r="BB198" s="37"/>
      <c r="BC198" s="37"/>
      <c r="BD198" s="37"/>
    </row>
    <row r="199" spans="50:56" x14ac:dyDescent="0.25">
      <c r="AZ199" s="41"/>
      <c r="BA199" s="37"/>
      <c r="BB199" s="37"/>
      <c r="BC199" s="37"/>
      <c r="BD199" s="37"/>
    </row>
    <row r="200" spans="50:56" x14ac:dyDescent="0.25">
      <c r="AZ200" s="41"/>
      <c r="BA200" s="37"/>
      <c r="BB200" s="37"/>
      <c r="BC200" s="37"/>
      <c r="BD200" s="37"/>
    </row>
    <row r="201" spans="50:56" x14ac:dyDescent="0.25">
      <c r="AZ201" s="41"/>
      <c r="BA201" s="37"/>
      <c r="BB201" s="37"/>
      <c r="BC201" s="37"/>
      <c r="BD201" s="37"/>
    </row>
    <row r="202" spans="50:56" x14ac:dyDescent="0.25">
      <c r="AZ202" s="41"/>
      <c r="BA202" s="37"/>
      <c r="BB202" s="37"/>
      <c r="BC202" s="37"/>
      <c r="BD202" s="37"/>
    </row>
    <row r="203" spans="50:56" x14ac:dyDescent="0.25">
      <c r="AZ203" s="41"/>
      <c r="BA203" s="37"/>
      <c r="BB203" s="37"/>
      <c r="BC203" s="37"/>
      <c r="BD203" s="37"/>
    </row>
    <row r="204" spans="50:56" x14ac:dyDescent="0.25">
      <c r="AZ204" s="41"/>
      <c r="BA204" s="37"/>
      <c r="BB204" s="37"/>
      <c r="BC204" s="37"/>
      <c r="BD204" s="37"/>
    </row>
    <row r="205" spans="50:56" x14ac:dyDescent="0.25">
      <c r="AZ205" s="41"/>
      <c r="BA205" s="37"/>
      <c r="BB205" s="37"/>
      <c r="BC205" s="37"/>
      <c r="BD205" s="37"/>
    </row>
    <row r="206" spans="50:56" x14ac:dyDescent="0.25">
      <c r="AZ206" s="41"/>
      <c r="BA206" s="37"/>
      <c r="BB206" s="37"/>
      <c r="BC206" s="37"/>
      <c r="BD206" s="37"/>
    </row>
    <row r="207" spans="50:56" x14ac:dyDescent="0.25">
      <c r="AZ207" s="41"/>
      <c r="BA207" s="37"/>
      <c r="BB207" s="37"/>
      <c r="BC207" s="37"/>
      <c r="BD207" s="37"/>
    </row>
    <row r="208" spans="50:56" x14ac:dyDescent="0.25">
      <c r="AZ208" s="41"/>
      <c r="BA208" s="37"/>
      <c r="BB208" s="37"/>
      <c r="BC208" s="37"/>
      <c r="BD208" s="37"/>
    </row>
    <row r="209" spans="52:56" x14ac:dyDescent="0.25">
      <c r="AZ209" s="41"/>
      <c r="BA209" s="37"/>
      <c r="BB209" s="37"/>
      <c r="BC209" s="37"/>
      <c r="BD209" s="37"/>
    </row>
    <row r="210" spans="52:56" x14ac:dyDescent="0.25">
      <c r="AZ210" s="41"/>
      <c r="BA210" s="37"/>
      <c r="BB210" s="37"/>
      <c r="BC210" s="37"/>
      <c r="BD210" s="37"/>
    </row>
    <row r="211" spans="52:56" x14ac:dyDescent="0.25">
      <c r="AZ211" s="41"/>
      <c r="BA211" s="37"/>
      <c r="BB211" s="37"/>
      <c r="BC211" s="37"/>
      <c r="BD211" s="37"/>
    </row>
    <row r="212" spans="52:56" x14ac:dyDescent="0.25">
      <c r="AZ212" s="41"/>
      <c r="BA212" s="37"/>
      <c r="BB212" s="37"/>
      <c r="BC212" s="37"/>
      <c r="BD212" s="37"/>
    </row>
    <row r="213" spans="52:56" x14ac:dyDescent="0.25">
      <c r="AZ213" s="41"/>
      <c r="BA213" s="37"/>
      <c r="BB213" s="37"/>
      <c r="BC213" s="37"/>
      <c r="BD213" s="37"/>
    </row>
    <row r="214" spans="52:56" x14ac:dyDescent="0.25">
      <c r="AZ214" s="41"/>
      <c r="BA214" s="37"/>
      <c r="BB214" s="37"/>
      <c r="BC214" s="37"/>
      <c r="BD214" s="37"/>
    </row>
    <row r="215" spans="52:56" x14ac:dyDescent="0.25">
      <c r="AZ215" s="41"/>
      <c r="BA215" s="37"/>
      <c r="BB215" s="37"/>
      <c r="BC215" s="37"/>
      <c r="BD215" s="37"/>
    </row>
    <row r="216" spans="52:56" x14ac:dyDescent="0.25">
      <c r="AZ216" s="41"/>
      <c r="BA216" s="37"/>
      <c r="BB216" s="37"/>
      <c r="BC216" s="37"/>
      <c r="BD216" s="37"/>
    </row>
    <row r="217" spans="52:56" x14ac:dyDescent="0.25">
      <c r="AZ217" s="41"/>
      <c r="BA217" s="37"/>
      <c r="BB217" s="37"/>
      <c r="BC217" s="37"/>
      <c r="BD217" s="37"/>
    </row>
    <row r="218" spans="52:56" x14ac:dyDescent="0.25">
      <c r="AZ218" s="41"/>
      <c r="BA218" s="37"/>
      <c r="BB218" s="37"/>
      <c r="BC218" s="37"/>
      <c r="BD218" s="37"/>
    </row>
    <row r="219" spans="52:56" x14ac:dyDescent="0.25">
      <c r="AZ219" s="41"/>
      <c r="BA219" s="37"/>
      <c r="BB219" s="37"/>
      <c r="BC219" s="37"/>
      <c r="BD219" s="37"/>
    </row>
    <row r="220" spans="52:56" x14ac:dyDescent="0.25">
      <c r="AZ220" s="41"/>
      <c r="BA220" s="37"/>
      <c r="BB220" s="37"/>
      <c r="BC220" s="37"/>
      <c r="BD220" s="37"/>
    </row>
    <row r="221" spans="52:56" x14ac:dyDescent="0.25">
      <c r="AZ221" s="41"/>
      <c r="BA221" s="37"/>
      <c r="BB221" s="37"/>
      <c r="BC221" s="37"/>
      <c r="BD221" s="37"/>
    </row>
    <row r="222" spans="52:56" x14ac:dyDescent="0.25">
      <c r="AZ222" s="41"/>
      <c r="BA222" s="37"/>
      <c r="BB222" s="37"/>
      <c r="BC222" s="37"/>
      <c r="BD222" s="37"/>
    </row>
    <row r="223" spans="52:56" x14ac:dyDescent="0.25">
      <c r="AZ223" s="41"/>
      <c r="BA223" s="37"/>
      <c r="BB223" s="37"/>
      <c r="BC223" s="37"/>
      <c r="BD223" s="37"/>
    </row>
    <row r="224" spans="52:56" x14ac:dyDescent="0.25">
      <c r="AZ224" s="41"/>
      <c r="BA224" s="37"/>
      <c r="BB224" s="37"/>
      <c r="BC224" s="37"/>
      <c r="BD224" s="37"/>
    </row>
    <row r="225" spans="52:56" x14ac:dyDescent="0.25">
      <c r="AZ225" s="41"/>
      <c r="BA225" s="37"/>
      <c r="BB225" s="37"/>
      <c r="BC225" s="37"/>
      <c r="BD225" s="37"/>
    </row>
    <row r="226" spans="52:56" x14ac:dyDescent="0.25">
      <c r="AZ226" s="41"/>
      <c r="BA226" s="37"/>
      <c r="BB226" s="37"/>
      <c r="BC226" s="37"/>
      <c r="BD226" s="37"/>
    </row>
    <row r="227" spans="52:56" x14ac:dyDescent="0.25">
      <c r="AZ227" s="41"/>
      <c r="BA227" s="37"/>
      <c r="BB227" s="37"/>
      <c r="BC227" s="37"/>
      <c r="BD227" s="37"/>
    </row>
    <row r="228" spans="52:56" x14ac:dyDescent="0.25">
      <c r="AZ228" s="41"/>
      <c r="BA228" s="37"/>
      <c r="BB228" s="37"/>
      <c r="BC228" s="37"/>
      <c r="BD228" s="37"/>
    </row>
    <row r="229" spans="52:56" x14ac:dyDescent="0.25">
      <c r="AZ229" s="41"/>
      <c r="BA229" s="37"/>
      <c r="BB229" s="37"/>
      <c r="BC229" s="37"/>
      <c r="BD229" s="37"/>
    </row>
    <row r="230" spans="52:56" x14ac:dyDescent="0.25">
      <c r="AZ230" s="41"/>
      <c r="BA230" s="37"/>
      <c r="BB230" s="37"/>
      <c r="BC230" s="37"/>
      <c r="BD230" s="37"/>
    </row>
    <row r="231" spans="52:56" x14ac:dyDescent="0.25">
      <c r="AZ231" s="41"/>
      <c r="BA231" s="37"/>
      <c r="BB231" s="37"/>
      <c r="BC231" s="37"/>
      <c r="BD231" s="37"/>
    </row>
    <row r="232" spans="52:56" x14ac:dyDescent="0.25">
      <c r="AZ232" s="41"/>
      <c r="BA232" s="37"/>
      <c r="BB232" s="37"/>
      <c r="BC232" s="37"/>
      <c r="BD232" s="37"/>
    </row>
    <row r="233" spans="52:56" x14ac:dyDescent="0.25">
      <c r="AZ233" s="41"/>
      <c r="BA233" s="37"/>
      <c r="BB233" s="37"/>
      <c r="BC233" s="37"/>
      <c r="BD233" s="37"/>
    </row>
    <row r="234" spans="52:56" x14ac:dyDescent="0.25">
      <c r="AZ234" s="41"/>
      <c r="BA234" s="37"/>
      <c r="BB234" s="37"/>
      <c r="BC234" s="37"/>
      <c r="BD234" s="37"/>
    </row>
    <row r="235" spans="52:56" x14ac:dyDescent="0.25">
      <c r="AZ235" s="41"/>
      <c r="BA235" s="37"/>
      <c r="BB235" s="37"/>
      <c r="BC235" s="37"/>
      <c r="BD235" s="37"/>
    </row>
    <row r="236" spans="52:56" x14ac:dyDescent="0.25">
      <c r="AZ236" s="41"/>
      <c r="BA236" s="37"/>
      <c r="BB236" s="37"/>
      <c r="BC236" s="37"/>
      <c r="BD236" s="37"/>
    </row>
    <row r="237" spans="52:56" x14ac:dyDescent="0.25">
      <c r="AZ237" s="41"/>
      <c r="BA237" s="37"/>
      <c r="BB237" s="37"/>
      <c r="BC237" s="37"/>
      <c r="BD237" s="37"/>
    </row>
    <row r="238" spans="52:56" x14ac:dyDescent="0.25">
      <c r="AZ238" s="41"/>
      <c r="BA238" s="37"/>
      <c r="BB238" s="37"/>
      <c r="BC238" s="37"/>
      <c r="BD238" s="37"/>
    </row>
    <row r="239" spans="52:56" x14ac:dyDescent="0.25">
      <c r="AZ239" s="41"/>
      <c r="BA239" s="37"/>
      <c r="BB239" s="37"/>
      <c r="BC239" s="37"/>
      <c r="BD239" s="37"/>
    </row>
    <row r="240" spans="52:56" x14ac:dyDescent="0.25">
      <c r="AZ240" s="41"/>
      <c r="BA240" s="37"/>
      <c r="BB240" s="37"/>
      <c r="BC240" s="37"/>
      <c r="BD240" s="37"/>
    </row>
    <row r="241" spans="52:56" x14ac:dyDescent="0.25">
      <c r="AZ241" s="41"/>
      <c r="BA241" s="37"/>
      <c r="BB241" s="37"/>
      <c r="BC241" s="37"/>
      <c r="BD241" s="37"/>
    </row>
    <row r="242" spans="52:56" x14ac:dyDescent="0.25">
      <c r="AZ242" s="41"/>
      <c r="BA242" s="37"/>
      <c r="BB242" s="37"/>
      <c r="BC242" s="37"/>
      <c r="BD242" s="37"/>
    </row>
    <row r="243" spans="52:56" x14ac:dyDescent="0.25">
      <c r="AZ243" s="41"/>
      <c r="BA243" s="37"/>
      <c r="BB243" s="37"/>
      <c r="BC243" s="37"/>
      <c r="BD243" s="37"/>
    </row>
    <row r="244" spans="52:56" x14ac:dyDescent="0.25">
      <c r="AZ244" s="41"/>
      <c r="BA244" s="37"/>
      <c r="BB244" s="37"/>
      <c r="BC244" s="37"/>
      <c r="BD244" s="37"/>
    </row>
    <row r="245" spans="52:56" x14ac:dyDescent="0.25">
      <c r="AZ245" s="41"/>
      <c r="BA245" s="37"/>
      <c r="BB245" s="37"/>
      <c r="BC245" s="37"/>
      <c r="BD245" s="37"/>
    </row>
    <row r="246" spans="52:56" x14ac:dyDescent="0.25">
      <c r="AZ246" s="41"/>
      <c r="BA246" s="37"/>
      <c r="BB246" s="37"/>
      <c r="BC246" s="37"/>
      <c r="BD246" s="37"/>
    </row>
    <row r="247" spans="52:56" x14ac:dyDescent="0.25">
      <c r="AZ247" s="41"/>
      <c r="BA247" s="37"/>
      <c r="BB247" s="37"/>
      <c r="BC247" s="37"/>
      <c r="BD247" s="37"/>
    </row>
    <row r="248" spans="52:56" x14ac:dyDescent="0.25">
      <c r="AZ248" s="41"/>
      <c r="BA248" s="37"/>
      <c r="BB248" s="37"/>
      <c r="BC248" s="37"/>
      <c r="BD248" s="37"/>
    </row>
    <row r="249" spans="52:56" x14ac:dyDescent="0.25">
      <c r="AZ249" s="41"/>
      <c r="BA249" s="37"/>
      <c r="BB249" s="37"/>
      <c r="BC249" s="37"/>
      <c r="BD249" s="37"/>
    </row>
    <row r="250" spans="52:56" x14ac:dyDescent="0.25">
      <c r="AZ250" s="41"/>
      <c r="BA250" s="37"/>
      <c r="BB250" s="37"/>
      <c r="BC250" s="37"/>
      <c r="BD250" s="37"/>
    </row>
    <row r="251" spans="52:56" x14ac:dyDescent="0.25">
      <c r="AZ251" s="41"/>
      <c r="BA251" s="37"/>
      <c r="BB251" s="37"/>
      <c r="BC251" s="37"/>
      <c r="BD251" s="37"/>
    </row>
    <row r="252" spans="52:56" x14ac:dyDescent="0.25">
      <c r="AZ252" s="41"/>
      <c r="BA252" s="37"/>
      <c r="BB252" s="37"/>
      <c r="BC252" s="37"/>
      <c r="BD252" s="37"/>
    </row>
    <row r="253" spans="52:56" x14ac:dyDescent="0.25">
      <c r="AZ253" s="41"/>
      <c r="BA253" s="37"/>
      <c r="BB253" s="37"/>
      <c r="BC253" s="37"/>
      <c r="BD253" s="37"/>
    </row>
    <row r="254" spans="52:56" x14ac:dyDescent="0.25">
      <c r="AZ254" s="41"/>
      <c r="BA254" s="37"/>
      <c r="BB254" s="37"/>
      <c r="BC254" s="37"/>
      <c r="BD254" s="37"/>
    </row>
    <row r="255" spans="52:56" x14ac:dyDescent="0.25">
      <c r="AZ255" s="41"/>
      <c r="BA255" s="37"/>
      <c r="BB255" s="37"/>
      <c r="BC255" s="37"/>
      <c r="BD255" s="37"/>
    </row>
    <row r="256" spans="52:56" x14ac:dyDescent="0.25">
      <c r="AZ256" s="41"/>
      <c r="BA256" s="37"/>
      <c r="BB256" s="37"/>
      <c r="BC256" s="37"/>
      <c r="BD256" s="37"/>
    </row>
    <row r="257" spans="52:56" x14ac:dyDescent="0.25">
      <c r="AZ257" s="41"/>
      <c r="BA257" s="37"/>
      <c r="BB257" s="37"/>
      <c r="BC257" s="37"/>
      <c r="BD257" s="37"/>
    </row>
    <row r="258" spans="52:56" x14ac:dyDescent="0.25">
      <c r="AZ258" s="41"/>
      <c r="BA258" s="37"/>
      <c r="BB258" s="37"/>
      <c r="BC258" s="37"/>
      <c r="BD258" s="37"/>
    </row>
    <row r="259" spans="52:56" x14ac:dyDescent="0.25">
      <c r="AZ259" s="41"/>
      <c r="BA259" s="37"/>
      <c r="BB259" s="37"/>
      <c r="BC259" s="37"/>
      <c r="BD259" s="37"/>
    </row>
    <row r="260" spans="52:56" x14ac:dyDescent="0.25">
      <c r="AZ260" s="41"/>
      <c r="BA260" s="37"/>
      <c r="BB260" s="37"/>
      <c r="BC260" s="37"/>
      <c r="BD260" s="37"/>
    </row>
    <row r="261" spans="52:56" x14ac:dyDescent="0.25">
      <c r="AZ261" s="41"/>
      <c r="BA261" s="37"/>
      <c r="BB261" s="37"/>
      <c r="BC261" s="37"/>
      <c r="BD261" s="37"/>
    </row>
    <row r="262" spans="52:56" x14ac:dyDescent="0.25">
      <c r="AZ262" s="41"/>
      <c r="BA262" s="37"/>
      <c r="BB262" s="37"/>
      <c r="BC262" s="37"/>
      <c r="BD262" s="37"/>
    </row>
    <row r="263" spans="52:56" x14ac:dyDescent="0.25">
      <c r="AZ263" s="41"/>
      <c r="BA263" s="37"/>
      <c r="BB263" s="37"/>
      <c r="BC263" s="37"/>
      <c r="BD263" s="37"/>
    </row>
    <row r="264" spans="52:56" x14ac:dyDescent="0.25">
      <c r="AZ264" s="41"/>
      <c r="BA264" s="37"/>
      <c r="BB264" s="37"/>
      <c r="BC264" s="37"/>
      <c r="BD264" s="37"/>
    </row>
    <row r="265" spans="52:56" x14ac:dyDescent="0.25">
      <c r="AZ265" s="41"/>
      <c r="BA265" s="37"/>
      <c r="BB265" s="37"/>
      <c r="BC265" s="37"/>
      <c r="BD265" s="37"/>
    </row>
    <row r="266" spans="52:56" x14ac:dyDescent="0.25">
      <c r="AZ266" s="41"/>
      <c r="BA266" s="37"/>
      <c r="BB266" s="37"/>
      <c r="BC266" s="37"/>
      <c r="BD266" s="37"/>
    </row>
    <row r="267" spans="52:56" x14ac:dyDescent="0.25">
      <c r="AZ267" s="41"/>
      <c r="BA267" s="37"/>
      <c r="BB267" s="37"/>
      <c r="BC267" s="37"/>
      <c r="BD267" s="37"/>
    </row>
    <row r="268" spans="52:56" x14ac:dyDescent="0.25">
      <c r="AZ268" s="41"/>
      <c r="BA268" s="37"/>
      <c r="BB268" s="37"/>
      <c r="BC268" s="37"/>
      <c r="BD268" s="37"/>
    </row>
    <row r="269" spans="52:56" x14ac:dyDescent="0.25">
      <c r="AZ269" s="41"/>
      <c r="BA269" s="37"/>
      <c r="BB269" s="37"/>
      <c r="BC269" s="37"/>
      <c r="BD269" s="37"/>
    </row>
    <row r="270" spans="52:56" x14ac:dyDescent="0.25">
      <c r="AZ270" s="41"/>
      <c r="BA270" s="37"/>
      <c r="BB270" s="37"/>
      <c r="BC270" s="37"/>
      <c r="BD270" s="37"/>
    </row>
    <row r="271" spans="52:56" x14ac:dyDescent="0.25">
      <c r="AZ271" s="41"/>
      <c r="BA271" s="37"/>
      <c r="BB271" s="37"/>
      <c r="BC271" s="37"/>
      <c r="BD271" s="37"/>
    </row>
    <row r="272" spans="52:56" x14ac:dyDescent="0.25">
      <c r="AZ272" s="41"/>
      <c r="BA272" s="37"/>
      <c r="BB272" s="37"/>
      <c r="BC272" s="37"/>
      <c r="BD272" s="37"/>
    </row>
    <row r="273" spans="52:56" x14ac:dyDescent="0.25">
      <c r="AZ273" s="41"/>
      <c r="BA273" s="37"/>
      <c r="BB273" s="37"/>
      <c r="BC273" s="37"/>
      <c r="BD273" s="37"/>
    </row>
    <row r="274" spans="52:56" x14ac:dyDescent="0.25">
      <c r="AZ274" s="41"/>
      <c r="BA274" s="37"/>
      <c r="BB274" s="37"/>
      <c r="BC274" s="37"/>
      <c r="BD274" s="37"/>
    </row>
    <row r="275" spans="52:56" x14ac:dyDescent="0.25">
      <c r="AZ275" s="41"/>
      <c r="BA275" s="37"/>
      <c r="BB275" s="37"/>
      <c r="BC275" s="37"/>
      <c r="BD275" s="37"/>
    </row>
    <row r="276" spans="52:56" x14ac:dyDescent="0.25">
      <c r="AZ276" s="41"/>
      <c r="BA276" s="37"/>
      <c r="BB276" s="37"/>
      <c r="BC276" s="37"/>
      <c r="BD276" s="37"/>
    </row>
    <row r="277" spans="52:56" x14ac:dyDescent="0.25">
      <c r="AZ277" s="41"/>
      <c r="BA277" s="37"/>
      <c r="BB277" s="37"/>
      <c r="BC277" s="37"/>
      <c r="BD277" s="37"/>
    </row>
    <row r="278" spans="52:56" x14ac:dyDescent="0.25">
      <c r="AZ278" s="41"/>
      <c r="BA278" s="37"/>
      <c r="BB278" s="37"/>
      <c r="BC278" s="37"/>
      <c r="BD278" s="37"/>
    </row>
    <row r="279" spans="52:56" x14ac:dyDescent="0.25">
      <c r="AZ279" s="41"/>
      <c r="BA279" s="37"/>
      <c r="BB279" s="37"/>
      <c r="BC279" s="37"/>
      <c r="BD279" s="37"/>
    </row>
    <row r="280" spans="52:56" x14ac:dyDescent="0.25">
      <c r="AZ280" s="41"/>
      <c r="BA280" s="37"/>
      <c r="BB280" s="37"/>
      <c r="BC280" s="37"/>
      <c r="BD280" s="37"/>
    </row>
    <row r="281" spans="52:56" x14ac:dyDescent="0.25">
      <c r="AZ281" s="41"/>
      <c r="BA281" s="37"/>
      <c r="BB281" s="37"/>
      <c r="BC281" s="37"/>
      <c r="BD281" s="37"/>
    </row>
    <row r="282" spans="52:56" x14ac:dyDescent="0.25">
      <c r="AZ282" s="41"/>
      <c r="BA282" s="37"/>
      <c r="BB282" s="37"/>
      <c r="BC282" s="37"/>
      <c r="BD282" s="37"/>
    </row>
    <row r="283" spans="52:56" x14ac:dyDescent="0.25">
      <c r="AZ283" s="41"/>
      <c r="BA283" s="37"/>
      <c r="BB283" s="37"/>
      <c r="BC283" s="37"/>
      <c r="BD283" s="37"/>
    </row>
    <row r="284" spans="52:56" x14ac:dyDescent="0.25">
      <c r="AZ284" s="41"/>
      <c r="BA284" s="37"/>
      <c r="BB284" s="37"/>
      <c r="BC284" s="37"/>
      <c r="BD284" s="37"/>
    </row>
    <row r="285" spans="52:56" x14ac:dyDescent="0.25">
      <c r="AZ285" s="41"/>
      <c r="BA285" s="37"/>
      <c r="BB285" s="37"/>
      <c r="BC285" s="37"/>
      <c r="BD285" s="37"/>
    </row>
    <row r="286" spans="52:56" x14ac:dyDescent="0.25">
      <c r="AZ286" s="41"/>
      <c r="BA286" s="37"/>
      <c r="BB286" s="37"/>
      <c r="BC286" s="37"/>
      <c r="BD286" s="37"/>
    </row>
    <row r="287" spans="52:56" x14ac:dyDescent="0.25">
      <c r="AZ287" s="41"/>
      <c r="BA287" s="37"/>
      <c r="BB287" s="37"/>
      <c r="BC287" s="37"/>
      <c r="BD287" s="37"/>
    </row>
    <row r="288" spans="52:56" x14ac:dyDescent="0.25">
      <c r="AZ288" s="41"/>
      <c r="BA288" s="37"/>
      <c r="BB288" s="37"/>
      <c r="BC288" s="37"/>
      <c r="BD288" s="37"/>
    </row>
    <row r="289" spans="52:56" x14ac:dyDescent="0.25">
      <c r="AZ289" s="41"/>
      <c r="BA289" s="37"/>
      <c r="BB289" s="37"/>
      <c r="BC289" s="37"/>
      <c r="BD289" s="37"/>
    </row>
    <row r="290" spans="52:56" x14ac:dyDescent="0.25">
      <c r="AZ290" s="41"/>
      <c r="BA290" s="37"/>
      <c r="BB290" s="37"/>
      <c r="BC290" s="37"/>
      <c r="BD290" s="37"/>
    </row>
    <row r="291" spans="52:56" x14ac:dyDescent="0.25">
      <c r="AZ291" s="41"/>
      <c r="BA291" s="37"/>
      <c r="BB291" s="37"/>
      <c r="BC291" s="37"/>
      <c r="BD291" s="37"/>
    </row>
    <row r="292" spans="52:56" x14ac:dyDescent="0.25">
      <c r="AZ292" s="41"/>
      <c r="BA292" s="37"/>
      <c r="BB292" s="37"/>
      <c r="BC292" s="37"/>
      <c r="BD292" s="37"/>
    </row>
    <row r="293" spans="52:56" x14ac:dyDescent="0.25">
      <c r="AZ293" s="41"/>
      <c r="BA293" s="37"/>
      <c r="BB293" s="37"/>
      <c r="BC293" s="37"/>
      <c r="BD293" s="37"/>
    </row>
    <row r="294" spans="52:56" x14ac:dyDescent="0.25">
      <c r="AZ294" s="41"/>
      <c r="BA294" s="37"/>
      <c r="BB294" s="37"/>
      <c r="BC294" s="37"/>
      <c r="BD294" s="37"/>
    </row>
    <row r="295" spans="52:56" x14ac:dyDescent="0.25">
      <c r="AZ295" s="41"/>
      <c r="BA295" s="37"/>
      <c r="BB295" s="37"/>
      <c r="BC295" s="37"/>
      <c r="BD295" s="37"/>
    </row>
    <row r="296" spans="52:56" x14ac:dyDescent="0.25">
      <c r="AZ296" s="41"/>
      <c r="BA296" s="37"/>
      <c r="BB296" s="37"/>
      <c r="BC296" s="37"/>
      <c r="BD296" s="37"/>
    </row>
    <row r="297" spans="52:56" x14ac:dyDescent="0.25">
      <c r="AZ297" s="41"/>
      <c r="BA297" s="37"/>
      <c r="BB297" s="37"/>
      <c r="BC297" s="37"/>
      <c r="BD297" s="37"/>
    </row>
    <row r="298" spans="52:56" x14ac:dyDescent="0.25">
      <c r="AZ298" s="41"/>
      <c r="BA298" s="37"/>
      <c r="BB298" s="37"/>
      <c r="BC298" s="37"/>
      <c r="BD298" s="37"/>
    </row>
    <row r="299" spans="52:56" x14ac:dyDescent="0.25">
      <c r="AZ299" s="41"/>
      <c r="BA299" s="37"/>
      <c r="BB299" s="37"/>
      <c r="BC299" s="37"/>
      <c r="BD299" s="37"/>
    </row>
    <row r="300" spans="52:56" x14ac:dyDescent="0.25">
      <c r="AZ300" s="41"/>
      <c r="BA300" s="37"/>
      <c r="BB300" s="37"/>
      <c r="BC300" s="37"/>
      <c r="BD300" s="37"/>
    </row>
    <row r="301" spans="52:56" x14ac:dyDescent="0.25">
      <c r="AZ301" s="41"/>
      <c r="BA301" s="37"/>
      <c r="BB301" s="37"/>
      <c r="BC301" s="37"/>
      <c r="BD301" s="37"/>
    </row>
    <row r="302" spans="52:56" x14ac:dyDescent="0.25">
      <c r="AZ302" s="41"/>
      <c r="BA302" s="37"/>
      <c r="BB302" s="37"/>
      <c r="BC302" s="37"/>
      <c r="BD302" s="37"/>
    </row>
    <row r="303" spans="52:56" x14ac:dyDescent="0.25">
      <c r="AZ303" s="41"/>
      <c r="BA303" s="37"/>
      <c r="BB303" s="37"/>
      <c r="BC303" s="37"/>
      <c r="BD303" s="37"/>
    </row>
    <row r="304" spans="52:56" x14ac:dyDescent="0.25">
      <c r="AZ304" s="41"/>
      <c r="BA304" s="37"/>
      <c r="BB304" s="37"/>
      <c r="BC304" s="37"/>
      <c r="BD304" s="37"/>
    </row>
    <row r="305" spans="52:56" x14ac:dyDescent="0.25">
      <c r="AZ305" s="41"/>
      <c r="BA305" s="37"/>
      <c r="BB305" s="37"/>
      <c r="BC305" s="37"/>
      <c r="BD305" s="37"/>
    </row>
    <row r="306" spans="52:56" x14ac:dyDescent="0.25">
      <c r="AZ306" s="41"/>
      <c r="BA306" s="37"/>
      <c r="BB306" s="37"/>
      <c r="BC306" s="37"/>
      <c r="BD306" s="37"/>
    </row>
    <row r="307" spans="52:56" x14ac:dyDescent="0.25">
      <c r="AZ307" s="41"/>
      <c r="BA307" s="37"/>
      <c r="BB307" s="37"/>
      <c r="BC307" s="37"/>
      <c r="BD307" s="37"/>
    </row>
    <row r="308" spans="52:56" x14ac:dyDescent="0.25">
      <c r="AZ308" s="41"/>
      <c r="BA308" s="37"/>
      <c r="BB308" s="37"/>
      <c r="BC308" s="37"/>
      <c r="BD308" s="37"/>
    </row>
    <row r="309" spans="52:56" x14ac:dyDescent="0.25">
      <c r="AZ309" s="41"/>
      <c r="BA309" s="37"/>
      <c r="BB309" s="37"/>
      <c r="BC309" s="37"/>
      <c r="BD309" s="37"/>
    </row>
    <row r="310" spans="52:56" x14ac:dyDescent="0.25">
      <c r="AZ310" s="41"/>
      <c r="BA310" s="37"/>
      <c r="BB310" s="37"/>
      <c r="BC310" s="37"/>
      <c r="BD310" s="37"/>
    </row>
    <row r="311" spans="52:56" x14ac:dyDescent="0.25">
      <c r="AZ311" s="41"/>
      <c r="BA311" s="37"/>
      <c r="BB311" s="37"/>
      <c r="BC311" s="37"/>
      <c r="BD311" s="37"/>
    </row>
    <row r="312" spans="52:56" x14ac:dyDescent="0.25">
      <c r="AZ312" s="41"/>
      <c r="BA312" s="37"/>
      <c r="BB312" s="37"/>
      <c r="BC312" s="37"/>
      <c r="BD312" s="37"/>
    </row>
    <row r="313" spans="52:56" x14ac:dyDescent="0.25">
      <c r="AZ313" s="41"/>
      <c r="BA313" s="37"/>
      <c r="BB313" s="37"/>
      <c r="BC313" s="37"/>
      <c r="BD313" s="37"/>
    </row>
    <row r="314" spans="52:56" x14ac:dyDescent="0.25">
      <c r="AZ314" s="41"/>
      <c r="BA314" s="37"/>
      <c r="BB314" s="37"/>
      <c r="BC314" s="37"/>
      <c r="BD314" s="37"/>
    </row>
    <row r="315" spans="52:56" x14ac:dyDescent="0.25">
      <c r="AZ315" s="41"/>
      <c r="BA315" s="37"/>
      <c r="BB315" s="37"/>
      <c r="BC315" s="37"/>
      <c r="BD315" s="37"/>
    </row>
    <row r="316" spans="52:56" x14ac:dyDescent="0.25">
      <c r="AZ316" s="41"/>
      <c r="BA316" s="37"/>
      <c r="BB316" s="37"/>
      <c r="BC316" s="37"/>
      <c r="BD316" s="37"/>
    </row>
    <row r="317" spans="52:56" x14ac:dyDescent="0.25">
      <c r="AZ317" s="41"/>
      <c r="BA317" s="37"/>
      <c r="BB317" s="37"/>
      <c r="BC317" s="37"/>
      <c r="BD317" s="37"/>
    </row>
    <row r="318" spans="52:56" x14ac:dyDescent="0.25">
      <c r="AZ318" s="41"/>
      <c r="BA318" s="37"/>
      <c r="BB318" s="37"/>
      <c r="BC318" s="37"/>
      <c r="BD318" s="37"/>
    </row>
    <row r="319" spans="52:56" x14ac:dyDescent="0.25">
      <c r="AZ319" s="41"/>
      <c r="BA319" s="37"/>
      <c r="BB319" s="37"/>
      <c r="BC319" s="37"/>
      <c r="BD319" s="37"/>
    </row>
    <row r="320" spans="52:56" x14ac:dyDescent="0.25">
      <c r="AZ320" s="41"/>
      <c r="BA320" s="37"/>
      <c r="BB320" s="37"/>
      <c r="BC320" s="37"/>
      <c r="BD320" s="37"/>
    </row>
    <row r="321" spans="50:56" x14ac:dyDescent="0.25">
      <c r="AZ321" s="41"/>
      <c r="BA321" s="37"/>
      <c r="BB321" s="37"/>
      <c r="BC321" s="37"/>
      <c r="BD321" s="37"/>
    </row>
    <row r="322" spans="50:56" x14ac:dyDescent="0.25">
      <c r="AX322" s="7"/>
      <c r="AY322" s="7"/>
      <c r="AZ322" s="41"/>
      <c r="BA322" s="37"/>
      <c r="BB322" s="37"/>
      <c r="BC322" s="37"/>
      <c r="BD322" s="37"/>
    </row>
    <row r="323" spans="50:56" x14ac:dyDescent="0.25">
      <c r="AZ323" s="41"/>
      <c r="BA323" s="37"/>
      <c r="BB323" s="37"/>
      <c r="BC323" s="37"/>
      <c r="BD323" s="37"/>
    </row>
    <row r="324" spans="50:56" x14ac:dyDescent="0.25">
      <c r="AZ324" s="41"/>
      <c r="BA324" s="37"/>
      <c r="BB324" s="37"/>
      <c r="BC324" s="37"/>
      <c r="BD324" s="37"/>
    </row>
    <row r="325" spans="50:56" x14ac:dyDescent="0.25">
      <c r="AZ325" s="41"/>
      <c r="BA325" s="37"/>
      <c r="BB325" s="37"/>
      <c r="BC325" s="37"/>
      <c r="BD325" s="37"/>
    </row>
    <row r="326" spans="50:56" x14ac:dyDescent="0.25">
      <c r="AZ326" s="41"/>
      <c r="BA326" s="37"/>
      <c r="BB326" s="37"/>
      <c r="BC326" s="37"/>
      <c r="BD326" s="37"/>
    </row>
    <row r="327" spans="50:56" x14ac:dyDescent="0.25">
      <c r="AZ327" s="41"/>
      <c r="BA327" s="37"/>
      <c r="BB327" s="37"/>
      <c r="BC327" s="37"/>
      <c r="BD327" s="37"/>
    </row>
    <row r="328" spans="50:56" x14ac:dyDescent="0.25">
      <c r="AZ328" s="41"/>
      <c r="BA328" s="37"/>
      <c r="BB328" s="37"/>
      <c r="BC328" s="37"/>
      <c r="BD328" s="37"/>
    </row>
    <row r="329" spans="50:56" x14ac:dyDescent="0.25">
      <c r="AZ329" s="41"/>
      <c r="BA329" s="37"/>
      <c r="BB329" s="37"/>
      <c r="BC329" s="37"/>
      <c r="BD329" s="37"/>
    </row>
    <row r="330" spans="50:56" x14ac:dyDescent="0.25">
      <c r="AZ330" s="41"/>
      <c r="BA330" s="37"/>
      <c r="BB330" s="37"/>
      <c r="BC330" s="37"/>
      <c r="BD330" s="37"/>
    </row>
    <row r="331" spans="50:56" x14ac:dyDescent="0.25">
      <c r="AZ331" s="41"/>
      <c r="BA331" s="37"/>
      <c r="BB331" s="37"/>
      <c r="BC331" s="37"/>
      <c r="BD331" s="37"/>
    </row>
    <row r="332" spans="50:56" x14ac:dyDescent="0.25">
      <c r="AZ332" s="41"/>
      <c r="BA332" s="37"/>
      <c r="BB332" s="37"/>
      <c r="BC332" s="37"/>
      <c r="BD332" s="37"/>
    </row>
    <row r="333" spans="50:56" x14ac:dyDescent="0.25">
      <c r="AZ333" s="41"/>
      <c r="BA333" s="37"/>
      <c r="BB333" s="37"/>
      <c r="BC333" s="37"/>
      <c r="BD333" s="37"/>
    </row>
    <row r="334" spans="50:56" x14ac:dyDescent="0.25">
      <c r="AZ334" s="41"/>
      <c r="BA334" s="37"/>
      <c r="BB334" s="37"/>
      <c r="BC334" s="37"/>
      <c r="BD334" s="37"/>
    </row>
    <row r="335" spans="50:56" x14ac:dyDescent="0.25">
      <c r="AZ335" s="41"/>
      <c r="BA335" s="37"/>
      <c r="BB335" s="37"/>
      <c r="BC335" s="37"/>
      <c r="BD335" s="37"/>
    </row>
    <row r="336" spans="50:56" x14ac:dyDescent="0.25">
      <c r="AZ336" s="41"/>
      <c r="BA336" s="37"/>
      <c r="BB336" s="37"/>
      <c r="BC336" s="37"/>
      <c r="BD336" s="37"/>
    </row>
    <row r="337" spans="52:56" x14ac:dyDescent="0.25">
      <c r="AZ337" s="41"/>
      <c r="BA337" s="37"/>
      <c r="BB337" s="37"/>
      <c r="BC337" s="37"/>
      <c r="BD337" s="37"/>
    </row>
    <row r="338" spans="52:56" x14ac:dyDescent="0.25">
      <c r="AZ338" s="41"/>
      <c r="BA338" s="37"/>
      <c r="BB338" s="37"/>
      <c r="BC338" s="37"/>
      <c r="BD338" s="37"/>
    </row>
    <row r="339" spans="52:56" x14ac:dyDescent="0.25">
      <c r="AZ339" s="41"/>
      <c r="BA339" s="37"/>
      <c r="BB339" s="37"/>
      <c r="BC339" s="37"/>
      <c r="BD339" s="37"/>
    </row>
    <row r="340" spans="52:56" x14ac:dyDescent="0.25">
      <c r="AZ340" s="41"/>
      <c r="BA340" s="37"/>
      <c r="BB340" s="37"/>
      <c r="BC340" s="37"/>
      <c r="BD340" s="37"/>
    </row>
    <row r="341" spans="52:56" x14ac:dyDescent="0.25">
      <c r="AZ341" s="41"/>
      <c r="BA341" s="37"/>
      <c r="BB341" s="37"/>
      <c r="BC341" s="37"/>
      <c r="BD341" s="37"/>
    </row>
    <row r="342" spans="52:56" x14ac:dyDescent="0.25">
      <c r="AZ342" s="41"/>
      <c r="BA342" s="37"/>
      <c r="BB342" s="37"/>
      <c r="BC342" s="37"/>
      <c r="BD342" s="37"/>
    </row>
    <row r="343" spans="52:56" x14ac:dyDescent="0.25">
      <c r="AZ343" s="41"/>
      <c r="BA343" s="37"/>
      <c r="BB343" s="37"/>
      <c r="BC343" s="37"/>
      <c r="BD343" s="37"/>
    </row>
    <row r="344" spans="52:56" x14ac:dyDescent="0.25">
      <c r="AZ344" s="41"/>
      <c r="BA344" s="37"/>
      <c r="BB344" s="37"/>
      <c r="BC344" s="37"/>
      <c r="BD344" s="37"/>
    </row>
    <row r="345" spans="52:56" x14ac:dyDescent="0.25">
      <c r="AZ345" s="41"/>
      <c r="BA345" s="37"/>
      <c r="BB345" s="37"/>
      <c r="BC345" s="37"/>
      <c r="BD345" s="37"/>
    </row>
    <row r="346" spans="52:56" x14ac:dyDescent="0.25">
      <c r="AZ346" s="41"/>
      <c r="BA346" s="37"/>
      <c r="BB346" s="37"/>
      <c r="BC346" s="37"/>
      <c r="BD346" s="37"/>
    </row>
    <row r="347" spans="52:56" x14ac:dyDescent="0.25">
      <c r="AZ347" s="41"/>
      <c r="BA347" s="37"/>
      <c r="BB347" s="37"/>
      <c r="BC347" s="37"/>
      <c r="BD347" s="37"/>
    </row>
    <row r="348" spans="52:56" x14ac:dyDescent="0.25">
      <c r="AZ348" s="41"/>
      <c r="BA348" s="37"/>
      <c r="BB348" s="37"/>
      <c r="BC348" s="37"/>
      <c r="BD348" s="37"/>
    </row>
    <row r="349" spans="52:56" x14ac:dyDescent="0.25">
      <c r="AZ349" s="41"/>
      <c r="BA349" s="37"/>
      <c r="BB349" s="37"/>
      <c r="BC349" s="37"/>
      <c r="BD349" s="37"/>
    </row>
    <row r="350" spans="52:56" x14ac:dyDescent="0.25">
      <c r="AZ350" s="41"/>
      <c r="BA350" s="37"/>
      <c r="BB350" s="37"/>
      <c r="BC350" s="37"/>
      <c r="BD350" s="37"/>
    </row>
    <row r="351" spans="52:56" x14ac:dyDescent="0.25">
      <c r="AZ351" s="41"/>
      <c r="BA351" s="37"/>
      <c r="BB351" s="37"/>
      <c r="BC351" s="37"/>
      <c r="BD351" s="37"/>
    </row>
    <row r="352" spans="52:56" x14ac:dyDescent="0.25">
      <c r="AZ352" s="41"/>
      <c r="BA352" s="37"/>
      <c r="BB352" s="37"/>
      <c r="BC352" s="37"/>
      <c r="BD352" s="37"/>
    </row>
    <row r="353" spans="52:56" x14ac:dyDescent="0.25">
      <c r="AZ353" s="41"/>
      <c r="BA353" s="37"/>
      <c r="BB353" s="37"/>
      <c r="BC353" s="37"/>
      <c r="BD353" s="37"/>
    </row>
    <row r="354" spans="52:56" x14ac:dyDescent="0.25">
      <c r="AZ354" s="41"/>
      <c r="BA354" s="37"/>
      <c r="BB354" s="37"/>
      <c r="BC354" s="37"/>
      <c r="BD354" s="37"/>
    </row>
    <row r="355" spans="52:56" x14ac:dyDescent="0.25">
      <c r="AZ355" s="41"/>
      <c r="BA355" s="37"/>
      <c r="BB355" s="37"/>
      <c r="BC355" s="37"/>
      <c r="BD355" s="37"/>
    </row>
    <row r="356" spans="52:56" x14ac:dyDescent="0.25">
      <c r="AZ356" s="41"/>
      <c r="BA356" s="37"/>
      <c r="BB356" s="37"/>
      <c r="BC356" s="37"/>
      <c r="BD356" s="37"/>
    </row>
    <row r="357" spans="52:56" x14ac:dyDescent="0.25">
      <c r="AZ357" s="41"/>
      <c r="BA357" s="37"/>
      <c r="BB357" s="37"/>
      <c r="BC357" s="37"/>
      <c r="BD357" s="37"/>
    </row>
    <row r="358" spans="52:56" x14ac:dyDescent="0.25">
      <c r="AZ358" s="41"/>
      <c r="BA358" s="37"/>
      <c r="BB358" s="37"/>
      <c r="BC358" s="37"/>
      <c r="BD358" s="37"/>
    </row>
    <row r="359" spans="52:56" x14ac:dyDescent="0.25">
      <c r="AZ359" s="41"/>
      <c r="BA359" s="37"/>
      <c r="BB359" s="37"/>
      <c r="BC359" s="37"/>
      <c r="BD359" s="37"/>
    </row>
    <row r="360" spans="52:56" x14ac:dyDescent="0.25">
      <c r="AZ360" s="41"/>
      <c r="BA360" s="37"/>
      <c r="BB360" s="37"/>
      <c r="BC360" s="37"/>
      <c r="BD360" s="37"/>
    </row>
    <row r="361" spans="52:56" x14ac:dyDescent="0.25">
      <c r="AZ361" s="41"/>
      <c r="BA361" s="37"/>
      <c r="BB361" s="37"/>
      <c r="BC361" s="37"/>
      <c r="BD361" s="37"/>
    </row>
    <row r="362" spans="52:56" x14ac:dyDescent="0.25">
      <c r="AZ362" s="41"/>
      <c r="BA362" s="37"/>
      <c r="BB362" s="37"/>
      <c r="BC362" s="37"/>
      <c r="BD362" s="37"/>
    </row>
    <row r="363" spans="52:56" x14ac:dyDescent="0.25">
      <c r="AZ363" s="41"/>
      <c r="BA363" s="37"/>
      <c r="BB363" s="37"/>
      <c r="BC363" s="37"/>
      <c r="BD363" s="37"/>
    </row>
    <row r="364" spans="52:56" x14ac:dyDescent="0.25">
      <c r="AZ364" s="41"/>
      <c r="BA364" s="37"/>
      <c r="BB364" s="37"/>
      <c r="BC364" s="37"/>
      <c r="BD364" s="37"/>
    </row>
    <row r="365" spans="52:56" x14ac:dyDescent="0.25">
      <c r="AZ365" s="41"/>
      <c r="BA365" s="37"/>
      <c r="BB365" s="37"/>
      <c r="BC365" s="37"/>
      <c r="BD365" s="37"/>
    </row>
    <row r="366" spans="52:56" x14ac:dyDescent="0.25">
      <c r="AZ366" s="41"/>
      <c r="BA366" s="37"/>
      <c r="BB366" s="37"/>
      <c r="BC366" s="37"/>
      <c r="BD366" s="37"/>
    </row>
    <row r="367" spans="52:56" x14ac:dyDescent="0.25">
      <c r="AZ367" s="41"/>
      <c r="BA367" s="37"/>
      <c r="BB367" s="37"/>
      <c r="BC367" s="37"/>
      <c r="BD367" s="37"/>
    </row>
    <row r="368" spans="52:56" x14ac:dyDescent="0.25">
      <c r="AZ368" s="41"/>
      <c r="BA368" s="37"/>
      <c r="BB368" s="37"/>
      <c r="BC368" s="37"/>
      <c r="BD368" s="37"/>
    </row>
    <row r="369" spans="52:56" x14ac:dyDescent="0.25">
      <c r="AZ369" s="41"/>
      <c r="BA369" s="37"/>
      <c r="BB369" s="37"/>
      <c r="BC369" s="37"/>
      <c r="BD369" s="37"/>
    </row>
    <row r="370" spans="52:56" x14ac:dyDescent="0.25">
      <c r="AZ370" s="41"/>
      <c r="BA370" s="37"/>
      <c r="BB370" s="37"/>
      <c r="BC370" s="37"/>
      <c r="BD370" s="37"/>
    </row>
    <row r="371" spans="52:56" x14ac:dyDescent="0.25">
      <c r="AZ371" s="41"/>
      <c r="BA371" s="37"/>
      <c r="BB371" s="37"/>
      <c r="BC371" s="37"/>
      <c r="BD371" s="37"/>
    </row>
    <row r="372" spans="52:56" x14ac:dyDescent="0.25">
      <c r="AZ372" s="41"/>
      <c r="BA372" s="37"/>
      <c r="BB372" s="37"/>
      <c r="BC372" s="37"/>
      <c r="BD372" s="37"/>
    </row>
    <row r="373" spans="52:56" x14ac:dyDescent="0.25">
      <c r="AZ373" s="41"/>
      <c r="BA373" s="37"/>
      <c r="BB373" s="37"/>
      <c r="BC373" s="37"/>
      <c r="BD373" s="37"/>
    </row>
    <row r="374" spans="52:56" x14ac:dyDescent="0.25">
      <c r="AZ374" s="41"/>
      <c r="BA374" s="37"/>
      <c r="BB374" s="37"/>
      <c r="BC374" s="37"/>
      <c r="BD374" s="37"/>
    </row>
    <row r="375" spans="52:56" x14ac:dyDescent="0.25">
      <c r="AZ375" s="41"/>
      <c r="BA375" s="37"/>
      <c r="BB375" s="37"/>
      <c r="BC375" s="37"/>
      <c r="BD375" s="37"/>
    </row>
    <row r="376" spans="52:56" x14ac:dyDescent="0.25">
      <c r="AZ376" s="41"/>
      <c r="BA376" s="37"/>
      <c r="BB376" s="37"/>
      <c r="BC376" s="37"/>
      <c r="BD376" s="37"/>
    </row>
    <row r="377" spans="52:56" x14ac:dyDescent="0.25">
      <c r="AZ377" s="41"/>
      <c r="BA377" s="37"/>
      <c r="BB377" s="37"/>
      <c r="BC377" s="37"/>
      <c r="BD377" s="37"/>
    </row>
    <row r="378" spans="52:56" x14ac:dyDescent="0.25">
      <c r="AZ378" s="41"/>
      <c r="BA378" s="37"/>
      <c r="BB378" s="37"/>
      <c r="BC378" s="37"/>
      <c r="BD378" s="37"/>
    </row>
    <row r="379" spans="52:56" x14ac:dyDescent="0.25">
      <c r="AZ379" s="41"/>
      <c r="BA379" s="37"/>
      <c r="BB379" s="37"/>
      <c r="BC379" s="37"/>
      <c r="BD379" s="37"/>
    </row>
    <row r="380" spans="52:56" x14ac:dyDescent="0.25">
      <c r="AZ380" s="41"/>
      <c r="BA380" s="37"/>
      <c r="BB380" s="37"/>
      <c r="BC380" s="37"/>
      <c r="BD380" s="37"/>
    </row>
    <row r="381" spans="52:56" x14ac:dyDescent="0.25">
      <c r="AZ381" s="41"/>
      <c r="BA381" s="37"/>
      <c r="BB381" s="37"/>
      <c r="BC381" s="37"/>
      <c r="BD381" s="37"/>
    </row>
    <row r="382" spans="52:56" x14ac:dyDescent="0.25">
      <c r="AZ382" s="41"/>
      <c r="BA382" s="37"/>
      <c r="BB382" s="37"/>
      <c r="BC382" s="37"/>
      <c r="BD382" s="37"/>
    </row>
    <row r="383" spans="52:56" x14ac:dyDescent="0.25">
      <c r="AZ383" s="41"/>
      <c r="BA383" s="37"/>
      <c r="BB383" s="37"/>
      <c r="BC383" s="37"/>
      <c r="BD383" s="37"/>
    </row>
    <row r="384" spans="52:56" x14ac:dyDescent="0.25">
      <c r="AZ384" s="41"/>
      <c r="BA384" s="37"/>
      <c r="BB384" s="37"/>
      <c r="BC384" s="37"/>
      <c r="BD384" s="37"/>
    </row>
    <row r="385" spans="52:56" x14ac:dyDescent="0.25">
      <c r="AZ385" s="41"/>
      <c r="BA385" s="37"/>
      <c r="BB385" s="37"/>
      <c r="BC385" s="37"/>
      <c r="BD385" s="37"/>
    </row>
    <row r="386" spans="52:56" x14ac:dyDescent="0.25">
      <c r="AZ386" s="41"/>
      <c r="BA386" s="37"/>
      <c r="BB386" s="37"/>
      <c r="BC386" s="37"/>
      <c r="BD386" s="37"/>
    </row>
    <row r="387" spans="52:56" x14ac:dyDescent="0.25">
      <c r="AZ387" s="41"/>
      <c r="BA387" s="37"/>
      <c r="BB387" s="37"/>
      <c r="BC387" s="37"/>
      <c r="BD387" s="37"/>
    </row>
    <row r="388" spans="52:56" x14ac:dyDescent="0.25">
      <c r="AZ388" s="41"/>
      <c r="BA388" s="37"/>
      <c r="BB388" s="37"/>
      <c r="BC388" s="37"/>
      <c r="BD388" s="37"/>
    </row>
    <row r="389" spans="52:56" x14ac:dyDescent="0.25">
      <c r="AZ389" s="41"/>
      <c r="BA389" s="37"/>
      <c r="BB389" s="37"/>
      <c r="BC389" s="37"/>
      <c r="BD389" s="37"/>
    </row>
    <row r="390" spans="52:56" x14ac:dyDescent="0.25">
      <c r="AZ390" s="41"/>
      <c r="BA390" s="37"/>
      <c r="BB390" s="37"/>
      <c r="BC390" s="37"/>
      <c r="BD390" s="37"/>
    </row>
    <row r="391" spans="52:56" x14ac:dyDescent="0.25">
      <c r="AZ391" s="41"/>
      <c r="BA391" s="37"/>
      <c r="BB391" s="37"/>
      <c r="BC391" s="37"/>
      <c r="BD391" s="37"/>
    </row>
    <row r="392" spans="52:56" x14ac:dyDescent="0.25">
      <c r="AZ392" s="41"/>
      <c r="BA392" s="37"/>
      <c r="BB392" s="37"/>
      <c r="BC392" s="37"/>
      <c r="BD392" s="37"/>
    </row>
    <row r="393" spans="52:56" x14ac:dyDescent="0.25">
      <c r="AZ393" s="41"/>
      <c r="BA393" s="37"/>
      <c r="BB393" s="37"/>
      <c r="BC393" s="37"/>
      <c r="BD393" s="37"/>
    </row>
    <row r="394" spans="52:56" x14ac:dyDescent="0.25">
      <c r="AZ394" s="41"/>
      <c r="BA394" s="37"/>
      <c r="BB394" s="37"/>
      <c r="BC394" s="37"/>
      <c r="BD394" s="37"/>
    </row>
    <row r="395" spans="52:56" x14ac:dyDescent="0.25">
      <c r="AZ395" s="41"/>
      <c r="BA395" s="37"/>
      <c r="BB395" s="37"/>
      <c r="BC395" s="37"/>
      <c r="BD395" s="37"/>
    </row>
    <row r="396" spans="52:56" x14ac:dyDescent="0.25">
      <c r="AZ396" s="41"/>
      <c r="BA396" s="37"/>
      <c r="BB396" s="37"/>
      <c r="BC396" s="37"/>
      <c r="BD396" s="37"/>
    </row>
    <row r="397" spans="52:56" x14ac:dyDescent="0.25">
      <c r="AZ397" s="41"/>
      <c r="BA397" s="37"/>
      <c r="BB397" s="37"/>
      <c r="BC397" s="37"/>
      <c r="BD397" s="37"/>
    </row>
    <row r="398" spans="52:56" x14ac:dyDescent="0.25">
      <c r="AZ398" s="41"/>
      <c r="BA398" s="37"/>
      <c r="BB398" s="37"/>
      <c r="BC398" s="37"/>
      <c r="BD398" s="37"/>
    </row>
    <row r="399" spans="52:56" x14ac:dyDescent="0.25">
      <c r="AZ399" s="41"/>
      <c r="BA399" s="37"/>
      <c r="BB399" s="37"/>
      <c r="BC399" s="37"/>
      <c r="BD399" s="37"/>
    </row>
    <row r="400" spans="52:56" x14ac:dyDescent="0.25">
      <c r="AZ400" s="41"/>
      <c r="BA400" s="37"/>
      <c r="BB400" s="37"/>
      <c r="BC400" s="37"/>
      <c r="BD400" s="37"/>
    </row>
    <row r="401" spans="52:56" x14ac:dyDescent="0.25">
      <c r="AZ401" s="41"/>
      <c r="BA401" s="37"/>
      <c r="BB401" s="37"/>
      <c r="BC401" s="37"/>
      <c r="BD401" s="37"/>
    </row>
    <row r="402" spans="52:56" x14ac:dyDescent="0.25">
      <c r="AZ402" s="41"/>
      <c r="BA402" s="37"/>
      <c r="BB402" s="37"/>
      <c r="BC402" s="37"/>
      <c r="BD402" s="37"/>
    </row>
    <row r="403" spans="52:56" x14ac:dyDescent="0.25">
      <c r="AZ403" s="41"/>
      <c r="BA403" s="37"/>
      <c r="BB403" s="37"/>
      <c r="BC403" s="37"/>
      <c r="BD403" s="37"/>
    </row>
    <row r="404" spans="52:56" x14ac:dyDescent="0.25">
      <c r="AZ404" s="41"/>
      <c r="BA404" s="37"/>
      <c r="BB404" s="37"/>
      <c r="BC404" s="37"/>
      <c r="BD404" s="37"/>
    </row>
    <row r="405" spans="52:56" x14ac:dyDescent="0.25">
      <c r="AZ405" s="41"/>
      <c r="BA405" s="37"/>
      <c r="BB405" s="37"/>
      <c r="BC405" s="37"/>
      <c r="BD405" s="37"/>
    </row>
    <row r="406" spans="52:56" x14ac:dyDescent="0.25">
      <c r="AZ406" s="41"/>
      <c r="BA406" s="37"/>
      <c r="BB406" s="37"/>
      <c r="BC406" s="37"/>
      <c r="BD406" s="37"/>
    </row>
    <row r="407" spans="52:56" x14ac:dyDescent="0.25">
      <c r="AZ407" s="41"/>
      <c r="BA407" s="37"/>
      <c r="BB407" s="37"/>
      <c r="BC407" s="37"/>
      <c r="BD407" s="37"/>
    </row>
    <row r="408" spans="52:56" x14ac:dyDescent="0.25">
      <c r="AZ408" s="41"/>
      <c r="BA408" s="37"/>
      <c r="BB408" s="37"/>
      <c r="BC408" s="37"/>
      <c r="BD408" s="37"/>
    </row>
    <row r="409" spans="52:56" x14ac:dyDescent="0.25">
      <c r="AZ409" s="41"/>
      <c r="BA409" s="37"/>
      <c r="BB409" s="37"/>
      <c r="BC409" s="37"/>
      <c r="BD409" s="37"/>
    </row>
    <row r="410" spans="52:56" x14ac:dyDescent="0.25">
      <c r="AZ410" s="41"/>
      <c r="BA410" s="37"/>
      <c r="BB410" s="37"/>
      <c r="BC410" s="37"/>
      <c r="BD410" s="37"/>
    </row>
    <row r="411" spans="52:56" x14ac:dyDescent="0.25">
      <c r="AZ411" s="41"/>
      <c r="BA411" s="37"/>
      <c r="BB411" s="37"/>
      <c r="BC411" s="37"/>
      <c r="BD411" s="37"/>
    </row>
    <row r="412" spans="52:56" x14ac:dyDescent="0.25">
      <c r="AZ412" s="41"/>
      <c r="BA412" s="37"/>
      <c r="BB412" s="37"/>
      <c r="BC412" s="37"/>
      <c r="BD412" s="37"/>
    </row>
    <row r="413" spans="52:56" x14ac:dyDescent="0.25">
      <c r="AZ413" s="41"/>
      <c r="BA413" s="37"/>
      <c r="BB413" s="37"/>
      <c r="BC413" s="37"/>
      <c r="BD413" s="37"/>
    </row>
    <row r="414" spans="52:56" x14ac:dyDescent="0.25">
      <c r="AZ414" s="41"/>
      <c r="BA414" s="37"/>
      <c r="BB414" s="37"/>
      <c r="BC414" s="37"/>
      <c r="BD414" s="37"/>
    </row>
    <row r="415" spans="52:56" x14ac:dyDescent="0.25">
      <c r="AZ415" s="41"/>
      <c r="BA415" s="37"/>
      <c r="BB415" s="37"/>
      <c r="BC415" s="37"/>
      <c r="BD415" s="37"/>
    </row>
    <row r="416" spans="52:56" x14ac:dyDescent="0.25">
      <c r="AZ416" s="41"/>
      <c r="BA416" s="37"/>
      <c r="BB416" s="37"/>
      <c r="BC416" s="37"/>
      <c r="BD416" s="37"/>
    </row>
    <row r="417" spans="52:56" x14ac:dyDescent="0.25">
      <c r="AZ417" s="41"/>
      <c r="BA417" s="37"/>
      <c r="BB417" s="37"/>
      <c r="BC417" s="37"/>
      <c r="BD417" s="37"/>
    </row>
    <row r="418" spans="52:56" x14ac:dyDescent="0.25">
      <c r="AZ418" s="41"/>
      <c r="BA418" s="37"/>
      <c r="BB418" s="37"/>
      <c r="BC418" s="37"/>
      <c r="BD418" s="37"/>
    </row>
    <row r="419" spans="52:56" x14ac:dyDescent="0.25">
      <c r="AZ419" s="41"/>
      <c r="BA419" s="37"/>
      <c r="BB419" s="37"/>
      <c r="BC419" s="37"/>
      <c r="BD419" s="37"/>
    </row>
    <row r="420" spans="52:56" x14ac:dyDescent="0.25">
      <c r="AZ420" s="41"/>
      <c r="BA420" s="37"/>
      <c r="BB420" s="37"/>
      <c r="BC420" s="37"/>
      <c r="BD420" s="37"/>
    </row>
    <row r="421" spans="52:56" x14ac:dyDescent="0.25">
      <c r="AZ421" s="41"/>
      <c r="BA421" s="37"/>
      <c r="BB421" s="37"/>
      <c r="BC421" s="37"/>
      <c r="BD421" s="37"/>
    </row>
    <row r="422" spans="52:56" x14ac:dyDescent="0.25">
      <c r="AZ422" s="41"/>
      <c r="BA422" s="37"/>
      <c r="BB422" s="37"/>
      <c r="BC422" s="37"/>
      <c r="BD422" s="37"/>
    </row>
    <row r="423" spans="52:56" x14ac:dyDescent="0.25">
      <c r="AZ423" s="41"/>
      <c r="BA423" s="37"/>
      <c r="BB423" s="37"/>
      <c r="BC423" s="37"/>
      <c r="BD423" s="37"/>
    </row>
    <row r="424" spans="52:56" x14ac:dyDescent="0.25">
      <c r="AZ424" s="41"/>
      <c r="BA424" s="37"/>
      <c r="BB424" s="37"/>
      <c r="BC424" s="37"/>
      <c r="BD424" s="37"/>
    </row>
    <row r="425" spans="52:56" x14ac:dyDescent="0.25">
      <c r="AZ425" s="41"/>
      <c r="BA425" s="37"/>
      <c r="BB425" s="37"/>
      <c r="BC425" s="37"/>
      <c r="BD425" s="37"/>
    </row>
    <row r="426" spans="52:56" x14ac:dyDescent="0.25">
      <c r="AZ426" s="41"/>
      <c r="BA426" s="37"/>
      <c r="BB426" s="37"/>
      <c r="BC426" s="37"/>
      <c r="BD426" s="37"/>
    </row>
    <row r="427" spans="52:56" x14ac:dyDescent="0.25">
      <c r="AZ427" s="41"/>
      <c r="BA427" s="37"/>
      <c r="BB427" s="37"/>
      <c r="BC427" s="37"/>
      <c r="BD427" s="37"/>
    </row>
    <row r="428" spans="52:56" x14ac:dyDescent="0.25">
      <c r="AZ428" s="41"/>
      <c r="BA428" s="37"/>
      <c r="BB428" s="37"/>
      <c r="BC428" s="37"/>
      <c r="BD428" s="37"/>
    </row>
    <row r="429" spans="52:56" x14ac:dyDescent="0.25">
      <c r="AZ429" s="41"/>
      <c r="BA429" s="37"/>
      <c r="BB429" s="37"/>
      <c r="BC429" s="37"/>
      <c r="BD429" s="37"/>
    </row>
    <row r="430" spans="52:56" x14ac:dyDescent="0.25">
      <c r="AZ430" s="41"/>
      <c r="BA430" s="37"/>
      <c r="BB430" s="37"/>
      <c r="BC430" s="37"/>
      <c r="BD430" s="37"/>
    </row>
    <row r="431" spans="52:56" x14ac:dyDescent="0.25">
      <c r="AZ431" s="41"/>
      <c r="BA431" s="37"/>
      <c r="BB431" s="37"/>
      <c r="BC431" s="37"/>
      <c r="BD431" s="37"/>
    </row>
    <row r="432" spans="52:56" x14ac:dyDescent="0.25">
      <c r="AZ432" s="41"/>
      <c r="BA432" s="37"/>
      <c r="BB432" s="37"/>
      <c r="BC432" s="37"/>
      <c r="BD432" s="37"/>
    </row>
    <row r="433" spans="52:56" x14ac:dyDescent="0.25">
      <c r="AZ433" s="41"/>
      <c r="BA433" s="37"/>
      <c r="BB433" s="37"/>
      <c r="BC433" s="37"/>
      <c r="BD433" s="37"/>
    </row>
    <row r="434" spans="52:56" x14ac:dyDescent="0.25">
      <c r="AZ434" s="41"/>
      <c r="BA434" s="37"/>
      <c r="BB434" s="37"/>
      <c r="BC434" s="37"/>
      <c r="BD434" s="37"/>
    </row>
    <row r="435" spans="52:56" x14ac:dyDescent="0.25">
      <c r="AZ435" s="41"/>
      <c r="BA435" s="37"/>
      <c r="BB435" s="37"/>
      <c r="BC435" s="37"/>
      <c r="BD435" s="37"/>
    </row>
    <row r="436" spans="52:56" x14ac:dyDescent="0.25">
      <c r="AZ436" s="41"/>
      <c r="BA436" s="37"/>
      <c r="BB436" s="37"/>
      <c r="BC436" s="37"/>
      <c r="BD436" s="37"/>
    </row>
    <row r="437" spans="52:56" x14ac:dyDescent="0.25">
      <c r="AZ437" s="41"/>
      <c r="BA437" s="37"/>
      <c r="BB437" s="37"/>
      <c r="BC437" s="37"/>
      <c r="BD437" s="37"/>
    </row>
    <row r="438" spans="52:56" x14ac:dyDescent="0.25">
      <c r="AZ438" s="41"/>
      <c r="BA438" s="37"/>
      <c r="BB438" s="37"/>
      <c r="BC438" s="37"/>
      <c r="BD438" s="37"/>
    </row>
    <row r="439" spans="52:56" x14ac:dyDescent="0.25">
      <c r="AZ439" s="41"/>
      <c r="BA439" s="37"/>
      <c r="BB439" s="37"/>
      <c r="BC439" s="37"/>
      <c r="BD439" s="37"/>
    </row>
    <row r="440" spans="52:56" x14ac:dyDescent="0.25">
      <c r="AZ440" s="41"/>
      <c r="BA440" s="37"/>
      <c r="BB440" s="37"/>
      <c r="BC440" s="37"/>
      <c r="BD440" s="37"/>
    </row>
    <row r="441" spans="52:56" x14ac:dyDescent="0.25">
      <c r="AZ441" s="41"/>
      <c r="BA441" s="37"/>
      <c r="BB441" s="37"/>
      <c r="BC441" s="37"/>
      <c r="BD441" s="37"/>
    </row>
    <row r="442" spans="52:56" x14ac:dyDescent="0.25">
      <c r="AZ442" s="41"/>
      <c r="BA442" s="37"/>
      <c r="BB442" s="37"/>
      <c r="BC442" s="37"/>
      <c r="BD442" s="37"/>
    </row>
    <row r="443" spans="52:56" x14ac:dyDescent="0.25">
      <c r="AZ443" s="41"/>
      <c r="BA443" s="37"/>
      <c r="BB443" s="37"/>
      <c r="BC443" s="37"/>
      <c r="BD443" s="37"/>
    </row>
    <row r="444" spans="52:56" x14ac:dyDescent="0.25">
      <c r="AZ444" s="41"/>
      <c r="BA444" s="37"/>
      <c r="BB444" s="37"/>
      <c r="BC444" s="37"/>
      <c r="BD444" s="37"/>
    </row>
    <row r="445" spans="52:56" x14ac:dyDescent="0.25">
      <c r="AZ445" s="41"/>
      <c r="BA445" s="37"/>
      <c r="BB445" s="37"/>
      <c r="BC445" s="37"/>
      <c r="BD445" s="37"/>
    </row>
    <row r="446" spans="52:56" x14ac:dyDescent="0.25">
      <c r="AZ446" s="41"/>
      <c r="BA446" s="37"/>
      <c r="BB446" s="37"/>
      <c r="BC446" s="37"/>
      <c r="BD446" s="37"/>
    </row>
    <row r="447" spans="52:56" x14ac:dyDescent="0.25">
      <c r="AZ447" s="41"/>
      <c r="BA447" s="37"/>
      <c r="BB447" s="37"/>
      <c r="BC447" s="37"/>
      <c r="BD447" s="37"/>
    </row>
    <row r="448" spans="52:56" x14ac:dyDescent="0.25">
      <c r="AZ448" s="41"/>
      <c r="BA448" s="37"/>
      <c r="BB448" s="37"/>
      <c r="BC448" s="37"/>
      <c r="BD448" s="37"/>
    </row>
    <row r="449" spans="50:56" x14ac:dyDescent="0.25">
      <c r="AZ449" s="41"/>
      <c r="BA449" s="37"/>
      <c r="BB449" s="37"/>
      <c r="BC449" s="37"/>
      <c r="BD449" s="37"/>
    </row>
    <row r="450" spans="50:56" x14ac:dyDescent="0.25">
      <c r="AX450" s="7"/>
      <c r="AY450" s="7"/>
      <c r="AZ450" s="41"/>
      <c r="BA450" s="37"/>
      <c r="BB450" s="37"/>
      <c r="BC450" s="37"/>
      <c r="BD450" s="37"/>
    </row>
    <row r="451" spans="50:56" x14ac:dyDescent="0.25">
      <c r="AZ451" s="41"/>
      <c r="BA451" s="37"/>
      <c r="BB451" s="37"/>
      <c r="BC451" s="37"/>
      <c r="BD451" s="37"/>
    </row>
    <row r="452" spans="50:56" x14ac:dyDescent="0.25">
      <c r="AZ452" s="41"/>
      <c r="BA452" s="37"/>
      <c r="BB452" s="37"/>
      <c r="BC452" s="37"/>
      <c r="BD452" s="37"/>
    </row>
    <row r="453" spans="50:56" x14ac:dyDescent="0.25">
      <c r="AZ453" s="41"/>
      <c r="BA453" s="37"/>
      <c r="BB453" s="37"/>
      <c r="BC453" s="37"/>
      <c r="BD453" s="37"/>
    </row>
    <row r="454" spans="50:56" x14ac:dyDescent="0.25">
      <c r="AZ454" s="41"/>
      <c r="BA454" s="37"/>
      <c r="BB454" s="37"/>
      <c r="BC454" s="37"/>
      <c r="BD454" s="37"/>
    </row>
    <row r="455" spans="50:56" x14ac:dyDescent="0.25">
      <c r="AZ455" s="41"/>
      <c r="BA455" s="37"/>
      <c r="BB455" s="37"/>
      <c r="BC455" s="37"/>
      <c r="BD455" s="37"/>
    </row>
    <row r="456" spans="50:56" x14ac:dyDescent="0.25">
      <c r="AZ456" s="41"/>
      <c r="BA456" s="37"/>
      <c r="BB456" s="37"/>
      <c r="BC456" s="37"/>
      <c r="BD456" s="37"/>
    </row>
    <row r="457" spans="50:56" x14ac:dyDescent="0.25">
      <c r="AZ457" s="41"/>
      <c r="BA457" s="37"/>
      <c r="BB457" s="37"/>
      <c r="BC457" s="37"/>
      <c r="BD457" s="37"/>
    </row>
    <row r="458" spans="50:56" x14ac:dyDescent="0.25">
      <c r="AZ458" s="41"/>
      <c r="BA458" s="37"/>
      <c r="BB458" s="37"/>
      <c r="BC458" s="37"/>
      <c r="BD458" s="37"/>
    </row>
    <row r="459" spans="50:56" x14ac:dyDescent="0.25">
      <c r="AZ459" s="41"/>
      <c r="BA459" s="37"/>
      <c r="BB459" s="37"/>
      <c r="BC459" s="37"/>
      <c r="BD459" s="37"/>
    </row>
    <row r="460" spans="50:56" x14ac:dyDescent="0.25">
      <c r="AZ460" s="41"/>
      <c r="BA460" s="37"/>
      <c r="BB460" s="37"/>
      <c r="BC460" s="37"/>
      <c r="BD460" s="37"/>
    </row>
    <row r="461" spans="50:56" x14ac:dyDescent="0.25">
      <c r="AZ461" s="41"/>
      <c r="BA461" s="37"/>
      <c r="BB461" s="37"/>
      <c r="BC461" s="37"/>
      <c r="BD461" s="37"/>
    </row>
    <row r="462" spans="50:56" x14ac:dyDescent="0.25">
      <c r="AZ462" s="41"/>
      <c r="BA462" s="37"/>
      <c r="BB462" s="37"/>
      <c r="BC462" s="37"/>
      <c r="BD462" s="37"/>
    </row>
    <row r="463" spans="50:56" x14ac:dyDescent="0.25">
      <c r="AZ463" s="41"/>
      <c r="BA463" s="37"/>
      <c r="BB463" s="37"/>
      <c r="BC463" s="37"/>
      <c r="BD463" s="37"/>
    </row>
    <row r="464" spans="50:56" x14ac:dyDescent="0.25">
      <c r="AZ464" s="41"/>
      <c r="BA464" s="37"/>
      <c r="BB464" s="37"/>
      <c r="BC464" s="37"/>
      <c r="BD464" s="37"/>
    </row>
    <row r="465" spans="52:56" x14ac:dyDescent="0.25">
      <c r="AZ465" s="41"/>
      <c r="BA465" s="37"/>
      <c r="BB465" s="37"/>
      <c r="BC465" s="37"/>
      <c r="BD465" s="37"/>
    </row>
    <row r="466" spans="52:56" x14ac:dyDescent="0.25">
      <c r="AZ466" s="41"/>
      <c r="BA466" s="37"/>
      <c r="BB466" s="37"/>
      <c r="BC466" s="37"/>
      <c r="BD466" s="37"/>
    </row>
    <row r="467" spans="52:56" x14ac:dyDescent="0.25">
      <c r="AZ467" s="41"/>
      <c r="BA467" s="37"/>
      <c r="BB467" s="37"/>
      <c r="BC467" s="37"/>
      <c r="BD467" s="37"/>
    </row>
    <row r="468" spans="52:56" x14ac:dyDescent="0.25">
      <c r="AZ468" s="41"/>
      <c r="BA468" s="37"/>
      <c r="BB468" s="37"/>
      <c r="BC468" s="37"/>
      <c r="BD468" s="37"/>
    </row>
    <row r="469" spans="52:56" x14ac:dyDescent="0.25">
      <c r="AZ469" s="41"/>
      <c r="BA469" s="37"/>
      <c r="BB469" s="37"/>
      <c r="BC469" s="37"/>
      <c r="BD469" s="37"/>
    </row>
    <row r="470" spans="52:56" x14ac:dyDescent="0.25">
      <c r="AZ470" s="41"/>
      <c r="BA470" s="37"/>
      <c r="BB470" s="37"/>
      <c r="BC470" s="37"/>
      <c r="BD470" s="37"/>
    </row>
    <row r="471" spans="52:56" x14ac:dyDescent="0.25">
      <c r="AZ471" s="41"/>
      <c r="BA471" s="37"/>
      <c r="BB471" s="37"/>
      <c r="BC471" s="37"/>
      <c r="BD471" s="37"/>
    </row>
    <row r="472" spans="52:56" x14ac:dyDescent="0.25">
      <c r="AZ472" s="41"/>
      <c r="BA472" s="37"/>
      <c r="BB472" s="37"/>
      <c r="BC472" s="37"/>
      <c r="BD472" s="37"/>
    </row>
    <row r="473" spans="52:56" x14ac:dyDescent="0.25">
      <c r="AZ473" s="41"/>
      <c r="BA473" s="37"/>
      <c r="BB473" s="37"/>
      <c r="BC473" s="37"/>
      <c r="BD473" s="37"/>
    </row>
    <row r="474" spans="52:56" x14ac:dyDescent="0.25">
      <c r="AZ474" s="41"/>
      <c r="BA474" s="37"/>
      <c r="BB474" s="37"/>
      <c r="BC474" s="37"/>
      <c r="BD474" s="37"/>
    </row>
    <row r="475" spans="52:56" x14ac:dyDescent="0.25">
      <c r="AZ475" s="41"/>
      <c r="BA475" s="37"/>
      <c r="BB475" s="37"/>
      <c r="BC475" s="37"/>
      <c r="BD475" s="37"/>
    </row>
    <row r="476" spans="52:56" x14ac:dyDescent="0.25">
      <c r="AZ476" s="41"/>
      <c r="BA476" s="37"/>
      <c r="BB476" s="37"/>
      <c r="BC476" s="37"/>
      <c r="BD476" s="37"/>
    </row>
    <row r="477" spans="52:56" x14ac:dyDescent="0.25">
      <c r="AZ477" s="41"/>
      <c r="BA477" s="37"/>
      <c r="BB477" s="37"/>
      <c r="BC477" s="37"/>
      <c r="BD477" s="37"/>
    </row>
    <row r="478" spans="52:56" x14ac:dyDescent="0.25">
      <c r="AZ478" s="41"/>
      <c r="BA478" s="37"/>
      <c r="BB478" s="37"/>
      <c r="BC478" s="37"/>
      <c r="BD478" s="37"/>
    </row>
    <row r="479" spans="52:56" x14ac:dyDescent="0.25">
      <c r="AZ479" s="41"/>
      <c r="BA479" s="37"/>
      <c r="BB479" s="37"/>
      <c r="BC479" s="37"/>
      <c r="BD479" s="37"/>
    </row>
    <row r="480" spans="52:56" x14ac:dyDescent="0.25">
      <c r="AZ480" s="41"/>
      <c r="BA480" s="37"/>
      <c r="BB480" s="37"/>
      <c r="BC480" s="37"/>
      <c r="BD480" s="37"/>
    </row>
    <row r="481" spans="52:56" x14ac:dyDescent="0.25">
      <c r="AZ481" s="41"/>
      <c r="BA481" s="37"/>
      <c r="BB481" s="37"/>
      <c r="BC481" s="37"/>
      <c r="BD481" s="37"/>
    </row>
    <row r="482" spans="52:56" x14ac:dyDescent="0.25">
      <c r="AZ482" s="41"/>
      <c r="BA482" s="37"/>
      <c r="BB482" s="37"/>
      <c r="BC482" s="37"/>
      <c r="BD482" s="37"/>
    </row>
    <row r="483" spans="52:56" x14ac:dyDescent="0.25">
      <c r="AZ483" s="41"/>
      <c r="BA483" s="37"/>
      <c r="BB483" s="37"/>
      <c r="BC483" s="37"/>
      <c r="BD483" s="37"/>
    </row>
    <row r="484" spans="52:56" x14ac:dyDescent="0.25">
      <c r="AZ484" s="41"/>
      <c r="BA484" s="37"/>
      <c r="BB484" s="37"/>
      <c r="BC484" s="37"/>
      <c r="BD484" s="37"/>
    </row>
    <row r="485" spans="52:56" x14ac:dyDescent="0.25">
      <c r="AZ485" s="41"/>
      <c r="BA485" s="37"/>
      <c r="BB485" s="37"/>
      <c r="BC485" s="37"/>
      <c r="BD485" s="37"/>
    </row>
    <row r="486" spans="52:56" x14ac:dyDescent="0.25">
      <c r="AZ486" s="41"/>
      <c r="BA486" s="37"/>
      <c r="BB486" s="37"/>
      <c r="BC486" s="37"/>
      <c r="BD486" s="37"/>
    </row>
    <row r="487" spans="52:56" x14ac:dyDescent="0.25">
      <c r="AZ487" s="41"/>
      <c r="BA487" s="37"/>
      <c r="BB487" s="37"/>
      <c r="BC487" s="37"/>
      <c r="BD487" s="37"/>
    </row>
    <row r="488" spans="52:56" x14ac:dyDescent="0.25">
      <c r="AZ488" s="41"/>
      <c r="BA488" s="37"/>
      <c r="BB488" s="37"/>
      <c r="BC488" s="37"/>
      <c r="BD488" s="37"/>
    </row>
    <row r="489" spans="52:56" x14ac:dyDescent="0.25">
      <c r="AZ489" s="41"/>
      <c r="BA489" s="37"/>
      <c r="BB489" s="37"/>
      <c r="BC489" s="37"/>
      <c r="BD489" s="37"/>
    </row>
    <row r="490" spans="52:56" x14ac:dyDescent="0.25">
      <c r="AZ490" s="41"/>
      <c r="BA490" s="37"/>
      <c r="BB490" s="37"/>
      <c r="BC490" s="37"/>
      <c r="BD490" s="37"/>
    </row>
    <row r="491" spans="52:56" x14ac:dyDescent="0.25">
      <c r="AZ491" s="41"/>
      <c r="BA491" s="37"/>
      <c r="BB491" s="37"/>
      <c r="BC491" s="37"/>
      <c r="BD491" s="37"/>
    </row>
    <row r="492" spans="52:56" x14ac:dyDescent="0.25">
      <c r="AZ492" s="41"/>
      <c r="BA492" s="37"/>
      <c r="BB492" s="37"/>
      <c r="BC492" s="37"/>
      <c r="BD492" s="37"/>
    </row>
    <row r="493" spans="52:56" x14ac:dyDescent="0.25">
      <c r="AZ493" s="41"/>
      <c r="BA493" s="37"/>
      <c r="BB493" s="37"/>
      <c r="BC493" s="37"/>
      <c r="BD493" s="37"/>
    </row>
    <row r="494" spans="52:56" x14ac:dyDescent="0.25">
      <c r="AZ494" s="41"/>
      <c r="BA494" s="37"/>
      <c r="BB494" s="37"/>
      <c r="BC494" s="37"/>
      <c r="BD494" s="37"/>
    </row>
    <row r="495" spans="52:56" x14ac:dyDescent="0.25">
      <c r="AZ495" s="41"/>
      <c r="BA495" s="37"/>
      <c r="BB495" s="37"/>
      <c r="BC495" s="37"/>
      <c r="BD495" s="37"/>
    </row>
    <row r="496" spans="52:56" x14ac:dyDescent="0.25">
      <c r="AZ496" s="41"/>
      <c r="BA496" s="37"/>
      <c r="BB496" s="37"/>
      <c r="BC496" s="37"/>
      <c r="BD496" s="37"/>
    </row>
    <row r="497" spans="52:56" x14ac:dyDescent="0.25">
      <c r="AZ497" s="41"/>
      <c r="BA497" s="37"/>
      <c r="BB497" s="37"/>
      <c r="BC497" s="37"/>
      <c r="BD497" s="37"/>
    </row>
    <row r="498" spans="52:56" x14ac:dyDescent="0.25">
      <c r="AZ498" s="41"/>
      <c r="BA498" s="37"/>
      <c r="BB498" s="37"/>
      <c r="BC498" s="37"/>
      <c r="BD498" s="37"/>
    </row>
    <row r="499" spans="52:56" x14ac:dyDescent="0.25">
      <c r="AZ499" s="41"/>
      <c r="BA499" s="37"/>
      <c r="BB499" s="37"/>
      <c r="BC499" s="37"/>
      <c r="BD499" s="37"/>
    </row>
    <row r="500" spans="52:56" x14ac:dyDescent="0.25">
      <c r="AZ500" s="41"/>
      <c r="BA500" s="37"/>
      <c r="BB500" s="37"/>
      <c r="BC500" s="37"/>
      <c r="BD500" s="37"/>
    </row>
    <row r="501" spans="52:56" x14ac:dyDescent="0.25">
      <c r="AZ501" s="41"/>
      <c r="BA501" s="37"/>
      <c r="BB501" s="37"/>
      <c r="BC501" s="37"/>
      <c r="BD501" s="37"/>
    </row>
    <row r="502" spans="52:56" x14ac:dyDescent="0.25">
      <c r="AZ502" s="41"/>
      <c r="BA502" s="37"/>
      <c r="BB502" s="37"/>
      <c r="BC502" s="37"/>
      <c r="BD502" s="37"/>
    </row>
    <row r="503" spans="52:56" x14ac:dyDescent="0.25">
      <c r="AZ503" s="41"/>
      <c r="BA503" s="37"/>
      <c r="BB503" s="37"/>
      <c r="BC503" s="37"/>
      <c r="BD503" s="37"/>
    </row>
    <row r="504" spans="52:56" x14ac:dyDescent="0.25">
      <c r="AZ504" s="41"/>
      <c r="BA504" s="37"/>
      <c r="BB504" s="37"/>
      <c r="BC504" s="37"/>
      <c r="BD504" s="37"/>
    </row>
    <row r="505" spans="52:56" x14ac:dyDescent="0.25">
      <c r="AZ505" s="41"/>
      <c r="BA505" s="37"/>
      <c r="BB505" s="37"/>
      <c r="BC505" s="37"/>
      <c r="BD505" s="37"/>
    </row>
    <row r="506" spans="52:56" x14ac:dyDescent="0.25">
      <c r="AZ506" s="41"/>
      <c r="BA506" s="37"/>
      <c r="BB506" s="37"/>
      <c r="BC506" s="37"/>
      <c r="BD506" s="37"/>
    </row>
    <row r="507" spans="52:56" x14ac:dyDescent="0.25">
      <c r="AZ507" s="41"/>
      <c r="BA507" s="37"/>
      <c r="BB507" s="37"/>
      <c r="BC507" s="37"/>
      <c r="BD507" s="37"/>
    </row>
    <row r="508" spans="52:56" x14ac:dyDescent="0.25">
      <c r="AZ508" s="41"/>
      <c r="BA508" s="37"/>
      <c r="BB508" s="37"/>
      <c r="BC508" s="37"/>
      <c r="BD508" s="37"/>
    </row>
    <row r="509" spans="52:56" x14ac:dyDescent="0.25">
      <c r="AZ509" s="41"/>
      <c r="BA509" s="37"/>
      <c r="BB509" s="37"/>
      <c r="BC509" s="37"/>
      <c r="BD509" s="37"/>
    </row>
    <row r="510" spans="52:56" x14ac:dyDescent="0.25">
      <c r="AZ510" s="41"/>
      <c r="BA510" s="37"/>
      <c r="BB510" s="37"/>
      <c r="BC510" s="37"/>
      <c r="BD510" s="37"/>
    </row>
    <row r="511" spans="52:56" x14ac:dyDescent="0.25">
      <c r="AZ511" s="41"/>
      <c r="BA511" s="37"/>
      <c r="BB511" s="37"/>
      <c r="BC511" s="37"/>
      <c r="BD511" s="37"/>
    </row>
    <row r="512" spans="52:56" x14ac:dyDescent="0.25">
      <c r="AZ512" s="41"/>
      <c r="BA512" s="37"/>
      <c r="BB512" s="37"/>
      <c r="BC512" s="37"/>
      <c r="BD512" s="37"/>
    </row>
    <row r="513" spans="52:56" x14ac:dyDescent="0.25">
      <c r="AZ513" s="41"/>
      <c r="BA513" s="37"/>
      <c r="BB513" s="37"/>
      <c r="BC513" s="37"/>
      <c r="BD513" s="37"/>
    </row>
    <row r="514" spans="52:56" x14ac:dyDescent="0.25">
      <c r="AZ514" s="41"/>
      <c r="BA514" s="37"/>
      <c r="BB514" s="37"/>
      <c r="BC514" s="37"/>
      <c r="BD514" s="37"/>
    </row>
    <row r="515" spans="52:56" x14ac:dyDescent="0.25">
      <c r="AZ515" s="41"/>
      <c r="BA515" s="37"/>
      <c r="BB515" s="37"/>
      <c r="BC515" s="37"/>
      <c r="BD515" s="37"/>
    </row>
    <row r="516" spans="52:56" x14ac:dyDescent="0.25">
      <c r="AZ516" s="41"/>
      <c r="BA516" s="37"/>
      <c r="BB516" s="37"/>
      <c r="BC516" s="37"/>
      <c r="BD516" s="37"/>
    </row>
    <row r="517" spans="52:56" x14ac:dyDescent="0.25">
      <c r="AZ517" s="41"/>
      <c r="BA517" s="37"/>
      <c r="BB517" s="37"/>
      <c r="BC517" s="37"/>
      <c r="BD517" s="37"/>
    </row>
    <row r="518" spans="52:56" x14ac:dyDescent="0.25">
      <c r="AZ518" s="41"/>
      <c r="BA518" s="37"/>
      <c r="BB518" s="37"/>
      <c r="BC518" s="37"/>
      <c r="BD518" s="37"/>
    </row>
    <row r="519" spans="52:56" x14ac:dyDescent="0.25">
      <c r="AZ519" s="41"/>
      <c r="BA519" s="37"/>
      <c r="BB519" s="37"/>
      <c r="BC519" s="37"/>
      <c r="BD519" s="37"/>
    </row>
    <row r="520" spans="52:56" x14ac:dyDescent="0.25">
      <c r="AZ520" s="41"/>
      <c r="BA520" s="37"/>
      <c r="BB520" s="37"/>
      <c r="BC520" s="37"/>
      <c r="BD520" s="37"/>
    </row>
    <row r="521" spans="52:56" x14ac:dyDescent="0.25">
      <c r="AZ521" s="41"/>
      <c r="BA521" s="37"/>
      <c r="BB521" s="37"/>
      <c r="BC521" s="37"/>
      <c r="BD521" s="37"/>
    </row>
    <row r="522" spans="52:56" x14ac:dyDescent="0.25">
      <c r="AZ522" s="41"/>
      <c r="BA522" s="37"/>
      <c r="BB522" s="37"/>
      <c r="BC522" s="37"/>
      <c r="BD522" s="37"/>
    </row>
    <row r="523" spans="52:56" x14ac:dyDescent="0.25">
      <c r="AZ523" s="41"/>
      <c r="BA523" s="37"/>
      <c r="BB523" s="37"/>
      <c r="BC523" s="37"/>
      <c r="BD523" s="37"/>
    </row>
    <row r="524" spans="52:56" x14ac:dyDescent="0.25">
      <c r="AZ524" s="41"/>
      <c r="BA524" s="37"/>
      <c r="BB524" s="37"/>
      <c r="BC524" s="37"/>
      <c r="BD524" s="37"/>
    </row>
    <row r="525" spans="52:56" x14ac:dyDescent="0.25">
      <c r="AZ525" s="41"/>
      <c r="BA525" s="37"/>
      <c r="BB525" s="37"/>
      <c r="BC525" s="37"/>
      <c r="BD525" s="37"/>
    </row>
    <row r="526" spans="52:56" x14ac:dyDescent="0.25">
      <c r="AZ526" s="41"/>
      <c r="BA526" s="37"/>
      <c r="BB526" s="37"/>
      <c r="BC526" s="37"/>
      <c r="BD526" s="37"/>
    </row>
    <row r="527" spans="52:56" x14ac:dyDescent="0.25">
      <c r="AZ527" s="41"/>
      <c r="BA527" s="37"/>
      <c r="BB527" s="37"/>
      <c r="BC527" s="37"/>
      <c r="BD527" s="37"/>
    </row>
    <row r="528" spans="52:56" x14ac:dyDescent="0.25">
      <c r="AZ528" s="41"/>
      <c r="BA528" s="37"/>
      <c r="BB528" s="37"/>
      <c r="BC528" s="37"/>
      <c r="BD528" s="37"/>
    </row>
    <row r="529" spans="52:56" x14ac:dyDescent="0.25">
      <c r="AZ529" s="41"/>
      <c r="BA529" s="37"/>
      <c r="BB529" s="37"/>
      <c r="BC529" s="37"/>
      <c r="BD529" s="37"/>
    </row>
    <row r="530" spans="52:56" x14ac:dyDescent="0.25">
      <c r="AZ530" s="41"/>
      <c r="BA530" s="37"/>
      <c r="BB530" s="37"/>
      <c r="BC530" s="37"/>
      <c r="BD530" s="37"/>
    </row>
    <row r="531" spans="52:56" x14ac:dyDescent="0.25">
      <c r="AZ531" s="41"/>
      <c r="BA531" s="37"/>
      <c r="BB531" s="37"/>
      <c r="BC531" s="37"/>
      <c r="BD531" s="37"/>
    </row>
    <row r="532" spans="52:56" x14ac:dyDescent="0.25">
      <c r="AZ532" s="41"/>
      <c r="BA532" s="37"/>
      <c r="BB532" s="37"/>
      <c r="BC532" s="37"/>
      <c r="BD532" s="37"/>
    </row>
    <row r="533" spans="52:56" x14ac:dyDescent="0.25">
      <c r="AZ533" s="41"/>
      <c r="BA533" s="37"/>
      <c r="BB533" s="37"/>
      <c r="BC533" s="37"/>
      <c r="BD533" s="37"/>
    </row>
    <row r="534" spans="52:56" x14ac:dyDescent="0.25">
      <c r="AZ534" s="41"/>
      <c r="BA534" s="37"/>
      <c r="BB534" s="37"/>
      <c r="BC534" s="37"/>
      <c r="BD534" s="37"/>
    </row>
    <row r="535" spans="52:56" x14ac:dyDescent="0.25">
      <c r="AZ535" s="41"/>
      <c r="BA535" s="37"/>
      <c r="BB535" s="37"/>
      <c r="BC535" s="37"/>
      <c r="BD535" s="37"/>
    </row>
    <row r="536" spans="52:56" x14ac:dyDescent="0.25">
      <c r="AZ536" s="41"/>
      <c r="BA536" s="37"/>
      <c r="BB536" s="37"/>
      <c r="BC536" s="37"/>
      <c r="BD536" s="37"/>
    </row>
    <row r="537" spans="52:56" x14ac:dyDescent="0.25">
      <c r="AZ537" s="41"/>
      <c r="BA537" s="37"/>
      <c r="BB537" s="37"/>
      <c r="BC537" s="37"/>
      <c r="BD537" s="37"/>
    </row>
    <row r="538" spans="52:56" x14ac:dyDescent="0.25">
      <c r="AZ538" s="41"/>
      <c r="BA538" s="37"/>
      <c r="BB538" s="37"/>
      <c r="BC538" s="37"/>
      <c r="BD538" s="37"/>
    </row>
    <row r="539" spans="52:56" x14ac:dyDescent="0.25">
      <c r="AZ539" s="41"/>
      <c r="BA539" s="37"/>
      <c r="BB539" s="37"/>
      <c r="BC539" s="37"/>
      <c r="BD539" s="37"/>
    </row>
    <row r="540" spans="52:56" x14ac:dyDescent="0.25">
      <c r="AZ540" s="41"/>
      <c r="BA540" s="37"/>
      <c r="BB540" s="37"/>
      <c r="BC540" s="37"/>
      <c r="BD540" s="37"/>
    </row>
    <row r="541" spans="52:56" x14ac:dyDescent="0.25">
      <c r="AZ541" s="41"/>
      <c r="BA541" s="37"/>
      <c r="BB541" s="37"/>
      <c r="BC541" s="37"/>
      <c r="BD541" s="37"/>
    </row>
    <row r="542" spans="52:56" x14ac:dyDescent="0.25">
      <c r="AZ542" s="41"/>
      <c r="BA542" s="37"/>
      <c r="BB542" s="37"/>
      <c r="BC542" s="37"/>
      <c r="BD542" s="37"/>
    </row>
    <row r="543" spans="52:56" x14ac:dyDescent="0.25">
      <c r="AZ543" s="41"/>
      <c r="BA543" s="37"/>
      <c r="BB543" s="37"/>
      <c r="BC543" s="37"/>
      <c r="BD543" s="37"/>
    </row>
    <row r="544" spans="52:56" x14ac:dyDescent="0.25">
      <c r="AZ544" s="41"/>
      <c r="BA544" s="37"/>
      <c r="BB544" s="37"/>
      <c r="BC544" s="37"/>
      <c r="BD544" s="37"/>
    </row>
    <row r="545" spans="52:56" x14ac:dyDescent="0.25">
      <c r="AZ545" s="41"/>
      <c r="BA545" s="37"/>
      <c r="BB545" s="37"/>
      <c r="BC545" s="37"/>
      <c r="BD545" s="37"/>
    </row>
    <row r="546" spans="52:56" x14ac:dyDescent="0.25">
      <c r="AZ546" s="41"/>
      <c r="BA546" s="37"/>
      <c r="BB546" s="37"/>
      <c r="BC546" s="37"/>
      <c r="BD546" s="37"/>
    </row>
    <row r="547" spans="52:56" x14ac:dyDescent="0.25">
      <c r="AZ547" s="41"/>
      <c r="BA547" s="37"/>
      <c r="BB547" s="37"/>
      <c r="BC547" s="37"/>
      <c r="BD547" s="37"/>
    </row>
    <row r="548" spans="52:56" x14ac:dyDescent="0.25">
      <c r="AZ548" s="41"/>
      <c r="BA548" s="37"/>
      <c r="BB548" s="37"/>
      <c r="BC548" s="37"/>
      <c r="BD548" s="37"/>
    </row>
    <row r="549" spans="52:56" x14ac:dyDescent="0.25">
      <c r="AZ549" s="41"/>
      <c r="BA549" s="37"/>
      <c r="BB549" s="37"/>
      <c r="BC549" s="37"/>
      <c r="BD549" s="37"/>
    </row>
    <row r="550" spans="52:56" x14ac:dyDescent="0.25">
      <c r="AZ550" s="41"/>
      <c r="BA550" s="37"/>
      <c r="BB550" s="37"/>
      <c r="BC550" s="37"/>
      <c r="BD550" s="37"/>
    </row>
    <row r="551" spans="52:56" x14ac:dyDescent="0.25">
      <c r="AZ551" s="41"/>
      <c r="BA551" s="37"/>
      <c r="BB551" s="37"/>
      <c r="BC551" s="37"/>
      <c r="BD551" s="37"/>
    </row>
    <row r="552" spans="52:56" x14ac:dyDescent="0.25">
      <c r="AZ552" s="41"/>
      <c r="BA552" s="37"/>
      <c r="BB552" s="37"/>
      <c r="BC552" s="37"/>
      <c r="BD552" s="37"/>
    </row>
    <row r="553" spans="52:56" x14ac:dyDescent="0.25">
      <c r="AZ553" s="41"/>
      <c r="BA553" s="37"/>
      <c r="BB553" s="37"/>
      <c r="BC553" s="37"/>
      <c r="BD553" s="37"/>
    </row>
    <row r="554" spans="52:56" x14ac:dyDescent="0.25">
      <c r="AZ554" s="41"/>
      <c r="BA554" s="37"/>
      <c r="BB554" s="37"/>
      <c r="BC554" s="37"/>
      <c r="BD554" s="37"/>
    </row>
    <row r="555" spans="52:56" x14ac:dyDescent="0.25">
      <c r="AZ555" s="41"/>
      <c r="BA555" s="37"/>
      <c r="BB555" s="37"/>
      <c r="BC555" s="37"/>
      <c r="BD555" s="37"/>
    </row>
    <row r="556" spans="52:56" x14ac:dyDescent="0.25">
      <c r="AZ556" s="41"/>
      <c r="BA556" s="37"/>
      <c r="BB556" s="37"/>
      <c r="BC556" s="37"/>
      <c r="BD556" s="37"/>
    </row>
    <row r="557" spans="52:56" x14ac:dyDescent="0.25">
      <c r="AZ557" s="41"/>
      <c r="BA557" s="37"/>
      <c r="BB557" s="37"/>
      <c r="BC557" s="37"/>
      <c r="BD557" s="37"/>
    </row>
    <row r="558" spans="52:56" x14ac:dyDescent="0.25">
      <c r="AZ558" s="41"/>
      <c r="BA558" s="37"/>
      <c r="BB558" s="37"/>
      <c r="BC558" s="37"/>
      <c r="BD558" s="37"/>
    </row>
    <row r="559" spans="52:56" x14ac:dyDescent="0.25">
      <c r="AZ559" s="41"/>
      <c r="BA559" s="37"/>
      <c r="BB559" s="37"/>
      <c r="BC559" s="37"/>
      <c r="BD559" s="37"/>
    </row>
    <row r="560" spans="52:56" x14ac:dyDescent="0.25">
      <c r="AZ560" s="41"/>
      <c r="BA560" s="37"/>
      <c r="BB560" s="37"/>
      <c r="BC560" s="37"/>
      <c r="BD560" s="37"/>
    </row>
    <row r="561" spans="52:56" x14ac:dyDescent="0.25">
      <c r="AZ561" s="41"/>
      <c r="BA561" s="37"/>
      <c r="BB561" s="37"/>
      <c r="BC561" s="37"/>
      <c r="BD561" s="37"/>
    </row>
    <row r="562" spans="52:56" x14ac:dyDescent="0.25">
      <c r="AZ562" s="41"/>
      <c r="BA562" s="37"/>
      <c r="BB562" s="37"/>
      <c r="BC562" s="37"/>
      <c r="BD562" s="37"/>
    </row>
    <row r="563" spans="52:56" x14ac:dyDescent="0.25">
      <c r="AZ563" s="41"/>
      <c r="BA563" s="37"/>
      <c r="BB563" s="37"/>
      <c r="BC563" s="37"/>
      <c r="BD563" s="37"/>
    </row>
    <row r="564" spans="52:56" x14ac:dyDescent="0.25">
      <c r="AZ564" s="41"/>
      <c r="BA564" s="37"/>
      <c r="BB564" s="37"/>
      <c r="BC564" s="37"/>
      <c r="BD564" s="37"/>
    </row>
    <row r="565" spans="52:56" x14ac:dyDescent="0.25">
      <c r="AZ565" s="41"/>
      <c r="BA565" s="37"/>
      <c r="BB565" s="37"/>
      <c r="BC565" s="37"/>
      <c r="BD565" s="37"/>
    </row>
    <row r="566" spans="52:56" x14ac:dyDescent="0.25">
      <c r="AZ566" s="41"/>
      <c r="BA566" s="37"/>
      <c r="BB566" s="37"/>
      <c r="BC566" s="37"/>
      <c r="BD566" s="37"/>
    </row>
    <row r="567" spans="52:56" x14ac:dyDescent="0.25">
      <c r="AZ567" s="41"/>
      <c r="BA567" s="37"/>
      <c r="BB567" s="37"/>
      <c r="BC567" s="37"/>
      <c r="BD567" s="37"/>
    </row>
    <row r="568" spans="52:56" x14ac:dyDescent="0.25">
      <c r="AZ568" s="41"/>
      <c r="BA568" s="37"/>
      <c r="BB568" s="37"/>
      <c r="BC568" s="37"/>
      <c r="BD568" s="37"/>
    </row>
    <row r="569" spans="52:56" x14ac:dyDescent="0.25">
      <c r="AZ569" s="41"/>
      <c r="BA569" s="37"/>
      <c r="BB569" s="37"/>
      <c r="BC569" s="37"/>
      <c r="BD569" s="37"/>
    </row>
    <row r="570" spans="52:56" x14ac:dyDescent="0.25">
      <c r="AZ570" s="41"/>
      <c r="BA570" s="37"/>
      <c r="BB570" s="37"/>
      <c r="BC570" s="37"/>
      <c r="BD570" s="37"/>
    </row>
    <row r="571" spans="52:56" x14ac:dyDescent="0.25">
      <c r="AZ571" s="41"/>
      <c r="BA571" s="37"/>
      <c r="BB571" s="37"/>
      <c r="BC571" s="37"/>
      <c r="BD571" s="37"/>
    </row>
    <row r="572" spans="52:56" x14ac:dyDescent="0.25">
      <c r="AZ572" s="41"/>
      <c r="BA572" s="37"/>
      <c r="BB572" s="37"/>
      <c r="BC572" s="37"/>
      <c r="BD572" s="37"/>
    </row>
    <row r="573" spans="52:56" x14ac:dyDescent="0.25">
      <c r="AZ573" s="41"/>
      <c r="BA573" s="37"/>
      <c r="BB573" s="37"/>
      <c r="BC573" s="37"/>
      <c r="BD573" s="37"/>
    </row>
    <row r="574" spans="52:56" x14ac:dyDescent="0.25">
      <c r="AZ574" s="41"/>
      <c r="BA574" s="37"/>
      <c r="BB574" s="37"/>
      <c r="BC574" s="37"/>
      <c r="BD574" s="37"/>
    </row>
    <row r="575" spans="52:56" x14ac:dyDescent="0.25">
      <c r="AZ575" s="41"/>
      <c r="BA575" s="37"/>
      <c r="BB575" s="37"/>
      <c r="BC575" s="37"/>
      <c r="BD575" s="37"/>
    </row>
    <row r="576" spans="52:56" x14ac:dyDescent="0.25">
      <c r="AZ576" s="41"/>
      <c r="BA576" s="37"/>
      <c r="BB576" s="37"/>
      <c r="BC576" s="37"/>
      <c r="BD576" s="37"/>
    </row>
    <row r="577" spans="50:56" x14ac:dyDescent="0.25">
      <c r="AZ577" s="41"/>
      <c r="BA577" s="37"/>
      <c r="BB577" s="37"/>
      <c r="BC577" s="37"/>
      <c r="BD577" s="37"/>
    </row>
    <row r="578" spans="50:56" x14ac:dyDescent="0.25">
      <c r="AX578" s="7"/>
      <c r="AY578" s="7"/>
      <c r="AZ578" s="41"/>
      <c r="BA578" s="37"/>
      <c r="BB578" s="37"/>
      <c r="BC578" s="37"/>
      <c r="BD578" s="37"/>
    </row>
    <row r="579" spans="50:56" x14ac:dyDescent="0.25">
      <c r="AZ579" s="41"/>
      <c r="BA579" s="37"/>
      <c r="BB579" s="37"/>
      <c r="BC579" s="37"/>
      <c r="BD579" s="37"/>
    </row>
    <row r="580" spans="50:56" x14ac:dyDescent="0.25">
      <c r="AZ580" s="41"/>
      <c r="BA580" s="37"/>
      <c r="BB580" s="37"/>
      <c r="BC580" s="37"/>
      <c r="BD580" s="37"/>
    </row>
    <row r="581" spans="50:56" x14ac:dyDescent="0.25">
      <c r="AZ581" s="41"/>
      <c r="BA581" s="37"/>
      <c r="BB581" s="37"/>
      <c r="BC581" s="37"/>
      <c r="BD581" s="37"/>
    </row>
    <row r="582" spans="50:56" x14ac:dyDescent="0.25">
      <c r="AZ582" s="41"/>
      <c r="BA582" s="37"/>
      <c r="BB582" s="37"/>
      <c r="BC582" s="37"/>
      <c r="BD582" s="37"/>
    </row>
    <row r="583" spans="50:56" x14ac:dyDescent="0.25">
      <c r="AZ583" s="41"/>
      <c r="BA583" s="37"/>
      <c r="BB583" s="37"/>
      <c r="BC583" s="37"/>
      <c r="BD583" s="37"/>
    </row>
    <row r="584" spans="50:56" x14ac:dyDescent="0.25">
      <c r="AZ584" s="41"/>
      <c r="BA584" s="37"/>
      <c r="BB584" s="37"/>
      <c r="BC584" s="37"/>
      <c r="BD584" s="37"/>
    </row>
    <row r="585" spans="50:56" x14ac:dyDescent="0.25">
      <c r="AZ585" s="41"/>
      <c r="BA585" s="37"/>
      <c r="BB585" s="37"/>
      <c r="BC585" s="37"/>
      <c r="BD585" s="37"/>
    </row>
    <row r="586" spans="50:56" x14ac:dyDescent="0.25">
      <c r="AZ586" s="41"/>
      <c r="BA586" s="37"/>
      <c r="BB586" s="37"/>
      <c r="BC586" s="37"/>
      <c r="BD586" s="37"/>
    </row>
    <row r="587" spans="50:56" x14ac:dyDescent="0.25">
      <c r="AZ587" s="41"/>
      <c r="BA587" s="37"/>
      <c r="BB587" s="37"/>
      <c r="BC587" s="37"/>
      <c r="BD587" s="37"/>
    </row>
    <row r="588" spans="50:56" x14ac:dyDescent="0.25">
      <c r="AZ588" s="41"/>
      <c r="BA588" s="37"/>
      <c r="BB588" s="37"/>
      <c r="BC588" s="37"/>
      <c r="BD588" s="37"/>
    </row>
    <row r="589" spans="50:56" x14ac:dyDescent="0.25">
      <c r="AZ589" s="41"/>
      <c r="BA589" s="37"/>
      <c r="BB589" s="37"/>
      <c r="BC589" s="37"/>
      <c r="BD589" s="37"/>
    </row>
    <row r="590" spans="50:56" x14ac:dyDescent="0.25">
      <c r="AZ590" s="41"/>
      <c r="BA590" s="37"/>
      <c r="BB590" s="37"/>
      <c r="BC590" s="37"/>
      <c r="BD590" s="37"/>
    </row>
    <row r="591" spans="50:56" x14ac:dyDescent="0.25">
      <c r="AZ591" s="41"/>
      <c r="BA591" s="37"/>
      <c r="BB591" s="37"/>
      <c r="BC591" s="37"/>
      <c r="BD591" s="37"/>
    </row>
    <row r="592" spans="50:56" x14ac:dyDescent="0.25">
      <c r="AZ592" s="41"/>
      <c r="BA592" s="37"/>
      <c r="BB592" s="37"/>
      <c r="BC592" s="37"/>
      <c r="BD592" s="37"/>
    </row>
    <row r="593" spans="52:56" x14ac:dyDescent="0.25">
      <c r="AZ593" s="41"/>
      <c r="BA593" s="37"/>
      <c r="BB593" s="37"/>
      <c r="BC593" s="37"/>
      <c r="BD593" s="37"/>
    </row>
    <row r="594" spans="52:56" x14ac:dyDescent="0.25">
      <c r="AZ594" s="41"/>
      <c r="BA594" s="37"/>
      <c r="BB594" s="37"/>
      <c r="BC594" s="37"/>
      <c r="BD594" s="37"/>
    </row>
    <row r="595" spans="52:56" x14ac:dyDescent="0.25">
      <c r="AZ595" s="41"/>
      <c r="BA595" s="37"/>
      <c r="BB595" s="37"/>
      <c r="BC595" s="37"/>
      <c r="BD595" s="37"/>
    </row>
    <row r="596" spans="52:56" x14ac:dyDescent="0.25">
      <c r="AZ596" s="41"/>
      <c r="BA596" s="37"/>
      <c r="BB596" s="37"/>
      <c r="BC596" s="37"/>
      <c r="BD596" s="37"/>
    </row>
    <row r="597" spans="52:56" x14ac:dyDescent="0.25">
      <c r="AZ597" s="41"/>
      <c r="BA597" s="37"/>
      <c r="BB597" s="37"/>
      <c r="BC597" s="37"/>
      <c r="BD597" s="37"/>
    </row>
    <row r="598" spans="52:56" x14ac:dyDescent="0.25">
      <c r="AZ598" s="41"/>
      <c r="BA598" s="37"/>
      <c r="BB598" s="37"/>
      <c r="BC598" s="37"/>
      <c r="BD598" s="37"/>
    </row>
    <row r="599" spans="52:56" x14ac:dyDescent="0.25">
      <c r="AZ599" s="41"/>
      <c r="BA599" s="37"/>
      <c r="BB599" s="37"/>
      <c r="BC599" s="37"/>
      <c r="BD599" s="37"/>
    </row>
    <row r="600" spans="52:56" x14ac:dyDescent="0.25">
      <c r="AZ600" s="41"/>
      <c r="BA600" s="37"/>
      <c r="BB600" s="37"/>
      <c r="BC600" s="37"/>
      <c r="BD600" s="37"/>
    </row>
    <row r="601" spans="52:56" x14ac:dyDescent="0.25">
      <c r="AZ601" s="41"/>
      <c r="BA601" s="37"/>
      <c r="BB601" s="37"/>
      <c r="BC601" s="37"/>
      <c r="BD601" s="37"/>
    </row>
    <row r="602" spans="52:56" x14ac:dyDescent="0.25">
      <c r="AZ602" s="41"/>
      <c r="BA602" s="37"/>
      <c r="BB602" s="37"/>
      <c r="BC602" s="37"/>
      <c r="BD602" s="37"/>
    </row>
    <row r="603" spans="52:56" x14ac:dyDescent="0.25">
      <c r="AZ603" s="41"/>
      <c r="BA603" s="37"/>
      <c r="BB603" s="37"/>
      <c r="BC603" s="37"/>
      <c r="BD603" s="37"/>
    </row>
    <row r="604" spans="52:56" x14ac:dyDescent="0.25">
      <c r="AZ604" s="41"/>
      <c r="BA604" s="37"/>
      <c r="BB604" s="37"/>
      <c r="BC604" s="37"/>
      <c r="BD604" s="37"/>
    </row>
    <row r="605" spans="52:56" x14ac:dyDescent="0.25">
      <c r="AZ605" s="41"/>
      <c r="BA605" s="37"/>
      <c r="BB605" s="37"/>
      <c r="BC605" s="37"/>
      <c r="BD605" s="37"/>
    </row>
    <row r="606" spans="52:56" x14ac:dyDescent="0.25">
      <c r="AZ606" s="41"/>
      <c r="BA606" s="37"/>
      <c r="BB606" s="37"/>
      <c r="BC606" s="37"/>
      <c r="BD606" s="37"/>
    </row>
    <row r="607" spans="52:56" x14ac:dyDescent="0.25">
      <c r="AZ607" s="41"/>
      <c r="BA607" s="37"/>
      <c r="BB607" s="37"/>
      <c r="BC607" s="37"/>
      <c r="BD607" s="37"/>
    </row>
    <row r="608" spans="52:56" x14ac:dyDescent="0.25">
      <c r="AZ608" s="41"/>
      <c r="BA608" s="37"/>
      <c r="BB608" s="37"/>
      <c r="BC608" s="37"/>
      <c r="BD608" s="37"/>
    </row>
    <row r="609" spans="52:56" x14ac:dyDescent="0.25">
      <c r="AZ609" s="41"/>
      <c r="BA609" s="37"/>
      <c r="BB609" s="37"/>
      <c r="BC609" s="37"/>
      <c r="BD609" s="37"/>
    </row>
    <row r="610" spans="52:56" x14ac:dyDescent="0.25">
      <c r="AZ610" s="41"/>
      <c r="BA610" s="37"/>
      <c r="BB610" s="37"/>
      <c r="BC610" s="37"/>
      <c r="BD610" s="37"/>
    </row>
    <row r="611" spans="52:56" x14ac:dyDescent="0.25">
      <c r="AZ611" s="41"/>
      <c r="BA611" s="37"/>
      <c r="BB611" s="37"/>
      <c r="BC611" s="37"/>
      <c r="BD611" s="37"/>
    </row>
    <row r="612" spans="52:56" x14ac:dyDescent="0.25">
      <c r="AZ612" s="41"/>
      <c r="BA612" s="37"/>
      <c r="BB612" s="37"/>
      <c r="BC612" s="37"/>
      <c r="BD612" s="37"/>
    </row>
    <row r="613" spans="52:56" x14ac:dyDescent="0.25">
      <c r="AZ613" s="41"/>
      <c r="BA613" s="37"/>
      <c r="BB613" s="37"/>
      <c r="BC613" s="37"/>
      <c r="BD613" s="37"/>
    </row>
    <row r="614" spans="52:56" x14ac:dyDescent="0.25">
      <c r="AZ614" s="41"/>
      <c r="BA614" s="37"/>
      <c r="BB614" s="37"/>
      <c r="BC614" s="37"/>
      <c r="BD614" s="37"/>
    </row>
    <row r="615" spans="52:56" x14ac:dyDescent="0.25">
      <c r="AZ615" s="41"/>
      <c r="BA615" s="37"/>
      <c r="BB615" s="37"/>
      <c r="BC615" s="37"/>
      <c r="BD615" s="37"/>
    </row>
    <row r="616" spans="52:56" x14ac:dyDescent="0.25">
      <c r="AZ616" s="41"/>
      <c r="BA616" s="37"/>
      <c r="BB616" s="37"/>
      <c r="BC616" s="37"/>
      <c r="BD616" s="37"/>
    </row>
    <row r="617" spans="52:56" x14ac:dyDescent="0.25">
      <c r="AZ617" s="41"/>
      <c r="BA617" s="37"/>
      <c r="BB617" s="37"/>
      <c r="BC617" s="37"/>
      <c r="BD617" s="37"/>
    </row>
    <row r="618" spans="52:56" x14ac:dyDescent="0.25">
      <c r="AZ618" s="41"/>
      <c r="BA618" s="37"/>
      <c r="BB618" s="37"/>
      <c r="BC618" s="37"/>
      <c r="BD618" s="37"/>
    </row>
    <row r="619" spans="52:56" x14ac:dyDescent="0.25">
      <c r="AZ619" s="41"/>
      <c r="BA619" s="37"/>
      <c r="BB619" s="37"/>
      <c r="BC619" s="37"/>
      <c r="BD619" s="37"/>
    </row>
    <row r="620" spans="52:56" x14ac:dyDescent="0.25">
      <c r="AZ620" s="41"/>
      <c r="BA620" s="37"/>
      <c r="BB620" s="37"/>
      <c r="BC620" s="37"/>
      <c r="BD620" s="37"/>
    </row>
    <row r="621" spans="52:56" x14ac:dyDescent="0.25">
      <c r="AZ621" s="41"/>
      <c r="BA621" s="37"/>
      <c r="BB621" s="37"/>
      <c r="BC621" s="37"/>
      <c r="BD621" s="37"/>
    </row>
    <row r="622" spans="52:56" x14ac:dyDescent="0.25">
      <c r="AZ622" s="41"/>
      <c r="BA622" s="37"/>
      <c r="BB622" s="37"/>
      <c r="BC622" s="37"/>
      <c r="BD622" s="37"/>
    </row>
    <row r="623" spans="52:56" x14ac:dyDescent="0.25">
      <c r="AZ623" s="41"/>
      <c r="BA623" s="37"/>
      <c r="BB623" s="37"/>
      <c r="BC623" s="37"/>
      <c r="BD623" s="37"/>
    </row>
    <row r="624" spans="52:56" x14ac:dyDescent="0.25">
      <c r="AZ624" s="41"/>
      <c r="BA624" s="37"/>
      <c r="BB624" s="37"/>
      <c r="BC624" s="37"/>
      <c r="BD624" s="37"/>
    </row>
    <row r="625" spans="52:56" x14ac:dyDescent="0.25">
      <c r="AZ625" s="41"/>
      <c r="BA625" s="37"/>
      <c r="BB625" s="37"/>
      <c r="BC625" s="37"/>
      <c r="BD625" s="37"/>
    </row>
    <row r="626" spans="52:56" x14ac:dyDescent="0.25">
      <c r="AZ626" s="41"/>
      <c r="BA626" s="37"/>
      <c r="BB626" s="37"/>
      <c r="BC626" s="37"/>
      <c r="BD626" s="37"/>
    </row>
    <row r="627" spans="52:56" x14ac:dyDescent="0.25">
      <c r="AZ627" s="41"/>
      <c r="BA627" s="37"/>
      <c r="BB627" s="37"/>
      <c r="BC627" s="37"/>
      <c r="BD627" s="37"/>
    </row>
    <row r="628" spans="52:56" x14ac:dyDescent="0.25">
      <c r="AZ628" s="41"/>
      <c r="BA628" s="37"/>
      <c r="BB628" s="37"/>
      <c r="BC628" s="37"/>
      <c r="BD628" s="37"/>
    </row>
    <row r="629" spans="52:56" x14ac:dyDescent="0.25">
      <c r="AZ629" s="41"/>
      <c r="BA629" s="37"/>
      <c r="BB629" s="37"/>
      <c r="BC629" s="37"/>
      <c r="BD629" s="37"/>
    </row>
    <row r="630" spans="52:56" x14ac:dyDescent="0.25">
      <c r="AZ630" s="41"/>
      <c r="BA630" s="37"/>
      <c r="BB630" s="37"/>
      <c r="BC630" s="37"/>
      <c r="BD630" s="37"/>
    </row>
    <row r="631" spans="52:56" x14ac:dyDescent="0.25">
      <c r="AZ631" s="41"/>
      <c r="BA631" s="37"/>
      <c r="BB631" s="37"/>
      <c r="BC631" s="37"/>
      <c r="BD631" s="37"/>
    </row>
    <row r="632" spans="52:56" x14ac:dyDescent="0.25">
      <c r="AZ632" s="41"/>
      <c r="BA632" s="37"/>
      <c r="BB632" s="37"/>
      <c r="BC632" s="37"/>
      <c r="BD632" s="37"/>
    </row>
    <row r="633" spans="52:56" x14ac:dyDescent="0.25">
      <c r="AZ633" s="41"/>
      <c r="BA633" s="37"/>
      <c r="BB633" s="37"/>
      <c r="BC633" s="37"/>
      <c r="BD633" s="37"/>
    </row>
    <row r="634" spans="52:56" x14ac:dyDescent="0.25">
      <c r="AZ634" s="41"/>
      <c r="BA634" s="37"/>
      <c r="BB634" s="37"/>
      <c r="BC634" s="37"/>
      <c r="BD634" s="37"/>
    </row>
    <row r="635" spans="52:56" x14ac:dyDescent="0.25">
      <c r="AZ635" s="41"/>
      <c r="BA635" s="37"/>
      <c r="BB635" s="37"/>
      <c r="BC635" s="37"/>
      <c r="BD635" s="37"/>
    </row>
    <row r="636" spans="52:56" x14ac:dyDescent="0.25">
      <c r="AZ636" s="41"/>
      <c r="BA636" s="37"/>
      <c r="BB636" s="37"/>
      <c r="BC636" s="37"/>
      <c r="BD636" s="37"/>
    </row>
    <row r="637" spans="52:56" x14ac:dyDescent="0.25">
      <c r="AZ637" s="41"/>
      <c r="BA637" s="37"/>
      <c r="BB637" s="37"/>
      <c r="BC637" s="37"/>
      <c r="BD637" s="37"/>
    </row>
    <row r="638" spans="52:56" x14ac:dyDescent="0.25">
      <c r="AZ638" s="41"/>
      <c r="BA638" s="37"/>
      <c r="BB638" s="37"/>
      <c r="BC638" s="37"/>
      <c r="BD638" s="37"/>
    </row>
    <row r="639" spans="52:56" x14ac:dyDescent="0.25">
      <c r="AZ639" s="41"/>
      <c r="BA639" s="37"/>
      <c r="BB639" s="37"/>
      <c r="BC639" s="37"/>
      <c r="BD639" s="37"/>
    </row>
    <row r="640" spans="52:56" x14ac:dyDescent="0.25">
      <c r="AZ640" s="41"/>
      <c r="BA640" s="37"/>
      <c r="BB640" s="37"/>
      <c r="BC640" s="37"/>
      <c r="BD640" s="37"/>
    </row>
    <row r="641" spans="52:56" x14ac:dyDescent="0.25">
      <c r="AZ641" s="41"/>
      <c r="BA641" s="37"/>
      <c r="BB641" s="37"/>
      <c r="BC641" s="37"/>
      <c r="BD641" s="37"/>
    </row>
    <row r="642" spans="52:56" x14ac:dyDescent="0.25">
      <c r="AZ642" s="41"/>
      <c r="BA642" s="37"/>
      <c r="BB642" s="37"/>
      <c r="BC642" s="37"/>
      <c r="BD642" s="37"/>
    </row>
    <row r="643" spans="52:56" x14ac:dyDescent="0.25">
      <c r="AZ643" s="41"/>
      <c r="BA643" s="37"/>
      <c r="BB643" s="37"/>
      <c r="BC643" s="37"/>
      <c r="BD643" s="37"/>
    </row>
    <row r="644" spans="52:56" x14ac:dyDescent="0.25">
      <c r="AZ644" s="41"/>
      <c r="BA644" s="37"/>
      <c r="BB644" s="37"/>
      <c r="BC644" s="37"/>
      <c r="BD644" s="37"/>
    </row>
    <row r="645" spans="52:56" x14ac:dyDescent="0.25">
      <c r="AZ645" s="41"/>
      <c r="BA645" s="37"/>
      <c r="BB645" s="37"/>
      <c r="BC645" s="37"/>
      <c r="BD645" s="37"/>
    </row>
    <row r="646" spans="52:56" x14ac:dyDescent="0.25">
      <c r="AZ646" s="41"/>
      <c r="BA646" s="37"/>
      <c r="BB646" s="37"/>
      <c r="BC646" s="37"/>
      <c r="BD646" s="37"/>
    </row>
    <row r="647" spans="52:56" x14ac:dyDescent="0.25">
      <c r="AZ647" s="41"/>
      <c r="BA647" s="37"/>
      <c r="BB647" s="37"/>
      <c r="BC647" s="37"/>
      <c r="BD647" s="37"/>
    </row>
    <row r="648" spans="52:56" x14ac:dyDescent="0.25">
      <c r="AZ648" s="41"/>
      <c r="BA648" s="37"/>
      <c r="BB648" s="37"/>
      <c r="BC648" s="37"/>
      <c r="BD648" s="37"/>
    </row>
    <row r="649" spans="52:56" x14ac:dyDescent="0.25">
      <c r="AZ649" s="41"/>
      <c r="BA649" s="37"/>
      <c r="BB649" s="37"/>
      <c r="BC649" s="37"/>
      <c r="BD649" s="37"/>
    </row>
    <row r="650" spans="52:56" x14ac:dyDescent="0.25">
      <c r="AZ650" s="41"/>
      <c r="BA650" s="37"/>
      <c r="BB650" s="37"/>
      <c r="BC650" s="37"/>
      <c r="BD650" s="37"/>
    </row>
    <row r="651" spans="52:56" x14ac:dyDescent="0.25">
      <c r="AZ651" s="41"/>
      <c r="BA651" s="37"/>
      <c r="BB651" s="37"/>
      <c r="BC651" s="37"/>
      <c r="BD651" s="37"/>
    </row>
    <row r="652" spans="52:56" x14ac:dyDescent="0.25">
      <c r="AZ652" s="41"/>
      <c r="BA652" s="37"/>
      <c r="BB652" s="37"/>
      <c r="BC652" s="37"/>
      <c r="BD652" s="37"/>
    </row>
    <row r="653" spans="52:56" x14ac:dyDescent="0.25">
      <c r="AZ653" s="41"/>
      <c r="BA653" s="37"/>
      <c r="BB653" s="37"/>
      <c r="BC653" s="37"/>
      <c r="BD653" s="37"/>
    </row>
    <row r="654" spans="52:56" x14ac:dyDescent="0.25">
      <c r="AZ654" s="41"/>
      <c r="BA654" s="37"/>
      <c r="BB654" s="37"/>
      <c r="BC654" s="37"/>
      <c r="BD654" s="37"/>
    </row>
    <row r="655" spans="52:56" x14ac:dyDescent="0.25">
      <c r="AZ655" s="41"/>
      <c r="BA655" s="37"/>
      <c r="BB655" s="37"/>
      <c r="BC655" s="37"/>
      <c r="BD655" s="37"/>
    </row>
    <row r="656" spans="52:56" x14ac:dyDescent="0.25">
      <c r="AZ656" s="41"/>
      <c r="BA656" s="37"/>
      <c r="BB656" s="37"/>
      <c r="BC656" s="37"/>
      <c r="BD656" s="37"/>
    </row>
    <row r="657" spans="52:56" x14ac:dyDescent="0.25">
      <c r="AZ657" s="41"/>
      <c r="BA657" s="37"/>
      <c r="BB657" s="37"/>
      <c r="BC657" s="37"/>
      <c r="BD657" s="37"/>
    </row>
    <row r="658" spans="52:56" x14ac:dyDescent="0.25">
      <c r="AZ658" s="41"/>
      <c r="BA658" s="37"/>
      <c r="BB658" s="37"/>
      <c r="BC658" s="37"/>
      <c r="BD658" s="37"/>
    </row>
    <row r="659" spans="52:56" x14ac:dyDescent="0.25">
      <c r="AZ659" s="41"/>
      <c r="BA659" s="37"/>
      <c r="BB659" s="37"/>
      <c r="BC659" s="37"/>
      <c r="BD659" s="37"/>
    </row>
    <row r="660" spans="52:56" x14ac:dyDescent="0.25">
      <c r="AZ660" s="41"/>
      <c r="BA660" s="37"/>
      <c r="BB660" s="37"/>
      <c r="BC660" s="37"/>
      <c r="BD660" s="37"/>
    </row>
    <row r="661" spans="52:56" x14ac:dyDescent="0.25">
      <c r="AZ661" s="41"/>
      <c r="BA661" s="37"/>
      <c r="BB661" s="37"/>
      <c r="BC661" s="37"/>
      <c r="BD661" s="37"/>
    </row>
    <row r="662" spans="52:56" x14ac:dyDescent="0.25">
      <c r="AZ662" s="41"/>
      <c r="BA662" s="37"/>
      <c r="BB662" s="37"/>
      <c r="BC662" s="37"/>
      <c r="BD662" s="37"/>
    </row>
    <row r="663" spans="52:56" x14ac:dyDescent="0.25">
      <c r="AZ663" s="41"/>
      <c r="BA663" s="37"/>
      <c r="BB663" s="37"/>
      <c r="BC663" s="37"/>
      <c r="BD663" s="37"/>
    </row>
    <row r="664" spans="52:56" x14ac:dyDescent="0.25">
      <c r="AZ664" s="41"/>
      <c r="BA664" s="37"/>
      <c r="BB664" s="37"/>
      <c r="BC664" s="37"/>
      <c r="BD664" s="37"/>
    </row>
    <row r="665" spans="52:56" x14ac:dyDescent="0.25">
      <c r="AZ665" s="41"/>
      <c r="BA665" s="37"/>
      <c r="BB665" s="37"/>
      <c r="BC665" s="37"/>
      <c r="BD665" s="37"/>
    </row>
    <row r="666" spans="52:56" x14ac:dyDescent="0.25">
      <c r="AZ666" s="41"/>
      <c r="BA666" s="37"/>
      <c r="BB666" s="37"/>
      <c r="BC666" s="37"/>
      <c r="BD666" s="37"/>
    </row>
    <row r="667" spans="52:56" x14ac:dyDescent="0.25">
      <c r="AZ667" s="41"/>
      <c r="BA667" s="37"/>
      <c r="BB667" s="37"/>
      <c r="BC667" s="37"/>
      <c r="BD667" s="37"/>
    </row>
    <row r="668" spans="52:56" x14ac:dyDescent="0.25">
      <c r="AZ668" s="41"/>
      <c r="BA668" s="37"/>
      <c r="BB668" s="37"/>
      <c r="BC668" s="37"/>
      <c r="BD668" s="37"/>
    </row>
    <row r="669" spans="52:56" x14ac:dyDescent="0.25">
      <c r="AZ669" s="41"/>
      <c r="BA669" s="37"/>
      <c r="BB669" s="37"/>
      <c r="BC669" s="37"/>
      <c r="BD669" s="37"/>
    </row>
    <row r="670" spans="52:56" x14ac:dyDescent="0.25">
      <c r="AZ670" s="41"/>
      <c r="BA670" s="37"/>
      <c r="BB670" s="37"/>
      <c r="BC670" s="37"/>
      <c r="BD670" s="37"/>
    </row>
    <row r="671" spans="52:56" x14ac:dyDescent="0.25">
      <c r="AZ671" s="41"/>
      <c r="BA671" s="37"/>
      <c r="BB671" s="37"/>
      <c r="BC671" s="37"/>
      <c r="BD671" s="37"/>
    </row>
    <row r="672" spans="52:56" x14ac:dyDescent="0.25">
      <c r="AZ672" s="41"/>
      <c r="BA672" s="37"/>
      <c r="BB672" s="37"/>
      <c r="BC672" s="37"/>
      <c r="BD672" s="37"/>
    </row>
    <row r="673" spans="52:56" x14ac:dyDescent="0.25">
      <c r="AZ673" s="41"/>
      <c r="BA673" s="37"/>
      <c r="BB673" s="37"/>
      <c r="BC673" s="37"/>
      <c r="BD673" s="37"/>
    </row>
    <row r="674" spans="52:56" x14ac:dyDescent="0.25">
      <c r="AZ674" s="41"/>
      <c r="BA674" s="37"/>
      <c r="BB674" s="37"/>
      <c r="BC674" s="37"/>
      <c r="BD674" s="37"/>
    </row>
    <row r="675" spans="52:56" x14ac:dyDescent="0.25">
      <c r="AZ675" s="41"/>
      <c r="BA675" s="37"/>
      <c r="BB675" s="37"/>
      <c r="BC675" s="37"/>
      <c r="BD675" s="37"/>
    </row>
    <row r="676" spans="52:56" x14ac:dyDescent="0.25">
      <c r="AZ676" s="41"/>
      <c r="BA676" s="37"/>
      <c r="BB676" s="37"/>
      <c r="BC676" s="37"/>
      <c r="BD676" s="37"/>
    </row>
    <row r="677" spans="52:56" x14ac:dyDescent="0.25">
      <c r="AZ677" s="41"/>
      <c r="BA677" s="37"/>
      <c r="BB677" s="37"/>
      <c r="BC677" s="37"/>
      <c r="BD677" s="37"/>
    </row>
    <row r="678" spans="52:56" x14ac:dyDescent="0.25">
      <c r="AZ678" s="41"/>
      <c r="BA678" s="37"/>
      <c r="BB678" s="37"/>
      <c r="BC678" s="37"/>
      <c r="BD678" s="37"/>
    </row>
    <row r="679" spans="52:56" x14ac:dyDescent="0.25">
      <c r="AZ679" s="41"/>
      <c r="BA679" s="37"/>
      <c r="BB679" s="37"/>
      <c r="BC679" s="37"/>
      <c r="BD679" s="37"/>
    </row>
    <row r="680" spans="52:56" x14ac:dyDescent="0.25">
      <c r="AZ680" s="41"/>
      <c r="BA680" s="37"/>
      <c r="BB680" s="37"/>
      <c r="BC680" s="37"/>
      <c r="BD680" s="37"/>
    </row>
    <row r="681" spans="52:56" x14ac:dyDescent="0.25">
      <c r="AZ681" s="41"/>
      <c r="BA681" s="37"/>
      <c r="BB681" s="37"/>
      <c r="BC681" s="37"/>
      <c r="BD681" s="37"/>
    </row>
    <row r="682" spans="52:56" x14ac:dyDescent="0.25">
      <c r="AZ682" s="41"/>
      <c r="BA682" s="37"/>
      <c r="BB682" s="37"/>
      <c r="BC682" s="37"/>
      <c r="BD682" s="37"/>
    </row>
    <row r="683" spans="52:56" x14ac:dyDescent="0.25">
      <c r="AZ683" s="41"/>
      <c r="BA683" s="37"/>
      <c r="BB683" s="37"/>
      <c r="BC683" s="37"/>
      <c r="BD683" s="37"/>
    </row>
    <row r="684" spans="52:56" x14ac:dyDescent="0.25">
      <c r="AZ684" s="41"/>
      <c r="BA684" s="37"/>
      <c r="BB684" s="37"/>
      <c r="BC684" s="37"/>
      <c r="BD684" s="37"/>
    </row>
    <row r="685" spans="52:56" x14ac:dyDescent="0.25">
      <c r="AZ685" s="41"/>
      <c r="BA685" s="37"/>
      <c r="BB685" s="37"/>
      <c r="BC685" s="37"/>
      <c r="BD685" s="37"/>
    </row>
    <row r="686" spans="52:56" x14ac:dyDescent="0.25">
      <c r="AZ686" s="41"/>
      <c r="BA686" s="37"/>
      <c r="BB686" s="37"/>
      <c r="BC686" s="37"/>
      <c r="BD686" s="37"/>
    </row>
    <row r="687" spans="52:56" x14ac:dyDescent="0.25">
      <c r="AZ687" s="41"/>
      <c r="BA687" s="37"/>
      <c r="BB687" s="37"/>
      <c r="BC687" s="37"/>
      <c r="BD687" s="37"/>
    </row>
    <row r="688" spans="52:56" x14ac:dyDescent="0.25">
      <c r="AZ688" s="41"/>
      <c r="BA688" s="37"/>
      <c r="BB688" s="37"/>
      <c r="BC688" s="37"/>
      <c r="BD688" s="37"/>
    </row>
    <row r="689" spans="52:56" x14ac:dyDescent="0.25">
      <c r="AZ689" s="41"/>
      <c r="BA689" s="37"/>
      <c r="BB689" s="37"/>
      <c r="BC689" s="37"/>
      <c r="BD689" s="37"/>
    </row>
    <row r="690" spans="52:56" x14ac:dyDescent="0.25">
      <c r="AZ690" s="41"/>
      <c r="BA690" s="37"/>
      <c r="BB690" s="37"/>
      <c r="BC690" s="37"/>
      <c r="BD690" s="37"/>
    </row>
    <row r="691" spans="52:56" x14ac:dyDescent="0.25">
      <c r="AZ691" s="41"/>
      <c r="BA691" s="37"/>
      <c r="BB691" s="37"/>
      <c r="BC691" s="37"/>
      <c r="BD691" s="37"/>
    </row>
    <row r="692" spans="52:56" x14ac:dyDescent="0.25">
      <c r="AZ692" s="41"/>
      <c r="BA692" s="37"/>
      <c r="BB692" s="37"/>
      <c r="BC692" s="37"/>
      <c r="BD692" s="37"/>
    </row>
    <row r="693" spans="52:56" x14ac:dyDescent="0.25">
      <c r="AZ693" s="41"/>
      <c r="BA693" s="37"/>
      <c r="BB693" s="37"/>
      <c r="BC693" s="37"/>
      <c r="BD693" s="37"/>
    </row>
    <row r="694" spans="52:56" x14ac:dyDescent="0.25">
      <c r="AZ694" s="41"/>
      <c r="BA694" s="37"/>
      <c r="BB694" s="37"/>
      <c r="BC694" s="37"/>
      <c r="BD694" s="37"/>
    </row>
    <row r="695" spans="52:56" x14ac:dyDescent="0.25">
      <c r="AZ695" s="41"/>
      <c r="BA695" s="37"/>
      <c r="BB695" s="37"/>
      <c r="BC695" s="37"/>
      <c r="BD695" s="37"/>
    </row>
    <row r="696" spans="52:56" x14ac:dyDescent="0.25">
      <c r="AZ696" s="41"/>
      <c r="BA696" s="37"/>
      <c r="BB696" s="37"/>
      <c r="BC696" s="37"/>
      <c r="BD696" s="37"/>
    </row>
    <row r="697" spans="52:56" x14ac:dyDescent="0.25">
      <c r="AZ697" s="41"/>
      <c r="BA697" s="37"/>
      <c r="BB697" s="37"/>
      <c r="BC697" s="37"/>
      <c r="BD697" s="37"/>
    </row>
    <row r="698" spans="52:56" x14ac:dyDescent="0.25">
      <c r="AZ698" s="41"/>
      <c r="BA698" s="37"/>
      <c r="BB698" s="37"/>
      <c r="BC698" s="37"/>
      <c r="BD698" s="37"/>
    </row>
    <row r="699" spans="52:56" x14ac:dyDescent="0.25">
      <c r="AZ699" s="41"/>
      <c r="BA699" s="37"/>
      <c r="BB699" s="37"/>
      <c r="BC699" s="37"/>
      <c r="BD699" s="37"/>
    </row>
    <row r="700" spans="52:56" x14ac:dyDescent="0.25">
      <c r="AZ700" s="41"/>
      <c r="BA700" s="37"/>
      <c r="BB700" s="37"/>
      <c r="BC700" s="37"/>
      <c r="BD700" s="37"/>
    </row>
    <row r="701" spans="52:56" x14ac:dyDescent="0.25">
      <c r="AZ701" s="41"/>
      <c r="BA701" s="37"/>
      <c r="BB701" s="37"/>
      <c r="BC701" s="37"/>
      <c r="BD701" s="37"/>
    </row>
    <row r="702" spans="52:56" x14ac:dyDescent="0.25">
      <c r="AZ702" s="41"/>
      <c r="BA702" s="37"/>
      <c r="BB702" s="37"/>
      <c r="BC702" s="37"/>
      <c r="BD702" s="37"/>
    </row>
    <row r="703" spans="52:56" x14ac:dyDescent="0.25">
      <c r="AZ703" s="41"/>
      <c r="BA703" s="37"/>
      <c r="BB703" s="37"/>
      <c r="BC703" s="37"/>
      <c r="BD703" s="37"/>
    </row>
    <row r="704" spans="52:56" x14ac:dyDescent="0.25">
      <c r="AZ704" s="41"/>
      <c r="BA704" s="37"/>
      <c r="BB704" s="37"/>
      <c r="BC704" s="37"/>
      <c r="BD704" s="37"/>
    </row>
    <row r="705" spans="50:56" x14ac:dyDescent="0.25">
      <c r="AZ705" s="41"/>
      <c r="BA705" s="37"/>
      <c r="BB705" s="37"/>
      <c r="BC705" s="37"/>
      <c r="BD705" s="37"/>
    </row>
    <row r="706" spans="50:56" x14ac:dyDescent="0.25">
      <c r="AX706" s="7"/>
      <c r="AY706" s="7"/>
      <c r="AZ706" s="41"/>
      <c r="BA706" s="37"/>
      <c r="BB706" s="37"/>
      <c r="BC706" s="37"/>
      <c r="BD706" s="37"/>
    </row>
    <row r="707" spans="50:56" x14ac:dyDescent="0.25">
      <c r="AZ707" s="41"/>
      <c r="BA707" s="37"/>
      <c r="BB707" s="37"/>
      <c r="BC707" s="37"/>
      <c r="BD707" s="37"/>
    </row>
    <row r="708" spans="50:56" x14ac:dyDescent="0.25">
      <c r="AZ708" s="41"/>
      <c r="BA708" s="37"/>
      <c r="BB708" s="37"/>
      <c r="BC708" s="37"/>
      <c r="BD708" s="37"/>
    </row>
    <row r="709" spans="50:56" x14ac:dyDescent="0.25">
      <c r="AZ709" s="41"/>
      <c r="BA709" s="37"/>
      <c r="BB709" s="37"/>
      <c r="BC709" s="37"/>
      <c r="BD709" s="37"/>
    </row>
    <row r="710" spans="50:56" x14ac:dyDescent="0.25">
      <c r="AZ710" s="41"/>
      <c r="BA710" s="37"/>
      <c r="BB710" s="37"/>
      <c r="BC710" s="37"/>
      <c r="BD710" s="37"/>
    </row>
    <row r="711" spans="50:56" x14ac:dyDescent="0.25">
      <c r="AZ711" s="41"/>
      <c r="BA711" s="37"/>
      <c r="BB711" s="37"/>
      <c r="BC711" s="37"/>
      <c r="BD711" s="37"/>
    </row>
    <row r="712" spans="50:56" x14ac:dyDescent="0.25">
      <c r="AZ712" s="41"/>
      <c r="BA712" s="37"/>
      <c r="BB712" s="37"/>
      <c r="BC712" s="37"/>
      <c r="BD712" s="37"/>
    </row>
    <row r="713" spans="50:56" x14ac:dyDescent="0.25">
      <c r="AZ713" s="41"/>
      <c r="BA713" s="37"/>
      <c r="BB713" s="37"/>
      <c r="BC713" s="37"/>
      <c r="BD713" s="37"/>
    </row>
    <row r="714" spans="50:56" x14ac:dyDescent="0.25">
      <c r="AZ714" s="41"/>
      <c r="BA714" s="37"/>
      <c r="BB714" s="37"/>
      <c r="BC714" s="37"/>
      <c r="BD714" s="37"/>
    </row>
    <row r="715" spans="50:56" x14ac:dyDescent="0.25">
      <c r="AZ715" s="41"/>
      <c r="BA715" s="37"/>
      <c r="BB715" s="37"/>
      <c r="BC715" s="37"/>
      <c r="BD715" s="37"/>
    </row>
    <row r="716" spans="50:56" x14ac:dyDescent="0.25">
      <c r="AZ716" s="41"/>
      <c r="BA716" s="37"/>
      <c r="BB716" s="37"/>
      <c r="BC716" s="37"/>
      <c r="BD716" s="37"/>
    </row>
    <row r="717" spans="50:56" x14ac:dyDescent="0.25">
      <c r="AZ717" s="41"/>
      <c r="BA717" s="37"/>
      <c r="BB717" s="37"/>
      <c r="BC717" s="37"/>
      <c r="BD717" s="37"/>
    </row>
    <row r="718" spans="50:56" x14ac:dyDescent="0.25">
      <c r="AZ718" s="41"/>
      <c r="BA718" s="37"/>
      <c r="BB718" s="37"/>
      <c r="BC718" s="37"/>
      <c r="BD718" s="37"/>
    </row>
    <row r="719" spans="50:56" x14ac:dyDescent="0.25">
      <c r="AZ719" s="41"/>
      <c r="BA719" s="37"/>
      <c r="BB719" s="37"/>
      <c r="BC719" s="37"/>
      <c r="BD719" s="37"/>
    </row>
    <row r="720" spans="50:56" x14ac:dyDescent="0.25">
      <c r="AZ720" s="41"/>
      <c r="BA720" s="37"/>
      <c r="BB720" s="37"/>
      <c r="BC720" s="37"/>
      <c r="BD720" s="37"/>
    </row>
    <row r="721" spans="52:56" x14ac:dyDescent="0.25">
      <c r="AZ721" s="41"/>
      <c r="BA721" s="37"/>
      <c r="BB721" s="37"/>
      <c r="BC721" s="37"/>
      <c r="BD721" s="37"/>
    </row>
    <row r="722" spans="52:56" x14ac:dyDescent="0.25">
      <c r="AZ722" s="41"/>
      <c r="BA722" s="37"/>
      <c r="BB722" s="37"/>
      <c r="BC722" s="37"/>
      <c r="BD722" s="37"/>
    </row>
    <row r="723" spans="52:56" x14ac:dyDescent="0.25">
      <c r="AZ723" s="41"/>
      <c r="BA723" s="37"/>
      <c r="BB723" s="37"/>
      <c r="BC723" s="37"/>
      <c r="BD723" s="37"/>
    </row>
    <row r="724" spans="52:56" x14ac:dyDescent="0.25">
      <c r="AZ724" s="41"/>
      <c r="BA724" s="37"/>
      <c r="BB724" s="37"/>
      <c r="BC724" s="37"/>
      <c r="BD724" s="37"/>
    </row>
    <row r="725" spans="52:56" x14ac:dyDescent="0.25">
      <c r="AZ725" s="41"/>
      <c r="BA725" s="37"/>
      <c r="BB725" s="37"/>
      <c r="BC725" s="37"/>
      <c r="BD725" s="37"/>
    </row>
    <row r="726" spans="52:56" x14ac:dyDescent="0.25">
      <c r="AZ726" s="41"/>
      <c r="BA726" s="37"/>
      <c r="BB726" s="37"/>
      <c r="BC726" s="37"/>
      <c r="BD726" s="37"/>
    </row>
    <row r="727" spans="52:56" x14ac:dyDescent="0.25">
      <c r="AZ727" s="41"/>
      <c r="BA727" s="37"/>
      <c r="BB727" s="37"/>
      <c r="BC727" s="37"/>
      <c r="BD727" s="37"/>
    </row>
    <row r="728" spans="52:56" x14ac:dyDescent="0.25">
      <c r="AZ728" s="41"/>
      <c r="BA728" s="37"/>
      <c r="BB728" s="37"/>
      <c r="BC728" s="37"/>
      <c r="BD728" s="37"/>
    </row>
    <row r="729" spans="52:56" x14ac:dyDescent="0.25">
      <c r="AZ729" s="41"/>
      <c r="BA729" s="37"/>
      <c r="BB729" s="37"/>
      <c r="BC729" s="37"/>
      <c r="BD729" s="37"/>
    </row>
    <row r="730" spans="52:56" x14ac:dyDescent="0.25">
      <c r="AZ730" s="41"/>
      <c r="BA730" s="37"/>
      <c r="BB730" s="37"/>
      <c r="BC730" s="37"/>
      <c r="BD730" s="37"/>
    </row>
    <row r="731" spans="52:56" x14ac:dyDescent="0.25">
      <c r="AZ731" s="41"/>
      <c r="BA731" s="37"/>
      <c r="BB731" s="37"/>
      <c r="BC731" s="37"/>
      <c r="BD731" s="37"/>
    </row>
    <row r="732" spans="52:56" x14ac:dyDescent="0.25">
      <c r="AZ732" s="41"/>
      <c r="BA732" s="37"/>
      <c r="BB732" s="37"/>
      <c r="BC732" s="37"/>
      <c r="BD732" s="37"/>
    </row>
    <row r="733" spans="52:56" x14ac:dyDescent="0.25">
      <c r="AZ733" s="41"/>
      <c r="BA733" s="37"/>
      <c r="BB733" s="37"/>
      <c r="BC733" s="37"/>
      <c r="BD733" s="37"/>
    </row>
    <row r="734" spans="52:56" x14ac:dyDescent="0.25">
      <c r="AZ734" s="41"/>
      <c r="BA734" s="37"/>
      <c r="BB734" s="37"/>
      <c r="BC734" s="37"/>
      <c r="BD734" s="37"/>
    </row>
    <row r="735" spans="52:56" x14ac:dyDescent="0.25">
      <c r="AZ735" s="41"/>
      <c r="BA735" s="37"/>
      <c r="BB735" s="37"/>
      <c r="BC735" s="37"/>
      <c r="BD735" s="37"/>
    </row>
    <row r="736" spans="52:56" x14ac:dyDescent="0.25">
      <c r="AZ736" s="41"/>
      <c r="BA736" s="37"/>
      <c r="BB736" s="37"/>
      <c r="BC736" s="37"/>
      <c r="BD736" s="37"/>
    </row>
    <row r="737" spans="52:56" x14ac:dyDescent="0.25">
      <c r="AZ737" s="41"/>
      <c r="BA737" s="37"/>
      <c r="BB737" s="37"/>
      <c r="BC737" s="37"/>
      <c r="BD737" s="37"/>
    </row>
    <row r="738" spans="52:56" x14ac:dyDescent="0.25">
      <c r="AZ738" s="41"/>
      <c r="BA738" s="37"/>
      <c r="BB738" s="37"/>
      <c r="BC738" s="37"/>
      <c r="BD738" s="37"/>
    </row>
    <row r="739" spans="52:56" x14ac:dyDescent="0.25">
      <c r="AZ739" s="41"/>
      <c r="BA739" s="37"/>
      <c r="BB739" s="37"/>
      <c r="BC739" s="37"/>
      <c r="BD739" s="37"/>
    </row>
    <row r="740" spans="52:56" x14ac:dyDescent="0.25">
      <c r="AZ740" s="41"/>
      <c r="BA740" s="37"/>
      <c r="BB740" s="37"/>
      <c r="BC740" s="37"/>
      <c r="BD740" s="37"/>
    </row>
    <row r="741" spans="52:56" x14ac:dyDescent="0.25">
      <c r="AZ741" s="41"/>
      <c r="BA741" s="37"/>
      <c r="BB741" s="37"/>
      <c r="BC741" s="37"/>
      <c r="BD741" s="37"/>
    </row>
    <row r="742" spans="52:56" x14ac:dyDescent="0.25">
      <c r="AZ742" s="41"/>
      <c r="BA742" s="37"/>
      <c r="BB742" s="37"/>
      <c r="BC742" s="37"/>
      <c r="BD742" s="37"/>
    </row>
    <row r="743" spans="52:56" x14ac:dyDescent="0.25">
      <c r="AZ743" s="41"/>
      <c r="BA743" s="37"/>
      <c r="BB743" s="37"/>
      <c r="BC743" s="37"/>
      <c r="BD743" s="37"/>
    </row>
    <row r="744" spans="52:56" x14ac:dyDescent="0.25">
      <c r="AZ744" s="41"/>
      <c r="BA744" s="37"/>
      <c r="BB744" s="37"/>
      <c r="BC744" s="37"/>
      <c r="BD744" s="37"/>
    </row>
    <row r="745" spans="52:56" x14ac:dyDescent="0.25">
      <c r="AZ745" s="41"/>
      <c r="BA745" s="37"/>
      <c r="BB745" s="37"/>
      <c r="BC745" s="37"/>
      <c r="BD745" s="37"/>
    </row>
    <row r="746" spans="52:56" x14ac:dyDescent="0.25">
      <c r="AZ746" s="41"/>
      <c r="BA746" s="37"/>
      <c r="BB746" s="37"/>
      <c r="BC746" s="37"/>
      <c r="BD746" s="37"/>
    </row>
    <row r="747" spans="52:56" x14ac:dyDescent="0.25">
      <c r="AZ747" s="41"/>
      <c r="BA747" s="37"/>
      <c r="BB747" s="37"/>
      <c r="BC747" s="37"/>
      <c r="BD747" s="37"/>
    </row>
    <row r="748" spans="52:56" x14ac:dyDescent="0.25">
      <c r="AZ748" s="41"/>
      <c r="BA748" s="37"/>
      <c r="BB748" s="37"/>
      <c r="BC748" s="37"/>
      <c r="BD748" s="37"/>
    </row>
    <row r="749" spans="52:56" x14ac:dyDescent="0.25">
      <c r="AZ749" s="41"/>
      <c r="BA749" s="37"/>
      <c r="BB749" s="37"/>
      <c r="BC749" s="37"/>
      <c r="BD749" s="37"/>
    </row>
    <row r="750" spans="52:56" x14ac:dyDescent="0.25">
      <c r="AZ750" s="41"/>
      <c r="BA750" s="37"/>
      <c r="BB750" s="37"/>
      <c r="BC750" s="37"/>
      <c r="BD750" s="37"/>
    </row>
    <row r="751" spans="52:56" x14ac:dyDescent="0.25">
      <c r="AZ751" s="41"/>
      <c r="BA751" s="37"/>
      <c r="BB751" s="37"/>
      <c r="BC751" s="37"/>
      <c r="BD751" s="37"/>
    </row>
    <row r="752" spans="52:56" x14ac:dyDescent="0.25">
      <c r="AZ752" s="41"/>
      <c r="BA752" s="37"/>
      <c r="BB752" s="37"/>
      <c r="BC752" s="37"/>
      <c r="BD752" s="37"/>
    </row>
    <row r="753" spans="52:56" x14ac:dyDescent="0.25">
      <c r="AZ753" s="41"/>
      <c r="BA753" s="37"/>
      <c r="BB753" s="37"/>
      <c r="BC753" s="37"/>
      <c r="BD753" s="37"/>
    </row>
    <row r="754" spans="52:56" x14ac:dyDescent="0.25">
      <c r="AZ754" s="41"/>
      <c r="BA754" s="37"/>
      <c r="BB754" s="37"/>
      <c r="BC754" s="37"/>
      <c r="BD754" s="37"/>
    </row>
    <row r="755" spans="52:56" x14ac:dyDescent="0.25">
      <c r="AZ755" s="41"/>
      <c r="BA755" s="37"/>
      <c r="BB755" s="37"/>
      <c r="BC755" s="37"/>
      <c r="BD755" s="37"/>
    </row>
    <row r="756" spans="52:56" x14ac:dyDescent="0.25">
      <c r="AZ756" s="41"/>
      <c r="BA756" s="37"/>
      <c r="BB756" s="37"/>
      <c r="BC756" s="37"/>
      <c r="BD756" s="37"/>
    </row>
    <row r="757" spans="52:56" x14ac:dyDescent="0.25">
      <c r="AZ757" s="41"/>
      <c r="BA757" s="37"/>
      <c r="BB757" s="37"/>
      <c r="BC757" s="37"/>
      <c r="BD757" s="37"/>
    </row>
    <row r="758" spans="52:56" x14ac:dyDescent="0.25">
      <c r="AZ758" s="41"/>
      <c r="BA758" s="37"/>
      <c r="BB758" s="37"/>
      <c r="BC758" s="37"/>
      <c r="BD758" s="37"/>
    </row>
    <row r="759" spans="52:56" x14ac:dyDescent="0.25">
      <c r="AZ759" s="41"/>
      <c r="BA759" s="37"/>
      <c r="BB759" s="37"/>
      <c r="BC759" s="37"/>
      <c r="BD759" s="37"/>
    </row>
    <row r="760" spans="52:56" x14ac:dyDescent="0.25">
      <c r="AZ760" s="41"/>
      <c r="BA760" s="37"/>
      <c r="BB760" s="37"/>
      <c r="BC760" s="37"/>
      <c r="BD760" s="37"/>
    </row>
    <row r="761" spans="52:56" x14ac:dyDescent="0.25">
      <c r="AZ761" s="41"/>
      <c r="BA761" s="37"/>
      <c r="BB761" s="37"/>
      <c r="BC761" s="37"/>
      <c r="BD761" s="37"/>
    </row>
    <row r="762" spans="52:56" x14ac:dyDescent="0.25">
      <c r="AZ762" s="41"/>
      <c r="BA762" s="37"/>
      <c r="BB762" s="37"/>
      <c r="BC762" s="37"/>
      <c r="BD762" s="37"/>
    </row>
    <row r="763" spans="52:56" x14ac:dyDescent="0.25">
      <c r="AZ763" s="41"/>
      <c r="BA763" s="37"/>
      <c r="BB763" s="37"/>
      <c r="BC763" s="37"/>
      <c r="BD763" s="37"/>
    </row>
    <row r="764" spans="52:56" x14ac:dyDescent="0.25">
      <c r="AZ764" s="41"/>
      <c r="BA764" s="37"/>
      <c r="BB764" s="37"/>
      <c r="BC764" s="37"/>
      <c r="BD764" s="37"/>
    </row>
    <row r="765" spans="52:56" x14ac:dyDescent="0.25">
      <c r="AZ765" s="41"/>
      <c r="BA765" s="37"/>
      <c r="BB765" s="37"/>
      <c r="BC765" s="37"/>
      <c r="BD765" s="37"/>
    </row>
    <row r="766" spans="52:56" x14ac:dyDescent="0.25">
      <c r="AZ766" s="41"/>
      <c r="BA766" s="37"/>
      <c r="BB766" s="37"/>
      <c r="BC766" s="37"/>
      <c r="BD766" s="37"/>
    </row>
    <row r="767" spans="52:56" x14ac:dyDescent="0.25">
      <c r="AZ767" s="41"/>
      <c r="BA767" s="37"/>
      <c r="BB767" s="37"/>
      <c r="BC767" s="37"/>
      <c r="BD767" s="37"/>
    </row>
    <row r="768" spans="52:56" x14ac:dyDescent="0.25">
      <c r="AZ768" s="41"/>
      <c r="BA768" s="37"/>
      <c r="BB768" s="37"/>
      <c r="BC768" s="37"/>
      <c r="BD768" s="37"/>
    </row>
    <row r="769" spans="52:56" x14ac:dyDescent="0.25">
      <c r="AZ769" s="41"/>
      <c r="BA769" s="37"/>
      <c r="BB769" s="37"/>
      <c r="BC769" s="37"/>
      <c r="BD769" s="37"/>
    </row>
    <row r="770" spans="52:56" x14ac:dyDescent="0.25">
      <c r="AZ770" s="41"/>
      <c r="BA770" s="37"/>
      <c r="BB770" s="37"/>
      <c r="BC770" s="37"/>
      <c r="BD770" s="37"/>
    </row>
    <row r="771" spans="52:56" x14ac:dyDescent="0.25">
      <c r="AZ771" s="41"/>
      <c r="BA771" s="37"/>
      <c r="BB771" s="37"/>
      <c r="BC771" s="37"/>
      <c r="BD771" s="37"/>
    </row>
    <row r="772" spans="52:56" x14ac:dyDescent="0.25">
      <c r="AZ772" s="41"/>
      <c r="BA772" s="37"/>
      <c r="BB772" s="37"/>
      <c r="BC772" s="37"/>
      <c r="BD772" s="37"/>
    </row>
    <row r="773" spans="52:56" x14ac:dyDescent="0.25">
      <c r="AZ773" s="41"/>
      <c r="BA773" s="37"/>
      <c r="BB773" s="37"/>
      <c r="BC773" s="37"/>
      <c r="BD773" s="37"/>
    </row>
    <row r="774" spans="52:56" x14ac:dyDescent="0.25">
      <c r="AZ774" s="41"/>
      <c r="BA774" s="37"/>
      <c r="BB774" s="37"/>
      <c r="BC774" s="37"/>
      <c r="BD774" s="37"/>
    </row>
    <row r="775" spans="52:56" x14ac:dyDescent="0.25">
      <c r="AZ775" s="41"/>
      <c r="BA775" s="37"/>
      <c r="BB775" s="37"/>
      <c r="BC775" s="37"/>
      <c r="BD775" s="37"/>
    </row>
    <row r="776" spans="52:56" x14ac:dyDescent="0.25">
      <c r="AZ776" s="41"/>
      <c r="BA776" s="37"/>
      <c r="BB776" s="37"/>
      <c r="BC776" s="37"/>
      <c r="BD776" s="37"/>
    </row>
    <row r="777" spans="52:56" x14ac:dyDescent="0.25">
      <c r="AZ777" s="41"/>
      <c r="BA777" s="37"/>
      <c r="BB777" s="37"/>
      <c r="BC777" s="37"/>
      <c r="BD777" s="37"/>
    </row>
    <row r="778" spans="52:56" x14ac:dyDescent="0.25">
      <c r="AZ778" s="41"/>
      <c r="BA778" s="37"/>
      <c r="BB778" s="37"/>
      <c r="BC778" s="37"/>
      <c r="BD778" s="37"/>
    </row>
    <row r="779" spans="52:56" x14ac:dyDescent="0.25">
      <c r="AZ779" s="41"/>
      <c r="BA779" s="37"/>
      <c r="BB779" s="37"/>
      <c r="BC779" s="37"/>
      <c r="BD779" s="37"/>
    </row>
    <row r="780" spans="52:56" x14ac:dyDescent="0.25">
      <c r="AZ780" s="41"/>
      <c r="BA780" s="37"/>
      <c r="BB780" s="37"/>
      <c r="BC780" s="37"/>
      <c r="BD780" s="37"/>
    </row>
    <row r="781" spans="52:56" x14ac:dyDescent="0.25">
      <c r="AZ781" s="41"/>
      <c r="BA781" s="37"/>
      <c r="BB781" s="37"/>
      <c r="BC781" s="37"/>
      <c r="BD781" s="37"/>
    </row>
    <row r="782" spans="52:56" x14ac:dyDescent="0.25">
      <c r="AZ782" s="41"/>
      <c r="BA782" s="37"/>
      <c r="BB782" s="37"/>
      <c r="BC782" s="37"/>
      <c r="BD782" s="37"/>
    </row>
    <row r="783" spans="52:56" x14ac:dyDescent="0.25">
      <c r="AZ783" s="41"/>
      <c r="BA783" s="37"/>
      <c r="BB783" s="37"/>
      <c r="BC783" s="37"/>
      <c r="BD783" s="37"/>
    </row>
    <row r="784" spans="52:56" x14ac:dyDescent="0.25">
      <c r="AZ784" s="41"/>
      <c r="BA784" s="37"/>
      <c r="BB784" s="37"/>
      <c r="BC784" s="37"/>
      <c r="BD784" s="37"/>
    </row>
    <row r="785" spans="52:56" x14ac:dyDescent="0.25">
      <c r="AZ785" s="41"/>
      <c r="BA785" s="37"/>
      <c r="BB785" s="37"/>
      <c r="BC785" s="37"/>
      <c r="BD785" s="37"/>
    </row>
    <row r="786" spans="52:56" x14ac:dyDescent="0.25">
      <c r="AZ786" s="41"/>
      <c r="BA786" s="37"/>
      <c r="BB786" s="37"/>
      <c r="BC786" s="37"/>
      <c r="BD786" s="37"/>
    </row>
    <row r="787" spans="52:56" x14ac:dyDescent="0.25">
      <c r="AZ787" s="41"/>
      <c r="BA787" s="37"/>
      <c r="BB787" s="37"/>
      <c r="BC787" s="37"/>
      <c r="BD787" s="37"/>
    </row>
    <row r="788" spans="52:56" x14ac:dyDescent="0.25">
      <c r="AZ788" s="41"/>
      <c r="BA788" s="37"/>
      <c r="BB788" s="37"/>
      <c r="BC788" s="37"/>
      <c r="BD788" s="37"/>
    </row>
    <row r="789" spans="52:56" x14ac:dyDescent="0.25">
      <c r="AZ789" s="41"/>
      <c r="BA789" s="37"/>
      <c r="BB789" s="37"/>
      <c r="BC789" s="37"/>
      <c r="BD789" s="37"/>
    </row>
    <row r="790" spans="52:56" x14ac:dyDescent="0.25">
      <c r="AZ790" s="41"/>
      <c r="BA790" s="37"/>
      <c r="BB790" s="37"/>
      <c r="BC790" s="37"/>
      <c r="BD790" s="37"/>
    </row>
    <row r="791" spans="52:56" x14ac:dyDescent="0.25">
      <c r="AZ791" s="41"/>
      <c r="BA791" s="37"/>
      <c r="BB791" s="37"/>
      <c r="BC791" s="37"/>
      <c r="BD791" s="37"/>
    </row>
    <row r="792" spans="52:56" x14ac:dyDescent="0.25">
      <c r="AZ792" s="41"/>
      <c r="BA792" s="37"/>
      <c r="BB792" s="37"/>
      <c r="BC792" s="37"/>
      <c r="BD792" s="37"/>
    </row>
    <row r="793" spans="52:56" x14ac:dyDescent="0.25">
      <c r="AZ793" s="41"/>
      <c r="BA793" s="37"/>
      <c r="BB793" s="37"/>
      <c r="BC793" s="37"/>
      <c r="BD793" s="37"/>
    </row>
    <row r="794" spans="52:56" x14ac:dyDescent="0.25">
      <c r="AZ794" s="41"/>
      <c r="BA794" s="37"/>
      <c r="BB794" s="37"/>
      <c r="BC794" s="37"/>
      <c r="BD794" s="37"/>
    </row>
    <row r="795" spans="52:56" x14ac:dyDescent="0.25">
      <c r="AZ795" s="41"/>
      <c r="BA795" s="37"/>
      <c r="BB795" s="37"/>
      <c r="BC795" s="37"/>
      <c r="BD795" s="37"/>
    </row>
    <row r="796" spans="52:56" x14ac:dyDescent="0.25">
      <c r="AZ796" s="41"/>
      <c r="BA796" s="37"/>
      <c r="BB796" s="37"/>
      <c r="BC796" s="37"/>
      <c r="BD796" s="37"/>
    </row>
    <row r="797" spans="52:56" x14ac:dyDescent="0.25">
      <c r="AZ797" s="41"/>
      <c r="BA797" s="37"/>
      <c r="BB797" s="37"/>
      <c r="BC797" s="37"/>
      <c r="BD797" s="37"/>
    </row>
    <row r="798" spans="52:56" x14ac:dyDescent="0.25">
      <c r="AZ798" s="41"/>
      <c r="BA798" s="37"/>
      <c r="BB798" s="37"/>
      <c r="BC798" s="37"/>
      <c r="BD798" s="37"/>
    </row>
    <row r="799" spans="52:56" x14ac:dyDescent="0.25">
      <c r="AZ799" s="41"/>
      <c r="BA799" s="37"/>
      <c r="BB799" s="37"/>
      <c r="BC799" s="37"/>
      <c r="BD799" s="37"/>
    </row>
    <row r="800" spans="52:56" x14ac:dyDescent="0.25">
      <c r="AZ800" s="41"/>
      <c r="BA800" s="37"/>
      <c r="BB800" s="37"/>
      <c r="BC800" s="37"/>
      <c r="BD800" s="37"/>
    </row>
    <row r="801" spans="52:56" x14ac:dyDescent="0.25">
      <c r="AZ801" s="41"/>
      <c r="BA801" s="37"/>
      <c r="BB801" s="37"/>
      <c r="BC801" s="37"/>
      <c r="BD801" s="37"/>
    </row>
    <row r="802" spans="52:56" x14ac:dyDescent="0.25">
      <c r="AZ802" s="41"/>
      <c r="BA802" s="37"/>
      <c r="BB802" s="37"/>
      <c r="BC802" s="37"/>
      <c r="BD802" s="37"/>
    </row>
    <row r="803" spans="52:56" x14ac:dyDescent="0.25">
      <c r="AZ803" s="41"/>
      <c r="BA803" s="37"/>
      <c r="BB803" s="37"/>
      <c r="BC803" s="37"/>
      <c r="BD803" s="37"/>
    </row>
    <row r="804" spans="52:56" x14ac:dyDescent="0.25">
      <c r="AZ804" s="41"/>
      <c r="BA804" s="37"/>
      <c r="BB804" s="37"/>
      <c r="BC804" s="37"/>
      <c r="BD804" s="37"/>
    </row>
    <row r="805" spans="52:56" x14ac:dyDescent="0.25">
      <c r="AZ805" s="41"/>
      <c r="BA805" s="37"/>
      <c r="BB805" s="37"/>
      <c r="BC805" s="37"/>
      <c r="BD805" s="37"/>
    </row>
    <row r="806" spans="52:56" x14ac:dyDescent="0.25">
      <c r="AZ806" s="41"/>
      <c r="BA806" s="37"/>
      <c r="BB806" s="37"/>
      <c r="BC806" s="37"/>
      <c r="BD806" s="37"/>
    </row>
    <row r="807" spans="52:56" x14ac:dyDescent="0.25">
      <c r="AZ807" s="41"/>
      <c r="BA807" s="37"/>
      <c r="BB807" s="37"/>
      <c r="BC807" s="37"/>
      <c r="BD807" s="37"/>
    </row>
    <row r="808" spans="52:56" x14ac:dyDescent="0.25">
      <c r="AZ808" s="41"/>
      <c r="BA808" s="37"/>
      <c r="BB808" s="37"/>
      <c r="BC808" s="37"/>
      <c r="BD808" s="37"/>
    </row>
    <row r="809" spans="52:56" x14ac:dyDescent="0.25">
      <c r="AZ809" s="41"/>
      <c r="BA809" s="37"/>
      <c r="BB809" s="37"/>
      <c r="BC809" s="37"/>
      <c r="BD809" s="37"/>
    </row>
    <row r="810" spans="52:56" x14ac:dyDescent="0.25">
      <c r="AZ810" s="41"/>
      <c r="BA810" s="37"/>
      <c r="BB810" s="37"/>
      <c r="BC810" s="37"/>
      <c r="BD810" s="37"/>
    </row>
    <row r="811" spans="52:56" x14ac:dyDescent="0.25">
      <c r="AZ811" s="41"/>
      <c r="BA811" s="37"/>
      <c r="BB811" s="37"/>
      <c r="BC811" s="37"/>
      <c r="BD811" s="37"/>
    </row>
    <row r="812" spans="52:56" x14ac:dyDescent="0.25">
      <c r="AZ812" s="41"/>
      <c r="BA812" s="37"/>
      <c r="BB812" s="37"/>
      <c r="BC812" s="37"/>
      <c r="BD812" s="37"/>
    </row>
    <row r="813" spans="52:56" x14ac:dyDescent="0.25">
      <c r="AZ813" s="41"/>
      <c r="BA813" s="37"/>
      <c r="BB813" s="37"/>
      <c r="BC813" s="37"/>
      <c r="BD813" s="37"/>
    </row>
    <row r="814" spans="52:56" x14ac:dyDescent="0.25">
      <c r="AZ814" s="41"/>
      <c r="BA814" s="37"/>
      <c r="BB814" s="37"/>
      <c r="BC814" s="37"/>
      <c r="BD814" s="37"/>
    </row>
    <row r="815" spans="52:56" x14ac:dyDescent="0.25">
      <c r="AZ815" s="41"/>
      <c r="BA815" s="37"/>
      <c r="BB815" s="37"/>
      <c r="BC815" s="37"/>
      <c r="BD815" s="37"/>
    </row>
    <row r="816" spans="52:56" x14ac:dyDescent="0.25">
      <c r="AZ816" s="41"/>
      <c r="BA816" s="37"/>
      <c r="BB816" s="37"/>
      <c r="BC816" s="37"/>
      <c r="BD816" s="37"/>
    </row>
    <row r="817" spans="52:56" x14ac:dyDescent="0.25">
      <c r="AZ817" s="41"/>
      <c r="BA817" s="37"/>
      <c r="BB817" s="37"/>
      <c r="BC817" s="37"/>
      <c r="BD817" s="37"/>
    </row>
    <row r="818" spans="52:56" x14ac:dyDescent="0.25">
      <c r="AZ818" s="41"/>
      <c r="BA818" s="37"/>
      <c r="BB818" s="37"/>
      <c r="BC818" s="37"/>
      <c r="BD818" s="37"/>
    </row>
    <row r="819" spans="52:56" x14ac:dyDescent="0.25">
      <c r="AZ819" s="41"/>
      <c r="BA819" s="37"/>
      <c r="BB819" s="37"/>
      <c r="BC819" s="37"/>
      <c r="BD819" s="37"/>
    </row>
    <row r="820" spans="52:56" x14ac:dyDescent="0.25">
      <c r="AZ820" s="41"/>
      <c r="BA820" s="37"/>
      <c r="BB820" s="37"/>
      <c r="BC820" s="37"/>
      <c r="BD820" s="37"/>
    </row>
    <row r="821" spans="52:56" x14ac:dyDescent="0.25">
      <c r="AZ821" s="41"/>
      <c r="BA821" s="37"/>
      <c r="BB821" s="37"/>
      <c r="BC821" s="37"/>
      <c r="BD821" s="37"/>
    </row>
    <row r="822" spans="52:56" x14ac:dyDescent="0.25">
      <c r="AZ822" s="41"/>
      <c r="BA822" s="37"/>
      <c r="BB822" s="37"/>
      <c r="BC822" s="37"/>
      <c r="BD822" s="37"/>
    </row>
    <row r="823" spans="52:56" x14ac:dyDescent="0.25">
      <c r="AZ823" s="41"/>
      <c r="BA823" s="37"/>
      <c r="BB823" s="37"/>
      <c r="BC823" s="37"/>
      <c r="BD823" s="37"/>
    </row>
    <row r="824" spans="52:56" x14ac:dyDescent="0.25">
      <c r="AZ824" s="41"/>
      <c r="BA824" s="37"/>
      <c r="BB824" s="37"/>
      <c r="BC824" s="37"/>
      <c r="BD824" s="37"/>
    </row>
    <row r="825" spans="52:56" x14ac:dyDescent="0.25">
      <c r="AZ825" s="41"/>
      <c r="BA825" s="37"/>
      <c r="BB825" s="37"/>
      <c r="BC825" s="37"/>
      <c r="BD825" s="37"/>
    </row>
    <row r="826" spans="52:56" x14ac:dyDescent="0.25">
      <c r="AZ826" s="41"/>
      <c r="BA826" s="37"/>
      <c r="BB826" s="37"/>
      <c r="BC826" s="37"/>
      <c r="BD826" s="37"/>
    </row>
    <row r="827" spans="52:56" x14ac:dyDescent="0.25">
      <c r="AZ827" s="41"/>
      <c r="BA827" s="37"/>
      <c r="BB827" s="37"/>
      <c r="BC827" s="37"/>
      <c r="BD827" s="37"/>
    </row>
    <row r="828" spans="52:56" x14ac:dyDescent="0.25">
      <c r="AZ828" s="41"/>
      <c r="BA828" s="37"/>
      <c r="BB828" s="37"/>
      <c r="BC828" s="37"/>
      <c r="BD828" s="37"/>
    </row>
    <row r="829" spans="52:56" x14ac:dyDescent="0.25">
      <c r="AZ829" s="41"/>
      <c r="BA829" s="37"/>
      <c r="BB829" s="37"/>
      <c r="BC829" s="37"/>
      <c r="BD829" s="37"/>
    </row>
    <row r="830" spans="52:56" x14ac:dyDescent="0.25">
      <c r="AZ830" s="41"/>
      <c r="BA830" s="37"/>
      <c r="BB830" s="37"/>
      <c r="BC830" s="37"/>
      <c r="BD830" s="37"/>
    </row>
    <row r="831" spans="52:56" x14ac:dyDescent="0.25">
      <c r="AZ831" s="41"/>
      <c r="BA831" s="37"/>
      <c r="BB831" s="37"/>
      <c r="BC831" s="37"/>
      <c r="BD831" s="37"/>
    </row>
    <row r="832" spans="52:56" x14ac:dyDescent="0.25">
      <c r="AZ832" s="41"/>
      <c r="BA832" s="37"/>
      <c r="BB832" s="37"/>
      <c r="BC832" s="37"/>
      <c r="BD832" s="37"/>
    </row>
    <row r="833" spans="50:56" x14ac:dyDescent="0.25">
      <c r="AZ833" s="41"/>
      <c r="BA833" s="37"/>
      <c r="BB833" s="37"/>
      <c r="BC833" s="37"/>
      <c r="BD833" s="37"/>
    </row>
    <row r="834" spans="50:56" x14ac:dyDescent="0.25">
      <c r="AX834" s="7"/>
      <c r="AY834" s="7"/>
      <c r="AZ834" s="41"/>
      <c r="BA834" s="37"/>
      <c r="BB834" s="37"/>
      <c r="BC834" s="37"/>
      <c r="BD834" s="37"/>
    </row>
    <row r="835" spans="50:56" x14ac:dyDescent="0.25">
      <c r="AZ835" s="41"/>
      <c r="BA835" s="37"/>
      <c r="BB835" s="37"/>
      <c r="BC835" s="37"/>
      <c r="BD835" s="37"/>
    </row>
    <row r="836" spans="50:56" x14ac:dyDescent="0.25">
      <c r="AZ836" s="41"/>
      <c r="BA836" s="37"/>
      <c r="BB836" s="37"/>
      <c r="BC836" s="37"/>
      <c r="BD836" s="37"/>
    </row>
    <row r="837" spans="50:56" x14ac:dyDescent="0.25">
      <c r="AZ837" s="41"/>
      <c r="BA837" s="37"/>
      <c r="BB837" s="37"/>
      <c r="BC837" s="37"/>
      <c r="BD837" s="37"/>
    </row>
    <row r="838" spans="50:56" x14ac:dyDescent="0.25">
      <c r="AZ838" s="41"/>
      <c r="BA838" s="37"/>
      <c r="BB838" s="37"/>
      <c r="BC838" s="37"/>
      <c r="BD838" s="37"/>
    </row>
    <row r="839" spans="50:56" x14ac:dyDescent="0.25">
      <c r="AZ839" s="41"/>
      <c r="BA839" s="37"/>
      <c r="BB839" s="37"/>
      <c r="BC839" s="37"/>
      <c r="BD839" s="37"/>
    </row>
    <row r="840" spans="50:56" x14ac:dyDescent="0.25">
      <c r="AZ840" s="41"/>
      <c r="BA840" s="37"/>
      <c r="BB840" s="37"/>
      <c r="BC840" s="37"/>
      <c r="BD840" s="37"/>
    </row>
    <row r="841" spans="50:56" x14ac:dyDescent="0.25">
      <c r="AZ841" s="41"/>
      <c r="BA841" s="37"/>
      <c r="BB841" s="37"/>
      <c r="BC841" s="37"/>
      <c r="BD841" s="37"/>
    </row>
    <row r="842" spans="50:56" x14ac:dyDescent="0.25">
      <c r="AZ842" s="41"/>
      <c r="BA842" s="37"/>
      <c r="BB842" s="37"/>
      <c r="BC842" s="37"/>
      <c r="BD842" s="37"/>
    </row>
    <row r="843" spans="50:56" x14ac:dyDescent="0.25">
      <c r="AZ843" s="41"/>
      <c r="BA843" s="37"/>
      <c r="BB843" s="37"/>
      <c r="BC843" s="37"/>
      <c r="BD843" s="37"/>
    </row>
    <row r="844" spans="50:56" x14ac:dyDescent="0.25">
      <c r="AZ844" s="41"/>
      <c r="BA844" s="37"/>
      <c r="BB844" s="37"/>
      <c r="BC844" s="37"/>
      <c r="BD844" s="37"/>
    </row>
    <row r="845" spans="50:56" x14ac:dyDescent="0.25">
      <c r="AZ845" s="41"/>
      <c r="BA845" s="37"/>
      <c r="BB845" s="37"/>
      <c r="BC845" s="37"/>
      <c r="BD845" s="37"/>
    </row>
    <row r="846" spans="50:56" x14ac:dyDescent="0.25">
      <c r="AZ846" s="41"/>
      <c r="BA846" s="37"/>
      <c r="BB846" s="37"/>
      <c r="BC846" s="37"/>
      <c r="BD846" s="37"/>
    </row>
    <row r="847" spans="50:56" x14ac:dyDescent="0.25">
      <c r="AZ847" s="41"/>
      <c r="BA847" s="37"/>
      <c r="BB847" s="37"/>
      <c r="BC847" s="37"/>
      <c r="BD847" s="37"/>
    </row>
    <row r="848" spans="50:56" x14ac:dyDescent="0.25">
      <c r="AZ848" s="41"/>
      <c r="BA848" s="37"/>
      <c r="BB848" s="37"/>
      <c r="BC848" s="37"/>
      <c r="BD848" s="37"/>
    </row>
    <row r="849" spans="52:56" x14ac:dyDescent="0.25">
      <c r="AZ849" s="41"/>
      <c r="BA849" s="37"/>
      <c r="BB849" s="37"/>
      <c r="BC849" s="37"/>
      <c r="BD849" s="37"/>
    </row>
    <row r="850" spans="52:56" x14ac:dyDescent="0.25">
      <c r="AZ850" s="41"/>
      <c r="BA850" s="37"/>
      <c r="BB850" s="37"/>
      <c r="BC850" s="37"/>
      <c r="BD850" s="37"/>
    </row>
    <row r="851" spans="52:56" x14ac:dyDescent="0.25">
      <c r="AZ851" s="41"/>
      <c r="BA851" s="37"/>
      <c r="BB851" s="37"/>
      <c r="BC851" s="37"/>
      <c r="BD851" s="37"/>
    </row>
    <row r="852" spans="52:56" x14ac:dyDescent="0.25">
      <c r="AZ852" s="41"/>
      <c r="BA852" s="37"/>
      <c r="BB852" s="37"/>
      <c r="BC852" s="37"/>
      <c r="BD852" s="37"/>
    </row>
    <row r="853" spans="52:56" x14ac:dyDescent="0.25">
      <c r="AZ853" s="41"/>
      <c r="BA853" s="37"/>
      <c r="BB853" s="37"/>
      <c r="BC853" s="37"/>
      <c r="BD853" s="37"/>
    </row>
    <row r="854" spans="52:56" x14ac:dyDescent="0.25">
      <c r="AZ854" s="41"/>
      <c r="BA854" s="37"/>
      <c r="BB854" s="37"/>
      <c r="BC854" s="37"/>
      <c r="BD854" s="37"/>
    </row>
    <row r="855" spans="52:56" x14ac:dyDescent="0.25">
      <c r="AZ855" s="41"/>
      <c r="BA855" s="37"/>
      <c r="BB855" s="37"/>
      <c r="BC855" s="37"/>
      <c r="BD855" s="37"/>
    </row>
    <row r="856" spans="52:56" x14ac:dyDescent="0.25">
      <c r="AZ856" s="41"/>
      <c r="BA856" s="37"/>
      <c r="BB856" s="37"/>
      <c r="BC856" s="37"/>
      <c r="BD856" s="37"/>
    </row>
    <row r="857" spans="52:56" x14ac:dyDescent="0.25">
      <c r="AZ857" s="41"/>
      <c r="BA857" s="37"/>
      <c r="BB857" s="37"/>
      <c r="BC857" s="37"/>
      <c r="BD857" s="37"/>
    </row>
    <row r="858" spans="52:56" x14ac:dyDescent="0.25">
      <c r="AZ858" s="41"/>
      <c r="BA858" s="37"/>
      <c r="BB858" s="37"/>
      <c r="BC858" s="37"/>
      <c r="BD858" s="37"/>
    </row>
    <row r="859" spans="52:56" x14ac:dyDescent="0.25">
      <c r="AZ859" s="41"/>
      <c r="BA859" s="37"/>
      <c r="BB859" s="37"/>
      <c r="BC859" s="37"/>
      <c r="BD859" s="37"/>
    </row>
    <row r="860" spans="52:56" x14ac:dyDescent="0.25">
      <c r="AZ860" s="41"/>
      <c r="BA860" s="37"/>
      <c r="BB860" s="37"/>
      <c r="BC860" s="37"/>
      <c r="BD860" s="37"/>
    </row>
    <row r="861" spans="52:56" x14ac:dyDescent="0.25">
      <c r="AZ861" s="41"/>
      <c r="BA861" s="37"/>
      <c r="BB861" s="37"/>
      <c r="BC861" s="37"/>
      <c r="BD861" s="37"/>
    </row>
    <row r="862" spans="52:56" x14ac:dyDescent="0.25">
      <c r="AZ862" s="41"/>
      <c r="BA862" s="37"/>
      <c r="BB862" s="37"/>
      <c r="BC862" s="37"/>
      <c r="BD862" s="37"/>
    </row>
    <row r="863" spans="52:56" x14ac:dyDescent="0.25">
      <c r="AZ863" s="41"/>
      <c r="BA863" s="37"/>
      <c r="BB863" s="37"/>
      <c r="BC863" s="37"/>
      <c r="BD863" s="37"/>
    </row>
    <row r="864" spans="52:56" x14ac:dyDescent="0.25">
      <c r="AZ864" s="41"/>
      <c r="BA864" s="37"/>
      <c r="BB864" s="37"/>
      <c r="BC864" s="37"/>
      <c r="BD864" s="37"/>
    </row>
    <row r="865" spans="52:56" x14ac:dyDescent="0.25">
      <c r="AZ865" s="41"/>
      <c r="BA865" s="37"/>
      <c r="BB865" s="37"/>
      <c r="BC865" s="37"/>
      <c r="BD865" s="37"/>
    </row>
    <row r="866" spans="52:56" x14ac:dyDescent="0.25">
      <c r="AZ866" s="41"/>
      <c r="BA866" s="37"/>
      <c r="BB866" s="37"/>
      <c r="BC866" s="37"/>
      <c r="BD866" s="37"/>
    </row>
    <row r="867" spans="52:56" x14ac:dyDescent="0.25">
      <c r="AZ867" s="41"/>
      <c r="BA867" s="37"/>
      <c r="BB867" s="37"/>
      <c r="BC867" s="37"/>
      <c r="BD867" s="37"/>
    </row>
    <row r="868" spans="52:56" x14ac:dyDescent="0.25">
      <c r="AZ868" s="41"/>
      <c r="BA868" s="37"/>
      <c r="BB868" s="37"/>
      <c r="BC868" s="37"/>
      <c r="BD868" s="37"/>
    </row>
    <row r="869" spans="52:56" x14ac:dyDescent="0.25">
      <c r="AZ869" s="41"/>
      <c r="BA869" s="37"/>
      <c r="BB869" s="37"/>
      <c r="BC869" s="37"/>
      <c r="BD869" s="37"/>
    </row>
    <row r="870" spans="52:56" x14ac:dyDescent="0.25">
      <c r="AZ870" s="41"/>
      <c r="BA870" s="37"/>
      <c r="BB870" s="37"/>
      <c r="BC870" s="37"/>
      <c r="BD870" s="37"/>
    </row>
    <row r="871" spans="52:56" x14ac:dyDescent="0.25">
      <c r="AZ871" s="41"/>
      <c r="BA871" s="37"/>
      <c r="BB871" s="37"/>
      <c r="BC871" s="37"/>
      <c r="BD871" s="37"/>
    </row>
    <row r="872" spans="52:56" x14ac:dyDescent="0.25">
      <c r="AZ872" s="41"/>
      <c r="BA872" s="37"/>
      <c r="BB872" s="37"/>
      <c r="BC872" s="37"/>
      <c r="BD872" s="37"/>
    </row>
    <row r="873" spans="52:56" x14ac:dyDescent="0.25">
      <c r="AZ873" s="41"/>
      <c r="BA873" s="37"/>
      <c r="BB873" s="37"/>
      <c r="BC873" s="37"/>
      <c r="BD873" s="37"/>
    </row>
    <row r="874" spans="52:56" x14ac:dyDescent="0.25">
      <c r="AZ874" s="41"/>
      <c r="BA874" s="37"/>
      <c r="BB874" s="37"/>
      <c r="BC874" s="37"/>
      <c r="BD874" s="37"/>
    </row>
    <row r="875" spans="52:56" x14ac:dyDescent="0.25">
      <c r="AZ875" s="41"/>
      <c r="BA875" s="37"/>
      <c r="BB875" s="37"/>
      <c r="BC875" s="37"/>
      <c r="BD875" s="37"/>
    </row>
    <row r="876" spans="52:56" x14ac:dyDescent="0.25">
      <c r="AZ876" s="41"/>
      <c r="BA876" s="37"/>
      <c r="BB876" s="37"/>
      <c r="BC876" s="37"/>
      <c r="BD876" s="37"/>
    </row>
    <row r="877" spans="52:56" x14ac:dyDescent="0.25">
      <c r="AZ877" s="41"/>
      <c r="BA877" s="37"/>
      <c r="BB877" s="37"/>
      <c r="BC877" s="37"/>
      <c r="BD877" s="37"/>
    </row>
    <row r="878" spans="52:56" x14ac:dyDescent="0.25">
      <c r="AZ878" s="41"/>
      <c r="BA878" s="37"/>
      <c r="BB878" s="37"/>
      <c r="BC878" s="37"/>
      <c r="BD878" s="37"/>
    </row>
    <row r="879" spans="52:56" x14ac:dyDescent="0.25">
      <c r="AZ879" s="41"/>
      <c r="BA879" s="37"/>
      <c r="BB879" s="37"/>
      <c r="BC879" s="37"/>
      <c r="BD879" s="37"/>
    </row>
    <row r="880" spans="52:56" x14ac:dyDescent="0.25">
      <c r="AZ880" s="41"/>
      <c r="BA880" s="37"/>
      <c r="BB880" s="37"/>
      <c r="BC880" s="37"/>
      <c r="BD880" s="37"/>
    </row>
    <row r="881" spans="52:56" x14ac:dyDescent="0.25">
      <c r="AZ881" s="41"/>
      <c r="BA881" s="37"/>
      <c r="BB881" s="37"/>
      <c r="BC881" s="37"/>
      <c r="BD881" s="37"/>
    </row>
    <row r="882" spans="52:56" x14ac:dyDescent="0.25">
      <c r="AZ882" s="41"/>
      <c r="BA882" s="37"/>
      <c r="BB882" s="37"/>
      <c r="BC882" s="37"/>
      <c r="BD882" s="37"/>
    </row>
    <row r="883" spans="52:56" x14ac:dyDescent="0.25">
      <c r="AZ883" s="41"/>
      <c r="BA883" s="37"/>
      <c r="BB883" s="37"/>
      <c r="BC883" s="37"/>
      <c r="BD883" s="37"/>
    </row>
    <row r="884" spans="52:56" x14ac:dyDescent="0.25">
      <c r="AZ884" s="41"/>
      <c r="BA884" s="37"/>
      <c r="BB884" s="37"/>
      <c r="BC884" s="37"/>
      <c r="BD884" s="37"/>
    </row>
    <row r="885" spans="52:56" x14ac:dyDescent="0.25">
      <c r="AZ885" s="41"/>
      <c r="BA885" s="37"/>
      <c r="BB885" s="37"/>
      <c r="BC885" s="37"/>
      <c r="BD885" s="37"/>
    </row>
    <row r="886" spans="52:56" x14ac:dyDescent="0.25">
      <c r="AZ886" s="41"/>
      <c r="BA886" s="37"/>
      <c r="BB886" s="37"/>
      <c r="BC886" s="37"/>
      <c r="BD886" s="37"/>
    </row>
    <row r="887" spans="52:56" x14ac:dyDescent="0.25">
      <c r="AZ887" s="41"/>
      <c r="BA887" s="37"/>
      <c r="BB887" s="37"/>
      <c r="BC887" s="37"/>
      <c r="BD887" s="37"/>
    </row>
    <row r="888" spans="52:56" x14ac:dyDescent="0.25">
      <c r="AZ888" s="41"/>
      <c r="BA888" s="37"/>
      <c r="BB888" s="37"/>
      <c r="BC888" s="37"/>
      <c r="BD888" s="37"/>
    </row>
    <row r="889" spans="52:56" x14ac:dyDescent="0.25">
      <c r="AZ889" s="41"/>
      <c r="BA889" s="37"/>
      <c r="BB889" s="37"/>
      <c r="BC889" s="37"/>
      <c r="BD889" s="37"/>
    </row>
    <row r="890" spans="52:56" x14ac:dyDescent="0.25">
      <c r="AZ890" s="41"/>
      <c r="BA890" s="37"/>
      <c r="BB890" s="37"/>
      <c r="BC890" s="37"/>
      <c r="BD890" s="37"/>
    </row>
    <row r="891" spans="52:56" x14ac:dyDescent="0.25">
      <c r="AZ891" s="41"/>
      <c r="BA891" s="37"/>
      <c r="BB891" s="37"/>
      <c r="BC891" s="37"/>
      <c r="BD891" s="37"/>
    </row>
    <row r="892" spans="52:56" x14ac:dyDescent="0.25">
      <c r="AZ892" s="41"/>
      <c r="BA892" s="37"/>
      <c r="BB892" s="37"/>
      <c r="BC892" s="37"/>
      <c r="BD892" s="37"/>
    </row>
    <row r="893" spans="52:56" x14ac:dyDescent="0.25">
      <c r="AZ893" s="41"/>
      <c r="BA893" s="37"/>
      <c r="BB893" s="37"/>
      <c r="BC893" s="37"/>
      <c r="BD893" s="37"/>
    </row>
    <row r="894" spans="52:56" x14ac:dyDescent="0.25">
      <c r="AZ894" s="41"/>
      <c r="BA894" s="37"/>
      <c r="BB894" s="37"/>
      <c r="BC894" s="37"/>
      <c r="BD894" s="37"/>
    </row>
    <row r="895" spans="52:56" x14ac:dyDescent="0.25">
      <c r="AZ895" s="41"/>
      <c r="BA895" s="37"/>
      <c r="BB895" s="37"/>
      <c r="BC895" s="37"/>
      <c r="BD895" s="37"/>
    </row>
    <row r="896" spans="52:56" x14ac:dyDescent="0.25">
      <c r="AZ896" s="41"/>
      <c r="BA896" s="37"/>
      <c r="BB896" s="37"/>
      <c r="BC896" s="37"/>
      <c r="BD896" s="37"/>
    </row>
    <row r="897" spans="52:56" x14ac:dyDescent="0.25">
      <c r="AZ897" s="41"/>
      <c r="BA897" s="37"/>
      <c r="BB897" s="37"/>
      <c r="BC897" s="37"/>
      <c r="BD897" s="37"/>
    </row>
    <row r="898" spans="52:56" x14ac:dyDescent="0.25">
      <c r="AZ898" s="41"/>
      <c r="BA898" s="37"/>
      <c r="BB898" s="37"/>
      <c r="BC898" s="37"/>
      <c r="BD898" s="37"/>
    </row>
    <row r="899" spans="52:56" x14ac:dyDescent="0.25">
      <c r="AZ899" s="41"/>
      <c r="BA899" s="37"/>
      <c r="BB899" s="37"/>
      <c r="BC899" s="37"/>
      <c r="BD899" s="37"/>
    </row>
    <row r="900" spans="52:56" x14ac:dyDescent="0.25">
      <c r="AZ900" s="41"/>
      <c r="BA900" s="37"/>
      <c r="BB900" s="37"/>
      <c r="BC900" s="37"/>
      <c r="BD900" s="37"/>
    </row>
    <row r="901" spans="52:56" x14ac:dyDescent="0.25">
      <c r="AZ901" s="41"/>
      <c r="BA901" s="37"/>
      <c r="BB901" s="37"/>
      <c r="BC901" s="37"/>
      <c r="BD901" s="37"/>
    </row>
    <row r="902" spans="52:56" x14ac:dyDescent="0.25">
      <c r="AZ902" s="41"/>
      <c r="BA902" s="37"/>
      <c r="BB902" s="37"/>
      <c r="BC902" s="37"/>
      <c r="BD902" s="37"/>
    </row>
    <row r="903" spans="52:56" x14ac:dyDescent="0.25">
      <c r="AZ903" s="41"/>
      <c r="BA903" s="37"/>
      <c r="BB903" s="37"/>
      <c r="BC903" s="37"/>
      <c r="BD903" s="37"/>
    </row>
    <row r="904" spans="52:56" x14ac:dyDescent="0.25">
      <c r="AZ904" s="41"/>
      <c r="BA904" s="37"/>
      <c r="BB904" s="37"/>
      <c r="BC904" s="37"/>
      <c r="BD904" s="37"/>
    </row>
    <row r="905" spans="52:56" x14ac:dyDescent="0.25">
      <c r="AZ905" s="41"/>
      <c r="BA905" s="37"/>
      <c r="BB905" s="37"/>
      <c r="BC905" s="37"/>
      <c r="BD905" s="37"/>
    </row>
    <row r="906" spans="52:56" x14ac:dyDescent="0.25">
      <c r="AZ906" s="41"/>
      <c r="BA906" s="37"/>
      <c r="BB906" s="37"/>
      <c r="BC906" s="37"/>
      <c r="BD906" s="37"/>
    </row>
    <row r="907" spans="52:56" x14ac:dyDescent="0.25">
      <c r="AZ907" s="41"/>
      <c r="BA907" s="37"/>
      <c r="BB907" s="37"/>
      <c r="BC907" s="37"/>
      <c r="BD907" s="37"/>
    </row>
    <row r="908" spans="52:56" x14ac:dyDescent="0.25">
      <c r="AZ908" s="41"/>
      <c r="BA908" s="37"/>
      <c r="BB908" s="37"/>
      <c r="BC908" s="37"/>
      <c r="BD908" s="37"/>
    </row>
    <row r="909" spans="52:56" x14ac:dyDescent="0.25">
      <c r="AZ909" s="41"/>
      <c r="BA909" s="37"/>
      <c r="BB909" s="37"/>
      <c r="BC909" s="37"/>
      <c r="BD909" s="37"/>
    </row>
    <row r="910" spans="52:56" x14ac:dyDescent="0.25">
      <c r="AZ910" s="41"/>
      <c r="BA910" s="37"/>
      <c r="BB910" s="37"/>
      <c r="BC910" s="37"/>
      <c r="BD910" s="37"/>
    </row>
    <row r="911" spans="52:56" x14ac:dyDescent="0.25">
      <c r="AZ911" s="41"/>
      <c r="BA911" s="37"/>
      <c r="BB911" s="37"/>
      <c r="BC911" s="37"/>
      <c r="BD911" s="37"/>
    </row>
    <row r="912" spans="52:56" x14ac:dyDescent="0.25">
      <c r="AZ912" s="41"/>
      <c r="BA912" s="37"/>
      <c r="BB912" s="37"/>
      <c r="BC912" s="37"/>
      <c r="BD912" s="37"/>
    </row>
    <row r="913" spans="52:56" x14ac:dyDescent="0.25">
      <c r="AZ913" s="41"/>
      <c r="BA913" s="37"/>
      <c r="BB913" s="37"/>
      <c r="BC913" s="37"/>
      <c r="BD913" s="37"/>
    </row>
    <row r="914" spans="52:56" x14ac:dyDescent="0.25">
      <c r="AZ914" s="41"/>
      <c r="BA914" s="37"/>
      <c r="BB914" s="37"/>
      <c r="BC914" s="37"/>
      <c r="BD914" s="37"/>
    </row>
    <row r="915" spans="52:56" x14ac:dyDescent="0.25">
      <c r="AZ915" s="41"/>
      <c r="BA915" s="37"/>
      <c r="BB915" s="37"/>
      <c r="BC915" s="37"/>
      <c r="BD915" s="37"/>
    </row>
    <row r="916" spans="52:56" x14ac:dyDescent="0.25">
      <c r="AZ916" s="41"/>
      <c r="BA916" s="37"/>
      <c r="BB916" s="37"/>
      <c r="BC916" s="37"/>
      <c r="BD916" s="37"/>
    </row>
    <row r="917" spans="52:56" x14ac:dyDescent="0.25">
      <c r="AZ917" s="41"/>
      <c r="BA917" s="37"/>
      <c r="BB917" s="37"/>
      <c r="BC917" s="37"/>
      <c r="BD917" s="37"/>
    </row>
    <row r="918" spans="52:56" x14ac:dyDescent="0.25">
      <c r="AZ918" s="41"/>
      <c r="BA918" s="37"/>
      <c r="BB918" s="37"/>
      <c r="BC918" s="37"/>
      <c r="BD918" s="37"/>
    </row>
    <row r="919" spans="52:56" x14ac:dyDescent="0.25">
      <c r="AZ919" s="41"/>
      <c r="BA919" s="37"/>
      <c r="BB919" s="37"/>
      <c r="BC919" s="37"/>
      <c r="BD919" s="37"/>
    </row>
    <row r="920" spans="52:56" x14ac:dyDescent="0.25">
      <c r="AZ920" s="41"/>
      <c r="BA920" s="37"/>
      <c r="BB920" s="37"/>
      <c r="BC920" s="37"/>
      <c r="BD920" s="37"/>
    </row>
    <row r="921" spans="52:56" x14ac:dyDescent="0.25">
      <c r="AZ921" s="41"/>
      <c r="BA921" s="37"/>
      <c r="BB921" s="37"/>
      <c r="BC921" s="37"/>
      <c r="BD921" s="37"/>
    </row>
    <row r="922" spans="52:56" x14ac:dyDescent="0.25">
      <c r="AZ922" s="41"/>
      <c r="BA922" s="37"/>
      <c r="BB922" s="37"/>
      <c r="BC922" s="37"/>
      <c r="BD922" s="37"/>
    </row>
    <row r="923" spans="52:56" x14ac:dyDescent="0.25">
      <c r="AZ923" s="41"/>
      <c r="BA923" s="37"/>
      <c r="BB923" s="37"/>
      <c r="BC923" s="37"/>
      <c r="BD923" s="37"/>
    </row>
    <row r="924" spans="52:56" x14ac:dyDescent="0.25">
      <c r="AZ924" s="41"/>
      <c r="BA924" s="37"/>
      <c r="BB924" s="37"/>
      <c r="BC924" s="37"/>
      <c r="BD924" s="37"/>
    </row>
    <row r="925" spans="52:56" x14ac:dyDescent="0.25">
      <c r="AZ925" s="41"/>
      <c r="BA925" s="37"/>
      <c r="BB925" s="37"/>
      <c r="BC925" s="37"/>
      <c r="BD925" s="37"/>
    </row>
    <row r="926" spans="52:56" x14ac:dyDescent="0.25">
      <c r="AZ926" s="41"/>
      <c r="BA926" s="37"/>
      <c r="BB926" s="37"/>
      <c r="BC926" s="37"/>
      <c r="BD926" s="37"/>
    </row>
    <row r="927" spans="52:56" x14ac:dyDescent="0.25">
      <c r="AZ927" s="41"/>
      <c r="BA927" s="37"/>
      <c r="BB927" s="37"/>
      <c r="BC927" s="37"/>
      <c r="BD927" s="37"/>
    </row>
    <row r="928" spans="52:56" x14ac:dyDescent="0.25">
      <c r="AZ928" s="41"/>
      <c r="BA928" s="37"/>
      <c r="BB928" s="37"/>
      <c r="BC928" s="37"/>
      <c r="BD928" s="37"/>
    </row>
    <row r="929" spans="52:56" x14ac:dyDescent="0.25">
      <c r="AZ929" s="41"/>
      <c r="BA929" s="37"/>
      <c r="BB929" s="37"/>
      <c r="BC929" s="37"/>
      <c r="BD929" s="37"/>
    </row>
    <row r="930" spans="52:56" x14ac:dyDescent="0.25">
      <c r="AZ930" s="41"/>
      <c r="BA930" s="37"/>
      <c r="BB930" s="37"/>
      <c r="BC930" s="37"/>
      <c r="BD930" s="37"/>
    </row>
    <row r="931" spans="52:56" x14ac:dyDescent="0.25">
      <c r="AZ931" s="41"/>
      <c r="BA931" s="37"/>
      <c r="BB931" s="37"/>
      <c r="BC931" s="37"/>
      <c r="BD931" s="37"/>
    </row>
    <row r="932" spans="52:56" x14ac:dyDescent="0.25">
      <c r="AZ932" s="41"/>
      <c r="BA932" s="37"/>
      <c r="BB932" s="37"/>
      <c r="BC932" s="37"/>
      <c r="BD932" s="37"/>
    </row>
    <row r="933" spans="52:56" x14ac:dyDescent="0.25">
      <c r="AZ933" s="41"/>
      <c r="BA933" s="37"/>
      <c r="BB933" s="37"/>
      <c r="BC933" s="37"/>
      <c r="BD933" s="37"/>
    </row>
    <row r="934" spans="52:56" x14ac:dyDescent="0.25">
      <c r="AZ934" s="41"/>
      <c r="BA934" s="37"/>
      <c r="BB934" s="37"/>
      <c r="BC934" s="37"/>
      <c r="BD934" s="37"/>
    </row>
    <row r="935" spans="52:56" x14ac:dyDescent="0.25">
      <c r="AZ935" s="41"/>
      <c r="BA935" s="37"/>
      <c r="BB935" s="37"/>
      <c r="BC935" s="37"/>
      <c r="BD935" s="37"/>
    </row>
    <row r="936" spans="52:56" x14ac:dyDescent="0.25">
      <c r="AZ936" s="41"/>
      <c r="BA936" s="37"/>
      <c r="BB936" s="37"/>
      <c r="BC936" s="37"/>
      <c r="BD936" s="37"/>
    </row>
    <row r="937" spans="52:56" x14ac:dyDescent="0.25">
      <c r="AZ937" s="41"/>
      <c r="BA937" s="37"/>
      <c r="BB937" s="37"/>
      <c r="BC937" s="37"/>
      <c r="BD937" s="37"/>
    </row>
    <row r="938" spans="52:56" x14ac:dyDescent="0.25">
      <c r="AZ938" s="41"/>
      <c r="BA938" s="37"/>
      <c r="BB938" s="37"/>
      <c r="BC938" s="37"/>
      <c r="BD938" s="37"/>
    </row>
    <row r="939" spans="52:56" x14ac:dyDescent="0.25">
      <c r="AZ939" s="41"/>
      <c r="BA939" s="37"/>
      <c r="BB939" s="37"/>
      <c r="BC939" s="37"/>
      <c r="BD939" s="37"/>
    </row>
    <row r="940" spans="52:56" x14ac:dyDescent="0.25">
      <c r="AZ940" s="41"/>
      <c r="BA940" s="37"/>
      <c r="BB940" s="37"/>
      <c r="BC940" s="37"/>
      <c r="BD940" s="37"/>
    </row>
    <row r="941" spans="52:56" x14ac:dyDescent="0.25">
      <c r="AZ941" s="41"/>
      <c r="BA941" s="37"/>
      <c r="BB941" s="37"/>
      <c r="BC941" s="37"/>
      <c r="BD941" s="37"/>
    </row>
    <row r="942" spans="52:56" x14ac:dyDescent="0.25">
      <c r="AZ942" s="41"/>
      <c r="BA942" s="37"/>
      <c r="BB942" s="37"/>
      <c r="BC942" s="37"/>
      <c r="BD942" s="37"/>
    </row>
    <row r="943" spans="52:56" x14ac:dyDescent="0.25">
      <c r="AZ943" s="41"/>
      <c r="BA943" s="37"/>
      <c r="BB943" s="37"/>
      <c r="BC943" s="37"/>
      <c r="BD943" s="37"/>
    </row>
    <row r="944" spans="52:56" x14ac:dyDescent="0.25">
      <c r="AZ944" s="41"/>
      <c r="BA944" s="37"/>
      <c r="BB944" s="37"/>
      <c r="BC944" s="37"/>
      <c r="BD944" s="37"/>
    </row>
    <row r="945" spans="52:56" x14ac:dyDescent="0.25">
      <c r="AZ945" s="41"/>
      <c r="BA945" s="37"/>
      <c r="BB945" s="37"/>
      <c r="BC945" s="37"/>
      <c r="BD945" s="37"/>
    </row>
    <row r="946" spans="52:56" x14ac:dyDescent="0.25">
      <c r="AZ946" s="41"/>
      <c r="BA946" s="37"/>
      <c r="BB946" s="37"/>
      <c r="BC946" s="37"/>
      <c r="BD946" s="37"/>
    </row>
    <row r="947" spans="52:56" x14ac:dyDescent="0.25">
      <c r="AZ947" s="41"/>
      <c r="BA947" s="37"/>
      <c r="BB947" s="37"/>
      <c r="BC947" s="37"/>
      <c r="BD947" s="37"/>
    </row>
    <row r="948" spans="52:56" x14ac:dyDescent="0.25">
      <c r="AZ948" s="41"/>
      <c r="BA948" s="37"/>
      <c r="BB948" s="37"/>
      <c r="BC948" s="37"/>
      <c r="BD948" s="37"/>
    </row>
    <row r="949" spans="52:56" x14ac:dyDescent="0.25">
      <c r="AZ949" s="41"/>
      <c r="BA949" s="37"/>
      <c r="BB949" s="37"/>
      <c r="BC949" s="37"/>
      <c r="BD949" s="37"/>
    </row>
    <row r="950" spans="52:56" x14ac:dyDescent="0.25">
      <c r="AZ950" s="41"/>
      <c r="BA950" s="37"/>
      <c r="BB950" s="37"/>
      <c r="BC950" s="37"/>
      <c r="BD950" s="37"/>
    </row>
    <row r="951" spans="52:56" x14ac:dyDescent="0.25">
      <c r="AZ951" s="41"/>
      <c r="BA951" s="37"/>
      <c r="BB951" s="37"/>
      <c r="BC951" s="37"/>
      <c r="BD951" s="37"/>
    </row>
    <row r="952" spans="52:56" x14ac:dyDescent="0.25">
      <c r="AZ952" s="41"/>
      <c r="BA952" s="37"/>
      <c r="BB952" s="37"/>
      <c r="BC952" s="37"/>
      <c r="BD952" s="37"/>
    </row>
    <row r="953" spans="52:56" x14ac:dyDescent="0.25">
      <c r="AZ953" s="41"/>
      <c r="BA953" s="37"/>
      <c r="BB953" s="37"/>
      <c r="BC953" s="37"/>
      <c r="BD953" s="37"/>
    </row>
    <row r="954" spans="52:56" x14ac:dyDescent="0.25">
      <c r="AZ954" s="41"/>
      <c r="BA954" s="37"/>
      <c r="BB954" s="37"/>
      <c r="BC954" s="37"/>
      <c r="BD954" s="37"/>
    </row>
    <row r="955" spans="52:56" x14ac:dyDescent="0.25">
      <c r="AZ955" s="41"/>
      <c r="BA955" s="37"/>
      <c r="BB955" s="37"/>
      <c r="BC955" s="37"/>
      <c r="BD955" s="37"/>
    </row>
    <row r="956" spans="52:56" x14ac:dyDescent="0.25">
      <c r="AZ956" s="41"/>
      <c r="BA956" s="37"/>
      <c r="BB956" s="37"/>
      <c r="BC956" s="37"/>
      <c r="BD956" s="37"/>
    </row>
    <row r="957" spans="52:56" x14ac:dyDescent="0.25">
      <c r="AZ957" s="41"/>
      <c r="BA957" s="37"/>
      <c r="BB957" s="37"/>
      <c r="BC957" s="37"/>
      <c r="BD957" s="37"/>
    </row>
    <row r="958" spans="52:56" x14ac:dyDescent="0.25">
      <c r="AZ958" s="41"/>
      <c r="BA958" s="37"/>
      <c r="BB958" s="37"/>
      <c r="BC958" s="37"/>
      <c r="BD958" s="37"/>
    </row>
    <row r="959" spans="52:56" x14ac:dyDescent="0.25">
      <c r="AZ959" s="41"/>
      <c r="BA959" s="37"/>
      <c r="BB959" s="37"/>
      <c r="BC959" s="37"/>
      <c r="BD959" s="37"/>
    </row>
    <row r="960" spans="52:56" x14ac:dyDescent="0.25">
      <c r="AZ960" s="41"/>
      <c r="BA960" s="37"/>
      <c r="BB960" s="37"/>
      <c r="BC960" s="37"/>
      <c r="BD960" s="37"/>
    </row>
    <row r="961" spans="50:56" x14ac:dyDescent="0.25">
      <c r="AZ961" s="41"/>
      <c r="BA961" s="37"/>
      <c r="BB961" s="37"/>
      <c r="BC961" s="37"/>
      <c r="BD961" s="37"/>
    </row>
    <row r="962" spans="50:56" x14ac:dyDescent="0.25">
      <c r="AX962" s="7"/>
      <c r="AY962" s="7"/>
      <c r="AZ962" s="41"/>
      <c r="BA962" s="37"/>
      <c r="BB962" s="37"/>
      <c r="BC962" s="37"/>
      <c r="BD962" s="37"/>
    </row>
    <row r="963" spans="50:56" x14ac:dyDescent="0.25">
      <c r="AZ963" s="41"/>
      <c r="BA963" s="37"/>
      <c r="BB963" s="37"/>
      <c r="BC963" s="37"/>
      <c r="BD963" s="37"/>
    </row>
    <row r="964" spans="50:56" x14ac:dyDescent="0.25">
      <c r="AZ964" s="41"/>
      <c r="BA964" s="37"/>
      <c r="BB964" s="37"/>
      <c r="BC964" s="37"/>
      <c r="BD964" s="37"/>
    </row>
    <row r="965" spans="50:56" x14ac:dyDescent="0.25">
      <c r="AZ965" s="41"/>
      <c r="BA965" s="37"/>
      <c r="BB965" s="37"/>
      <c r="BC965" s="37"/>
      <c r="BD965" s="37"/>
    </row>
    <row r="966" spans="50:56" x14ac:dyDescent="0.25">
      <c r="AZ966" s="41"/>
      <c r="BA966" s="37"/>
      <c r="BB966" s="37"/>
      <c r="BC966" s="37"/>
      <c r="BD966" s="37"/>
    </row>
    <row r="967" spans="50:56" x14ac:dyDescent="0.25">
      <c r="AZ967" s="41"/>
      <c r="BA967" s="37"/>
      <c r="BB967" s="37"/>
      <c r="BC967" s="37"/>
      <c r="BD967" s="37"/>
    </row>
    <row r="968" spans="50:56" x14ac:dyDescent="0.25">
      <c r="AZ968" s="41"/>
      <c r="BA968" s="37"/>
      <c r="BB968" s="37"/>
      <c r="BC968" s="37"/>
      <c r="BD968" s="37"/>
    </row>
    <row r="969" spans="50:56" x14ac:dyDescent="0.25">
      <c r="AZ969" s="41"/>
      <c r="BA969" s="37"/>
      <c r="BB969" s="37"/>
      <c r="BC969" s="37"/>
      <c r="BD969" s="37"/>
    </row>
    <row r="970" spans="50:56" x14ac:dyDescent="0.25">
      <c r="AZ970" s="41"/>
      <c r="BA970" s="37"/>
      <c r="BB970" s="37"/>
      <c r="BC970" s="37"/>
      <c r="BD970" s="37"/>
    </row>
    <row r="971" spans="50:56" x14ac:dyDescent="0.25">
      <c r="AZ971" s="41"/>
      <c r="BA971" s="37"/>
      <c r="BB971" s="37"/>
      <c r="BC971" s="37"/>
      <c r="BD971" s="37"/>
    </row>
    <row r="972" spans="50:56" x14ac:dyDescent="0.25">
      <c r="AZ972" s="41"/>
      <c r="BA972" s="37"/>
      <c r="BB972" s="37"/>
      <c r="BC972" s="37"/>
      <c r="BD972" s="37"/>
    </row>
    <row r="973" spans="50:56" x14ac:dyDescent="0.25">
      <c r="AZ973" s="41"/>
      <c r="BA973" s="37"/>
      <c r="BB973" s="37"/>
      <c r="BC973" s="37"/>
      <c r="BD973" s="37"/>
    </row>
    <row r="974" spans="50:56" x14ac:dyDescent="0.25">
      <c r="AZ974" s="41"/>
      <c r="BA974" s="37"/>
      <c r="BB974" s="37"/>
      <c r="BC974" s="37"/>
      <c r="BD974" s="37"/>
    </row>
    <row r="975" spans="50:56" x14ac:dyDescent="0.25">
      <c r="AZ975" s="41"/>
      <c r="BA975" s="37"/>
      <c r="BB975" s="37"/>
      <c r="BC975" s="37"/>
      <c r="BD975" s="37"/>
    </row>
    <row r="976" spans="50:56" x14ac:dyDescent="0.25">
      <c r="AZ976" s="41"/>
      <c r="BA976" s="37"/>
      <c r="BB976" s="37"/>
      <c r="BC976" s="37"/>
      <c r="BD976" s="37"/>
    </row>
    <row r="977" spans="52:56" x14ac:dyDescent="0.25">
      <c r="AZ977" s="41"/>
      <c r="BA977" s="37"/>
      <c r="BB977" s="37"/>
      <c r="BC977" s="37"/>
      <c r="BD977" s="37"/>
    </row>
    <row r="978" spans="52:56" x14ac:dyDescent="0.25">
      <c r="AZ978" s="41"/>
      <c r="BA978" s="37"/>
      <c r="BB978" s="37"/>
      <c r="BC978" s="37"/>
      <c r="BD978" s="37"/>
    </row>
    <row r="979" spans="52:56" x14ac:dyDescent="0.25">
      <c r="AZ979" s="41"/>
      <c r="BA979" s="37"/>
      <c r="BB979" s="37"/>
      <c r="BC979" s="37"/>
      <c r="BD979" s="37"/>
    </row>
    <row r="980" spans="52:56" x14ac:dyDescent="0.25">
      <c r="AZ980" s="41"/>
      <c r="BA980" s="37"/>
      <c r="BB980" s="37"/>
      <c r="BC980" s="37"/>
      <c r="BD980" s="37"/>
    </row>
    <row r="981" spans="52:56" x14ac:dyDescent="0.25">
      <c r="AZ981" s="41"/>
      <c r="BA981" s="37"/>
      <c r="BB981" s="37"/>
      <c r="BC981" s="37"/>
      <c r="BD981" s="37"/>
    </row>
    <row r="982" spans="52:56" x14ac:dyDescent="0.25">
      <c r="AZ982" s="41"/>
      <c r="BA982" s="37"/>
      <c r="BB982" s="37"/>
      <c r="BC982" s="37"/>
      <c r="BD982" s="37"/>
    </row>
    <row r="983" spans="52:56" x14ac:dyDescent="0.25">
      <c r="AZ983" s="41"/>
      <c r="BA983" s="37"/>
      <c r="BB983" s="37"/>
      <c r="BC983" s="37"/>
      <c r="BD983" s="37"/>
    </row>
    <row r="984" spans="52:56" x14ac:dyDescent="0.25">
      <c r="AZ984" s="41"/>
      <c r="BA984" s="37"/>
      <c r="BB984" s="37"/>
      <c r="BC984" s="37"/>
      <c r="BD984" s="37"/>
    </row>
    <row r="985" spans="52:56" x14ac:dyDescent="0.25">
      <c r="AZ985" s="41"/>
      <c r="BA985" s="37"/>
      <c r="BB985" s="37"/>
      <c r="BC985" s="37"/>
      <c r="BD985" s="37"/>
    </row>
    <row r="986" spans="52:56" x14ac:dyDescent="0.25">
      <c r="AZ986" s="41"/>
      <c r="BA986" s="37"/>
      <c r="BB986" s="37"/>
      <c r="BC986" s="37"/>
      <c r="BD986" s="37"/>
    </row>
    <row r="987" spans="52:56" x14ac:dyDescent="0.25">
      <c r="AZ987" s="41"/>
      <c r="BA987" s="37"/>
      <c r="BB987" s="37"/>
      <c r="BC987" s="37"/>
      <c r="BD987" s="37"/>
    </row>
    <row r="988" spans="52:56" x14ac:dyDescent="0.25">
      <c r="AZ988" s="41"/>
      <c r="BA988" s="37"/>
      <c r="BB988" s="37"/>
      <c r="BC988" s="37"/>
      <c r="BD988" s="37"/>
    </row>
    <row r="989" spans="52:56" x14ac:dyDescent="0.25">
      <c r="AZ989" s="41"/>
      <c r="BA989" s="37"/>
      <c r="BB989" s="37"/>
      <c r="BC989" s="37"/>
      <c r="BD989" s="37"/>
    </row>
    <row r="990" spans="52:56" x14ac:dyDescent="0.25">
      <c r="AZ990" s="41"/>
      <c r="BA990" s="37"/>
      <c r="BB990" s="37"/>
      <c r="BC990" s="37"/>
      <c r="BD990" s="37"/>
    </row>
    <row r="991" spans="52:56" x14ac:dyDescent="0.25">
      <c r="AZ991" s="41"/>
      <c r="BA991" s="37"/>
      <c r="BB991" s="37"/>
      <c r="BC991" s="37"/>
      <c r="BD991" s="37"/>
    </row>
    <row r="992" spans="52:56" x14ac:dyDescent="0.25">
      <c r="AZ992" s="41"/>
      <c r="BA992" s="37"/>
      <c r="BB992" s="37"/>
      <c r="BC992" s="37"/>
      <c r="BD992" s="37"/>
    </row>
    <row r="993" spans="52:56" x14ac:dyDescent="0.25">
      <c r="AZ993" s="41"/>
      <c r="BA993" s="37"/>
      <c r="BB993" s="37"/>
      <c r="BC993" s="37"/>
      <c r="BD993" s="37"/>
    </row>
    <row r="994" spans="52:56" x14ac:dyDescent="0.25">
      <c r="AZ994" s="41"/>
      <c r="BA994" s="37"/>
      <c r="BB994" s="37"/>
      <c r="BC994" s="37"/>
      <c r="BD994" s="37"/>
    </row>
    <row r="995" spans="52:56" x14ac:dyDescent="0.25">
      <c r="AZ995" s="41"/>
      <c r="BA995" s="37"/>
      <c r="BB995" s="37"/>
      <c r="BC995" s="37"/>
      <c r="BD995" s="37"/>
    </row>
    <row r="996" spans="52:56" x14ac:dyDescent="0.25">
      <c r="AZ996" s="41"/>
      <c r="BA996" s="37"/>
      <c r="BB996" s="37"/>
      <c r="BC996" s="37"/>
      <c r="BD996" s="37"/>
    </row>
    <row r="997" spans="52:56" x14ac:dyDescent="0.25">
      <c r="AZ997" s="41"/>
      <c r="BA997" s="37"/>
      <c r="BB997" s="37"/>
      <c r="BC997" s="37"/>
      <c r="BD997" s="37"/>
    </row>
    <row r="998" spans="52:56" x14ac:dyDescent="0.25">
      <c r="AZ998" s="41"/>
      <c r="BA998" s="37"/>
      <c r="BB998" s="37"/>
      <c r="BC998" s="37"/>
      <c r="BD998" s="37"/>
    </row>
    <row r="999" spans="52:56" x14ac:dyDescent="0.25">
      <c r="AZ999" s="41"/>
      <c r="BA999" s="37"/>
      <c r="BB999" s="37"/>
      <c r="BC999" s="37"/>
      <c r="BD999" s="37"/>
    </row>
    <row r="1000" spans="52:56" x14ac:dyDescent="0.25">
      <c r="AZ1000" s="41"/>
      <c r="BA1000" s="37"/>
      <c r="BB1000" s="37"/>
      <c r="BC1000" s="37"/>
      <c r="BD1000" s="37"/>
    </row>
    <row r="1001" spans="52:56" x14ac:dyDescent="0.25">
      <c r="AZ1001" s="41"/>
      <c r="BA1001" s="37"/>
      <c r="BB1001" s="37"/>
      <c r="BC1001" s="37"/>
      <c r="BD1001" s="37"/>
    </row>
    <row r="1002" spans="52:56" x14ac:dyDescent="0.25">
      <c r="AZ1002" s="41"/>
      <c r="BA1002" s="37"/>
      <c r="BB1002" s="37"/>
      <c r="BC1002" s="37"/>
      <c r="BD1002" s="37"/>
    </row>
    <row r="1003" spans="52:56" x14ac:dyDescent="0.25">
      <c r="AZ1003" s="41"/>
      <c r="BA1003" s="37"/>
      <c r="BB1003" s="37"/>
      <c r="BC1003" s="37"/>
      <c r="BD1003" s="37"/>
    </row>
    <row r="1004" spans="52:56" x14ac:dyDescent="0.25">
      <c r="AZ1004" s="41"/>
      <c r="BA1004" s="37"/>
      <c r="BB1004" s="37"/>
      <c r="BC1004" s="37"/>
      <c r="BD1004" s="37"/>
    </row>
    <row r="1005" spans="52:56" x14ac:dyDescent="0.25">
      <c r="AZ1005" s="41"/>
      <c r="BA1005" s="37"/>
      <c r="BB1005" s="37"/>
      <c r="BC1005" s="37"/>
      <c r="BD1005" s="37"/>
    </row>
    <row r="1006" spans="52:56" x14ac:dyDescent="0.25">
      <c r="AZ1006" s="41"/>
      <c r="BA1006" s="37"/>
      <c r="BB1006" s="37"/>
      <c r="BC1006" s="37"/>
      <c r="BD1006" s="37"/>
    </row>
    <row r="1007" spans="52:56" x14ac:dyDescent="0.25">
      <c r="AZ1007" s="41"/>
      <c r="BA1007" s="37"/>
      <c r="BB1007" s="37"/>
      <c r="BC1007" s="37"/>
      <c r="BD1007" s="37"/>
    </row>
    <row r="1008" spans="52:56" x14ac:dyDescent="0.25">
      <c r="AZ1008" s="41"/>
      <c r="BA1008" s="37"/>
      <c r="BB1008" s="37"/>
      <c r="BC1008" s="37"/>
      <c r="BD1008" s="37"/>
    </row>
    <row r="1009" spans="52:56" x14ac:dyDescent="0.25">
      <c r="AZ1009" s="41"/>
      <c r="BA1009" s="37"/>
      <c r="BB1009" s="37"/>
      <c r="BC1009" s="37"/>
      <c r="BD1009" s="37"/>
    </row>
    <row r="1010" spans="52:56" x14ac:dyDescent="0.25">
      <c r="AZ1010" s="41"/>
      <c r="BA1010" s="37"/>
      <c r="BB1010" s="37"/>
      <c r="BC1010" s="37"/>
      <c r="BD1010" s="37"/>
    </row>
    <row r="1011" spans="52:56" x14ac:dyDescent="0.25">
      <c r="AZ1011" s="41"/>
      <c r="BA1011" s="37"/>
      <c r="BB1011" s="37"/>
      <c r="BC1011" s="37"/>
      <c r="BD1011" s="37"/>
    </row>
    <row r="1012" spans="52:56" x14ac:dyDescent="0.25">
      <c r="AZ1012" s="41"/>
      <c r="BA1012" s="37"/>
      <c r="BB1012" s="37"/>
      <c r="BC1012" s="37"/>
      <c r="BD1012" s="37"/>
    </row>
    <row r="1013" spans="52:56" x14ac:dyDescent="0.25">
      <c r="AZ1013" s="41"/>
      <c r="BA1013" s="37"/>
      <c r="BB1013" s="37"/>
      <c r="BC1013" s="37"/>
      <c r="BD1013" s="37"/>
    </row>
    <row r="1014" spans="52:56" x14ac:dyDescent="0.25">
      <c r="AZ1014" s="41"/>
      <c r="BA1014" s="37"/>
      <c r="BB1014" s="37"/>
      <c r="BC1014" s="37"/>
      <c r="BD1014" s="37"/>
    </row>
    <row r="1015" spans="52:56" x14ac:dyDescent="0.25">
      <c r="AZ1015" s="41"/>
      <c r="BA1015" s="37"/>
      <c r="BB1015" s="37"/>
      <c r="BC1015" s="37"/>
      <c r="BD1015" s="37"/>
    </row>
    <row r="1016" spans="52:56" x14ac:dyDescent="0.25">
      <c r="AZ1016" s="41"/>
      <c r="BA1016" s="37"/>
      <c r="BB1016" s="37"/>
      <c r="BC1016" s="37"/>
      <c r="BD1016" s="37"/>
    </row>
    <row r="1017" spans="52:56" x14ac:dyDescent="0.25">
      <c r="AZ1017" s="41"/>
      <c r="BA1017" s="37"/>
      <c r="BB1017" s="37"/>
      <c r="BC1017" s="37"/>
      <c r="BD1017" s="37"/>
    </row>
    <row r="1018" spans="52:56" x14ac:dyDescent="0.25">
      <c r="AZ1018" s="41"/>
      <c r="BA1018" s="37"/>
      <c r="BB1018" s="37"/>
      <c r="BC1018" s="37"/>
      <c r="BD1018" s="37"/>
    </row>
    <row r="1019" spans="52:56" x14ac:dyDescent="0.25">
      <c r="AZ1019" s="41"/>
      <c r="BA1019" s="37"/>
      <c r="BB1019" s="37"/>
      <c r="BC1019" s="37"/>
      <c r="BD1019" s="37"/>
    </row>
    <row r="1020" spans="52:56" x14ac:dyDescent="0.25">
      <c r="AZ1020" s="41"/>
      <c r="BA1020" s="37"/>
      <c r="BB1020" s="37"/>
      <c r="BC1020" s="37"/>
      <c r="BD1020" s="37"/>
    </row>
    <row r="1021" spans="52:56" x14ac:dyDescent="0.25">
      <c r="AZ1021" s="41"/>
      <c r="BA1021" s="37"/>
      <c r="BB1021" s="37"/>
      <c r="BC1021" s="37"/>
      <c r="BD1021" s="37"/>
    </row>
    <row r="1022" spans="52:56" x14ac:dyDescent="0.25">
      <c r="AZ1022" s="41"/>
      <c r="BA1022" s="37"/>
      <c r="BB1022" s="37"/>
      <c r="BC1022" s="37"/>
      <c r="BD1022" s="37"/>
    </row>
    <row r="1023" spans="52:56" x14ac:dyDescent="0.25">
      <c r="AZ1023" s="41"/>
      <c r="BA1023" s="37"/>
      <c r="BB1023" s="37"/>
      <c r="BC1023" s="37"/>
      <c r="BD1023" s="37"/>
    </row>
    <row r="1024" spans="52:56" x14ac:dyDescent="0.25">
      <c r="AZ1024" s="41"/>
      <c r="BA1024" s="37"/>
      <c r="BB1024" s="37"/>
      <c r="BC1024" s="37"/>
      <c r="BD1024" s="37"/>
    </row>
    <row r="1025" spans="52:56" x14ac:dyDescent="0.25">
      <c r="AZ1025" s="41"/>
      <c r="BA1025" s="37"/>
      <c r="BB1025" s="37"/>
      <c r="BC1025" s="37"/>
      <c r="BD1025" s="37"/>
    </row>
  </sheetData>
  <autoFilter ref="AR1:BA1025" xr:uid="{8E0A3EB5-B97A-418B-B13C-9BA0405CD305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2CA6-CFF8-45F1-AEBC-EC6E40385373}">
  <dimension ref="A1"/>
  <sheetViews>
    <sheetView tabSelected="1" topLeftCell="AC67" zoomScale="40" zoomScaleNormal="40" workbookViewId="0">
      <selection activeCell="BT161" sqref="BT16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Sheet1</vt:lpstr>
      <vt:lpstr>Sheet2</vt:lpstr>
      <vt:lpstr>Sheet3</vt:lpstr>
      <vt:lpstr>Sheet4</vt:lpstr>
      <vt:lpstr>Incompatible</vt:lpstr>
      <vt:lpstr>Sheet6</vt:lpstr>
      <vt:lpstr>Incomp-LoopCheck</vt:lpstr>
      <vt:lpstr>Modal</vt:lpstr>
      <vt:lpstr>'Incomp-LoopCheck'!AA</vt:lpstr>
      <vt:lpstr>AA</vt:lpstr>
      <vt:lpstr>EE</vt:lpstr>
      <vt:lpstr>GG</vt:lpstr>
      <vt:lpstr>KK</vt:lpstr>
      <vt:lpstr>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Minh, Khanh</dc:creator>
  <cp:lastModifiedBy>Khanh Minh Nguyen</cp:lastModifiedBy>
  <dcterms:created xsi:type="dcterms:W3CDTF">2025-05-13T06:29:35Z</dcterms:created>
  <dcterms:modified xsi:type="dcterms:W3CDTF">2025-05-19T05:14:01Z</dcterms:modified>
</cp:coreProperties>
</file>