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E019CC95-6AB3-491F-9C4C-B5A18AE51789}" xr6:coauthVersionLast="47" xr6:coauthVersionMax="47" xr10:uidLastSave="{00000000-0000-0000-0000-000000000000}"/>
  <bookViews>
    <workbookView xWindow="24" yWindow="924" windowWidth="23016" windowHeight="12036" xr2:uid="{00000000-000D-0000-FFFF-FFFF00000000}"/>
  </bookViews>
  <sheets>
    <sheet name="Производства тепла" sheetId="2" r:id="rId1"/>
    <sheet name="Лист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2" l="1"/>
  <c r="F54" i="2"/>
  <c r="F51" i="2"/>
  <c r="F48" i="2"/>
  <c r="F42" i="2"/>
  <c r="F35" i="2"/>
  <c r="F30" i="2"/>
  <c r="F29" i="2"/>
  <c r="R15" i="2" l="1"/>
  <c r="Q15" i="2"/>
  <c r="P15" i="2"/>
  <c r="N15" i="2"/>
  <c r="J15" i="2"/>
  <c r="I15" i="2"/>
  <c r="H15" i="2"/>
</calcChain>
</file>

<file path=xl/sharedStrings.xml><?xml version="1.0" encoding="utf-8"?>
<sst xmlns="http://schemas.openxmlformats.org/spreadsheetml/2006/main" count="159" uniqueCount="70">
  <si>
    <t>Факт</t>
  </si>
  <si>
    <t>п. Пригородный (резерв)</t>
  </si>
  <si>
    <t>п. Железнодородный</t>
  </si>
  <si>
    <t>п. Интернациональный</t>
  </si>
  <si>
    <t>п. УПТК</t>
  </si>
  <si>
    <t>п. Мичурино</t>
  </si>
  <si>
    <t>Мощность</t>
  </si>
  <si>
    <t>Гкал</t>
  </si>
  <si>
    <t>75 т/час</t>
  </si>
  <si>
    <t>65 т/час</t>
  </si>
  <si>
    <t>110 Гкал/час</t>
  </si>
  <si>
    <t>100 Гкал/час</t>
  </si>
  <si>
    <t>420т/час</t>
  </si>
  <si>
    <t>550т/ч</t>
  </si>
  <si>
    <t>120 Гкал/час</t>
  </si>
  <si>
    <t>Тип котлоагрегата (год установки)</t>
  </si>
  <si>
    <t>Наименование станции или котельной</t>
  </si>
  <si>
    <t>ТЭЦ-1</t>
  </si>
  <si>
    <t>Е-65-3,9-440 КТ (2000)</t>
  </si>
  <si>
    <t>Е-65-3,9-440 КТ (1999)</t>
  </si>
  <si>
    <t>Е-65-3,9-440 КТ (2011)</t>
  </si>
  <si>
    <t>КВ-Т-128-150 (2006)</t>
  </si>
  <si>
    <t>КВ-Т-128-150 (2014)</t>
  </si>
  <si>
    <t>КВ-Т-128-150 (2018)</t>
  </si>
  <si>
    <t>КВ-Т-128-150 (2015)</t>
  </si>
  <si>
    <t>ПТВМ-100 (1970)</t>
  </si>
  <si>
    <t>ПТВМ-100 (1973)</t>
  </si>
  <si>
    <t>ПТВМ-100 (1977)</t>
  </si>
  <si>
    <t>БКЗ-420-140-5 (1979)</t>
  </si>
  <si>
    <t>БКЗ-420-140-5 (1980)</t>
  </si>
  <si>
    <t>БКЗ-420-140-5 (1983)</t>
  </si>
  <si>
    <t>БКЗ-420-140-5 (1986)</t>
  </si>
  <si>
    <t>БКЗ-420-140-5 (1992)</t>
  </si>
  <si>
    <t>БКЗ-420-140-5А (2008)</t>
  </si>
  <si>
    <t>Е-550-13,8-560 КТ (2016)</t>
  </si>
  <si>
    <t>Е-550-13,8-560 КТ (2021)</t>
  </si>
  <si>
    <t>КВ-Т-139,6-150 (2012)</t>
  </si>
  <si>
    <t>КВ-Т-139,6-150 (2016)</t>
  </si>
  <si>
    <t>Паспорт</t>
  </si>
  <si>
    <t>ТЭЦ-2</t>
  </si>
  <si>
    <t>КГ КНБ п. Пригородный</t>
  </si>
  <si>
    <t>КВр-1,45 (2017)</t>
  </si>
  <si>
    <t>Алтай (2011)</t>
  </si>
  <si>
    <t>КВЕр-1,45 (2016)</t>
  </si>
  <si>
    <t>КВр-1,45 (2021)</t>
  </si>
  <si>
    <t>КВр-1,45 (2020)</t>
  </si>
  <si>
    <t>КВр-1,45 (2019)</t>
  </si>
  <si>
    <t>КВр-1,45 (2018)</t>
  </si>
  <si>
    <t>КВ-ТС-5(М) (2014)</t>
  </si>
  <si>
    <t>КВр-1,45 (2015)</t>
  </si>
  <si>
    <t>КВр-1,45 (2014)</t>
  </si>
  <si>
    <t>-</t>
  </si>
  <si>
    <t>0,65 Гкал/час</t>
  </si>
  <si>
    <t>1,25 Гкал/час</t>
  </si>
  <si>
    <t>4,3 Гкал/час</t>
  </si>
  <si>
    <t>Ст.
№</t>
  </si>
  <si>
    <t>Газ,
тыс.м3</t>
  </si>
  <si>
    <t>Мазут,
тнт</t>
  </si>
  <si>
    <t>Уголь,
тнт</t>
  </si>
  <si>
    <t>Потребление топлива 2020г</t>
  </si>
  <si>
    <t>Потребление топлива 2019г</t>
  </si>
  <si>
    <t>Производство тепла 2019г.</t>
  </si>
  <si>
    <t>Производство тепла 2020г.</t>
  </si>
  <si>
    <t>Потребление топлива 2021г</t>
  </si>
  <si>
    <t>Производство тепла 2021г.</t>
  </si>
  <si>
    <t>85 Гкал/час</t>
  </si>
  <si>
    <t>86,5 Гкал/час</t>
  </si>
  <si>
    <t>70 Гкал/час</t>
  </si>
  <si>
    <t>Таблица №1</t>
  </si>
  <si>
    <t>п. Промышленный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</si>
</sst>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4" fontId="2" fillId="0" borderId="24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4" fontId="2" fillId="0" borderId="23" xfId="0" applyNumberFormat="1" applyFont="1" applyBorder="1" applyAlignment="1">
      <alignment horizontal="center"/>
    </xf>
    <xf numFmtId="0" fontId="3" fillId="0" borderId="2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4" fontId="2" fillId="0" borderId="32" xfId="0" applyNumberFormat="1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center" vertical="center" wrapText="1"/>
    </xf>
    <xf numFmtId="4" fontId="2" fillId="0" borderId="33" xfId="0" applyNumberFormat="1" applyFont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center" vertical="center" wrapText="1"/>
    </xf>
    <xf numFmtId="4" fontId="2" fillId="0" borderId="30" xfId="0" applyNumberFormat="1" applyFont="1" applyBorder="1" applyAlignment="1">
      <alignment horizontal="center" vertical="center" wrapText="1"/>
    </xf>
    <xf numFmtId="4" fontId="2" fillId="0" borderId="8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4" fontId="2" fillId="0" borderId="14" xfId="0" applyNumberFormat="1" applyFont="1" applyBorder="1" applyAlignment="1">
      <alignment horizontal="center" vertical="center" wrapText="1"/>
    </xf>
    <xf numFmtId="4" fontId="2" fillId="0" borderId="9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center" vertical="center" wrapText="1"/>
    </xf>
    <xf numFmtId="4" fontId="2" fillId="0" borderId="15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4" fontId="2" fillId="0" borderId="10" xfId="0" applyNumberFormat="1" applyFont="1" applyBorder="1" applyAlignment="1">
      <alignment horizontal="center" vertical="center" wrapText="1"/>
    </xf>
    <xf numFmtId="4" fontId="2" fillId="0" borderId="1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4" fontId="2" fillId="0" borderId="17" xfId="0" applyNumberFormat="1" applyFont="1" applyBorder="1" applyAlignment="1">
      <alignment horizontal="center" vertical="center" wrapText="1"/>
    </xf>
    <xf numFmtId="4" fontId="2" fillId="0" borderId="23" xfId="0" applyNumberFormat="1" applyFont="1" applyBorder="1" applyAlignment="1">
      <alignment horizontal="center" vertical="center" wrapText="1"/>
    </xf>
    <xf numFmtId="4" fontId="2" fillId="0" borderId="29" xfId="0" applyNumberFormat="1" applyFont="1" applyBorder="1" applyAlignment="1">
      <alignment horizontal="center" vertical="center" wrapText="1"/>
    </xf>
    <xf numFmtId="4" fontId="2" fillId="0" borderId="16" xfId="0" applyNumberFormat="1" applyFont="1" applyBorder="1" applyAlignment="1">
      <alignment horizontal="center" vertical="center" wrapText="1"/>
    </xf>
    <xf numFmtId="4" fontId="2" fillId="0" borderId="24" xfId="0" applyNumberFormat="1" applyFont="1" applyBorder="1" applyAlignment="1">
      <alignment horizontal="center" vertical="center" wrapText="1"/>
    </xf>
    <xf numFmtId="4" fontId="2" fillId="0" borderId="28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4" fontId="2" fillId="0" borderId="17" xfId="0" applyNumberFormat="1" applyFont="1" applyBorder="1" applyAlignment="1">
      <alignment horizontal="center" vertical="center"/>
    </xf>
    <xf numFmtId="4" fontId="2" fillId="0" borderId="23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" fontId="2" fillId="0" borderId="16" xfId="0" applyNumberFormat="1" applyFont="1" applyBorder="1" applyAlignment="1">
      <alignment horizontal="center" vertical="center"/>
    </xf>
    <xf numFmtId="4" fontId="2" fillId="0" borderId="24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center" vertical="center"/>
    </xf>
    <xf numFmtId="4" fontId="2" fillId="0" borderId="29" xfId="0" applyNumberFormat="1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2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" fontId="2" fillId="0" borderId="28" xfId="0" applyNumberFormat="1" applyFont="1" applyBorder="1" applyAlignment="1">
      <alignment horizontal="center" vertical="center"/>
    </xf>
    <xf numFmtId="4" fontId="2" fillId="0" borderId="24" xfId="0" applyNumberFormat="1" applyFont="1" applyBorder="1" applyAlignment="1">
      <alignment vertical="center"/>
    </xf>
    <xf numFmtId="4" fontId="2" fillId="0" borderId="28" xfId="0" applyNumberFormat="1" applyFont="1" applyBorder="1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/>
    </xf>
    <xf numFmtId="4" fontId="2" fillId="3" borderId="20" xfId="0" applyNumberFormat="1" applyFont="1" applyFill="1" applyBorder="1" applyAlignment="1">
      <alignment horizontal="center" vertical="center"/>
    </xf>
    <xf numFmtId="4" fontId="2" fillId="3" borderId="7" xfId="0" applyNumberFormat="1" applyFont="1" applyFill="1" applyBorder="1" applyAlignment="1">
      <alignment horizontal="center" vertical="center"/>
    </xf>
    <xf numFmtId="4" fontId="2" fillId="3" borderId="17" xfId="0" applyNumberFormat="1" applyFont="1" applyFill="1" applyBorder="1" applyAlignment="1">
      <alignment horizontal="center" vertical="center"/>
    </xf>
    <xf numFmtId="4" fontId="2" fillId="3" borderId="5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3" borderId="23" xfId="0" applyNumberFormat="1" applyFont="1" applyFill="1" applyBorder="1" applyAlignment="1">
      <alignment horizontal="center" vertical="center"/>
    </xf>
    <xf numFmtId="4" fontId="2" fillId="3" borderId="5" xfId="0" applyNumberFormat="1" applyFont="1" applyFill="1" applyBorder="1" applyAlignment="1">
      <alignment vertical="center"/>
    </xf>
    <xf numFmtId="4" fontId="2" fillId="3" borderId="32" xfId="0" applyNumberFormat="1" applyFont="1" applyFill="1" applyBorder="1" applyAlignment="1">
      <alignment vertical="center"/>
    </xf>
    <xf numFmtId="4" fontId="2" fillId="3" borderId="13" xfId="0" applyNumberFormat="1" applyFont="1" applyFill="1" applyBorder="1" applyAlignment="1">
      <alignment horizontal="center" vertical="center"/>
    </xf>
    <xf numFmtId="4" fontId="2" fillId="3" borderId="29" xfId="0" applyNumberFormat="1" applyFont="1" applyFill="1" applyBorder="1" applyAlignment="1">
      <alignment horizontal="center" vertical="center"/>
    </xf>
    <xf numFmtId="4" fontId="2" fillId="3" borderId="26" xfId="0" applyNumberFormat="1" applyFont="1" applyFill="1" applyBorder="1" applyAlignment="1">
      <alignment horizontal="center" vertical="center"/>
    </xf>
    <xf numFmtId="4" fontId="2" fillId="3" borderId="11" xfId="0" applyNumberFormat="1" applyFont="1" applyFill="1" applyBorder="1" applyAlignment="1">
      <alignment horizontal="center" vertical="center"/>
    </xf>
    <xf numFmtId="4" fontId="2" fillId="3" borderId="32" xfId="0" applyNumberFormat="1" applyFont="1" applyFill="1" applyBorder="1" applyAlignment="1">
      <alignment horizontal="center" vertical="center"/>
    </xf>
    <xf numFmtId="4" fontId="2" fillId="3" borderId="15" xfId="0" applyNumberFormat="1" applyFont="1" applyFill="1" applyBorder="1" applyAlignment="1">
      <alignment horizontal="center" vertical="center"/>
    </xf>
    <xf numFmtId="4" fontId="2" fillId="3" borderId="7" xfId="0" applyNumberFormat="1" applyFont="1" applyFill="1" applyBorder="1" applyAlignment="1">
      <alignment horizontal="center" vertical="center" wrapText="1"/>
    </xf>
    <xf numFmtId="4" fontId="2" fillId="3" borderId="17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2" fillId="3" borderId="23" xfId="0" applyNumberFormat="1" applyFont="1" applyFill="1" applyBorder="1" applyAlignment="1">
      <alignment horizontal="center" vertical="center" wrapText="1"/>
    </xf>
    <xf numFmtId="4" fontId="2" fillId="3" borderId="13" xfId="0" applyNumberFormat="1" applyFont="1" applyFill="1" applyBorder="1" applyAlignment="1">
      <alignment horizontal="center" vertical="center" wrapText="1"/>
    </xf>
    <xf numFmtId="4" fontId="2" fillId="3" borderId="29" xfId="0" applyNumberFormat="1" applyFont="1" applyFill="1" applyBorder="1" applyAlignment="1">
      <alignment horizontal="center" vertical="center" wrapText="1"/>
    </xf>
    <xf numFmtId="4" fontId="2" fillId="3" borderId="8" xfId="0" applyNumberFormat="1" applyFont="1" applyFill="1" applyBorder="1" applyAlignment="1">
      <alignment horizontal="center" vertical="center" wrapText="1"/>
    </xf>
    <xf numFmtId="4" fontId="2" fillId="3" borderId="9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3" borderId="11" xfId="0" applyNumberFormat="1" applyFont="1" applyFill="1" applyBorder="1" applyAlignment="1">
      <alignment horizontal="center" vertical="center" wrapText="1"/>
    </xf>
    <xf numFmtId="4" fontId="2" fillId="3" borderId="14" xfId="0" applyNumberFormat="1" applyFont="1" applyFill="1" applyBorder="1" applyAlignment="1">
      <alignment horizontal="center" vertical="center" wrapText="1"/>
    </xf>
    <xf numFmtId="4" fontId="2" fillId="3" borderId="15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65"/>
  <sheetViews>
    <sheetView tabSelected="1" topLeftCell="A43" zoomScale="85" zoomScaleNormal="85" workbookViewId="0">
      <selection activeCell="Q60" sqref="Q60:R65"/>
    </sheetView>
  </sheetViews>
  <sheetFormatPr defaultColWidth="9.109375" defaultRowHeight="13.8" x14ac:dyDescent="0.25"/>
  <cols>
    <col min="1" max="1" width="3.44140625" style="1" customWidth="1"/>
    <col min="2" max="2" width="6.44140625" style="9" bestFit="1" customWidth="1"/>
    <col min="3" max="3" width="25.109375" style="11" customWidth="1"/>
    <col min="4" max="4" width="23.33203125" style="9" customWidth="1"/>
    <col min="5" max="5" width="14.6640625" style="9" customWidth="1"/>
    <col min="6" max="6" width="13.109375" style="9" customWidth="1"/>
    <col min="7" max="7" width="8" style="1" bestFit="1" customWidth="1"/>
    <col min="8" max="8" width="9" style="1" bestFit="1" customWidth="1"/>
    <col min="9" max="9" width="12.5546875" style="1" bestFit="1" customWidth="1"/>
    <col min="10" max="10" width="15.33203125" style="1" customWidth="1"/>
    <col min="11" max="12" width="9" style="1" bestFit="1" customWidth="1"/>
    <col min="13" max="13" width="12.5546875" style="1" bestFit="1" customWidth="1"/>
    <col min="14" max="14" width="14.88671875" style="1" customWidth="1"/>
    <col min="15" max="15" width="10" style="1" bestFit="1" customWidth="1"/>
    <col min="16" max="16" width="9" style="1" bestFit="1" customWidth="1"/>
    <col min="17" max="17" width="12.5546875" style="1" bestFit="1" customWidth="1"/>
    <col min="18" max="18" width="15.5546875" style="1" customWidth="1"/>
    <col min="19" max="16384" width="9.109375" style="1"/>
  </cols>
  <sheetData>
    <row r="1" spans="2:18" x14ac:dyDescent="0.25">
      <c r="P1" s="63" t="s">
        <v>68</v>
      </c>
      <c r="Q1" s="63"/>
      <c r="R1" s="63"/>
    </row>
    <row r="2" spans="2:18" ht="14.4" thickBot="1" x14ac:dyDescent="0.3"/>
    <row r="3" spans="2:18" ht="27.6" x14ac:dyDescent="0.25">
      <c r="B3" s="75" t="s">
        <v>55</v>
      </c>
      <c r="C3" s="91" t="s">
        <v>16</v>
      </c>
      <c r="D3" s="91" t="s">
        <v>15</v>
      </c>
      <c r="E3" s="77" t="s">
        <v>6</v>
      </c>
      <c r="F3" s="78"/>
      <c r="G3" s="83" t="s">
        <v>60</v>
      </c>
      <c r="H3" s="84"/>
      <c r="I3" s="84"/>
      <c r="J3" s="8" t="s">
        <v>61</v>
      </c>
      <c r="K3" s="83" t="s">
        <v>59</v>
      </c>
      <c r="L3" s="84"/>
      <c r="M3" s="84"/>
      <c r="N3" s="8" t="s">
        <v>62</v>
      </c>
      <c r="O3" s="114" t="s">
        <v>63</v>
      </c>
      <c r="P3" s="115"/>
      <c r="Q3" s="116"/>
      <c r="R3" s="117" t="s">
        <v>64</v>
      </c>
    </row>
    <row r="4" spans="2:18" ht="28.2" thickBot="1" x14ac:dyDescent="0.3">
      <c r="B4" s="76"/>
      <c r="C4" s="92"/>
      <c r="D4" s="92"/>
      <c r="E4" s="26" t="s">
        <v>38</v>
      </c>
      <c r="F4" s="29" t="s">
        <v>0</v>
      </c>
      <c r="G4" s="30" t="s">
        <v>56</v>
      </c>
      <c r="H4" s="27" t="s">
        <v>57</v>
      </c>
      <c r="I4" s="27" t="s">
        <v>58</v>
      </c>
      <c r="J4" s="28" t="s">
        <v>7</v>
      </c>
      <c r="K4" s="30" t="s">
        <v>56</v>
      </c>
      <c r="L4" s="27" t="s">
        <v>57</v>
      </c>
      <c r="M4" s="27" t="s">
        <v>58</v>
      </c>
      <c r="N4" s="32" t="s">
        <v>7</v>
      </c>
      <c r="O4" s="118" t="s">
        <v>56</v>
      </c>
      <c r="P4" s="119" t="s">
        <v>57</v>
      </c>
      <c r="Q4" s="119" t="s">
        <v>58</v>
      </c>
      <c r="R4" s="120" t="s">
        <v>7</v>
      </c>
    </row>
    <row r="5" spans="2:18" x14ac:dyDescent="0.25">
      <c r="B5" s="2">
        <v>1</v>
      </c>
      <c r="C5" s="102" t="s">
        <v>17</v>
      </c>
      <c r="D5" s="25" t="s">
        <v>19</v>
      </c>
      <c r="E5" s="56" t="s">
        <v>8</v>
      </c>
      <c r="F5" s="56" t="s">
        <v>8</v>
      </c>
      <c r="G5" s="85">
        <v>0</v>
      </c>
      <c r="H5" s="81">
        <v>404.9</v>
      </c>
      <c r="I5" s="81">
        <v>167385.04999999999</v>
      </c>
      <c r="J5" s="79">
        <v>452679.4</v>
      </c>
      <c r="K5" s="85">
        <v>0</v>
      </c>
      <c r="L5" s="87">
        <v>632.6</v>
      </c>
      <c r="M5" s="81">
        <v>209621.1</v>
      </c>
      <c r="N5" s="79">
        <v>577874.66</v>
      </c>
      <c r="O5" s="121">
        <v>0</v>
      </c>
      <c r="P5" s="122">
        <v>801.72400000000005</v>
      </c>
      <c r="Q5" s="122">
        <v>214681.38</v>
      </c>
      <c r="R5" s="123">
        <v>595962.23</v>
      </c>
    </row>
    <row r="6" spans="2:18" x14ac:dyDescent="0.25">
      <c r="B6" s="13">
        <v>2</v>
      </c>
      <c r="C6" s="103"/>
      <c r="D6" s="10" t="s">
        <v>18</v>
      </c>
      <c r="E6" s="54"/>
      <c r="F6" s="54"/>
      <c r="G6" s="86"/>
      <c r="H6" s="82"/>
      <c r="I6" s="82"/>
      <c r="J6" s="80"/>
      <c r="K6" s="86"/>
      <c r="L6" s="88"/>
      <c r="M6" s="82"/>
      <c r="N6" s="80"/>
      <c r="O6" s="124"/>
      <c r="P6" s="125"/>
      <c r="Q6" s="125"/>
      <c r="R6" s="126"/>
    </row>
    <row r="7" spans="2:18" x14ac:dyDescent="0.25">
      <c r="B7" s="13">
        <v>3</v>
      </c>
      <c r="C7" s="103"/>
      <c r="D7" s="10" t="s">
        <v>20</v>
      </c>
      <c r="E7" s="6" t="s">
        <v>9</v>
      </c>
      <c r="F7" s="6" t="s">
        <v>9</v>
      </c>
      <c r="G7" s="86"/>
      <c r="H7" s="82"/>
      <c r="I7" s="82"/>
      <c r="J7" s="80"/>
      <c r="K7" s="86"/>
      <c r="L7" s="88"/>
      <c r="M7" s="82"/>
      <c r="N7" s="80"/>
      <c r="O7" s="124"/>
      <c r="P7" s="125"/>
      <c r="Q7" s="125"/>
      <c r="R7" s="126"/>
    </row>
    <row r="8" spans="2:18" x14ac:dyDescent="0.25">
      <c r="B8" s="13">
        <v>4</v>
      </c>
      <c r="C8" s="103"/>
      <c r="D8" s="10" t="s">
        <v>21</v>
      </c>
      <c r="E8" s="54" t="s">
        <v>10</v>
      </c>
      <c r="F8" s="17" t="s">
        <v>65</v>
      </c>
      <c r="G8" s="86">
        <v>0</v>
      </c>
      <c r="H8" s="89">
        <v>2161.9949999999999</v>
      </c>
      <c r="I8" s="82">
        <v>254500.3</v>
      </c>
      <c r="J8" s="80">
        <v>877402</v>
      </c>
      <c r="K8" s="100">
        <v>2308.6419999999998</v>
      </c>
      <c r="L8" s="82">
        <v>2760.181</v>
      </c>
      <c r="M8" s="95">
        <v>274193.3</v>
      </c>
      <c r="N8" s="80">
        <v>975407.14</v>
      </c>
      <c r="O8" s="127">
        <v>42322.962</v>
      </c>
      <c r="P8" s="125">
        <v>2325.9389999999999</v>
      </c>
      <c r="Q8" s="125">
        <v>266922.68</v>
      </c>
      <c r="R8" s="126">
        <v>1245893.07</v>
      </c>
    </row>
    <row r="9" spans="2:18" x14ac:dyDescent="0.25">
      <c r="B9" s="13">
        <v>5</v>
      </c>
      <c r="C9" s="103"/>
      <c r="D9" s="10" t="s">
        <v>22</v>
      </c>
      <c r="E9" s="54"/>
      <c r="F9" s="17" t="s">
        <v>10</v>
      </c>
      <c r="G9" s="86"/>
      <c r="H9" s="89"/>
      <c r="I9" s="82"/>
      <c r="J9" s="80"/>
      <c r="K9" s="100"/>
      <c r="L9" s="82"/>
      <c r="M9" s="96"/>
      <c r="N9" s="80"/>
      <c r="O9" s="127"/>
      <c r="P9" s="125"/>
      <c r="Q9" s="125"/>
      <c r="R9" s="126"/>
    </row>
    <row r="10" spans="2:18" x14ac:dyDescent="0.25">
      <c r="B10" s="13">
        <v>6</v>
      </c>
      <c r="C10" s="103"/>
      <c r="D10" s="10" t="s">
        <v>23</v>
      </c>
      <c r="E10" s="54"/>
      <c r="F10" s="17" t="s">
        <v>10</v>
      </c>
      <c r="G10" s="86"/>
      <c r="H10" s="89"/>
      <c r="I10" s="82"/>
      <c r="J10" s="80"/>
      <c r="K10" s="100"/>
      <c r="L10" s="82"/>
      <c r="M10" s="96"/>
      <c r="N10" s="80"/>
      <c r="O10" s="127"/>
      <c r="P10" s="125"/>
      <c r="Q10" s="125"/>
      <c r="R10" s="126"/>
    </row>
    <row r="11" spans="2:18" x14ac:dyDescent="0.25">
      <c r="B11" s="13">
        <v>7</v>
      </c>
      <c r="C11" s="103"/>
      <c r="D11" s="10" t="s">
        <v>24</v>
      </c>
      <c r="E11" s="54"/>
      <c r="F11" s="17" t="s">
        <v>10</v>
      </c>
      <c r="G11" s="86"/>
      <c r="H11" s="89"/>
      <c r="I11" s="82"/>
      <c r="J11" s="80"/>
      <c r="K11" s="100"/>
      <c r="L11" s="82"/>
      <c r="M11" s="97"/>
      <c r="N11" s="80"/>
      <c r="O11" s="127"/>
      <c r="P11" s="125"/>
      <c r="Q11" s="125"/>
      <c r="R11" s="126"/>
    </row>
    <row r="12" spans="2:18" x14ac:dyDescent="0.25">
      <c r="B12" s="13">
        <v>8</v>
      </c>
      <c r="C12" s="103"/>
      <c r="D12" s="10" t="s">
        <v>25</v>
      </c>
      <c r="E12" s="54" t="s">
        <v>11</v>
      </c>
      <c r="F12" s="17" t="s">
        <v>66</v>
      </c>
      <c r="G12" s="86">
        <v>0</v>
      </c>
      <c r="H12" s="89"/>
      <c r="I12" s="82">
        <v>0</v>
      </c>
      <c r="J12" s="80"/>
      <c r="K12" s="100"/>
      <c r="L12" s="82"/>
      <c r="M12" s="82">
        <v>0</v>
      </c>
      <c r="N12" s="80"/>
      <c r="O12" s="127"/>
      <c r="P12" s="125">
        <v>0</v>
      </c>
      <c r="Q12" s="125">
        <v>0</v>
      </c>
      <c r="R12" s="126">
        <v>0</v>
      </c>
    </row>
    <row r="13" spans="2:18" x14ac:dyDescent="0.25">
      <c r="B13" s="13">
        <v>9</v>
      </c>
      <c r="C13" s="103"/>
      <c r="D13" s="10" t="s">
        <v>26</v>
      </c>
      <c r="E13" s="54"/>
      <c r="F13" s="17" t="s">
        <v>67</v>
      </c>
      <c r="G13" s="86"/>
      <c r="H13" s="89"/>
      <c r="I13" s="82"/>
      <c r="J13" s="80"/>
      <c r="K13" s="100"/>
      <c r="L13" s="82"/>
      <c r="M13" s="82"/>
      <c r="N13" s="80"/>
      <c r="O13" s="127"/>
      <c r="P13" s="125"/>
      <c r="Q13" s="125"/>
      <c r="R13" s="126"/>
    </row>
    <row r="14" spans="2:18" ht="14.4" thickBot="1" x14ac:dyDescent="0.3">
      <c r="B14" s="14">
        <v>10</v>
      </c>
      <c r="C14" s="104"/>
      <c r="D14" s="12" t="s">
        <v>27</v>
      </c>
      <c r="E14" s="98"/>
      <c r="F14" s="17" t="s">
        <v>67</v>
      </c>
      <c r="G14" s="99"/>
      <c r="H14" s="90"/>
      <c r="I14" s="93"/>
      <c r="J14" s="94"/>
      <c r="K14" s="101"/>
      <c r="L14" s="93"/>
      <c r="M14" s="93"/>
      <c r="N14" s="94"/>
      <c r="O14" s="128"/>
      <c r="P14" s="129"/>
      <c r="Q14" s="129"/>
      <c r="R14" s="130"/>
    </row>
    <row r="15" spans="2:18" x14ac:dyDescent="0.25">
      <c r="B15" s="2">
        <v>1</v>
      </c>
      <c r="C15" s="102" t="s">
        <v>39</v>
      </c>
      <c r="D15" s="25" t="s">
        <v>28</v>
      </c>
      <c r="E15" s="56" t="s">
        <v>12</v>
      </c>
      <c r="F15" s="56" t="s">
        <v>12</v>
      </c>
      <c r="G15" s="85">
        <v>0</v>
      </c>
      <c r="H15" s="81">
        <f>3888.973-H23</f>
        <v>3295.973</v>
      </c>
      <c r="I15" s="81">
        <f>3317006.8-I23</f>
        <v>2946445.8</v>
      </c>
      <c r="J15" s="79">
        <f>5730327.85-J23</f>
        <v>4443076.68</v>
      </c>
      <c r="K15" s="85">
        <v>0</v>
      </c>
      <c r="L15" s="87">
        <v>3787.2869999999998</v>
      </c>
      <c r="M15" s="81">
        <v>2940834.9</v>
      </c>
      <c r="N15" s="79">
        <f>5853864.21-N23</f>
        <v>4542247.1099999994</v>
      </c>
      <c r="O15" s="121">
        <v>0</v>
      </c>
      <c r="P15" s="122">
        <f>5509.299-1269</f>
        <v>4240.299</v>
      </c>
      <c r="Q15" s="122">
        <f>3788801.5-Q23</f>
        <v>3368807.5</v>
      </c>
      <c r="R15" s="123">
        <f>6641193.55-R23</f>
        <v>5125880.4399999995</v>
      </c>
    </row>
    <row r="16" spans="2:18" x14ac:dyDescent="0.25">
      <c r="B16" s="13">
        <v>2</v>
      </c>
      <c r="C16" s="103"/>
      <c r="D16" s="10" t="s">
        <v>29</v>
      </c>
      <c r="E16" s="54"/>
      <c r="F16" s="54"/>
      <c r="G16" s="86"/>
      <c r="H16" s="82"/>
      <c r="I16" s="82"/>
      <c r="J16" s="80"/>
      <c r="K16" s="86"/>
      <c r="L16" s="88"/>
      <c r="M16" s="82"/>
      <c r="N16" s="80"/>
      <c r="O16" s="124"/>
      <c r="P16" s="125"/>
      <c r="Q16" s="125"/>
      <c r="R16" s="126"/>
    </row>
    <row r="17" spans="2:18" x14ac:dyDescent="0.25">
      <c r="B17" s="13">
        <v>3</v>
      </c>
      <c r="C17" s="103"/>
      <c r="D17" s="10" t="s">
        <v>30</v>
      </c>
      <c r="E17" s="54"/>
      <c r="F17" s="54"/>
      <c r="G17" s="86"/>
      <c r="H17" s="82"/>
      <c r="I17" s="82"/>
      <c r="J17" s="80"/>
      <c r="K17" s="86"/>
      <c r="L17" s="88"/>
      <c r="M17" s="82"/>
      <c r="N17" s="80"/>
      <c r="O17" s="124"/>
      <c r="P17" s="125"/>
      <c r="Q17" s="125"/>
      <c r="R17" s="126"/>
    </row>
    <row r="18" spans="2:18" x14ac:dyDescent="0.25">
      <c r="B18" s="13">
        <v>4</v>
      </c>
      <c r="C18" s="103"/>
      <c r="D18" s="10" t="s">
        <v>31</v>
      </c>
      <c r="E18" s="54"/>
      <c r="F18" s="54"/>
      <c r="G18" s="86"/>
      <c r="H18" s="82"/>
      <c r="I18" s="82"/>
      <c r="J18" s="80"/>
      <c r="K18" s="86"/>
      <c r="L18" s="88"/>
      <c r="M18" s="82"/>
      <c r="N18" s="80"/>
      <c r="O18" s="124"/>
      <c r="P18" s="125"/>
      <c r="Q18" s="125"/>
      <c r="R18" s="126"/>
    </row>
    <row r="19" spans="2:18" x14ac:dyDescent="0.25">
      <c r="B19" s="13">
        <v>5</v>
      </c>
      <c r="C19" s="103"/>
      <c r="D19" s="10" t="s">
        <v>32</v>
      </c>
      <c r="E19" s="54"/>
      <c r="F19" s="54"/>
      <c r="G19" s="86"/>
      <c r="H19" s="82"/>
      <c r="I19" s="82"/>
      <c r="J19" s="80"/>
      <c r="K19" s="86"/>
      <c r="L19" s="88"/>
      <c r="M19" s="82"/>
      <c r="N19" s="80"/>
      <c r="O19" s="124"/>
      <c r="P19" s="125"/>
      <c r="Q19" s="125"/>
      <c r="R19" s="126"/>
    </row>
    <row r="20" spans="2:18" x14ac:dyDescent="0.25">
      <c r="B20" s="13">
        <v>6</v>
      </c>
      <c r="C20" s="103"/>
      <c r="D20" s="10" t="s">
        <v>33</v>
      </c>
      <c r="E20" s="54"/>
      <c r="F20" s="54"/>
      <c r="G20" s="86"/>
      <c r="H20" s="82"/>
      <c r="I20" s="82"/>
      <c r="J20" s="80"/>
      <c r="K20" s="86"/>
      <c r="L20" s="88"/>
      <c r="M20" s="82"/>
      <c r="N20" s="80"/>
      <c r="O20" s="124"/>
      <c r="P20" s="125"/>
      <c r="Q20" s="125"/>
      <c r="R20" s="126"/>
    </row>
    <row r="21" spans="2:18" x14ac:dyDescent="0.25">
      <c r="B21" s="13">
        <v>7</v>
      </c>
      <c r="C21" s="103"/>
      <c r="D21" s="10" t="s">
        <v>34</v>
      </c>
      <c r="E21" s="54" t="s">
        <v>13</v>
      </c>
      <c r="F21" s="54" t="s">
        <v>13</v>
      </c>
      <c r="G21" s="86"/>
      <c r="H21" s="82"/>
      <c r="I21" s="82"/>
      <c r="J21" s="80"/>
      <c r="K21" s="86"/>
      <c r="L21" s="88"/>
      <c r="M21" s="82"/>
      <c r="N21" s="80"/>
      <c r="O21" s="124"/>
      <c r="P21" s="125"/>
      <c r="Q21" s="125"/>
      <c r="R21" s="126"/>
    </row>
    <row r="22" spans="2:18" x14ac:dyDescent="0.25">
      <c r="B22" s="13">
        <v>8</v>
      </c>
      <c r="C22" s="103"/>
      <c r="D22" s="10" t="s">
        <v>35</v>
      </c>
      <c r="E22" s="54"/>
      <c r="F22" s="54"/>
      <c r="G22" s="15">
        <v>0</v>
      </c>
      <c r="H22" s="5">
        <v>0</v>
      </c>
      <c r="I22" s="16">
        <v>0</v>
      </c>
      <c r="J22" s="31">
        <v>0</v>
      </c>
      <c r="K22" s="15">
        <v>0</v>
      </c>
      <c r="L22" s="16">
        <v>0</v>
      </c>
      <c r="M22" s="16">
        <v>0</v>
      </c>
      <c r="N22" s="31">
        <v>0</v>
      </c>
      <c r="O22" s="124"/>
      <c r="P22" s="125"/>
      <c r="Q22" s="125"/>
      <c r="R22" s="126"/>
    </row>
    <row r="23" spans="2:18" x14ac:dyDescent="0.25">
      <c r="B23" s="13">
        <v>1</v>
      </c>
      <c r="C23" s="103"/>
      <c r="D23" s="10" t="s">
        <v>36</v>
      </c>
      <c r="E23" s="54" t="s">
        <v>14</v>
      </c>
      <c r="F23" s="54" t="s">
        <v>14</v>
      </c>
      <c r="G23" s="86">
        <v>0</v>
      </c>
      <c r="H23" s="82">
        <v>593</v>
      </c>
      <c r="I23" s="82">
        <v>370561</v>
      </c>
      <c r="J23" s="80">
        <v>1287251.17</v>
      </c>
      <c r="K23" s="86">
        <v>1336.615</v>
      </c>
      <c r="L23" s="82">
        <v>838</v>
      </c>
      <c r="M23" s="82">
        <v>381360</v>
      </c>
      <c r="N23" s="80">
        <v>1311617.1000000001</v>
      </c>
      <c r="O23" s="124">
        <v>11234.06</v>
      </c>
      <c r="P23" s="125">
        <v>1269</v>
      </c>
      <c r="Q23" s="125">
        <v>419994</v>
      </c>
      <c r="R23" s="131">
        <v>1515313.11</v>
      </c>
    </row>
    <row r="24" spans="2:18" x14ac:dyDescent="0.25">
      <c r="B24" s="13">
        <v>2</v>
      </c>
      <c r="C24" s="103"/>
      <c r="D24" s="10" t="s">
        <v>36</v>
      </c>
      <c r="E24" s="54"/>
      <c r="F24" s="54"/>
      <c r="G24" s="86"/>
      <c r="H24" s="82"/>
      <c r="I24" s="82"/>
      <c r="J24" s="80"/>
      <c r="K24" s="86"/>
      <c r="L24" s="82"/>
      <c r="M24" s="82"/>
      <c r="N24" s="80"/>
      <c r="O24" s="124"/>
      <c r="P24" s="125"/>
      <c r="Q24" s="125"/>
      <c r="R24" s="132"/>
    </row>
    <row r="25" spans="2:18" x14ac:dyDescent="0.25">
      <c r="B25" s="13">
        <v>3</v>
      </c>
      <c r="C25" s="103"/>
      <c r="D25" s="10" t="s">
        <v>36</v>
      </c>
      <c r="E25" s="54"/>
      <c r="F25" s="54"/>
      <c r="G25" s="86"/>
      <c r="H25" s="82"/>
      <c r="I25" s="82"/>
      <c r="J25" s="80"/>
      <c r="K25" s="86"/>
      <c r="L25" s="82"/>
      <c r="M25" s="82"/>
      <c r="N25" s="80"/>
      <c r="O25" s="124"/>
      <c r="P25" s="125"/>
      <c r="Q25" s="125"/>
      <c r="R25" s="132"/>
    </row>
    <row r="26" spans="2:18" x14ac:dyDescent="0.25">
      <c r="B26" s="13">
        <v>4</v>
      </c>
      <c r="C26" s="103"/>
      <c r="D26" s="10" t="s">
        <v>36</v>
      </c>
      <c r="E26" s="54"/>
      <c r="F26" s="54"/>
      <c r="G26" s="86"/>
      <c r="H26" s="82"/>
      <c r="I26" s="82"/>
      <c r="J26" s="80"/>
      <c r="K26" s="86"/>
      <c r="L26" s="82"/>
      <c r="M26" s="82"/>
      <c r="N26" s="80"/>
      <c r="O26" s="124"/>
      <c r="P26" s="125"/>
      <c r="Q26" s="125"/>
      <c r="R26" s="132"/>
    </row>
    <row r="27" spans="2:18" x14ac:dyDescent="0.25">
      <c r="B27" s="13">
        <v>5</v>
      </c>
      <c r="C27" s="103"/>
      <c r="D27" s="10" t="s">
        <v>37</v>
      </c>
      <c r="E27" s="54"/>
      <c r="F27" s="54"/>
      <c r="G27" s="86"/>
      <c r="H27" s="82"/>
      <c r="I27" s="82"/>
      <c r="J27" s="80"/>
      <c r="K27" s="86"/>
      <c r="L27" s="82"/>
      <c r="M27" s="82"/>
      <c r="N27" s="80"/>
      <c r="O27" s="124"/>
      <c r="P27" s="125"/>
      <c r="Q27" s="125"/>
      <c r="R27" s="132"/>
    </row>
    <row r="28" spans="2:18" ht="14.4" thickBot="1" x14ac:dyDescent="0.3">
      <c r="B28" s="7">
        <v>6</v>
      </c>
      <c r="C28" s="103"/>
      <c r="D28" s="24" t="s">
        <v>37</v>
      </c>
      <c r="E28" s="55"/>
      <c r="F28" s="55"/>
      <c r="G28" s="99"/>
      <c r="H28" s="93"/>
      <c r="I28" s="93"/>
      <c r="J28" s="94"/>
      <c r="K28" s="99"/>
      <c r="L28" s="93"/>
      <c r="M28" s="93"/>
      <c r="N28" s="94"/>
      <c r="O28" s="133"/>
      <c r="P28" s="129"/>
      <c r="Q28" s="129"/>
      <c r="R28" s="134"/>
    </row>
    <row r="29" spans="2:18" ht="15" customHeight="1" x14ac:dyDescent="0.25">
      <c r="B29" s="33" t="s">
        <v>51</v>
      </c>
      <c r="C29" s="111" t="s">
        <v>1</v>
      </c>
      <c r="D29" s="18" t="s">
        <v>42</v>
      </c>
      <c r="E29" s="3" t="s">
        <v>52</v>
      </c>
      <c r="F29" s="4" t="str">
        <f>E29</f>
        <v>0,65 Гкал/час</v>
      </c>
      <c r="G29" s="72">
        <v>0</v>
      </c>
      <c r="H29" s="39">
        <v>0</v>
      </c>
      <c r="I29" s="39">
        <v>0</v>
      </c>
      <c r="J29" s="69">
        <v>0</v>
      </c>
      <c r="K29" s="72">
        <v>0</v>
      </c>
      <c r="L29" s="39">
        <v>0</v>
      </c>
      <c r="M29" s="39">
        <v>0</v>
      </c>
      <c r="N29" s="69">
        <v>0</v>
      </c>
      <c r="O29" s="36">
        <v>0</v>
      </c>
      <c r="P29" s="39">
        <v>0</v>
      </c>
      <c r="Q29" s="39">
        <v>0</v>
      </c>
      <c r="R29" s="69">
        <v>0</v>
      </c>
    </row>
    <row r="30" spans="2:18" ht="15" customHeight="1" x14ac:dyDescent="0.25">
      <c r="B30" s="34" t="s">
        <v>51</v>
      </c>
      <c r="C30" s="112"/>
      <c r="D30" s="19" t="s">
        <v>41</v>
      </c>
      <c r="E30" s="64" t="s">
        <v>53</v>
      </c>
      <c r="F30" s="65" t="str">
        <f t="shared" ref="F30:F60" si="0">E30</f>
        <v>1,25 Гкал/час</v>
      </c>
      <c r="G30" s="73"/>
      <c r="H30" s="40"/>
      <c r="I30" s="40"/>
      <c r="J30" s="70"/>
      <c r="K30" s="73"/>
      <c r="L30" s="40"/>
      <c r="M30" s="40"/>
      <c r="N30" s="70"/>
      <c r="O30" s="37"/>
      <c r="P30" s="40"/>
      <c r="Q30" s="40"/>
      <c r="R30" s="70"/>
    </row>
    <row r="31" spans="2:18" ht="15" customHeight="1" x14ac:dyDescent="0.25">
      <c r="B31" s="34" t="s">
        <v>51</v>
      </c>
      <c r="C31" s="112"/>
      <c r="D31" s="19" t="s">
        <v>41</v>
      </c>
      <c r="E31" s="58"/>
      <c r="F31" s="61"/>
      <c r="G31" s="73"/>
      <c r="H31" s="40"/>
      <c r="I31" s="40"/>
      <c r="J31" s="70"/>
      <c r="K31" s="73"/>
      <c r="L31" s="40"/>
      <c r="M31" s="40"/>
      <c r="N31" s="70"/>
      <c r="O31" s="37"/>
      <c r="P31" s="40"/>
      <c r="Q31" s="40"/>
      <c r="R31" s="70"/>
    </row>
    <row r="32" spans="2:18" ht="15" customHeight="1" x14ac:dyDescent="0.25">
      <c r="B32" s="34" t="s">
        <v>51</v>
      </c>
      <c r="C32" s="112"/>
      <c r="D32" s="19" t="s">
        <v>41</v>
      </c>
      <c r="E32" s="58"/>
      <c r="F32" s="61"/>
      <c r="G32" s="73"/>
      <c r="H32" s="40"/>
      <c r="I32" s="40"/>
      <c r="J32" s="70"/>
      <c r="K32" s="73"/>
      <c r="L32" s="40"/>
      <c r="M32" s="40"/>
      <c r="N32" s="70"/>
      <c r="O32" s="37"/>
      <c r="P32" s="40"/>
      <c r="Q32" s="40"/>
      <c r="R32" s="70"/>
    </row>
    <row r="33" spans="2:18" ht="15" customHeight="1" x14ac:dyDescent="0.25">
      <c r="B33" s="34" t="s">
        <v>51</v>
      </c>
      <c r="C33" s="112"/>
      <c r="D33" s="19" t="s">
        <v>43</v>
      </c>
      <c r="E33" s="58"/>
      <c r="F33" s="61"/>
      <c r="G33" s="73"/>
      <c r="H33" s="40"/>
      <c r="I33" s="40"/>
      <c r="J33" s="70"/>
      <c r="K33" s="73"/>
      <c r="L33" s="40"/>
      <c r="M33" s="40"/>
      <c r="N33" s="70"/>
      <c r="O33" s="37"/>
      <c r="P33" s="40"/>
      <c r="Q33" s="40"/>
      <c r="R33" s="70"/>
    </row>
    <row r="34" spans="2:18" ht="15.75" customHeight="1" thickBot="1" x14ac:dyDescent="0.3">
      <c r="B34" s="35" t="s">
        <v>51</v>
      </c>
      <c r="C34" s="113"/>
      <c r="D34" s="20" t="s">
        <v>43</v>
      </c>
      <c r="E34" s="59"/>
      <c r="F34" s="62"/>
      <c r="G34" s="74"/>
      <c r="H34" s="41"/>
      <c r="I34" s="41"/>
      <c r="J34" s="71"/>
      <c r="K34" s="74"/>
      <c r="L34" s="41"/>
      <c r="M34" s="41"/>
      <c r="N34" s="71"/>
      <c r="O34" s="38"/>
      <c r="P34" s="41"/>
      <c r="Q34" s="41"/>
      <c r="R34" s="71"/>
    </row>
    <row r="35" spans="2:18" ht="15" customHeight="1" x14ac:dyDescent="0.25">
      <c r="B35" s="33" t="s">
        <v>51</v>
      </c>
      <c r="C35" s="105" t="s">
        <v>2</v>
      </c>
      <c r="D35" s="18" t="s">
        <v>44</v>
      </c>
      <c r="E35" s="57" t="s">
        <v>53</v>
      </c>
      <c r="F35" s="60" t="str">
        <f t="shared" si="0"/>
        <v>1,25 Гкал/час</v>
      </c>
      <c r="G35" s="72">
        <v>0</v>
      </c>
      <c r="H35" s="39">
        <v>0</v>
      </c>
      <c r="I35" s="39">
        <v>3160</v>
      </c>
      <c r="J35" s="69">
        <v>7837.75</v>
      </c>
      <c r="K35" s="72">
        <v>0</v>
      </c>
      <c r="L35" s="39">
        <v>0</v>
      </c>
      <c r="M35" s="39">
        <v>3332</v>
      </c>
      <c r="N35" s="69">
        <v>7758.45</v>
      </c>
      <c r="O35" s="36">
        <v>0</v>
      </c>
      <c r="P35" s="39">
        <v>0</v>
      </c>
      <c r="Q35" s="135">
        <v>3107</v>
      </c>
      <c r="R35" s="136">
        <v>8889.56</v>
      </c>
    </row>
    <row r="36" spans="2:18" ht="15" customHeight="1" x14ac:dyDescent="0.25">
      <c r="B36" s="34" t="s">
        <v>51</v>
      </c>
      <c r="C36" s="106"/>
      <c r="D36" s="21" t="s">
        <v>45</v>
      </c>
      <c r="E36" s="58"/>
      <c r="F36" s="61"/>
      <c r="G36" s="73"/>
      <c r="H36" s="40"/>
      <c r="I36" s="40"/>
      <c r="J36" s="70"/>
      <c r="K36" s="73"/>
      <c r="L36" s="40"/>
      <c r="M36" s="40"/>
      <c r="N36" s="70"/>
      <c r="O36" s="37"/>
      <c r="P36" s="40"/>
      <c r="Q36" s="137"/>
      <c r="R36" s="138"/>
    </row>
    <row r="37" spans="2:18" ht="15" customHeight="1" x14ac:dyDescent="0.25">
      <c r="B37" s="34" t="s">
        <v>51</v>
      </c>
      <c r="C37" s="106"/>
      <c r="D37" s="21" t="s">
        <v>45</v>
      </c>
      <c r="E37" s="58"/>
      <c r="F37" s="61"/>
      <c r="G37" s="73"/>
      <c r="H37" s="40"/>
      <c r="I37" s="40"/>
      <c r="J37" s="70"/>
      <c r="K37" s="73"/>
      <c r="L37" s="40"/>
      <c r="M37" s="40"/>
      <c r="N37" s="70"/>
      <c r="O37" s="37"/>
      <c r="P37" s="40"/>
      <c r="Q37" s="137"/>
      <c r="R37" s="138"/>
    </row>
    <row r="38" spans="2:18" ht="15" customHeight="1" x14ac:dyDescent="0.25">
      <c r="B38" s="34" t="s">
        <v>51</v>
      </c>
      <c r="C38" s="106"/>
      <c r="D38" s="21" t="s">
        <v>46</v>
      </c>
      <c r="E38" s="58"/>
      <c r="F38" s="61"/>
      <c r="G38" s="73"/>
      <c r="H38" s="40"/>
      <c r="I38" s="40"/>
      <c r="J38" s="70"/>
      <c r="K38" s="73"/>
      <c r="L38" s="40"/>
      <c r="M38" s="40"/>
      <c r="N38" s="70"/>
      <c r="O38" s="37"/>
      <c r="P38" s="40"/>
      <c r="Q38" s="137"/>
      <c r="R38" s="138"/>
    </row>
    <row r="39" spans="2:18" ht="15" customHeight="1" x14ac:dyDescent="0.25">
      <c r="B39" s="34" t="s">
        <v>51</v>
      </c>
      <c r="C39" s="106"/>
      <c r="D39" s="21" t="s">
        <v>47</v>
      </c>
      <c r="E39" s="58"/>
      <c r="F39" s="61"/>
      <c r="G39" s="73"/>
      <c r="H39" s="40"/>
      <c r="I39" s="40"/>
      <c r="J39" s="70"/>
      <c r="K39" s="73"/>
      <c r="L39" s="40"/>
      <c r="M39" s="40"/>
      <c r="N39" s="70"/>
      <c r="O39" s="37"/>
      <c r="P39" s="40"/>
      <c r="Q39" s="137"/>
      <c r="R39" s="138"/>
    </row>
    <row r="40" spans="2:18" ht="15" customHeight="1" x14ac:dyDescent="0.25">
      <c r="B40" s="34" t="s">
        <v>51</v>
      </c>
      <c r="C40" s="106"/>
      <c r="D40" s="21" t="s">
        <v>41</v>
      </c>
      <c r="E40" s="58"/>
      <c r="F40" s="61"/>
      <c r="G40" s="73"/>
      <c r="H40" s="40"/>
      <c r="I40" s="40"/>
      <c r="J40" s="70"/>
      <c r="K40" s="73"/>
      <c r="L40" s="40"/>
      <c r="M40" s="40"/>
      <c r="N40" s="70"/>
      <c r="O40" s="37"/>
      <c r="P40" s="40"/>
      <c r="Q40" s="137"/>
      <c r="R40" s="138"/>
    </row>
    <row r="41" spans="2:18" ht="15.75" customHeight="1" thickBot="1" x14ac:dyDescent="0.3">
      <c r="B41" s="35" t="s">
        <v>51</v>
      </c>
      <c r="C41" s="107"/>
      <c r="D41" s="23" t="s">
        <v>47</v>
      </c>
      <c r="E41" s="59"/>
      <c r="F41" s="62"/>
      <c r="G41" s="74"/>
      <c r="H41" s="41"/>
      <c r="I41" s="41"/>
      <c r="J41" s="71"/>
      <c r="K41" s="74"/>
      <c r="L41" s="41"/>
      <c r="M41" s="41"/>
      <c r="N41" s="71"/>
      <c r="O41" s="38"/>
      <c r="P41" s="41"/>
      <c r="Q41" s="139"/>
      <c r="R41" s="140"/>
    </row>
    <row r="42" spans="2:18" ht="15" customHeight="1" x14ac:dyDescent="0.25">
      <c r="B42" s="33" t="s">
        <v>51</v>
      </c>
      <c r="C42" s="105" t="s">
        <v>69</v>
      </c>
      <c r="D42" s="18" t="s">
        <v>44</v>
      </c>
      <c r="E42" s="57" t="s">
        <v>53</v>
      </c>
      <c r="F42" s="60" t="str">
        <f t="shared" si="0"/>
        <v>1,25 Гкал/час</v>
      </c>
      <c r="G42" s="72">
        <v>0</v>
      </c>
      <c r="H42" s="39">
        <v>0</v>
      </c>
      <c r="I42" s="39">
        <v>2591</v>
      </c>
      <c r="J42" s="69">
        <v>6414.08</v>
      </c>
      <c r="K42" s="72">
        <v>0</v>
      </c>
      <c r="L42" s="39">
        <v>0</v>
      </c>
      <c r="M42" s="39">
        <v>2832</v>
      </c>
      <c r="N42" s="69">
        <v>7153.96</v>
      </c>
      <c r="O42" s="36">
        <v>0</v>
      </c>
      <c r="P42" s="39">
        <v>0</v>
      </c>
      <c r="Q42" s="135">
        <v>3131</v>
      </c>
      <c r="R42" s="136">
        <v>7900.65</v>
      </c>
    </row>
    <row r="43" spans="2:18" ht="15" customHeight="1" x14ac:dyDescent="0.25">
      <c r="B43" s="34" t="s">
        <v>51</v>
      </c>
      <c r="C43" s="106"/>
      <c r="D43" s="19" t="s">
        <v>44</v>
      </c>
      <c r="E43" s="58"/>
      <c r="F43" s="61"/>
      <c r="G43" s="73"/>
      <c r="H43" s="40"/>
      <c r="I43" s="40"/>
      <c r="J43" s="70"/>
      <c r="K43" s="73"/>
      <c r="L43" s="40"/>
      <c r="M43" s="40"/>
      <c r="N43" s="70"/>
      <c r="O43" s="37"/>
      <c r="P43" s="40"/>
      <c r="Q43" s="137"/>
      <c r="R43" s="138"/>
    </row>
    <row r="44" spans="2:18" ht="15" customHeight="1" x14ac:dyDescent="0.25">
      <c r="B44" s="34" t="s">
        <v>51</v>
      </c>
      <c r="C44" s="106"/>
      <c r="D44" s="21" t="s">
        <v>46</v>
      </c>
      <c r="E44" s="58"/>
      <c r="F44" s="61"/>
      <c r="G44" s="73"/>
      <c r="H44" s="40"/>
      <c r="I44" s="40"/>
      <c r="J44" s="70"/>
      <c r="K44" s="73"/>
      <c r="L44" s="40"/>
      <c r="M44" s="40"/>
      <c r="N44" s="70"/>
      <c r="O44" s="37"/>
      <c r="P44" s="40"/>
      <c r="Q44" s="137"/>
      <c r="R44" s="138"/>
    </row>
    <row r="45" spans="2:18" ht="15" customHeight="1" x14ac:dyDescent="0.25">
      <c r="B45" s="34" t="s">
        <v>51</v>
      </c>
      <c r="C45" s="106"/>
      <c r="D45" s="21" t="s">
        <v>41</v>
      </c>
      <c r="E45" s="58"/>
      <c r="F45" s="61"/>
      <c r="G45" s="73"/>
      <c r="H45" s="40"/>
      <c r="I45" s="40"/>
      <c r="J45" s="70"/>
      <c r="K45" s="73"/>
      <c r="L45" s="40"/>
      <c r="M45" s="40"/>
      <c r="N45" s="70"/>
      <c r="O45" s="37"/>
      <c r="P45" s="40"/>
      <c r="Q45" s="137"/>
      <c r="R45" s="138"/>
    </row>
    <row r="46" spans="2:18" ht="15" customHeight="1" x14ac:dyDescent="0.25">
      <c r="B46" s="34" t="s">
        <v>51</v>
      </c>
      <c r="C46" s="106"/>
      <c r="D46" s="19" t="s">
        <v>43</v>
      </c>
      <c r="E46" s="58"/>
      <c r="F46" s="61"/>
      <c r="G46" s="73"/>
      <c r="H46" s="40"/>
      <c r="I46" s="40"/>
      <c r="J46" s="70"/>
      <c r="K46" s="73"/>
      <c r="L46" s="40"/>
      <c r="M46" s="40"/>
      <c r="N46" s="70"/>
      <c r="O46" s="37"/>
      <c r="P46" s="40"/>
      <c r="Q46" s="137"/>
      <c r="R46" s="138"/>
    </row>
    <row r="47" spans="2:18" ht="15.75" customHeight="1" thickBot="1" x14ac:dyDescent="0.3">
      <c r="B47" s="35" t="s">
        <v>51</v>
      </c>
      <c r="C47" s="107"/>
      <c r="D47" s="20" t="s">
        <v>43</v>
      </c>
      <c r="E47" s="59"/>
      <c r="F47" s="62"/>
      <c r="G47" s="74"/>
      <c r="H47" s="41"/>
      <c r="I47" s="41"/>
      <c r="J47" s="71"/>
      <c r="K47" s="74"/>
      <c r="L47" s="41"/>
      <c r="M47" s="41"/>
      <c r="N47" s="71"/>
      <c r="O47" s="38"/>
      <c r="P47" s="41"/>
      <c r="Q47" s="139"/>
      <c r="R47" s="140"/>
    </row>
    <row r="48" spans="2:18" ht="15" customHeight="1" x14ac:dyDescent="0.25">
      <c r="B48" s="33" t="s">
        <v>51</v>
      </c>
      <c r="C48" s="105" t="s">
        <v>3</v>
      </c>
      <c r="D48" s="18" t="s">
        <v>44</v>
      </c>
      <c r="E48" s="57" t="s">
        <v>53</v>
      </c>
      <c r="F48" s="60" t="str">
        <f t="shared" si="0"/>
        <v>1,25 Гкал/час</v>
      </c>
      <c r="G48" s="72">
        <v>0</v>
      </c>
      <c r="H48" s="39">
        <v>0</v>
      </c>
      <c r="I48" s="39">
        <v>1212</v>
      </c>
      <c r="J48" s="69">
        <v>3201.21</v>
      </c>
      <c r="K48" s="72">
        <v>0</v>
      </c>
      <c r="L48" s="39">
        <v>0</v>
      </c>
      <c r="M48" s="39">
        <v>1269</v>
      </c>
      <c r="N48" s="69">
        <v>3320.18</v>
      </c>
      <c r="O48" s="36">
        <v>0</v>
      </c>
      <c r="P48" s="39">
        <v>0</v>
      </c>
      <c r="Q48" s="135">
        <v>1430</v>
      </c>
      <c r="R48" s="136">
        <v>3746.32</v>
      </c>
    </row>
    <row r="49" spans="2:18" ht="15" customHeight="1" x14ac:dyDescent="0.25">
      <c r="B49" s="34" t="s">
        <v>51</v>
      </c>
      <c r="C49" s="106"/>
      <c r="D49" s="21" t="s">
        <v>45</v>
      </c>
      <c r="E49" s="58"/>
      <c r="F49" s="61"/>
      <c r="G49" s="73"/>
      <c r="H49" s="40"/>
      <c r="I49" s="40"/>
      <c r="J49" s="70"/>
      <c r="K49" s="73"/>
      <c r="L49" s="40"/>
      <c r="M49" s="40"/>
      <c r="N49" s="70"/>
      <c r="O49" s="37"/>
      <c r="P49" s="40"/>
      <c r="Q49" s="137"/>
      <c r="R49" s="138"/>
    </row>
    <row r="50" spans="2:18" ht="15.75" customHeight="1" thickBot="1" x14ac:dyDescent="0.3">
      <c r="B50" s="35" t="s">
        <v>51</v>
      </c>
      <c r="C50" s="107"/>
      <c r="D50" s="20" t="s">
        <v>43</v>
      </c>
      <c r="E50" s="59"/>
      <c r="F50" s="62"/>
      <c r="G50" s="74"/>
      <c r="H50" s="41"/>
      <c r="I50" s="41"/>
      <c r="J50" s="71"/>
      <c r="K50" s="74"/>
      <c r="L50" s="41"/>
      <c r="M50" s="41"/>
      <c r="N50" s="71"/>
      <c r="O50" s="38"/>
      <c r="P50" s="41"/>
      <c r="Q50" s="139"/>
      <c r="R50" s="140"/>
    </row>
    <row r="51" spans="2:18" ht="15" customHeight="1" x14ac:dyDescent="0.25">
      <c r="B51" s="33" t="s">
        <v>51</v>
      </c>
      <c r="C51" s="105" t="s">
        <v>40</v>
      </c>
      <c r="D51" s="18" t="s">
        <v>48</v>
      </c>
      <c r="E51" s="57" t="s">
        <v>54</v>
      </c>
      <c r="F51" s="60" t="str">
        <f t="shared" si="0"/>
        <v>4,3 Гкал/час</v>
      </c>
      <c r="G51" s="72">
        <v>0</v>
      </c>
      <c r="H51" s="39">
        <v>0</v>
      </c>
      <c r="I51" s="39">
        <v>8359</v>
      </c>
      <c r="J51" s="69">
        <v>18205.61</v>
      </c>
      <c r="K51" s="72">
        <v>0</v>
      </c>
      <c r="L51" s="39">
        <v>0</v>
      </c>
      <c r="M51" s="39">
        <v>8056</v>
      </c>
      <c r="N51" s="69">
        <v>20053.240000000002</v>
      </c>
      <c r="O51" s="36">
        <v>0</v>
      </c>
      <c r="P51" s="39">
        <v>0</v>
      </c>
      <c r="Q51" s="135">
        <v>7854</v>
      </c>
      <c r="R51" s="136">
        <v>23391.119999999999</v>
      </c>
    </row>
    <row r="52" spans="2:18" ht="15" customHeight="1" x14ac:dyDescent="0.25">
      <c r="B52" s="34" t="s">
        <v>51</v>
      </c>
      <c r="C52" s="106"/>
      <c r="D52" s="19" t="s">
        <v>48</v>
      </c>
      <c r="E52" s="58"/>
      <c r="F52" s="61"/>
      <c r="G52" s="73"/>
      <c r="H52" s="40"/>
      <c r="I52" s="40"/>
      <c r="J52" s="70"/>
      <c r="K52" s="73"/>
      <c r="L52" s="40"/>
      <c r="M52" s="40"/>
      <c r="N52" s="70"/>
      <c r="O52" s="37"/>
      <c r="P52" s="40"/>
      <c r="Q52" s="137"/>
      <c r="R52" s="138"/>
    </row>
    <row r="53" spans="2:18" ht="15.75" customHeight="1" thickBot="1" x14ac:dyDescent="0.3">
      <c r="B53" s="35" t="s">
        <v>51</v>
      </c>
      <c r="C53" s="107"/>
      <c r="D53" s="20" t="s">
        <v>48</v>
      </c>
      <c r="E53" s="59"/>
      <c r="F53" s="62"/>
      <c r="G53" s="74"/>
      <c r="H53" s="41"/>
      <c r="I53" s="41"/>
      <c r="J53" s="71"/>
      <c r="K53" s="74"/>
      <c r="L53" s="41"/>
      <c r="M53" s="41"/>
      <c r="N53" s="71"/>
      <c r="O53" s="38"/>
      <c r="P53" s="41"/>
      <c r="Q53" s="139"/>
      <c r="R53" s="140"/>
    </row>
    <row r="54" spans="2:18" ht="15" customHeight="1" x14ac:dyDescent="0.25">
      <c r="B54" s="33" t="s">
        <v>51</v>
      </c>
      <c r="C54" s="66" t="s">
        <v>4</v>
      </c>
      <c r="D54" s="22" t="s">
        <v>41</v>
      </c>
      <c r="E54" s="57" t="s">
        <v>53</v>
      </c>
      <c r="F54" s="60" t="str">
        <f t="shared" si="0"/>
        <v>1,25 Гкал/час</v>
      </c>
      <c r="G54" s="52">
        <v>0</v>
      </c>
      <c r="H54" s="46">
        <v>0</v>
      </c>
      <c r="I54" s="46">
        <v>2334</v>
      </c>
      <c r="J54" s="49">
        <v>6004.27</v>
      </c>
      <c r="K54" s="52">
        <v>0</v>
      </c>
      <c r="L54" s="46">
        <v>0</v>
      </c>
      <c r="M54" s="46">
        <v>2275</v>
      </c>
      <c r="N54" s="49">
        <v>6177.06</v>
      </c>
      <c r="O54" s="43">
        <v>0</v>
      </c>
      <c r="P54" s="46">
        <v>0</v>
      </c>
      <c r="Q54" s="46">
        <v>2555</v>
      </c>
      <c r="R54" s="49">
        <v>6723.54</v>
      </c>
    </row>
    <row r="55" spans="2:18" ht="15" customHeight="1" x14ac:dyDescent="0.25">
      <c r="B55" s="34" t="s">
        <v>51</v>
      </c>
      <c r="C55" s="67"/>
      <c r="D55" s="21" t="s">
        <v>49</v>
      </c>
      <c r="E55" s="58"/>
      <c r="F55" s="61"/>
      <c r="G55" s="52"/>
      <c r="H55" s="46"/>
      <c r="I55" s="46"/>
      <c r="J55" s="49"/>
      <c r="K55" s="52"/>
      <c r="L55" s="46"/>
      <c r="M55" s="46"/>
      <c r="N55" s="49"/>
      <c r="O55" s="43"/>
      <c r="P55" s="46"/>
      <c r="Q55" s="46"/>
      <c r="R55" s="49"/>
    </row>
    <row r="56" spans="2:18" ht="15" customHeight="1" x14ac:dyDescent="0.25">
      <c r="B56" s="34" t="s">
        <v>51</v>
      </c>
      <c r="C56" s="67"/>
      <c r="D56" s="21" t="s">
        <v>49</v>
      </c>
      <c r="E56" s="58"/>
      <c r="F56" s="61"/>
      <c r="G56" s="52"/>
      <c r="H56" s="46"/>
      <c r="I56" s="46"/>
      <c r="J56" s="49"/>
      <c r="K56" s="52"/>
      <c r="L56" s="46"/>
      <c r="M56" s="46"/>
      <c r="N56" s="49"/>
      <c r="O56" s="43"/>
      <c r="P56" s="46"/>
      <c r="Q56" s="46"/>
      <c r="R56" s="49"/>
    </row>
    <row r="57" spans="2:18" ht="15" customHeight="1" x14ac:dyDescent="0.25">
      <c r="B57" s="34" t="s">
        <v>51</v>
      </c>
      <c r="C57" s="67"/>
      <c r="D57" s="21" t="s">
        <v>49</v>
      </c>
      <c r="E57" s="58"/>
      <c r="F57" s="61"/>
      <c r="G57" s="52"/>
      <c r="H57" s="46"/>
      <c r="I57" s="46"/>
      <c r="J57" s="49"/>
      <c r="K57" s="52"/>
      <c r="L57" s="46"/>
      <c r="M57" s="46"/>
      <c r="N57" s="49"/>
      <c r="O57" s="43"/>
      <c r="P57" s="46"/>
      <c r="Q57" s="46"/>
      <c r="R57" s="49"/>
    </row>
    <row r="58" spans="2:18" ht="15" customHeight="1" x14ac:dyDescent="0.25">
      <c r="B58" s="34" t="s">
        <v>51</v>
      </c>
      <c r="C58" s="67"/>
      <c r="D58" s="21" t="s">
        <v>50</v>
      </c>
      <c r="E58" s="58"/>
      <c r="F58" s="61"/>
      <c r="G58" s="52"/>
      <c r="H58" s="46"/>
      <c r="I58" s="46"/>
      <c r="J58" s="49"/>
      <c r="K58" s="52"/>
      <c r="L58" s="46"/>
      <c r="M58" s="46"/>
      <c r="N58" s="49"/>
      <c r="O58" s="43"/>
      <c r="P58" s="46"/>
      <c r="Q58" s="46"/>
      <c r="R58" s="49"/>
    </row>
    <row r="59" spans="2:18" ht="15.75" customHeight="1" thickBot="1" x14ac:dyDescent="0.3">
      <c r="B59" s="35" t="s">
        <v>51</v>
      </c>
      <c r="C59" s="68"/>
      <c r="D59" s="23" t="s">
        <v>50</v>
      </c>
      <c r="E59" s="59"/>
      <c r="F59" s="62"/>
      <c r="G59" s="53"/>
      <c r="H59" s="47"/>
      <c r="I59" s="47"/>
      <c r="J59" s="50"/>
      <c r="K59" s="53"/>
      <c r="L59" s="47"/>
      <c r="M59" s="47"/>
      <c r="N59" s="50"/>
      <c r="O59" s="44"/>
      <c r="P59" s="47"/>
      <c r="Q59" s="47"/>
      <c r="R59" s="50"/>
    </row>
    <row r="60" spans="2:18" ht="15" customHeight="1" x14ac:dyDescent="0.25">
      <c r="B60" s="33" t="s">
        <v>51</v>
      </c>
      <c r="C60" s="108" t="s">
        <v>5</v>
      </c>
      <c r="D60" s="22" t="s">
        <v>49</v>
      </c>
      <c r="E60" s="57" t="s">
        <v>53</v>
      </c>
      <c r="F60" s="60" t="str">
        <f t="shared" si="0"/>
        <v>1,25 Гкал/час</v>
      </c>
      <c r="G60" s="51">
        <v>0</v>
      </c>
      <c r="H60" s="45">
        <v>0</v>
      </c>
      <c r="I60" s="45">
        <v>1357</v>
      </c>
      <c r="J60" s="48">
        <v>3229.95</v>
      </c>
      <c r="K60" s="51">
        <v>0</v>
      </c>
      <c r="L60" s="45">
        <v>0</v>
      </c>
      <c r="M60" s="45">
        <v>1596</v>
      </c>
      <c r="N60" s="48">
        <v>4003.65</v>
      </c>
      <c r="O60" s="42">
        <v>0</v>
      </c>
      <c r="P60" s="45">
        <v>0</v>
      </c>
      <c r="Q60" s="141">
        <v>1955</v>
      </c>
      <c r="R60" s="142">
        <v>4979.9399999999996</v>
      </c>
    </row>
    <row r="61" spans="2:18" ht="15" customHeight="1" x14ac:dyDescent="0.25">
      <c r="B61" s="34" t="s">
        <v>51</v>
      </c>
      <c r="C61" s="109"/>
      <c r="D61" s="21" t="s">
        <v>49</v>
      </c>
      <c r="E61" s="58"/>
      <c r="F61" s="61"/>
      <c r="G61" s="52"/>
      <c r="H61" s="46"/>
      <c r="I61" s="46"/>
      <c r="J61" s="49"/>
      <c r="K61" s="52"/>
      <c r="L61" s="46"/>
      <c r="M61" s="46"/>
      <c r="N61" s="49"/>
      <c r="O61" s="43"/>
      <c r="P61" s="46"/>
      <c r="Q61" s="143"/>
      <c r="R61" s="144"/>
    </row>
    <row r="62" spans="2:18" ht="15" customHeight="1" x14ac:dyDescent="0.25">
      <c r="B62" s="34" t="s">
        <v>51</v>
      </c>
      <c r="C62" s="109"/>
      <c r="D62" s="19" t="s">
        <v>43</v>
      </c>
      <c r="E62" s="58"/>
      <c r="F62" s="61"/>
      <c r="G62" s="52"/>
      <c r="H62" s="46"/>
      <c r="I62" s="46"/>
      <c r="J62" s="49"/>
      <c r="K62" s="52"/>
      <c r="L62" s="46"/>
      <c r="M62" s="46"/>
      <c r="N62" s="49"/>
      <c r="O62" s="43"/>
      <c r="P62" s="46"/>
      <c r="Q62" s="143"/>
      <c r="R62" s="144"/>
    </row>
    <row r="63" spans="2:18" ht="15" customHeight="1" x14ac:dyDescent="0.25">
      <c r="B63" s="34" t="s">
        <v>51</v>
      </c>
      <c r="C63" s="109"/>
      <c r="D63" s="19" t="s">
        <v>43</v>
      </c>
      <c r="E63" s="58"/>
      <c r="F63" s="61"/>
      <c r="G63" s="52"/>
      <c r="H63" s="46"/>
      <c r="I63" s="46"/>
      <c r="J63" s="49"/>
      <c r="K63" s="52"/>
      <c r="L63" s="46"/>
      <c r="M63" s="46"/>
      <c r="N63" s="49"/>
      <c r="O63" s="43"/>
      <c r="P63" s="46"/>
      <c r="Q63" s="143"/>
      <c r="R63" s="144"/>
    </row>
    <row r="64" spans="2:18" ht="15" customHeight="1" x14ac:dyDescent="0.25">
      <c r="B64" s="34" t="s">
        <v>51</v>
      </c>
      <c r="C64" s="109"/>
      <c r="D64" s="19" t="s">
        <v>43</v>
      </c>
      <c r="E64" s="58"/>
      <c r="F64" s="61"/>
      <c r="G64" s="52"/>
      <c r="H64" s="46"/>
      <c r="I64" s="46"/>
      <c r="J64" s="49"/>
      <c r="K64" s="52"/>
      <c r="L64" s="46"/>
      <c r="M64" s="46"/>
      <c r="N64" s="49"/>
      <c r="O64" s="43"/>
      <c r="P64" s="46"/>
      <c r="Q64" s="143"/>
      <c r="R64" s="144"/>
    </row>
    <row r="65" spans="2:18" ht="15.75" customHeight="1" thickBot="1" x14ac:dyDescent="0.3">
      <c r="B65" s="35" t="s">
        <v>51</v>
      </c>
      <c r="C65" s="110"/>
      <c r="D65" s="23" t="s">
        <v>45</v>
      </c>
      <c r="E65" s="59"/>
      <c r="F65" s="62"/>
      <c r="G65" s="53"/>
      <c r="H65" s="47"/>
      <c r="I65" s="47"/>
      <c r="J65" s="50"/>
      <c r="K65" s="53"/>
      <c r="L65" s="47"/>
      <c r="M65" s="47"/>
      <c r="N65" s="50"/>
      <c r="O65" s="44"/>
      <c r="P65" s="47"/>
      <c r="Q65" s="145"/>
      <c r="R65" s="146"/>
    </row>
  </sheetData>
  <mergeCells count="179">
    <mergeCell ref="R15:R22"/>
    <mergeCell ref="E21:E22"/>
    <mergeCell ref="E23:E28"/>
    <mergeCell ref="G23:G28"/>
    <mergeCell ref="H23:H28"/>
    <mergeCell ref="I23:I28"/>
    <mergeCell ref="J23:J28"/>
    <mergeCell ref="K23:K28"/>
    <mergeCell ref="K15:K21"/>
    <mergeCell ref="L15:L21"/>
    <mergeCell ref="M15:M21"/>
    <mergeCell ref="N15:N21"/>
    <mergeCell ref="O15:O22"/>
    <mergeCell ref="P15:P22"/>
    <mergeCell ref="R23:R28"/>
    <mergeCell ref="L23:L28"/>
    <mergeCell ref="M23:M28"/>
    <mergeCell ref="N23:N28"/>
    <mergeCell ref="O23:O28"/>
    <mergeCell ref="P23:P28"/>
    <mergeCell ref="Q23:Q28"/>
    <mergeCell ref="J15:J21"/>
    <mergeCell ref="G12:G14"/>
    <mergeCell ref="I12:I14"/>
    <mergeCell ref="J8:J14"/>
    <mergeCell ref="E15:E20"/>
    <mergeCell ref="G15:G21"/>
    <mergeCell ref="H15:H21"/>
    <mergeCell ref="I15:I21"/>
    <mergeCell ref="Q8:Q11"/>
    <mergeCell ref="K8:K14"/>
    <mergeCell ref="L8:L14"/>
    <mergeCell ref="Q15:Q22"/>
    <mergeCell ref="R8:R11"/>
    <mergeCell ref="Q12:Q14"/>
    <mergeCell ref="R12:R14"/>
    <mergeCell ref="Q5:Q7"/>
    <mergeCell ref="R5:R7"/>
    <mergeCell ref="M12:M14"/>
    <mergeCell ref="P12:P14"/>
    <mergeCell ref="M8:M11"/>
    <mergeCell ref="N8:N14"/>
    <mergeCell ref="O8:O14"/>
    <mergeCell ref="P8:P11"/>
    <mergeCell ref="B3:B4"/>
    <mergeCell ref="E3:F3"/>
    <mergeCell ref="N5:N7"/>
    <mergeCell ref="O5:O7"/>
    <mergeCell ref="P5:P7"/>
    <mergeCell ref="G3:I3"/>
    <mergeCell ref="K3:M3"/>
    <mergeCell ref="O3:Q3"/>
    <mergeCell ref="E5:E6"/>
    <mergeCell ref="G5:G7"/>
    <mergeCell ref="H5:H7"/>
    <mergeCell ref="I5:I7"/>
    <mergeCell ref="J5:J7"/>
    <mergeCell ref="C5:C14"/>
    <mergeCell ref="K5:K7"/>
    <mergeCell ref="L5:L7"/>
    <mergeCell ref="M5:M7"/>
    <mergeCell ref="E8:E11"/>
    <mergeCell ref="G8:G11"/>
    <mergeCell ref="H8:H14"/>
    <mergeCell ref="I8:I11"/>
    <mergeCell ref="D3:D4"/>
    <mergeCell ref="C3:C4"/>
    <mergeCell ref="E12:E14"/>
    <mergeCell ref="P35:P41"/>
    <mergeCell ref="J29:J34"/>
    <mergeCell ref="K29:K34"/>
    <mergeCell ref="L29:L34"/>
    <mergeCell ref="M29:M34"/>
    <mergeCell ref="N29:N34"/>
    <mergeCell ref="C29:C34"/>
    <mergeCell ref="G29:G34"/>
    <mergeCell ref="H29:H34"/>
    <mergeCell ref="I29:I34"/>
    <mergeCell ref="C48:C50"/>
    <mergeCell ref="G48:G50"/>
    <mergeCell ref="H48:H50"/>
    <mergeCell ref="I48:I50"/>
    <mergeCell ref="E48:E50"/>
    <mergeCell ref="F48:F50"/>
    <mergeCell ref="F51:F53"/>
    <mergeCell ref="Q35:Q41"/>
    <mergeCell ref="R35:R41"/>
    <mergeCell ref="C42:C47"/>
    <mergeCell ref="G42:G47"/>
    <mergeCell ref="H42:H47"/>
    <mergeCell ref="I42:I47"/>
    <mergeCell ref="J42:J47"/>
    <mergeCell ref="K42:K47"/>
    <mergeCell ref="L42:L47"/>
    <mergeCell ref="M42:M47"/>
    <mergeCell ref="N42:N47"/>
    <mergeCell ref="O42:O47"/>
    <mergeCell ref="P42:P47"/>
    <mergeCell ref="Q42:Q47"/>
    <mergeCell ref="R42:R47"/>
    <mergeCell ref="C35:C41"/>
    <mergeCell ref="G35:G41"/>
    <mergeCell ref="C51:C53"/>
    <mergeCell ref="G51:G53"/>
    <mergeCell ref="H51:H53"/>
    <mergeCell ref="I51:I53"/>
    <mergeCell ref="J51:J53"/>
    <mergeCell ref="K51:K53"/>
    <mergeCell ref="L51:L53"/>
    <mergeCell ref="M51:M53"/>
    <mergeCell ref="N51:N53"/>
    <mergeCell ref="C60:C65"/>
    <mergeCell ref="G60:G65"/>
    <mergeCell ref="H60:H65"/>
    <mergeCell ref="I60:I65"/>
    <mergeCell ref="Q51:Q53"/>
    <mergeCell ref="R51:R53"/>
    <mergeCell ref="C54:C59"/>
    <mergeCell ref="G54:G59"/>
    <mergeCell ref="H54:H59"/>
    <mergeCell ref="I54:I59"/>
    <mergeCell ref="J54:J59"/>
    <mergeCell ref="K54:K59"/>
    <mergeCell ref="L54:L59"/>
    <mergeCell ref="M54:M59"/>
    <mergeCell ref="N54:N59"/>
    <mergeCell ref="O54:O59"/>
    <mergeCell ref="P54:P59"/>
    <mergeCell ref="Q54:Q59"/>
    <mergeCell ref="R54:R59"/>
    <mergeCell ref="E54:E59"/>
    <mergeCell ref="F54:F59"/>
    <mergeCell ref="E60:E65"/>
    <mergeCell ref="F60:F65"/>
    <mergeCell ref="E51:E53"/>
    <mergeCell ref="C15:C28"/>
    <mergeCell ref="F23:F28"/>
    <mergeCell ref="F21:F22"/>
    <mergeCell ref="F5:F6"/>
    <mergeCell ref="F15:F20"/>
    <mergeCell ref="E35:E41"/>
    <mergeCell ref="F35:F41"/>
    <mergeCell ref="E42:E47"/>
    <mergeCell ref="P1:R1"/>
    <mergeCell ref="E30:E34"/>
    <mergeCell ref="F30:F34"/>
    <mergeCell ref="F42:F47"/>
    <mergeCell ref="O29:O34"/>
    <mergeCell ref="P29:P34"/>
    <mergeCell ref="Q29:Q34"/>
    <mergeCell ref="R29:R34"/>
    <mergeCell ref="H35:H41"/>
    <mergeCell ref="I35:I41"/>
    <mergeCell ref="J35:J41"/>
    <mergeCell ref="K35:K41"/>
    <mergeCell ref="L35:L41"/>
    <mergeCell ref="M35:M41"/>
    <mergeCell ref="N35:N41"/>
    <mergeCell ref="O35:O41"/>
    <mergeCell ref="O48:O50"/>
    <mergeCell ref="P48:P50"/>
    <mergeCell ref="Q48:Q50"/>
    <mergeCell ref="O60:O65"/>
    <mergeCell ref="P60:P65"/>
    <mergeCell ref="Q60:Q65"/>
    <mergeCell ref="R60:R65"/>
    <mergeCell ref="J60:J65"/>
    <mergeCell ref="K60:K65"/>
    <mergeCell ref="L60:L65"/>
    <mergeCell ref="M60:M65"/>
    <mergeCell ref="N60:N65"/>
    <mergeCell ref="R48:R50"/>
    <mergeCell ref="O51:O53"/>
    <mergeCell ref="P51:P53"/>
    <mergeCell ref="J48:J50"/>
    <mergeCell ref="K48:K50"/>
    <mergeCell ref="L48:L50"/>
    <mergeCell ref="M48:M50"/>
    <mergeCell ref="N48:N50"/>
  </mergeCells>
  <pageMargins left="0.27" right="0.24" top="0.33" bottom="0.74" header="0.3" footer="0.3"/>
  <pageSetup paperSize="9" scale="63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Производства тепла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2022-12-03T19:41:16Z</dcterms:modified>
</cp:coreProperties>
</file>